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etmore_barbara_epa_gov/Documents/Profile/Documents/PFAS Project/2022-LC-HepCl-with DavidC/Hep Clearance Data/Data Reports/"/>
    </mc:Choice>
  </mc:AlternateContent>
  <xr:revisionPtr revIDLastSave="0" documentId="8_{E4001B3E-9A8C-40ED-B543-D3BECDEE8927}" xr6:coauthVersionLast="47" xr6:coauthVersionMax="47" xr10:uidLastSave="{00000000-0000-0000-0000-000000000000}"/>
  <bookViews>
    <workbookView xWindow="-96" yWindow="-96" windowWidth="23232" windowHeight="13872" firstSheet="1" activeTab="2" xr2:uid="{355841B2-5285-438B-BA54-50AE1F5B6475}"/>
  </bookViews>
  <sheets>
    <sheet name="2023_09_19_CoverSheet" sheetId="10" r:id="rId1"/>
    <sheet name="Clint Data Summary" sheetId="14" r:id="rId2"/>
    <sheet name="RawData" sheetId="1" r:id="rId3"/>
    <sheet name="PFPE-1" sheetId="4" r:id="rId4"/>
    <sheet name="PFPE-2" sheetId="3" r:id="rId5"/>
    <sheet name="PFPE-3" sheetId="2" r:id="rId6"/>
    <sheet name="PFHxSA" sheetId="5" r:id="rId7"/>
    <sheet name="3;3 FTCA" sheetId="6" r:id="rId8"/>
    <sheet name="Phenacetin" sheetId="11" r:id="rId9"/>
    <sheet name="Propranolol" sheetId="12" r:id="rId10"/>
    <sheet name="WorkSheet" sheetId="7" r:id="rId11"/>
    <sheet name="RawDataRef" sheetId="13" r:id="rId12"/>
    <sheet name="Transpose for GraphPad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4" l="1"/>
  <c r="X24" i="14"/>
  <c r="X23" i="14"/>
  <c r="X22" i="14"/>
  <c r="X21" i="14"/>
  <c r="W25" i="14"/>
  <c r="W24" i="14"/>
  <c r="W23" i="14"/>
  <c r="X12" i="14"/>
  <c r="X11" i="14"/>
  <c r="W12" i="14"/>
  <c r="W11" i="14"/>
  <c r="U24" i="14"/>
  <c r="V24" i="14" s="1"/>
  <c r="Q23" i="14"/>
  <c r="Q24" i="14"/>
  <c r="Q25" i="14"/>
  <c r="R25" i="14" s="1"/>
  <c r="Q11" i="14"/>
  <c r="U11" i="14"/>
  <c r="V11" i="14" s="1"/>
  <c r="Q12" i="14"/>
  <c r="R12" i="14" s="1"/>
  <c r="R11" i="14"/>
  <c r="U12" i="14"/>
  <c r="V12" i="14" s="1"/>
  <c r="U25" i="14"/>
  <c r="V25" i="14" s="1"/>
  <c r="M24" i="14"/>
  <c r="N24" i="14" s="1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Q19" i="14"/>
  <c r="R19" i="14" s="1"/>
  <c r="U19" i="14"/>
  <c r="V19" i="14" s="1"/>
  <c r="M19" i="14"/>
  <c r="N19" i="14" s="1"/>
  <c r="R24" i="14"/>
  <c r="R23" i="14"/>
  <c r="Q22" i="14"/>
  <c r="R22" i="14" s="1"/>
  <c r="Q21" i="14"/>
  <c r="R21" i="14" s="1"/>
  <c r="Q20" i="14"/>
  <c r="R20" i="14" s="1"/>
  <c r="U23" i="14"/>
  <c r="V23" i="14" s="1"/>
  <c r="U22" i="14"/>
  <c r="V22" i="14" s="1"/>
  <c r="U21" i="14"/>
  <c r="V21" i="14" s="1"/>
  <c r="U20" i="14"/>
  <c r="V20" i="14" s="1"/>
  <c r="M25" i="14"/>
  <c r="N25" i="14" s="1"/>
  <c r="M23" i="14"/>
  <c r="N23" i="14" s="1"/>
  <c r="M22" i="14"/>
  <c r="N22" i="14" s="1"/>
  <c r="M21" i="14"/>
  <c r="N21" i="14" s="1"/>
  <c r="M20" i="14"/>
  <c r="N20" i="14" s="1"/>
  <c r="G29" i="3"/>
  <c r="F29" i="3"/>
  <c r="U10" i="14"/>
  <c r="V10" i="14" s="1"/>
  <c r="U9" i="14"/>
  <c r="V9" i="14" s="1"/>
  <c r="U8" i="14"/>
  <c r="V8" i="14" s="1"/>
  <c r="U7" i="14"/>
  <c r="V7" i="14" s="1"/>
  <c r="U6" i="14"/>
  <c r="V6" i="14" s="1"/>
  <c r="Q10" i="14"/>
  <c r="R10" i="14" s="1"/>
  <c r="Q9" i="14"/>
  <c r="R9" i="14" s="1"/>
  <c r="Q8" i="14"/>
  <c r="R8" i="14" s="1"/>
  <c r="Q7" i="14"/>
  <c r="R7" i="14" s="1"/>
  <c r="Q6" i="14"/>
  <c r="R6" i="14" s="1"/>
  <c r="M11" i="14"/>
  <c r="N11" i="14" s="1"/>
  <c r="M12" i="14"/>
  <c r="N12" i="14" s="1"/>
  <c r="M7" i="14"/>
  <c r="N7" i="14" s="1"/>
  <c r="M8" i="14"/>
  <c r="N8" i="14" s="1"/>
  <c r="M9" i="14"/>
  <c r="N9" i="14" s="1"/>
  <c r="M10" i="14"/>
  <c r="N10" i="14" s="1"/>
  <c r="M6" i="14"/>
  <c r="N6" i="14" s="1"/>
  <c r="E4" i="12" l="1"/>
  <c r="D4" i="12" s="1"/>
  <c r="N4" i="12"/>
  <c r="D5" i="12"/>
  <c r="E5" i="12"/>
  <c r="N5" i="12"/>
  <c r="M5" i="12" s="1"/>
  <c r="E6" i="12"/>
  <c r="F4" i="12" s="1"/>
  <c r="N6" i="12"/>
  <c r="M6" i="12" s="1"/>
  <c r="D7" i="12"/>
  <c r="E7" i="12"/>
  <c r="G7" i="12" s="1"/>
  <c r="N7" i="12"/>
  <c r="M7" i="12" s="1"/>
  <c r="E8" i="12"/>
  <c r="F7" i="12" s="1"/>
  <c r="M8" i="12"/>
  <c r="N8" i="12"/>
  <c r="O7" i="12" s="1"/>
  <c r="E9" i="12"/>
  <c r="D9" i="12" s="1"/>
  <c r="N9" i="12"/>
  <c r="M9" i="12" s="1"/>
  <c r="E10" i="12"/>
  <c r="D10" i="12" s="1"/>
  <c r="N10" i="12"/>
  <c r="M10" i="12" s="1"/>
  <c r="D11" i="12"/>
  <c r="E11" i="12"/>
  <c r="F10" i="12" s="1"/>
  <c r="N11" i="12"/>
  <c r="M11" i="12" s="1"/>
  <c r="E12" i="12"/>
  <c r="D12" i="12" s="1"/>
  <c r="N12" i="12"/>
  <c r="M12" i="12" s="1"/>
  <c r="E13" i="12"/>
  <c r="F13" i="12" s="1"/>
  <c r="N13" i="12"/>
  <c r="M13" i="12" s="1"/>
  <c r="E14" i="12"/>
  <c r="D14" i="12" s="1"/>
  <c r="N14" i="12"/>
  <c r="M14" i="12" s="1"/>
  <c r="E15" i="12"/>
  <c r="D15" i="12" s="1"/>
  <c r="N15" i="12"/>
  <c r="M15" i="12" s="1"/>
  <c r="E16" i="12"/>
  <c r="D16" i="12" s="1"/>
  <c r="N16" i="12"/>
  <c r="E17" i="12"/>
  <c r="D17" i="12" s="1"/>
  <c r="N17" i="12"/>
  <c r="M17" i="12" s="1"/>
  <c r="E18" i="12"/>
  <c r="D18" i="12" s="1"/>
  <c r="N18" i="12"/>
  <c r="M18" i="12" s="1"/>
  <c r="D19" i="12"/>
  <c r="E19" i="12"/>
  <c r="N19" i="12"/>
  <c r="M19" i="12" s="1"/>
  <c r="P19" i="12"/>
  <c r="E20" i="12"/>
  <c r="F19" i="12" s="1"/>
  <c r="M20" i="12"/>
  <c r="N20" i="12"/>
  <c r="E21" i="12"/>
  <c r="D21" i="12" s="1"/>
  <c r="N21" i="12"/>
  <c r="M21" i="12" s="1"/>
  <c r="E26" i="12"/>
  <c r="D59" i="12" s="1"/>
  <c r="E27" i="12"/>
  <c r="D60" i="12" s="1"/>
  <c r="E28" i="12"/>
  <c r="D61" i="12" s="1"/>
  <c r="E29" i="12"/>
  <c r="G29" i="12" s="1"/>
  <c r="E30" i="12"/>
  <c r="D63" i="12" s="1"/>
  <c r="E31" i="12"/>
  <c r="D31" i="12" s="1"/>
  <c r="E37" i="12"/>
  <c r="N37" i="12"/>
  <c r="O37" i="12"/>
  <c r="E38" i="12"/>
  <c r="D38" i="12" s="1"/>
  <c r="N38" i="12"/>
  <c r="E39" i="12"/>
  <c r="D39" i="12" s="1"/>
  <c r="N39" i="12"/>
  <c r="E40" i="12"/>
  <c r="D40" i="12" s="1"/>
  <c r="N40" i="12"/>
  <c r="E41" i="12"/>
  <c r="D41" i="12" s="1"/>
  <c r="N41" i="12"/>
  <c r="E42" i="12"/>
  <c r="D42" i="12" s="1"/>
  <c r="N42" i="12"/>
  <c r="E43" i="12"/>
  <c r="D43" i="12" s="1"/>
  <c r="N43" i="12"/>
  <c r="E44" i="12"/>
  <c r="N44" i="12"/>
  <c r="O43" i="12" s="1"/>
  <c r="E45" i="12"/>
  <c r="D45" i="12" s="1"/>
  <c r="N45" i="12"/>
  <c r="E46" i="12"/>
  <c r="D46" i="12" s="1"/>
  <c r="N46" i="12"/>
  <c r="E47" i="12"/>
  <c r="N47" i="12"/>
  <c r="E48" i="12"/>
  <c r="D48" i="12" s="1"/>
  <c r="N48" i="12"/>
  <c r="E49" i="12"/>
  <c r="F49" i="12" s="1"/>
  <c r="N49" i="12"/>
  <c r="O49" i="12"/>
  <c r="E50" i="12"/>
  <c r="D50" i="12" s="1"/>
  <c r="N50" i="12"/>
  <c r="E51" i="12"/>
  <c r="D51" i="12" s="1"/>
  <c r="N51" i="12"/>
  <c r="E52" i="12"/>
  <c r="D52" i="12" s="1"/>
  <c r="N52" i="12"/>
  <c r="E53" i="12"/>
  <c r="D53" i="12" s="1"/>
  <c r="N53" i="12"/>
  <c r="E54" i="12"/>
  <c r="D54" i="12" s="1"/>
  <c r="N54" i="12"/>
  <c r="E59" i="12"/>
  <c r="G59" i="12" s="1"/>
  <c r="E60" i="12"/>
  <c r="E61" i="12"/>
  <c r="E62" i="12"/>
  <c r="F62" i="12"/>
  <c r="E63" i="12"/>
  <c r="E64" i="12"/>
  <c r="D64" i="12" s="1"/>
  <c r="F69" i="12"/>
  <c r="J69" i="12" s="1"/>
  <c r="G69" i="12"/>
  <c r="I69" i="12" s="1"/>
  <c r="C78" i="12" s="1"/>
  <c r="H69" i="12"/>
  <c r="C79" i="12"/>
  <c r="E4" i="11"/>
  <c r="D4" i="11" s="1"/>
  <c r="N4" i="11"/>
  <c r="P4" i="11" s="1"/>
  <c r="E5" i="11"/>
  <c r="F4" i="11" s="1"/>
  <c r="M5" i="11"/>
  <c r="N5" i="11"/>
  <c r="D6" i="11"/>
  <c r="E6" i="11"/>
  <c r="M6" i="11"/>
  <c r="N6" i="11"/>
  <c r="E7" i="11"/>
  <c r="D7" i="11" s="1"/>
  <c r="F7" i="11"/>
  <c r="M7" i="11"/>
  <c r="N7" i="11"/>
  <c r="O7" i="11" s="1"/>
  <c r="D8" i="11"/>
  <c r="E8" i="11"/>
  <c r="M8" i="11"/>
  <c r="N8" i="11"/>
  <c r="D9" i="11"/>
  <c r="E9" i="11"/>
  <c r="N9" i="11"/>
  <c r="M9" i="11" s="1"/>
  <c r="D10" i="11"/>
  <c r="E10" i="11"/>
  <c r="F10" i="11"/>
  <c r="N10" i="11"/>
  <c r="M10" i="11" s="1"/>
  <c r="O10" i="11"/>
  <c r="P10" i="11"/>
  <c r="Q10" i="11" s="1"/>
  <c r="D11" i="11"/>
  <c r="E11" i="11"/>
  <c r="G10" i="11" s="1"/>
  <c r="H10" i="11" s="1"/>
  <c r="M11" i="11"/>
  <c r="N11" i="11"/>
  <c r="E12" i="11"/>
  <c r="D12" i="11" s="1"/>
  <c r="M12" i="11"/>
  <c r="N12" i="11"/>
  <c r="D13" i="11"/>
  <c r="E13" i="11"/>
  <c r="F13" i="11" s="1"/>
  <c r="N13" i="11"/>
  <c r="M13" i="11" s="1"/>
  <c r="P13" i="11"/>
  <c r="D14" i="11"/>
  <c r="E14" i="11"/>
  <c r="N14" i="11"/>
  <c r="M14" i="11" s="1"/>
  <c r="D15" i="11"/>
  <c r="E15" i="11"/>
  <c r="M15" i="11"/>
  <c r="N15" i="11"/>
  <c r="E16" i="11"/>
  <c r="D16" i="11" s="1"/>
  <c r="N16" i="11"/>
  <c r="P16" i="11" s="1"/>
  <c r="E17" i="11"/>
  <c r="D17" i="11" s="1"/>
  <c r="M17" i="11"/>
  <c r="N17" i="11"/>
  <c r="D18" i="11"/>
  <c r="E18" i="11"/>
  <c r="N18" i="11"/>
  <c r="M18" i="11" s="1"/>
  <c r="E19" i="11"/>
  <c r="D19" i="11" s="1"/>
  <c r="F19" i="11"/>
  <c r="M19" i="11"/>
  <c r="N19" i="11"/>
  <c r="D20" i="11"/>
  <c r="E20" i="11"/>
  <c r="M20" i="11"/>
  <c r="N20" i="11"/>
  <c r="O19" i="11" s="1"/>
  <c r="E21" i="11"/>
  <c r="D21" i="11" s="1"/>
  <c r="N21" i="11"/>
  <c r="M21" i="11" s="1"/>
  <c r="D26" i="11"/>
  <c r="E26" i="11"/>
  <c r="F26" i="11"/>
  <c r="E27" i="11"/>
  <c r="D27" i="11" s="1"/>
  <c r="E28" i="11"/>
  <c r="D28" i="11" s="1"/>
  <c r="E29" i="11"/>
  <c r="G29" i="11" s="1"/>
  <c r="E30" i="11"/>
  <c r="D30" i="11" s="1"/>
  <c r="D31" i="11"/>
  <c r="E31" i="11"/>
  <c r="E37" i="11"/>
  <c r="N37" i="11"/>
  <c r="M37" i="11" s="1"/>
  <c r="P37" i="11"/>
  <c r="E38" i="11"/>
  <c r="D38" i="11" s="1"/>
  <c r="N38" i="11"/>
  <c r="M38" i="11" s="1"/>
  <c r="E39" i="11"/>
  <c r="D39" i="11" s="1"/>
  <c r="M39" i="11"/>
  <c r="N39" i="11"/>
  <c r="E40" i="11"/>
  <c r="D40" i="11" s="1"/>
  <c r="N40" i="11"/>
  <c r="P40" i="11" s="1"/>
  <c r="E41" i="11"/>
  <c r="D41" i="11" s="1"/>
  <c r="M41" i="11"/>
  <c r="N41" i="11"/>
  <c r="E42" i="11"/>
  <c r="D42" i="11" s="1"/>
  <c r="N42" i="11"/>
  <c r="M42" i="11" s="1"/>
  <c r="E43" i="11"/>
  <c r="D43" i="11" s="1"/>
  <c r="N43" i="11"/>
  <c r="M43" i="11" s="1"/>
  <c r="E44" i="11"/>
  <c r="D44" i="11" s="1"/>
  <c r="M44" i="11"/>
  <c r="N44" i="11"/>
  <c r="E45" i="11"/>
  <c r="D45" i="11" s="1"/>
  <c r="M45" i="11"/>
  <c r="N45" i="11"/>
  <c r="O43" i="11" s="1"/>
  <c r="E46" i="11"/>
  <c r="N46" i="11"/>
  <c r="M46" i="11" s="1"/>
  <c r="P46" i="11"/>
  <c r="E47" i="11"/>
  <c r="D47" i="11" s="1"/>
  <c r="N47" i="11"/>
  <c r="M47" i="11" s="1"/>
  <c r="E48" i="11"/>
  <c r="D48" i="11" s="1"/>
  <c r="M48" i="11"/>
  <c r="N48" i="11"/>
  <c r="E49" i="11"/>
  <c r="N49" i="11"/>
  <c r="M49" i="11" s="1"/>
  <c r="P49" i="11"/>
  <c r="E50" i="11"/>
  <c r="D50" i="11" s="1"/>
  <c r="N50" i="11"/>
  <c r="M50" i="11" s="1"/>
  <c r="E51" i="11"/>
  <c r="D51" i="11" s="1"/>
  <c r="M51" i="11"/>
  <c r="N51" i="11"/>
  <c r="E52" i="11"/>
  <c r="D52" i="11" s="1"/>
  <c r="N52" i="11"/>
  <c r="P52" i="11" s="1"/>
  <c r="E53" i="11"/>
  <c r="D53" i="11" s="1"/>
  <c r="M53" i="11"/>
  <c r="N53" i="11"/>
  <c r="E54" i="11"/>
  <c r="D54" i="11" s="1"/>
  <c r="N54" i="11"/>
  <c r="M54" i="11" s="1"/>
  <c r="E59" i="11"/>
  <c r="D59" i="11" s="1"/>
  <c r="F59" i="11"/>
  <c r="D60" i="11"/>
  <c r="E60" i="11"/>
  <c r="D61" i="11"/>
  <c r="E61" i="11"/>
  <c r="E62" i="11"/>
  <c r="D62" i="11" s="1"/>
  <c r="G62" i="11"/>
  <c r="E63" i="11"/>
  <c r="D63" i="11" s="1"/>
  <c r="E64" i="11"/>
  <c r="D64" i="11" s="1"/>
  <c r="F69" i="11"/>
  <c r="J69" i="11" s="1"/>
  <c r="G69" i="11"/>
  <c r="I69" i="11" s="1"/>
  <c r="C78" i="11" s="1"/>
  <c r="H69" i="11"/>
  <c r="C79" i="11"/>
  <c r="K26" i="4"/>
  <c r="F46" i="11" l="1"/>
  <c r="F43" i="11"/>
  <c r="G46" i="11"/>
  <c r="H46" i="11" s="1"/>
  <c r="D46" i="11"/>
  <c r="F37" i="11"/>
  <c r="F49" i="11"/>
  <c r="D49" i="11"/>
  <c r="D37" i="11"/>
  <c r="F46" i="12"/>
  <c r="F43" i="12"/>
  <c r="F37" i="12"/>
  <c r="P43" i="12"/>
  <c r="Q43" i="12" s="1"/>
  <c r="G19" i="12"/>
  <c r="G4" i="12"/>
  <c r="H4" i="12" s="1"/>
  <c r="D49" i="12"/>
  <c r="D37" i="12"/>
  <c r="P7" i="12"/>
  <c r="Q7" i="12" s="1"/>
  <c r="P52" i="12"/>
  <c r="P40" i="12"/>
  <c r="P16" i="12"/>
  <c r="D47" i="12"/>
  <c r="H19" i="12"/>
  <c r="F26" i="12"/>
  <c r="D13" i="12"/>
  <c r="D6" i="12"/>
  <c r="G62" i="12"/>
  <c r="H62" i="12" s="1"/>
  <c r="F52" i="12"/>
  <c r="P49" i="12"/>
  <c r="Q49" i="12" s="1"/>
  <c r="F40" i="12"/>
  <c r="P37" i="12"/>
  <c r="Q37" i="12" s="1"/>
  <c r="O19" i="12"/>
  <c r="Q19" i="12" s="1"/>
  <c r="F16" i="12"/>
  <c r="P13" i="12"/>
  <c r="Q13" i="12" s="1"/>
  <c r="P4" i="12"/>
  <c r="O13" i="12"/>
  <c r="Q40" i="12"/>
  <c r="H7" i="12"/>
  <c r="H29" i="12"/>
  <c r="O52" i="12"/>
  <c r="Q52" i="12" s="1"/>
  <c r="G46" i="12"/>
  <c r="O40" i="12"/>
  <c r="F29" i="12"/>
  <c r="G26" i="12"/>
  <c r="O16" i="12"/>
  <c r="Q16" i="12" s="1"/>
  <c r="G10" i="12"/>
  <c r="H10" i="12" s="1"/>
  <c r="O4" i="12"/>
  <c r="Q4" i="12" s="1"/>
  <c r="M4" i="12"/>
  <c r="G43" i="12"/>
  <c r="H43" i="12" s="1"/>
  <c r="M16" i="12"/>
  <c r="F59" i="12"/>
  <c r="H59" i="12" s="1"/>
  <c r="P46" i="12"/>
  <c r="D44" i="12"/>
  <c r="D20" i="12"/>
  <c r="P10" i="12"/>
  <c r="Q10" i="12" s="1"/>
  <c r="D8" i="12"/>
  <c r="D62" i="12"/>
  <c r="G52" i="12"/>
  <c r="H52" i="12" s="1"/>
  <c r="O46" i="12"/>
  <c r="G40" i="12"/>
  <c r="G16" i="12"/>
  <c r="O10" i="12"/>
  <c r="G49" i="12"/>
  <c r="H49" i="12" s="1"/>
  <c r="G37" i="12"/>
  <c r="G13" i="12"/>
  <c r="H13" i="12" s="1"/>
  <c r="Q52" i="11"/>
  <c r="Q49" i="11"/>
  <c r="Q40" i="11"/>
  <c r="H62" i="11"/>
  <c r="O52" i="11"/>
  <c r="O40" i="11"/>
  <c r="F29" i="11"/>
  <c r="H29" i="11" s="1"/>
  <c r="G26" i="11"/>
  <c r="H26" i="11" s="1"/>
  <c r="O16" i="11"/>
  <c r="Q16" i="11" s="1"/>
  <c r="O4" i="11"/>
  <c r="Q4" i="11" s="1"/>
  <c r="F62" i="11"/>
  <c r="G59" i="11"/>
  <c r="H59" i="11" s="1"/>
  <c r="M52" i="11"/>
  <c r="O49" i="11"/>
  <c r="G43" i="11"/>
  <c r="H43" i="11" s="1"/>
  <c r="M40" i="11"/>
  <c r="O37" i="11"/>
  <c r="Q37" i="11" s="1"/>
  <c r="D29" i="11"/>
  <c r="G19" i="11"/>
  <c r="H19" i="11" s="1"/>
  <c r="M16" i="11"/>
  <c r="O13" i="11"/>
  <c r="Q13" i="11" s="1"/>
  <c r="G7" i="11"/>
  <c r="H7" i="11" s="1"/>
  <c r="M4" i="11"/>
  <c r="G52" i="11"/>
  <c r="O46" i="11"/>
  <c r="Q46" i="11" s="1"/>
  <c r="G40" i="11"/>
  <c r="G16" i="11"/>
  <c r="G4" i="11"/>
  <c r="H4" i="11" s="1"/>
  <c r="F52" i="11"/>
  <c r="P43" i="11"/>
  <c r="Q43" i="11" s="1"/>
  <c r="F40" i="11"/>
  <c r="P19" i="11"/>
  <c r="Q19" i="11" s="1"/>
  <c r="F16" i="11"/>
  <c r="P7" i="11"/>
  <c r="Q7" i="11" s="1"/>
  <c r="D5" i="11"/>
  <c r="G49" i="11"/>
  <c r="G37" i="11"/>
  <c r="H37" i="11" s="1"/>
  <c r="G13" i="11"/>
  <c r="H13" i="11" s="1"/>
  <c r="G62" i="3"/>
  <c r="F62" i="3"/>
  <c r="G62" i="2"/>
  <c r="F62" i="2"/>
  <c r="G62" i="5"/>
  <c r="F62" i="5"/>
  <c r="G62" i="6"/>
  <c r="F62" i="6"/>
  <c r="E64" i="6"/>
  <c r="E63" i="6"/>
  <c r="E62" i="6"/>
  <c r="E61" i="6"/>
  <c r="D61" i="6" s="1"/>
  <c r="E60" i="6"/>
  <c r="D60" i="6" s="1"/>
  <c r="E59" i="6"/>
  <c r="D59" i="6" s="1"/>
  <c r="E27" i="6"/>
  <c r="E28" i="6"/>
  <c r="E29" i="6"/>
  <c r="E30" i="6"/>
  <c r="E31" i="6"/>
  <c r="D31" i="6" s="1"/>
  <c r="E26" i="6"/>
  <c r="D64" i="6"/>
  <c r="D63" i="6"/>
  <c r="D62" i="6"/>
  <c r="D30" i="6"/>
  <c r="D29" i="6"/>
  <c r="D28" i="6"/>
  <c r="D27" i="6"/>
  <c r="D26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4" i="6"/>
  <c r="D4" i="6" s="1"/>
  <c r="E31" i="5"/>
  <c r="E30" i="5"/>
  <c r="E29" i="5"/>
  <c r="E28" i="5"/>
  <c r="E27" i="5"/>
  <c r="D27" i="5" s="1"/>
  <c r="E26" i="5"/>
  <c r="N21" i="5"/>
  <c r="N20" i="5"/>
  <c r="N19" i="5"/>
  <c r="N18" i="5"/>
  <c r="N17" i="5"/>
  <c r="M17" i="5" s="1"/>
  <c r="N16" i="5"/>
  <c r="M16" i="5" s="1"/>
  <c r="N15" i="5"/>
  <c r="M15" i="5" s="1"/>
  <c r="N14" i="5"/>
  <c r="M14" i="5" s="1"/>
  <c r="N13" i="5"/>
  <c r="N12" i="5"/>
  <c r="N11" i="5"/>
  <c r="N10" i="5"/>
  <c r="N9" i="5"/>
  <c r="M9" i="5" s="1"/>
  <c r="N8" i="5"/>
  <c r="M8" i="5" s="1"/>
  <c r="N7" i="5"/>
  <c r="M7" i="5" s="1"/>
  <c r="N6" i="5"/>
  <c r="M6" i="5" s="1"/>
  <c r="N5" i="5"/>
  <c r="N4" i="5"/>
  <c r="E5" i="5"/>
  <c r="E6" i="5"/>
  <c r="D6" i="5" s="1"/>
  <c r="E7" i="5"/>
  <c r="E8" i="5"/>
  <c r="E9" i="5"/>
  <c r="E10" i="5"/>
  <c r="E11" i="5"/>
  <c r="E12" i="5"/>
  <c r="D12" i="5" s="1"/>
  <c r="E13" i="5"/>
  <c r="E14" i="5"/>
  <c r="D14" i="5" s="1"/>
  <c r="E15" i="5"/>
  <c r="E16" i="5"/>
  <c r="E17" i="5"/>
  <c r="E18" i="5"/>
  <c r="E19" i="5"/>
  <c r="E20" i="5"/>
  <c r="D20" i="5" s="1"/>
  <c r="E21" i="5"/>
  <c r="D21" i="5" s="1"/>
  <c r="E4" i="5"/>
  <c r="D4" i="5" s="1"/>
  <c r="D64" i="5"/>
  <c r="D63" i="5"/>
  <c r="D62" i="5"/>
  <c r="D61" i="5"/>
  <c r="D60" i="5"/>
  <c r="D59" i="5"/>
  <c r="D31" i="5"/>
  <c r="D30" i="5"/>
  <c r="D29" i="5"/>
  <c r="D28" i="5"/>
  <c r="D26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M21" i="5"/>
  <c r="M20" i="5"/>
  <c r="M19" i="5"/>
  <c r="M18" i="5"/>
  <c r="M13" i="5"/>
  <c r="M12" i="5"/>
  <c r="M11" i="5"/>
  <c r="M10" i="5"/>
  <c r="M5" i="5"/>
  <c r="M4" i="5"/>
  <c r="D19" i="5"/>
  <c r="D18" i="5"/>
  <c r="D17" i="5"/>
  <c r="D16" i="5"/>
  <c r="D15" i="5"/>
  <c r="D13" i="5"/>
  <c r="D11" i="5"/>
  <c r="D10" i="5"/>
  <c r="D9" i="5"/>
  <c r="D8" i="5"/>
  <c r="D7" i="5"/>
  <c r="D5" i="5"/>
  <c r="D64" i="2"/>
  <c r="D63" i="2"/>
  <c r="D62" i="2"/>
  <c r="D61" i="2"/>
  <c r="D60" i="2"/>
  <c r="D59" i="2"/>
  <c r="D31" i="2"/>
  <c r="D30" i="2"/>
  <c r="D29" i="2"/>
  <c r="D28" i="2"/>
  <c r="D27" i="2"/>
  <c r="D26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64" i="2"/>
  <c r="E63" i="2"/>
  <c r="E62" i="2"/>
  <c r="E61" i="2"/>
  <c r="E60" i="2"/>
  <c r="E59" i="2"/>
  <c r="E27" i="2"/>
  <c r="E28" i="2"/>
  <c r="E29" i="2"/>
  <c r="E30" i="2"/>
  <c r="E31" i="2"/>
  <c r="E26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4" i="2"/>
  <c r="D64" i="3"/>
  <c r="D63" i="3"/>
  <c r="D62" i="3"/>
  <c r="D61" i="3"/>
  <c r="D60" i="3"/>
  <c r="D59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64" i="4"/>
  <c r="D63" i="4"/>
  <c r="D62" i="4"/>
  <c r="D61" i="4"/>
  <c r="D60" i="4"/>
  <c r="D59" i="4"/>
  <c r="D31" i="4"/>
  <c r="D30" i="4"/>
  <c r="D29" i="4"/>
  <c r="D28" i="4"/>
  <c r="D27" i="4"/>
  <c r="D26" i="4"/>
  <c r="E64" i="4"/>
  <c r="E63" i="4"/>
  <c r="E62" i="4"/>
  <c r="E61" i="4"/>
  <c r="E60" i="4"/>
  <c r="E59" i="4"/>
  <c r="E27" i="4"/>
  <c r="E28" i="4"/>
  <c r="E29" i="4"/>
  <c r="E30" i="4"/>
  <c r="E31" i="4"/>
  <c r="E26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4" i="4"/>
  <c r="H49" i="11" l="1"/>
  <c r="H52" i="11"/>
  <c r="H40" i="12"/>
  <c r="H46" i="12"/>
  <c r="H37" i="12"/>
  <c r="H16" i="12"/>
  <c r="H26" i="12"/>
  <c r="Q46" i="12"/>
  <c r="H40" i="11"/>
  <c r="H16" i="11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4" i="4"/>
  <c r="J69" i="5"/>
  <c r="H69" i="5"/>
  <c r="G69" i="5"/>
  <c r="I69" i="5" s="1"/>
  <c r="F69" i="5"/>
  <c r="O19" i="2"/>
  <c r="P19" i="2"/>
  <c r="P13" i="2"/>
  <c r="P10" i="2"/>
  <c r="O52" i="5"/>
  <c r="O49" i="5"/>
  <c r="O46" i="5"/>
  <c r="O43" i="5"/>
  <c r="O40" i="5"/>
  <c r="O37" i="5"/>
  <c r="C79" i="6"/>
  <c r="G69" i="6"/>
  <c r="I69" i="6" s="1"/>
  <c r="C78" i="6" s="1"/>
  <c r="F69" i="6"/>
  <c r="J69" i="6" s="1"/>
  <c r="G59" i="6"/>
  <c r="G46" i="6"/>
  <c r="C79" i="2"/>
  <c r="G69" i="2"/>
  <c r="I69" i="2" s="1"/>
  <c r="C78" i="2" s="1"/>
  <c r="F69" i="2"/>
  <c r="J69" i="2" s="1"/>
  <c r="C79" i="3"/>
  <c r="G69" i="3"/>
  <c r="I69" i="3" s="1"/>
  <c r="C78" i="3" s="1"/>
  <c r="F69" i="3"/>
  <c r="J69" i="3" s="1"/>
  <c r="E64" i="3"/>
  <c r="E63" i="3"/>
  <c r="E62" i="3"/>
  <c r="E61" i="3"/>
  <c r="E60" i="3"/>
  <c r="E59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E31" i="3"/>
  <c r="D31" i="3" s="1"/>
  <c r="E30" i="3"/>
  <c r="D30" i="3" s="1"/>
  <c r="E29" i="3"/>
  <c r="E28" i="3"/>
  <c r="D28" i="3" s="1"/>
  <c r="E27" i="3"/>
  <c r="D27" i="3" s="1"/>
  <c r="E26" i="3"/>
  <c r="D26" i="3" s="1"/>
  <c r="N21" i="3"/>
  <c r="M21" i="3" s="1"/>
  <c r="E21" i="3"/>
  <c r="D21" i="3" s="1"/>
  <c r="N20" i="3"/>
  <c r="M20" i="3" s="1"/>
  <c r="E20" i="3"/>
  <c r="D20" i="3" s="1"/>
  <c r="N19" i="3"/>
  <c r="E19" i="3"/>
  <c r="D19" i="3" s="1"/>
  <c r="N18" i="3"/>
  <c r="M18" i="3" s="1"/>
  <c r="E18" i="3"/>
  <c r="D18" i="3" s="1"/>
  <c r="N17" i="3"/>
  <c r="M17" i="3" s="1"/>
  <c r="E17" i="3"/>
  <c r="D17" i="3" s="1"/>
  <c r="N16" i="3"/>
  <c r="M16" i="3" s="1"/>
  <c r="E16" i="3"/>
  <c r="D16" i="3" s="1"/>
  <c r="N15" i="3"/>
  <c r="M15" i="3" s="1"/>
  <c r="E15" i="3"/>
  <c r="D15" i="3" s="1"/>
  <c r="N14" i="3"/>
  <c r="M14" i="3" s="1"/>
  <c r="E14" i="3"/>
  <c r="D14" i="3" s="1"/>
  <c r="N13" i="3"/>
  <c r="M13" i="3" s="1"/>
  <c r="E13" i="3"/>
  <c r="D13" i="3" s="1"/>
  <c r="N12" i="3"/>
  <c r="M12" i="3" s="1"/>
  <c r="E12" i="3"/>
  <c r="D12" i="3" s="1"/>
  <c r="N11" i="3"/>
  <c r="M11" i="3" s="1"/>
  <c r="E11" i="3"/>
  <c r="D11" i="3" s="1"/>
  <c r="N10" i="3"/>
  <c r="M10" i="3" s="1"/>
  <c r="E10" i="3"/>
  <c r="D10" i="3" s="1"/>
  <c r="N9" i="3"/>
  <c r="M9" i="3" s="1"/>
  <c r="E9" i="3"/>
  <c r="D9" i="3" s="1"/>
  <c r="N8" i="3"/>
  <c r="M8" i="3" s="1"/>
  <c r="E8" i="3"/>
  <c r="D8" i="3" s="1"/>
  <c r="N7" i="3"/>
  <c r="E7" i="3"/>
  <c r="D7" i="3" s="1"/>
  <c r="N6" i="3"/>
  <c r="M6" i="3" s="1"/>
  <c r="E6" i="3"/>
  <c r="D6" i="3" s="1"/>
  <c r="N5" i="3"/>
  <c r="M5" i="3" s="1"/>
  <c r="E5" i="3"/>
  <c r="D5" i="3" s="1"/>
  <c r="N4" i="3"/>
  <c r="M4" i="3" s="1"/>
  <c r="E4" i="3"/>
  <c r="D4" i="3" s="1"/>
  <c r="C79" i="4"/>
  <c r="G69" i="4"/>
  <c r="I69" i="4" s="1"/>
  <c r="C78" i="4" s="1"/>
  <c r="F69" i="4"/>
  <c r="J69" i="4" s="1"/>
  <c r="F29" i="4"/>
  <c r="C79" i="5"/>
  <c r="C78" i="5"/>
  <c r="D29" i="3" l="1"/>
  <c r="P19" i="3"/>
  <c r="M19" i="3"/>
  <c r="P7" i="3"/>
  <c r="M7" i="3"/>
  <c r="P4" i="6"/>
  <c r="P16" i="6"/>
  <c r="P40" i="6"/>
  <c r="P52" i="6"/>
  <c r="G7" i="6"/>
  <c r="G19" i="6"/>
  <c r="G43" i="6"/>
  <c r="P7" i="6"/>
  <c r="P19" i="6"/>
  <c r="F29" i="6"/>
  <c r="G16" i="6"/>
  <c r="F26" i="2"/>
  <c r="G7" i="2"/>
  <c r="O4" i="2"/>
  <c r="O7" i="2"/>
  <c r="F4" i="2"/>
  <c r="F19" i="2"/>
  <c r="O43" i="2"/>
  <c r="G29" i="2"/>
  <c r="Q19" i="2"/>
  <c r="G37" i="2"/>
  <c r="G49" i="2"/>
  <c r="P7" i="2"/>
  <c r="Q7" i="2" s="1"/>
  <c r="G13" i="2"/>
  <c r="P16" i="2"/>
  <c r="F16" i="2"/>
  <c r="G59" i="2"/>
  <c r="P43" i="3"/>
  <c r="G59" i="4"/>
  <c r="G40" i="4"/>
  <c r="G4" i="4"/>
  <c r="P46" i="6"/>
  <c r="P43" i="6"/>
  <c r="P37" i="6"/>
  <c r="P49" i="6"/>
  <c r="G40" i="6"/>
  <c r="G52" i="6"/>
  <c r="G37" i="6"/>
  <c r="G49" i="6"/>
  <c r="G29" i="6"/>
  <c r="H29" i="6" s="1"/>
  <c r="G26" i="6"/>
  <c r="P13" i="6"/>
  <c r="P10" i="6"/>
  <c r="G4" i="6"/>
  <c r="G13" i="6"/>
  <c r="G10" i="6"/>
  <c r="O16" i="2"/>
  <c r="Q16" i="2" s="1"/>
  <c r="P4" i="2"/>
  <c r="O10" i="2"/>
  <c r="Q10" i="2" s="1"/>
  <c r="O13" i="2"/>
  <c r="Q13" i="2" s="1"/>
  <c r="P40" i="2"/>
  <c r="P52" i="2"/>
  <c r="O37" i="2"/>
  <c r="O49" i="2"/>
  <c r="P46" i="2"/>
  <c r="F46" i="2"/>
  <c r="G43" i="2"/>
  <c r="G40" i="2"/>
  <c r="G52" i="2"/>
  <c r="F29" i="2"/>
  <c r="G19" i="2"/>
  <c r="F13" i="2"/>
  <c r="F10" i="2"/>
  <c r="F7" i="2"/>
  <c r="P10" i="3"/>
  <c r="P46" i="3"/>
  <c r="G10" i="3"/>
  <c r="G13" i="3"/>
  <c r="G46" i="3"/>
  <c r="G43" i="3"/>
  <c r="H43" i="3" s="1"/>
  <c r="F59" i="3"/>
  <c r="G40" i="3"/>
  <c r="G52" i="3"/>
  <c r="P4" i="3"/>
  <c r="P16" i="3"/>
  <c r="P40" i="3"/>
  <c r="P52" i="3"/>
  <c r="G37" i="3"/>
  <c r="G49" i="3"/>
  <c r="P13" i="3"/>
  <c r="P37" i="3"/>
  <c r="P49" i="3"/>
  <c r="G59" i="3"/>
  <c r="O7" i="6"/>
  <c r="Q7" i="6" s="1"/>
  <c r="F10" i="6"/>
  <c r="O13" i="6"/>
  <c r="F16" i="6"/>
  <c r="O19" i="6"/>
  <c r="F26" i="6"/>
  <c r="O37" i="6"/>
  <c r="F40" i="6"/>
  <c r="O43" i="6"/>
  <c r="F46" i="6"/>
  <c r="H46" i="6" s="1"/>
  <c r="O49" i="6"/>
  <c r="F52" i="6"/>
  <c r="F4" i="6"/>
  <c r="H69" i="6"/>
  <c r="O4" i="6"/>
  <c r="Q4" i="6" s="1"/>
  <c r="F7" i="6"/>
  <c r="O10" i="6"/>
  <c r="F13" i="6"/>
  <c r="O16" i="6"/>
  <c r="Q16" i="6" s="1"/>
  <c r="F19" i="6"/>
  <c r="F37" i="6"/>
  <c r="O40" i="6"/>
  <c r="Q40" i="6" s="1"/>
  <c r="F43" i="6"/>
  <c r="O46" i="6"/>
  <c r="Q46" i="6" s="1"/>
  <c r="F49" i="6"/>
  <c r="O52" i="6"/>
  <c r="F59" i="6"/>
  <c r="H59" i="6" s="1"/>
  <c r="F40" i="2"/>
  <c r="F52" i="2"/>
  <c r="G4" i="2"/>
  <c r="G10" i="2"/>
  <c r="G16" i="2"/>
  <c r="G26" i="2"/>
  <c r="P37" i="2"/>
  <c r="P43" i="2"/>
  <c r="G46" i="2"/>
  <c r="H46" i="2" s="1"/>
  <c r="P49" i="2"/>
  <c r="Q49" i="2" s="1"/>
  <c r="H69" i="2"/>
  <c r="F37" i="2"/>
  <c r="O40" i="2"/>
  <c r="F43" i="2"/>
  <c r="O46" i="2"/>
  <c r="F49" i="2"/>
  <c r="H49" i="2" s="1"/>
  <c r="O52" i="2"/>
  <c r="F59" i="2"/>
  <c r="H59" i="2" s="1"/>
  <c r="G7" i="3"/>
  <c r="G19" i="3"/>
  <c r="G4" i="3"/>
  <c r="F43" i="3"/>
  <c r="F19" i="3"/>
  <c r="O13" i="3"/>
  <c r="F7" i="3"/>
  <c r="G26" i="3"/>
  <c r="O37" i="3"/>
  <c r="G16" i="3"/>
  <c r="H29" i="3"/>
  <c r="O49" i="3"/>
  <c r="Q49" i="3" s="1"/>
  <c r="P40" i="4"/>
  <c r="O52" i="4"/>
  <c r="P4" i="4"/>
  <c r="F26" i="4"/>
  <c r="F7" i="4"/>
  <c r="G19" i="4"/>
  <c r="F43" i="4"/>
  <c r="G62" i="4"/>
  <c r="P43" i="4"/>
  <c r="P37" i="4"/>
  <c r="O37" i="4"/>
  <c r="P46" i="4"/>
  <c r="G43" i="4"/>
  <c r="F37" i="4"/>
  <c r="O4" i="4"/>
  <c r="O16" i="4"/>
  <c r="O13" i="4"/>
  <c r="G13" i="4"/>
  <c r="F19" i="4"/>
  <c r="G16" i="4"/>
  <c r="O4" i="3"/>
  <c r="O16" i="3"/>
  <c r="O40" i="3"/>
  <c r="O52" i="3"/>
  <c r="F10" i="3"/>
  <c r="F26" i="3"/>
  <c r="F46" i="3"/>
  <c r="O7" i="3"/>
  <c r="Q7" i="3" s="1"/>
  <c r="O19" i="3"/>
  <c r="Q19" i="3" s="1"/>
  <c r="O43" i="3"/>
  <c r="Q43" i="3" s="1"/>
  <c r="H69" i="3"/>
  <c r="F13" i="3"/>
  <c r="F37" i="3"/>
  <c r="F49" i="3"/>
  <c r="O10" i="3"/>
  <c r="O46" i="3"/>
  <c r="Q46" i="3" s="1"/>
  <c r="F4" i="3"/>
  <c r="F16" i="3"/>
  <c r="F40" i="3"/>
  <c r="F52" i="3"/>
  <c r="P52" i="4"/>
  <c r="Q52" i="4" s="1"/>
  <c r="O49" i="4"/>
  <c r="P49" i="4"/>
  <c r="Q49" i="4" s="1"/>
  <c r="G52" i="4"/>
  <c r="G37" i="4"/>
  <c r="H37" i="4" s="1"/>
  <c r="F52" i="4"/>
  <c r="G46" i="4"/>
  <c r="F46" i="4"/>
  <c r="G49" i="4"/>
  <c r="G29" i="4"/>
  <c r="H29" i="4" s="1"/>
  <c r="G26" i="4"/>
  <c r="P16" i="4"/>
  <c r="P19" i="4"/>
  <c r="P10" i="4"/>
  <c r="P7" i="4"/>
  <c r="O10" i="4"/>
  <c r="G10" i="4"/>
  <c r="G7" i="4"/>
  <c r="F10" i="4"/>
  <c r="P13" i="4"/>
  <c r="F59" i="4"/>
  <c r="O40" i="4"/>
  <c r="O7" i="4"/>
  <c r="O19" i="4"/>
  <c r="O43" i="4"/>
  <c r="H69" i="4"/>
  <c r="F13" i="4"/>
  <c r="F49" i="4"/>
  <c r="O46" i="4"/>
  <c r="F62" i="4"/>
  <c r="F4" i="4"/>
  <c r="F16" i="4"/>
  <c r="F40" i="4"/>
  <c r="H13" i="3" l="1"/>
  <c r="H26" i="6"/>
  <c r="Q52" i="6"/>
  <c r="H49" i="6"/>
  <c r="Q19" i="6"/>
  <c r="Q52" i="2"/>
  <c r="H52" i="2"/>
  <c r="H26" i="2"/>
  <c r="Q4" i="2"/>
  <c r="H13" i="2"/>
  <c r="H26" i="4"/>
  <c r="Q49" i="6"/>
  <c r="H7" i="6"/>
  <c r="Q13" i="6"/>
  <c r="H43" i="6"/>
  <c r="H13" i="6"/>
  <c r="H10" i="6"/>
  <c r="Q10" i="6"/>
  <c r="Q37" i="6"/>
  <c r="H4" i="6"/>
  <c r="H62" i="6"/>
  <c r="H19" i="6"/>
  <c r="H16" i="6"/>
  <c r="H37" i="2"/>
  <c r="H10" i="2"/>
  <c r="H7" i="2"/>
  <c r="H19" i="2"/>
  <c r="Q46" i="2"/>
  <c r="H29" i="2"/>
  <c r="H40" i="2"/>
  <c r="Q43" i="2"/>
  <c r="H43" i="2"/>
  <c r="H16" i="2"/>
  <c r="H4" i="2"/>
  <c r="H19" i="3"/>
  <c r="H40" i="3"/>
  <c r="H7" i="3"/>
  <c r="H49" i="3"/>
  <c r="H4" i="3"/>
  <c r="H52" i="3"/>
  <c r="H62" i="3"/>
  <c r="H59" i="4"/>
  <c r="Q13" i="4"/>
  <c r="Q16" i="4"/>
  <c r="H16" i="4"/>
  <c r="Q46" i="4"/>
  <c r="H52" i="4"/>
  <c r="Q4" i="4"/>
  <c r="H43" i="4"/>
  <c r="Q7" i="4"/>
  <c r="Q19" i="4"/>
  <c r="H19" i="4"/>
  <c r="H7" i="4"/>
  <c r="H49" i="4"/>
  <c r="H13" i="4"/>
  <c r="Q37" i="4"/>
  <c r="Q43" i="4"/>
  <c r="Q40" i="4"/>
  <c r="H4" i="4"/>
  <c r="H10" i="4"/>
  <c r="H46" i="4"/>
  <c r="H62" i="4"/>
  <c r="H40" i="4"/>
  <c r="Q10" i="4"/>
  <c r="Q43" i="6"/>
  <c r="H40" i="6"/>
  <c r="H37" i="6"/>
  <c r="H52" i="6"/>
  <c r="H62" i="2"/>
  <c r="Q37" i="2"/>
  <c r="Q40" i="2"/>
  <c r="Q37" i="3"/>
  <c r="H26" i="3"/>
  <c r="H37" i="3"/>
  <c r="H59" i="3"/>
  <c r="H10" i="3"/>
  <c r="H16" i="3"/>
  <c r="Q10" i="3"/>
  <c r="H46" i="3"/>
  <c r="Q13" i="3"/>
  <c r="Q52" i="3"/>
  <c r="Q16" i="3"/>
  <c r="Q4" i="3"/>
  <c r="Q40" i="3"/>
  <c r="E64" i="5"/>
  <c r="E63" i="5"/>
  <c r="E62" i="5"/>
  <c r="E61" i="5"/>
  <c r="E60" i="5"/>
  <c r="E59" i="5"/>
  <c r="N54" i="5"/>
  <c r="E54" i="5"/>
  <c r="N53" i="5"/>
  <c r="E53" i="5"/>
  <c r="N52" i="5"/>
  <c r="P52" i="5" s="1"/>
  <c r="E52" i="5"/>
  <c r="N51" i="5"/>
  <c r="E51" i="5"/>
  <c r="N50" i="5"/>
  <c r="E50" i="5"/>
  <c r="N49" i="5"/>
  <c r="P49" i="5" s="1"/>
  <c r="E49" i="5"/>
  <c r="G49" i="5" s="1"/>
  <c r="N48" i="5"/>
  <c r="E48" i="5"/>
  <c r="N47" i="5"/>
  <c r="E47" i="5"/>
  <c r="N46" i="5"/>
  <c r="P46" i="5" s="1"/>
  <c r="E46" i="5"/>
  <c r="N45" i="5"/>
  <c r="E45" i="5"/>
  <c r="N44" i="5"/>
  <c r="E44" i="5"/>
  <c r="N43" i="5"/>
  <c r="P43" i="5" s="1"/>
  <c r="E43" i="5"/>
  <c r="N42" i="5"/>
  <c r="E42" i="5"/>
  <c r="N41" i="5"/>
  <c r="E41" i="5"/>
  <c r="N40" i="5"/>
  <c r="P40" i="5" s="1"/>
  <c r="E40" i="5"/>
  <c r="N39" i="5"/>
  <c r="E39" i="5"/>
  <c r="N38" i="5"/>
  <c r="E38" i="5"/>
  <c r="N37" i="5"/>
  <c r="P37" i="5" s="1"/>
  <c r="E37" i="5"/>
  <c r="G37" i="5" s="1"/>
  <c r="P19" i="5"/>
  <c r="P7" i="5"/>
  <c r="P4" i="5"/>
  <c r="P10" i="5" l="1"/>
  <c r="G40" i="5"/>
  <c r="G52" i="5"/>
  <c r="P13" i="5"/>
  <c r="P16" i="5"/>
  <c r="G59" i="5"/>
  <c r="H59" i="5" s="1"/>
  <c r="G46" i="5"/>
  <c r="G43" i="5"/>
  <c r="F59" i="5"/>
  <c r="F43" i="5"/>
  <c r="F49" i="5"/>
  <c r="H49" i="5" s="1"/>
  <c r="F37" i="5"/>
  <c r="H37" i="5" s="1"/>
  <c r="F52" i="5"/>
  <c r="H52" i="5" s="1"/>
  <c r="F46" i="5"/>
  <c r="F40" i="5"/>
  <c r="H40" i="5" s="1"/>
  <c r="H62" i="5"/>
  <c r="G29" i="5"/>
  <c r="G4" i="5"/>
  <c r="F29" i="5"/>
  <c r="O10" i="5"/>
  <c r="G7" i="5"/>
  <c r="G26" i="5"/>
  <c r="H26" i="5" s="1"/>
  <c r="O19" i="5"/>
  <c r="Q19" i="5" s="1"/>
  <c r="F26" i="5"/>
  <c r="O16" i="5"/>
  <c r="O7" i="5"/>
  <c r="Q7" i="5" s="1"/>
  <c r="O13" i="5"/>
  <c r="O4" i="5"/>
  <c r="Q4" i="5" s="1"/>
  <c r="F13" i="5"/>
  <c r="F7" i="5"/>
  <c r="F16" i="5"/>
  <c r="G19" i="5"/>
  <c r="G10" i="5"/>
  <c r="G16" i="5"/>
  <c r="H16" i="5" s="1"/>
  <c r="G13" i="5"/>
  <c r="F10" i="5"/>
  <c r="F4" i="5"/>
  <c r="F19" i="5"/>
  <c r="Q16" i="5" l="1"/>
  <c r="Q10" i="5"/>
  <c r="H10" i="5"/>
  <c r="H19" i="5"/>
  <c r="H13" i="5"/>
  <c r="H46" i="5"/>
  <c r="H29" i="5"/>
  <c r="H43" i="5"/>
  <c r="H7" i="5"/>
  <c r="Q13" i="5"/>
  <c r="H4" i="5"/>
</calcChain>
</file>

<file path=xl/sharedStrings.xml><?xml version="1.0" encoding="utf-8"?>
<sst xmlns="http://schemas.openxmlformats.org/spreadsheetml/2006/main" count="37453" uniqueCount="1242">
  <si>
    <t xml:space="preserve">Quantify Compound Summary Report </t>
  </si>
  <si>
    <t>Printed Thu Sep 07 12:01:02 2023</t>
  </si>
  <si>
    <t>Compound 1:  PFPE-3</t>
  </si>
  <si>
    <t>#</t>
  </si>
  <si>
    <t>Name</t>
  </si>
  <si>
    <t>Sample Text</t>
  </si>
  <si>
    <t>Type</t>
  </si>
  <si>
    <t>RT</t>
  </si>
  <si>
    <t>Area</t>
  </si>
  <si>
    <t>Height</t>
  </si>
  <si>
    <t>IS Area</t>
  </si>
  <si>
    <t>Response</t>
  </si>
  <si>
    <t>Std. Conc</t>
  </si>
  <si>
    <t>nM</t>
  </si>
  <si>
    <t>%Dev</t>
  </si>
  <si>
    <t>Primary Flags</t>
  </si>
  <si>
    <t>20230810_Rat_HepCl_Mix12_001</t>
  </si>
  <si>
    <t>Blank</t>
  </si>
  <si>
    <t>bb</t>
  </si>
  <si>
    <t>20230810_Rat_HepCl_Mix12_002</t>
  </si>
  <si>
    <t>20230810_Rat_HepCl_Mix12_003</t>
  </si>
  <si>
    <t>20230810_Rat_HepCl_Mix12_004</t>
  </si>
  <si>
    <t>Matrix Blank</t>
  </si>
  <si>
    <t>20230810_Rat_HepCl_Mix12_005</t>
  </si>
  <si>
    <t>Crash Blank</t>
  </si>
  <si>
    <t>20230810_Rat_HepCl_Mix12_006</t>
  </si>
  <si>
    <t>20230810_Rat_HepCl_Mix12_007</t>
  </si>
  <si>
    <t>20230810_Rat_HepCl_Mix12_008</t>
  </si>
  <si>
    <t>CC 01</t>
  </si>
  <si>
    <t>Standard</t>
  </si>
  <si>
    <t>20230810_Rat_HepCl_Mix12_009</t>
  </si>
  <si>
    <t>CC 02</t>
  </si>
  <si>
    <t>20230810_Rat_HepCl_Mix12_010</t>
  </si>
  <si>
    <t>CC 03</t>
  </si>
  <si>
    <t>20230810_Rat_HepCl_Mix12_011</t>
  </si>
  <si>
    <t>CC 04</t>
  </si>
  <si>
    <t>20230810_Rat_HepCl_Mix12_012</t>
  </si>
  <si>
    <t>20230810_Rat_HepCl_Mix12_013</t>
  </si>
  <si>
    <t>CC 05</t>
  </si>
  <si>
    <t>20230810_Rat_HepCl_Mix12_014</t>
  </si>
  <si>
    <t>CC 06</t>
  </si>
  <si>
    <t>20230810_Rat_HepCl_Mix12_015</t>
  </si>
  <si>
    <t>CC 07</t>
  </si>
  <si>
    <t>20230810_Rat_HepCl_Mix12_016</t>
  </si>
  <si>
    <t>CC 08</t>
  </si>
  <si>
    <t>20230810_Rat_HepCl_Mix12_017</t>
  </si>
  <si>
    <t>20230810_Rat_HepCl_Mix12_018</t>
  </si>
  <si>
    <t>CC 09</t>
  </si>
  <si>
    <t>20230810_Rat_HepCl_Mix12_019</t>
  </si>
  <si>
    <t>CC 10</t>
  </si>
  <si>
    <t>20230810_Rat_HepCl_Mix12_020</t>
  </si>
  <si>
    <t>CC 11</t>
  </si>
  <si>
    <t>20230810_Rat_HepCl_Mix12_021</t>
  </si>
  <si>
    <t>CC 12</t>
  </si>
  <si>
    <t>20230810_Rat_HepCl_Mix12_022</t>
  </si>
  <si>
    <t>20230810_Rat_HepCl_Mix12_023</t>
  </si>
  <si>
    <t>CC 13</t>
  </si>
  <si>
    <t>20230810_Rat_HepCl_Mix12_024</t>
  </si>
  <si>
    <t>CC 14</t>
  </si>
  <si>
    <t>20230810_Rat_HepCl_Mix12_025</t>
  </si>
  <si>
    <t>CC 15</t>
  </si>
  <si>
    <t>20230810_Rat_HepCl_Mix12_026</t>
  </si>
  <si>
    <t>CC 16</t>
  </si>
  <si>
    <t>20230810_Rat_HepCl_Mix12_027</t>
  </si>
  <si>
    <t>CC 17</t>
  </si>
  <si>
    <t>20230810_Rat_HepCl_Mix12_028</t>
  </si>
  <si>
    <t>20230810_Rat_HepCl_Mix12_029</t>
  </si>
  <si>
    <t>20230810_Rat_HepCl_Mix12_030</t>
  </si>
  <si>
    <t>QC A</t>
  </si>
  <si>
    <t>QC</t>
  </si>
  <si>
    <t>20230810_Rat_HepCl_Mix12_031</t>
  </si>
  <si>
    <t>QC B</t>
  </si>
  <si>
    <t>20230810_Rat_HepCl_Mix12_032</t>
  </si>
  <si>
    <t>QC C</t>
  </si>
  <si>
    <t>20230810_Rat_HepCl_Mix12_033</t>
  </si>
  <si>
    <t>QC D</t>
  </si>
  <si>
    <t>20230810_Rat_HepCl_Mix12_034</t>
  </si>
  <si>
    <t>20230810_Rat_HepCl_Mix12_035</t>
  </si>
  <si>
    <t>20230810_Rat_HepCl_Mix12_036</t>
  </si>
  <si>
    <t>20230810_Rat_HepCl_Mix12_037</t>
  </si>
  <si>
    <t>20230810_Rat_HepCl_Mix12_038</t>
  </si>
  <si>
    <t>20230810_Rat_HepCl_Mix12_039</t>
  </si>
  <si>
    <t>20230810_Rat_HepCl_Mix12_040</t>
  </si>
  <si>
    <t>20230810_Rat_HepCl_Mix12_041</t>
  </si>
  <si>
    <t>20230810_Rat_HepCl_Mix12_042</t>
  </si>
  <si>
    <t>20230810_Rat_HepCl_Mix12_043</t>
  </si>
  <si>
    <t>20230810_Rat_HepCl_Mix12_044</t>
  </si>
  <si>
    <t>20230810_Rat_HepCl_Mix12_045</t>
  </si>
  <si>
    <t>20230810_Rat_HepCl_Mix12_046</t>
  </si>
  <si>
    <t>20230810_Rat_HepCl_Mix12_047</t>
  </si>
  <si>
    <t>20230810_Rat_HepCl_Mix12_048</t>
  </si>
  <si>
    <t>20230810_Rat_HepCl_Mix12_049</t>
  </si>
  <si>
    <t>Rat Mix 1/2 Active T0 A</t>
  </si>
  <si>
    <t>Analyte</t>
  </si>
  <si>
    <t>20230810_Rat_HepCl_Mix12_050</t>
  </si>
  <si>
    <t>Rat Mix 1/2 Active T0 B</t>
  </si>
  <si>
    <t>20230810_Rat_HepCl_Mix12_051</t>
  </si>
  <si>
    <t>Rat Mix 1/2 Active T0 C</t>
  </si>
  <si>
    <t>20230810_Rat_HepCl_Mix12_052</t>
  </si>
  <si>
    <t>Rat Mix 1/2 Active T15 A</t>
  </si>
  <si>
    <t>20230810_Rat_HepCl_Mix12_053</t>
  </si>
  <si>
    <t>Rat Mix 1/2 Active T15 B</t>
  </si>
  <si>
    <t>20230810_Rat_HepCl_Mix12_054</t>
  </si>
  <si>
    <t>Rat Mix 1/2 Active T15 C</t>
  </si>
  <si>
    <t>20230810_Rat_HepCl_Mix12_055</t>
  </si>
  <si>
    <t>20230810_Rat_HepCl_Mix12_056</t>
  </si>
  <si>
    <t>Rat Mix 1/2 Active T30 A</t>
  </si>
  <si>
    <t>20230810_Rat_HepCl_Mix12_057</t>
  </si>
  <si>
    <t>Rat Mix 1/2 Active T30 B</t>
  </si>
  <si>
    <t>20230810_Rat_HepCl_Mix12_058</t>
  </si>
  <si>
    <t>Rat Mix 1/2 Active T30 C</t>
  </si>
  <si>
    <t>20230810_Rat_HepCl_Mix12_059</t>
  </si>
  <si>
    <t>Rat Mix 1/2 Active T60 A</t>
  </si>
  <si>
    <t>20230810_Rat_HepCl_Mix12_060</t>
  </si>
  <si>
    <t>Rat Mix 1/2 Active T60 B</t>
  </si>
  <si>
    <t>20230810_Rat_HepCl_Mix12_061</t>
  </si>
  <si>
    <t>Rat Mix 1/2 Active T60 C</t>
  </si>
  <si>
    <t>20230810_Rat_HepCl_Mix12_062</t>
  </si>
  <si>
    <t>20230810_Rat_HepCl_Mix12_063</t>
  </si>
  <si>
    <t>Rat Mix 1/2 Active T120 A</t>
  </si>
  <si>
    <t>20230810_Rat_HepCl_Mix12_064</t>
  </si>
  <si>
    <t>Rat Mix 1/2 Active T120 B</t>
  </si>
  <si>
    <t>20230810_Rat_HepCl_Mix12_065</t>
  </si>
  <si>
    <t>Rat Mix 1/2 Active T120 C</t>
  </si>
  <si>
    <t>20230810_Rat_HepCl_Mix12_066</t>
  </si>
  <si>
    <t>Rat Mix 1/2 Active T240 A</t>
  </si>
  <si>
    <t>20230810_Rat_HepCl_Mix12_067</t>
  </si>
  <si>
    <t>Rat Mix 1/2 Active T240 B</t>
  </si>
  <si>
    <t>20230810_Rat_HepCl_Mix12_068</t>
  </si>
  <si>
    <t>Rat Mix 1/2 Active T240 C</t>
  </si>
  <si>
    <t>20230810_Rat_HepCl_Mix12_069</t>
  </si>
  <si>
    <t>20230810_Rat_HepCl_Mix12_070</t>
  </si>
  <si>
    <t>CC  12</t>
  </si>
  <si>
    <t>20230810_Rat_HepCl_Mix12_071</t>
  </si>
  <si>
    <t>20230810_Rat_HepCl_Mix12_072</t>
  </si>
  <si>
    <t>Rat Mix 1/2 Media T0 A</t>
  </si>
  <si>
    <t>20230810_Rat_HepCl_Mix12_073</t>
  </si>
  <si>
    <t>Rat Mix 1/2 Media T0 B</t>
  </si>
  <si>
    <t>20230810_Rat_HepCl_Mix12_074</t>
  </si>
  <si>
    <t>Rat Mix 1/2 Media T0 C</t>
  </si>
  <si>
    <t>20230810_Rat_HepCl_Mix12_075</t>
  </si>
  <si>
    <t>Rat Mix 1/2 Media T15 A</t>
  </si>
  <si>
    <t>20230810_Rat_HepCl_Mix12_076</t>
  </si>
  <si>
    <t>Rat Mix 1/2 Media T15 B</t>
  </si>
  <si>
    <t>20230810_Rat_HepCl_Mix12_077</t>
  </si>
  <si>
    <t>Rat Mix 1/2 Media T15 C</t>
  </si>
  <si>
    <t>20230810_Rat_HepCl_Mix12_078</t>
  </si>
  <si>
    <t>20230810_Rat_HepCl_Mix12_079</t>
  </si>
  <si>
    <t>Rat Mix 1/2 Media T30 A</t>
  </si>
  <si>
    <t>20230810_Rat_HepCl_Mix12_080</t>
  </si>
  <si>
    <t>Rat Mix 1/2 Media T30 B</t>
  </si>
  <si>
    <t>20230810_Rat_HepCl_Mix12_081</t>
  </si>
  <si>
    <t>Rat Mix 1/2 Media T30 C</t>
  </si>
  <si>
    <t>20230810_Rat_HepCl_Mix12_082</t>
  </si>
  <si>
    <t>Rat Mix 1/2 Media T60 A</t>
  </si>
  <si>
    <t>20230810_Rat_HepCl_Mix12_083</t>
  </si>
  <si>
    <t>Rat Mix 1/2 Media T60 B</t>
  </si>
  <si>
    <t>20230810_Rat_HepCl_Mix12_084</t>
  </si>
  <si>
    <t>Rat Mix 1/2 Media T60 C</t>
  </si>
  <si>
    <t>20230810_Rat_HepCl_Mix12_085</t>
  </si>
  <si>
    <t>20230810_Rat_HepCl_Mix12_086</t>
  </si>
  <si>
    <t>Rat Mix 1/2 Media T120 A</t>
  </si>
  <si>
    <t>20230810_Rat_HepCl_Mix12_087</t>
  </si>
  <si>
    <t>Rat Mix 1/2 Media T120 B</t>
  </si>
  <si>
    <t>20230810_Rat_HepCl_Mix12_088</t>
  </si>
  <si>
    <t>Rat Mix 1/2 Media T120 C</t>
  </si>
  <si>
    <t>20230810_Rat_HepCl_Mix12_089</t>
  </si>
  <si>
    <t>Rat Mix 1/2 Media T240 A</t>
  </si>
  <si>
    <t>20230810_Rat_HepCl_Mix12_090</t>
  </si>
  <si>
    <t>Rat Mix 1/2 Media T240 B</t>
  </si>
  <si>
    <t>20230810_Rat_HepCl_Mix12_091</t>
  </si>
  <si>
    <t>Rat Mix 1/2 Media T240 C</t>
  </si>
  <si>
    <t>20230810_Rat_HepCl_Mix12_092</t>
  </si>
  <si>
    <t>20230810_Rat_HepCl_Mix12_093</t>
  </si>
  <si>
    <t>20230810_Rat_HepCl_Mix12_094</t>
  </si>
  <si>
    <t>20230810_Rat_HepCl_Mix12_095</t>
  </si>
  <si>
    <t>Rat Mix 1/2 Inactive T0 A</t>
  </si>
  <si>
    <t>20230810_Rat_HepCl_Mix12_096</t>
  </si>
  <si>
    <t>Rat Mix 1/2 Inactive T0 B</t>
  </si>
  <si>
    <t>20230810_Rat_HepCl_Mix12_097</t>
  </si>
  <si>
    <t>Rat Mix 1/2 Inactive T0 C</t>
  </si>
  <si>
    <t>20230810_Rat_HepCl_Mix12_098</t>
  </si>
  <si>
    <t>Rat Mix 1/2 Inactive T240 A</t>
  </si>
  <si>
    <t>20230810_Rat_HepCl_Mix12_099</t>
  </si>
  <si>
    <t>Rat Mix 1/2 Inactive T240 B</t>
  </si>
  <si>
    <t>20230810_Rat_HepCl_Mix12_100</t>
  </si>
  <si>
    <t>Rat Mix 1/2 Inactive T240 C</t>
  </si>
  <si>
    <t>20230810_Rat_HepCl_Mix12_101</t>
  </si>
  <si>
    <t>20230810_Rat_HepCl_Mix12_102</t>
  </si>
  <si>
    <t>20230810_Rat_HepCl_Mix12_103</t>
  </si>
  <si>
    <t>20230810_Rat_HepCl_Mix12_104</t>
  </si>
  <si>
    <t>20230810_Rat_HepCl_Mix12_105</t>
  </si>
  <si>
    <t>20230810_Rat_HepCl_Mix12_106</t>
  </si>
  <si>
    <t>20230810_Rat_HepCl_Mix12_107</t>
  </si>
  <si>
    <t>20230810_Rat_HepCl_Mix12_108</t>
  </si>
  <si>
    <t>20230810_Rat_HepCl_Mix12_109</t>
  </si>
  <si>
    <t>20230810_Rat_HepCl_Mix12_110</t>
  </si>
  <si>
    <t>20230810_Rat_HepCl_Mix12_111</t>
  </si>
  <si>
    <t>20230810_Rat_HepCl_Mix12_112</t>
  </si>
  <si>
    <t>20230810_Rat_HepCl_Mix12_113</t>
  </si>
  <si>
    <t>20230810_Rat_HepCl_Mix12_114</t>
  </si>
  <si>
    <t>20230810_Rat_HepCl_Mix12_115</t>
  </si>
  <si>
    <t>20230810_Rat_HepCl_Mix12_116</t>
  </si>
  <si>
    <t>20230810_Rat_HepCl_Mix12_117</t>
  </si>
  <si>
    <t>20230810_Rat_HepCl_Mix12_118</t>
  </si>
  <si>
    <t>20230810_Rat_HepCl_Mix12_119</t>
  </si>
  <si>
    <t>20230810_Rat_HepCl_Mix12_120</t>
  </si>
  <si>
    <t>20230810_Rat_HepCl_Mix12_121</t>
  </si>
  <si>
    <t>20230810_Rat_HepCl_Mix12_122</t>
  </si>
  <si>
    <t>20230810_Rat_HepCl_Mix12_123</t>
  </si>
  <si>
    <t>20230810_Rat_HepCl_Mix12_124</t>
  </si>
  <si>
    <t>20230810_Rat_HepCl_Mix12_125</t>
  </si>
  <si>
    <t>20230810_Rat_HepCl_Mix12_126</t>
  </si>
  <si>
    <t>20230810_Rat_HepCl_Mix12_127</t>
  </si>
  <si>
    <t>20230810_Rat_HepCl_Mix12_128</t>
  </si>
  <si>
    <t>20230810_Rat_HepCl_Mix12_129</t>
  </si>
  <si>
    <t>20230810_Rat_HepCl_Mix12_130</t>
  </si>
  <si>
    <t>20230810_Rat_HepCl_Mix12_131</t>
  </si>
  <si>
    <t>20230810_Rat_HepCl_Mix12_132</t>
  </si>
  <si>
    <t>20230810_Rat_HepCl_Mix12_133</t>
  </si>
  <si>
    <t>20230810_Rat_HepCl_Mix12_134</t>
  </si>
  <si>
    <t>20230810_Rat_HepCl_Mix12_135</t>
  </si>
  <si>
    <t>20230810_Rat_HepCl_Mix12_136</t>
  </si>
  <si>
    <t>20230810_Rat_HepCl_Mix12_137</t>
  </si>
  <si>
    <t>20230810_Rat_HepCl_Mix12_138</t>
  </si>
  <si>
    <t>20230810_Rat_HepCl_Mix12_139</t>
  </si>
  <si>
    <t>20230810_Rat_HepCl_Mix12_140</t>
  </si>
  <si>
    <t>20230810_Rat_HepCl_Mix12_141</t>
  </si>
  <si>
    <t>20230810_Rat_HepCl_Mix12_142</t>
  </si>
  <si>
    <t>20230810_Rat_HepCl_Mix12_144</t>
  </si>
  <si>
    <t>20230810_Rat_HepCl_Mix12_145</t>
  </si>
  <si>
    <t>Rat Mix 3 Active T0 A</t>
  </si>
  <si>
    <t>bbI</t>
  </si>
  <si>
    <t>20230810_Rat_HepCl_Mix12_146</t>
  </si>
  <si>
    <t>Rat Mix 3 Active T0 B</t>
  </si>
  <si>
    <t>20230810_Rat_HepCl_Mix12_147</t>
  </si>
  <si>
    <t>Rat Mix 3 Active T0 C</t>
  </si>
  <si>
    <t>20230810_Rat_HepCl_Mix12_148</t>
  </si>
  <si>
    <t>Rat Mix 3 Active T15 A</t>
  </si>
  <si>
    <t>20230810_Rat_HepCl_Mix12_149</t>
  </si>
  <si>
    <t>Rat Mix 3 Active T15 B</t>
  </si>
  <si>
    <t>20230810_Rat_HepCl_Mix12_150</t>
  </si>
  <si>
    <t>Rat Mix 3 Active T15 C</t>
  </si>
  <si>
    <t>20230810_Rat_HepCl_Mix12_151</t>
  </si>
  <si>
    <t>20230810_Rat_HepCl_Mix12_152</t>
  </si>
  <si>
    <t>Rat Mix 3 Active T30 A</t>
  </si>
  <si>
    <t>20230810_Rat_HepCl_Mix12_153</t>
  </si>
  <si>
    <t>Rat Mix 3 Active T30 B</t>
  </si>
  <si>
    <t>20230810_Rat_HepCl_Mix12_154</t>
  </si>
  <si>
    <t>Rat Mix 3 Active T30 C</t>
  </si>
  <si>
    <t>20230810_Rat_HepCl_Mix12_155</t>
  </si>
  <si>
    <t>Rat Mix 3 Active T60 A</t>
  </si>
  <si>
    <t>20230810_Rat_HepCl_Mix12_156</t>
  </si>
  <si>
    <t>Rat Mix 3 Active T60 B</t>
  </si>
  <si>
    <t>20230810_Rat_HepCl_Mix12_157</t>
  </si>
  <si>
    <t>Rat Mix 3 Active T60 C</t>
  </si>
  <si>
    <t>20230810_Rat_HepCl_Mix12_158</t>
  </si>
  <si>
    <t>20230810_Rat_HepCl_Mix12_159</t>
  </si>
  <si>
    <t>Rat Mix 3 Active T120 A</t>
  </si>
  <si>
    <t>20230810_Rat_HepCl_Mix12_160</t>
  </si>
  <si>
    <t>Rat Mix 3 Active T120 B</t>
  </si>
  <si>
    <t>20230810_Rat_HepCl_Mix12_161</t>
  </si>
  <si>
    <t>Rat Mix 3 Active T120 C</t>
  </si>
  <si>
    <t>20230810_Rat_HepCl_Mix12_162</t>
  </si>
  <si>
    <t>Rat Mix 3 Active T240 A</t>
  </si>
  <si>
    <t>20230810_Rat_HepCl_Mix12_163</t>
  </si>
  <si>
    <t>Rat Mix 3 Active T240 B</t>
  </si>
  <si>
    <t>20230810_Rat_HepCl_Mix12_164</t>
  </si>
  <si>
    <t>Rat Mix 3 Active T240 C</t>
  </si>
  <si>
    <t>20230810_Rat_HepCl_Mix12_165</t>
  </si>
  <si>
    <t>20230810_Rat_HepCl_Mix12_166</t>
  </si>
  <si>
    <t>20230810_Rat_HepCl_Mix12_167</t>
  </si>
  <si>
    <t>20230810_Rat_HepCl_Mix12_168</t>
  </si>
  <si>
    <t>Rat Mix 3 Media T0 A</t>
  </si>
  <si>
    <t>20230810_Rat_HepCl_Mix12_169</t>
  </si>
  <si>
    <t>Rat Mix 3 Media T0 B</t>
  </si>
  <si>
    <t>20230810_Rat_HepCl_Mix12_170</t>
  </si>
  <si>
    <t>Rat Mix 3 Media T0 C</t>
  </si>
  <si>
    <t>20230810_Rat_HepCl_Mix12_171</t>
  </si>
  <si>
    <t>Rat Mix 3 Media T15 A</t>
  </si>
  <si>
    <t>20230810_Rat_HepCl_Mix12_172</t>
  </si>
  <si>
    <t>Rat Mix 3 Media T15 B</t>
  </si>
  <si>
    <t>20230810_Rat_HepCl_Mix12_173</t>
  </si>
  <si>
    <t>Rat Mix 3 Media T15 C</t>
  </si>
  <si>
    <t>20230810_Rat_HepCl_Mix12_174</t>
  </si>
  <si>
    <t>20230810_Rat_HepCl_Mix12_175</t>
  </si>
  <si>
    <t>Rat Mix 3 Media T30 A</t>
  </si>
  <si>
    <t>20230810_Rat_HepCl_Mix12_176</t>
  </si>
  <si>
    <t>Rat Mix 3 Media T30 B</t>
  </si>
  <si>
    <t>20230810_Rat_HepCl_Mix12_177</t>
  </si>
  <si>
    <t>Rat Mix 3 Media T30 C</t>
  </si>
  <si>
    <t>20230810_Rat_HepCl_Mix12_178</t>
  </si>
  <si>
    <t>Rat Mix 3 Media T60 A</t>
  </si>
  <si>
    <t>20230810_Rat_HepCl_Mix12_179</t>
  </si>
  <si>
    <t>Rat Mix 3 Media T60 B</t>
  </si>
  <si>
    <t>20230810_Rat_HepCl_Mix12_180</t>
  </si>
  <si>
    <t>Rat Mix 3 Media T60 C</t>
  </si>
  <si>
    <t>20230810_Rat_HepCl_Mix12_181</t>
  </si>
  <si>
    <t>20230810_Rat_HepCl_Mix12_182</t>
  </si>
  <si>
    <t>Rat Mix 3 Media T120 A</t>
  </si>
  <si>
    <t>20230810_Rat_HepCl_Mix12_183</t>
  </si>
  <si>
    <t>Rat Mix 3 Media T120 B</t>
  </si>
  <si>
    <t>20230810_Rat_HepCl_Mix12_184</t>
  </si>
  <si>
    <t>Rat Mix 3 Media T120 C</t>
  </si>
  <si>
    <t>20230810_Rat_HepCl_Mix12_185</t>
  </si>
  <si>
    <t>Rat Mix 3 Media T240 A</t>
  </si>
  <si>
    <t>20230810_Rat_HepCl_Mix12_186</t>
  </si>
  <si>
    <t>Rat Mix 3 Media T240 B</t>
  </si>
  <si>
    <t>20230810_Rat_HepCl_Mix12_187</t>
  </si>
  <si>
    <t>Rat Mix 3 Media T240 C</t>
  </si>
  <si>
    <t>20230810_Rat_HepCl_Mix12_188</t>
  </si>
  <si>
    <t>20230810_Rat_HepCl_Mix12_189</t>
  </si>
  <si>
    <t>20230810_Rat_HepCl_Mix12_190</t>
  </si>
  <si>
    <t>20230810_Rat_HepCl_Mix12_191</t>
  </si>
  <si>
    <t>Rat Mix 3 Inactive T0 A</t>
  </si>
  <si>
    <t>20230810_Rat_HepCl_Mix12_192</t>
  </si>
  <si>
    <t>Rat Mix 3 Inactive T0 B</t>
  </si>
  <si>
    <t>20230810_Rat_HepCl_Mix12_193</t>
  </si>
  <si>
    <t>Rat Mix 3 Inactive T0 C</t>
  </si>
  <si>
    <t>20230810_Rat_HepCl_Mix12_194</t>
  </si>
  <si>
    <t>Rat Mix 3 Inactive T240 A</t>
  </si>
  <si>
    <t>20230810_Rat_HepCl_Mix12_195</t>
  </si>
  <si>
    <t>Rat Mix 3 Inactive T240 B</t>
  </si>
  <si>
    <t>20230810_Rat_HepCl_Mix12_196</t>
  </si>
  <si>
    <t>Rat Mix 3 Inactive T240 C</t>
  </si>
  <si>
    <t>20230810_Rat_HepCl_Mix12_197</t>
  </si>
  <si>
    <t>20230810_Rat_HepCl_Mix12_198</t>
  </si>
  <si>
    <t>20230810_Rat_HepCl_Mix12_199</t>
  </si>
  <si>
    <t>Rat Mix 4/5 Active T0 A</t>
  </si>
  <si>
    <t>20230810_Rat_HepCl_Mix12_200</t>
  </si>
  <si>
    <t>Rat Mix 4/5 Active T0 B</t>
  </si>
  <si>
    <t>20230810_Rat_HepCl_Mix12_201</t>
  </si>
  <si>
    <t>Rat Mix 4/5 Active T0 C</t>
  </si>
  <si>
    <t>20230810_Rat_HepCl_Mix12_202</t>
  </si>
  <si>
    <t>Rat Mix 4/5 Active T15 A</t>
  </si>
  <si>
    <t>20230810_Rat_HepCl_Mix12_203</t>
  </si>
  <si>
    <t>Rat Mix 4/5 Active T15 B</t>
  </si>
  <si>
    <t>20230810_Rat_HepCl_Mix12_204</t>
  </si>
  <si>
    <t>Rat Mix 4/5 Active T15 C</t>
  </si>
  <si>
    <t>20230810_Rat_HepCl_Mix12_205</t>
  </si>
  <si>
    <t>20230810_Rat_HepCl_Mix12_206</t>
  </si>
  <si>
    <t>Rat Mix 4/5 Active T30 A</t>
  </si>
  <si>
    <t>20230810_Rat_HepCl_Mix12_207</t>
  </si>
  <si>
    <t>Rat Mix 4/5 Active T30 B</t>
  </si>
  <si>
    <t>20230810_Rat_HepCl_Mix12_208</t>
  </si>
  <si>
    <t>Rat Mix 4/5 Active T30 C</t>
  </si>
  <si>
    <t>20230810_Rat_HepCl_Mix12_209</t>
  </si>
  <si>
    <t>Rat Mix 4/5 Active T60 A</t>
  </si>
  <si>
    <t>20230810_Rat_HepCl_Mix12_210</t>
  </si>
  <si>
    <t>Rat Mix 4/5 Active T60 B</t>
  </si>
  <si>
    <t>20230810_Rat_HepCl_Mix12_211</t>
  </si>
  <si>
    <t>Rat Mix 4/5 Active T60 C</t>
  </si>
  <si>
    <t>20230810_Rat_HepCl_Mix12_212</t>
  </si>
  <si>
    <t>20230810_Rat_HepCl_Mix12_213</t>
  </si>
  <si>
    <t>Rat Mix 4/5 Active T120 A</t>
  </si>
  <si>
    <t>20230810_Rat_HepCl_Mix12_214</t>
  </si>
  <si>
    <t>Rat Mix 4/5 Active T120 B</t>
  </si>
  <si>
    <t>20230810_Rat_HepCl_Mix12_215</t>
  </si>
  <si>
    <t>Rat Mix 4/5 Active T120 C</t>
  </si>
  <si>
    <t>20230810_Rat_HepCl_Mix12_216</t>
  </si>
  <si>
    <t>Rat Mix 4/5 Active T240 A</t>
  </si>
  <si>
    <t>20230810_Rat_HepCl_Mix12_217</t>
  </si>
  <si>
    <t>Rat Mix 4/5 Active T240 B</t>
  </si>
  <si>
    <t>20230810_Rat_HepCl_Mix12_218</t>
  </si>
  <si>
    <t>Rat Mix 4/5 Active T240 C</t>
  </si>
  <si>
    <t>20230810_Rat_HepCl_Mix12_219</t>
  </si>
  <si>
    <t>20230810_Rat_HepCl_Mix12_220</t>
  </si>
  <si>
    <t>20230810_Rat_HepCl_Mix12_221</t>
  </si>
  <si>
    <t>20230810_Rat_HepCl_Mix12_222</t>
  </si>
  <si>
    <t>Rat Mix 4/5 Media T0 A</t>
  </si>
  <si>
    <t>20230810_Rat_HepCl_Mix12_223</t>
  </si>
  <si>
    <t>Rat Mix 4/5 Media T0 B</t>
  </si>
  <si>
    <t>20230810_Rat_HepCl_Mix12_224</t>
  </si>
  <si>
    <t>Rat Mix 4/5 Media T0 C</t>
  </si>
  <si>
    <t>20230810_Rat_HepCl_Mix12_225</t>
  </si>
  <si>
    <t>Rat Mix 4/5 Media T15 A</t>
  </si>
  <si>
    <t>20230810_Rat_HepCl_Mix12_226</t>
  </si>
  <si>
    <t>Rat Mix 4/5 Media T15 B</t>
  </si>
  <si>
    <t>20230810_Rat_HepCl_Mix12_227</t>
  </si>
  <si>
    <t>Rat Mix 4/5 Media T15 C</t>
  </si>
  <si>
    <t>20230810_Rat_HepCl_Mix12_228</t>
  </si>
  <si>
    <t>20230810_Rat_HepCl_Mix12_229</t>
  </si>
  <si>
    <t>Rat Mix 4/5 Media T30 A</t>
  </si>
  <si>
    <t>20230810_Rat_HepCl_Mix12_230</t>
  </si>
  <si>
    <t>Rat Mix 4/5 Media T30 B</t>
  </si>
  <si>
    <t>20230810_Rat_HepCl_Mix12_231</t>
  </si>
  <si>
    <t>Rat Mix 4/5 Media T30 C</t>
  </si>
  <si>
    <t>20230810_Rat_HepCl_Mix12_232</t>
  </si>
  <si>
    <t>Rat Mix 4/5 Media T60 A</t>
  </si>
  <si>
    <t>20230810_Rat_HepCl_Mix12_233</t>
  </si>
  <si>
    <t>Rat Mix 4/5 Media T60 B</t>
  </si>
  <si>
    <t>20230810_Rat_HepCl_Mix12_234</t>
  </si>
  <si>
    <t>Rat Mix 4/5 Media T60 C</t>
  </si>
  <si>
    <t>20230810_Rat_HepCl_Mix12_235</t>
  </si>
  <si>
    <t>20230810_Rat_HepCl_Mix12_236</t>
  </si>
  <si>
    <t>Rat Mix 4/5 Media T120 A</t>
  </si>
  <si>
    <t>20230810_Rat_HepCl_Mix12_237</t>
  </si>
  <si>
    <t>Rat Mix 4/5 Media T120 B</t>
  </si>
  <si>
    <t>20230810_Rat_HepCl_Mix12_238</t>
  </si>
  <si>
    <t>Rat Mix 4/5 Media T120 C</t>
  </si>
  <si>
    <t>20230810_Rat_HepCl_Mix12_239</t>
  </si>
  <si>
    <t>Rat Mix 4/5 Media T240 A</t>
  </si>
  <si>
    <t>20230810_Rat_HepCl_Mix12_240</t>
  </si>
  <si>
    <t>Rat Mix 4/5 Media T240 B</t>
  </si>
  <si>
    <t>20230810_Rat_HepCl_Mix12_241</t>
  </si>
  <si>
    <t>Rat Mix 4/5 Media T240 C</t>
  </si>
  <si>
    <t>20230810_Rat_HepCl_Mix12_242</t>
  </si>
  <si>
    <t>20230810_Rat_HepCl_Mix12_243</t>
  </si>
  <si>
    <t>20230810_Rat_HepCl_Mix12_244</t>
  </si>
  <si>
    <t>20230810_Rat_HepCl_Mix12_245</t>
  </si>
  <si>
    <t>Rat Mix 4/5 Inactive T0 A</t>
  </si>
  <si>
    <t>20230810_Rat_HepCl_Mix12_246</t>
  </si>
  <si>
    <t>Rat Mix 4/5 Inactive T0 B</t>
  </si>
  <si>
    <t>20230810_Rat_HepCl_Mix12_247</t>
  </si>
  <si>
    <t>Rat Mix 4/5 Inactive T0 C</t>
  </si>
  <si>
    <t>20230810_Rat_HepCl_Mix12_248</t>
  </si>
  <si>
    <t>Rat Mix 4/5 Inactive T240 A</t>
  </si>
  <si>
    <t>20230810_Rat_HepCl_Mix12_249</t>
  </si>
  <si>
    <t>Rat Mix 4/5 Inactive T240 B</t>
  </si>
  <si>
    <t>20230810_Rat_HepCl_Mix12_250</t>
  </si>
  <si>
    <t>Rat Mix 4/5 Inactive T240 C</t>
  </si>
  <si>
    <t>20230810_Rat_HepCl_Mix12_251</t>
  </si>
  <si>
    <t>20230810_Rat_HepCl_Mix12_252</t>
  </si>
  <si>
    <t>Human Mix 1/2 Active T0 A</t>
  </si>
  <si>
    <t>20230810_Rat_HepCl_Mix12_253</t>
  </si>
  <si>
    <t>Human Mix 1/2 Active T0 B</t>
  </si>
  <si>
    <t>20230810_Rat_HepCl_Mix12_254</t>
  </si>
  <si>
    <t>Human Mix 1/2 Active T0 C</t>
  </si>
  <si>
    <t>20230810_Rat_HepCl_Mix12_255</t>
  </si>
  <si>
    <t>Human Mix 1/2 Active T15 A</t>
  </si>
  <si>
    <t>20230810_Rat_HepCl_Mix12_256</t>
  </si>
  <si>
    <t>Human Mix 1/2 Active T15 B</t>
  </si>
  <si>
    <t>20230810_Rat_HepCl_Mix12_257</t>
  </si>
  <si>
    <t>Human Mix 1/2 Active T15 C</t>
  </si>
  <si>
    <t>20230810_Rat_HepCl_Mix12_258</t>
  </si>
  <si>
    <t>20230810_Rat_HepCl_Mix12_259</t>
  </si>
  <si>
    <t>Human Mix 1/2 Active T30 A</t>
  </si>
  <si>
    <t>20230810_Rat_HepCl_Mix12_260</t>
  </si>
  <si>
    <t>Human Mix 1/2 Active T30 B</t>
  </si>
  <si>
    <t>20230810_Rat_HepCl_Mix12_261</t>
  </si>
  <si>
    <t>Human Mix 1/2 Active T30 C</t>
  </si>
  <si>
    <t>20230810_Rat_HepCl_Mix12_262</t>
  </si>
  <si>
    <t>Human Mix 1/2 Active T60 A</t>
  </si>
  <si>
    <t>20230810_Rat_HepCl_Mix12_263</t>
  </si>
  <si>
    <t>Human Mix 1/2 Active T60 B</t>
  </si>
  <si>
    <t>20230810_Rat_HepCl_Mix12_264</t>
  </si>
  <si>
    <t>Human Mix 1/2 Active T60 C</t>
  </si>
  <si>
    <t>20230810_Rat_HepCl_Mix12_265</t>
  </si>
  <si>
    <t>20230810_Rat_HepCl_Mix12_266</t>
  </si>
  <si>
    <t>Human Mix 1/2 Active T120 A</t>
  </si>
  <si>
    <t>20230810_Rat_HepCl_Mix12_267</t>
  </si>
  <si>
    <t>Human Mix 1/2 Active T120 B</t>
  </si>
  <si>
    <t>20230810_Rat_HepCl_Mix12_268</t>
  </si>
  <si>
    <t>Human Mix 1/2 Active T120 C</t>
  </si>
  <si>
    <t>20230810_Rat_HepCl_Mix12_269</t>
  </si>
  <si>
    <t>Human Mix 1/2 Active T240 A</t>
  </si>
  <si>
    <t>20230810_Rat_HepCl_Mix12_270</t>
  </si>
  <si>
    <t>Human Mix 1/2 Active T240 B</t>
  </si>
  <si>
    <t>20230810_Rat_HepCl_Mix12_271</t>
  </si>
  <si>
    <t>Human Mix 1/2 Active T240 C</t>
  </si>
  <si>
    <t>20230810_Rat_HepCl_Mix12_272</t>
  </si>
  <si>
    <t>20230810_Rat_HepCl_Mix12_273</t>
  </si>
  <si>
    <t>20230810_Rat_HepCl_Mix12_274</t>
  </si>
  <si>
    <t>20230810_Rat_HepCl_Mix12_275</t>
  </si>
  <si>
    <t>Human Mix 1/2 Media T0 A</t>
  </si>
  <si>
    <t>20230810_Rat_HepCl_Mix12_276</t>
  </si>
  <si>
    <t>Human Mix 1/2 Media T0 B</t>
  </si>
  <si>
    <t>20230810_Rat_HepCl_Mix12_277</t>
  </si>
  <si>
    <t>Human Mix 1/2 Media T0 C</t>
  </si>
  <si>
    <t>20230810_Rat_HepCl_Mix12_278</t>
  </si>
  <si>
    <t>Human Mix 1/2 Media T15 A</t>
  </si>
  <si>
    <t>20230810_Rat_HepCl_Mix12_279</t>
  </si>
  <si>
    <t>Human Mix 1/2 Media T15 B</t>
  </si>
  <si>
    <t>20230810_Rat_HepCl_Mix12_280</t>
  </si>
  <si>
    <t>Human Mix 1/2 Media T15 C</t>
  </si>
  <si>
    <t>20230810_Rat_HepCl_Mix12_281</t>
  </si>
  <si>
    <t>20230810_Rat_HepCl_Mix12_282</t>
  </si>
  <si>
    <t>Human Mix 1/2 Media T30 A</t>
  </si>
  <si>
    <t>20230810_Rat_HepCl_Mix12_283</t>
  </si>
  <si>
    <t>Human Mix 1/2 Media T30 B</t>
  </si>
  <si>
    <t>20230810_Rat_HepCl_Mix12_284</t>
  </si>
  <si>
    <t>Human Mix 1/2 Media T30 C</t>
  </si>
  <si>
    <t>20230810_Rat_HepCl_Mix12_285</t>
  </si>
  <si>
    <t>Human Mix 1/2 Media T60 A</t>
  </si>
  <si>
    <t>20230810_Rat_HepCl_Mix12_286</t>
  </si>
  <si>
    <t>Human Mix 1/2 Media T60 B</t>
  </si>
  <si>
    <t>20230810_Rat_HepCl_Mix12_287</t>
  </si>
  <si>
    <t>Human Mix 1/2 Media T60 C</t>
  </si>
  <si>
    <t>20230810_Rat_HepCl_Mix12_288</t>
  </si>
  <si>
    <t>20230810_Rat_HepCl_Mix12_289</t>
  </si>
  <si>
    <t>Human Mix 1/2 Media T120 A</t>
  </si>
  <si>
    <t>20230810_Rat_HepCl_Mix12_290</t>
  </si>
  <si>
    <t>Human Mix 1/2 Media T120 B</t>
  </si>
  <si>
    <t>20230810_Rat_HepCl_Mix12_291</t>
  </si>
  <si>
    <t>Human Mix 1/2 Media T120 C</t>
  </si>
  <si>
    <t>20230810_Rat_HepCl_Mix12_292</t>
  </si>
  <si>
    <t>Human Mix 1/2 Media T240 A</t>
  </si>
  <si>
    <t>20230810_Rat_HepCl_Mix12_293</t>
  </si>
  <si>
    <t>Human Mix 1/2 Media T240 B</t>
  </si>
  <si>
    <t>20230810_Rat_HepCl_Mix12_294</t>
  </si>
  <si>
    <t>Human Mix 1/2 Media T240 C</t>
  </si>
  <si>
    <t>20230810_Rat_HepCl_Mix12_295</t>
  </si>
  <si>
    <t>20230810_Rat_HepCl_Mix12_296</t>
  </si>
  <si>
    <t>20230810_Rat_HepCl_Mix12_297</t>
  </si>
  <si>
    <t>20230810_Rat_HepCl_Mix12_298</t>
  </si>
  <si>
    <t>Human Mix 1/2 Inactive T0 A</t>
  </si>
  <si>
    <t>20230810_Rat_HepCl_Mix12_299</t>
  </si>
  <si>
    <t>Human Mix 1/2 Inactive T0 B</t>
  </si>
  <si>
    <t>20230810_Rat_HepCl_Mix12_300</t>
  </si>
  <si>
    <t>Human Mix 1/2 Inactive T0 C</t>
  </si>
  <si>
    <t>20230810_Rat_HepCl_Mix12_301</t>
  </si>
  <si>
    <t>Human Mix 1/2 Inactive T240 A</t>
  </si>
  <si>
    <t>20230810_Rat_HepCl_Mix12_302</t>
  </si>
  <si>
    <t>Human Mix 1/2 Inactive T240 B</t>
  </si>
  <si>
    <t>20230810_Rat_HepCl_Mix12_303</t>
  </si>
  <si>
    <t>Human Mix 1/2 Inactive T240 C</t>
  </si>
  <si>
    <t>20230810_Rat_HepCl_Mix12_304</t>
  </si>
  <si>
    <t>20230810_Rat_HepCl_Mix12_305</t>
  </si>
  <si>
    <t>Human Mix 3 Active T0 A</t>
  </si>
  <si>
    <t>20230810_Rat_HepCl_Mix12_306</t>
  </si>
  <si>
    <t>Human Mix 3 Active T0 B</t>
  </si>
  <si>
    <t>20230810_Rat_HepCl_Mix12_307</t>
  </si>
  <si>
    <t>Human Mix 3 Active T0 C</t>
  </si>
  <si>
    <t>20230810_Rat_HepCl_Mix12_308</t>
  </si>
  <si>
    <t>Human Mix 3 Active T15 A</t>
  </si>
  <si>
    <t>20230810_Rat_HepCl_Mix12_309</t>
  </si>
  <si>
    <t>Human Mix 3 Active T15 B</t>
  </si>
  <si>
    <t>20230810_Rat_HepCl_Mix12_310</t>
  </si>
  <si>
    <t>Human Mix 3 Active T15 C</t>
  </si>
  <si>
    <t>20230810_Rat_HepCl_Mix12_311</t>
  </si>
  <si>
    <t>20230810_Rat_HepCl_Mix12_312</t>
  </si>
  <si>
    <t>Human Mix 3 Active T30 A</t>
  </si>
  <si>
    <t>20230810_Rat_HepCl_Mix12_313</t>
  </si>
  <si>
    <t>Human Mix 3 Active T30 B</t>
  </si>
  <si>
    <t>20230810_Rat_HepCl_Mix12_314</t>
  </si>
  <si>
    <t>Human Mix 3 Active T30 C</t>
  </si>
  <si>
    <t>20230810_Rat_HepCl_Mix12_315</t>
  </si>
  <si>
    <t>Human Mix 3 Active T60 A</t>
  </si>
  <si>
    <t>20230810_Rat_HepCl_Mix12_316</t>
  </si>
  <si>
    <t>Human Mix 3 Active T60 B</t>
  </si>
  <si>
    <t>20230810_Rat_HepCl_Mix12_317</t>
  </si>
  <si>
    <t>Human Mix 3 Active T60 C</t>
  </si>
  <si>
    <t>20230810_Rat_HepCl_Mix12_318</t>
  </si>
  <si>
    <t>20230810_Rat_HepCl_Mix12_319</t>
  </si>
  <si>
    <t>Human Mix 3 Active T120 A</t>
  </si>
  <si>
    <t>20230810_Rat_HepCl_Mix12_320</t>
  </si>
  <si>
    <t>Human Mix 3 Active T120 B</t>
  </si>
  <si>
    <t>20230810_Rat_HepCl_Mix12_321</t>
  </si>
  <si>
    <t>Human Mix 3 Active T120 C</t>
  </si>
  <si>
    <t>20230810_Rat_HepCl_Mix12_322</t>
  </si>
  <si>
    <t>Human Mix 3 Active T240 A</t>
  </si>
  <si>
    <t>20230810_Rat_HepCl_Mix12_323</t>
  </si>
  <si>
    <t>Human Mix 3 Active T240 B</t>
  </si>
  <si>
    <t>20230810_Rat_HepCl_Mix12_324</t>
  </si>
  <si>
    <t>Human Mix 3 Active T240 C</t>
  </si>
  <si>
    <t>20230810_Rat_HepCl_Mix12_325</t>
  </si>
  <si>
    <t>20230810_Rat_HepCl_Mix12_326</t>
  </si>
  <si>
    <t>20230810_Rat_HepCl_Mix12_327</t>
  </si>
  <si>
    <t>20230810_Rat_HepCl_Mix12_328</t>
  </si>
  <si>
    <t>Human Mix 3 Media T0 A</t>
  </si>
  <si>
    <t>20230810_Rat_HepCl_Mix12_329</t>
  </si>
  <si>
    <t>Human Mix 3 Media T0 B</t>
  </si>
  <si>
    <t>20230810_Rat_HepCl_Mix12_330</t>
  </si>
  <si>
    <t>Human Mix 3 Media T0 C</t>
  </si>
  <si>
    <t>20230810_Rat_HepCl_Mix12_331</t>
  </si>
  <si>
    <t>Human Mix 3 Media T15 A</t>
  </si>
  <si>
    <t>20230810_Rat_HepCl_Mix12_332</t>
  </si>
  <si>
    <t>Human Mix 3 Media T15 B</t>
  </si>
  <si>
    <t>20230810_Rat_HepCl_Mix12_333</t>
  </si>
  <si>
    <t>Human Mix 3 Media T15 C</t>
  </si>
  <si>
    <t>20230810_Rat_HepCl_Mix12_334</t>
  </si>
  <si>
    <t>20230810_Rat_HepCl_Mix12_335</t>
  </si>
  <si>
    <t>Human Mix 3 Media T30 A</t>
  </si>
  <si>
    <t>20230810_Rat_HepCl_Mix12_336</t>
  </si>
  <si>
    <t>Human Mix 3 Media T30 B</t>
  </si>
  <si>
    <t>20230810_Rat_HepCl_Mix12_337</t>
  </si>
  <si>
    <t>Human Mix 3 Media T30 C</t>
  </si>
  <si>
    <t>20230810_Rat_HepCl_Mix12_338</t>
  </si>
  <si>
    <t>Human Mix 3 Media T60 A</t>
  </si>
  <si>
    <t>20230810_Rat_HepCl_Mix12_339</t>
  </si>
  <si>
    <t>Human Mix 3 Media T60 B</t>
  </si>
  <si>
    <t>20230810_Rat_HepCl_Mix12_340</t>
  </si>
  <si>
    <t>Human Mix 3 Media T60 C</t>
  </si>
  <si>
    <t>20230810_Rat_HepCl_Mix12_341</t>
  </si>
  <si>
    <t>20230810_Rat_HepCl_Mix12_342</t>
  </si>
  <si>
    <t>Human Mix 3 Media T120 A</t>
  </si>
  <si>
    <t>20230810_Rat_HepCl_Mix12_343</t>
  </si>
  <si>
    <t>Human Mix 3 Media T120 B</t>
  </si>
  <si>
    <t>20230810_Rat_HepCl_Mix12_344</t>
  </si>
  <si>
    <t>Human Mix 3 Media T120 C</t>
  </si>
  <si>
    <t>20230810_Rat_HepCl_Mix12_345</t>
  </si>
  <si>
    <t>Human Mix 3 Media T240 A</t>
  </si>
  <si>
    <t>20230810_Rat_HepCl_Mix12_346</t>
  </si>
  <si>
    <t>Human Mix 3 Media T240 B</t>
  </si>
  <si>
    <t>20230810_Rat_HepCl_Mix12_347</t>
  </si>
  <si>
    <t>Human Mix 3 Media T240 C</t>
  </si>
  <si>
    <t>20230810_Rat_HepCl_Mix12_348</t>
  </si>
  <si>
    <t>20230810_Rat_HepCl_Mix12_349</t>
  </si>
  <si>
    <t>20230810_Rat_HepCl_Mix12_350</t>
  </si>
  <si>
    <t>20230810_Rat_HepCl_Mix12_351</t>
  </si>
  <si>
    <t>Human Mix 3 Inactive T0 A</t>
  </si>
  <si>
    <t>20230810_Rat_HepCl_Mix12_352</t>
  </si>
  <si>
    <t>Human Mix 3 Inactive T0 B</t>
  </si>
  <si>
    <t>20230810_Rat_HepCl_Mix12_353</t>
  </si>
  <si>
    <t>Human Mix 3 Inactive T0 C</t>
  </si>
  <si>
    <t>20230810_Rat_HepCl_Mix12_354</t>
  </si>
  <si>
    <t>Human Mix 3 Inactive T240 A</t>
  </si>
  <si>
    <t>20230810_Rat_HepCl_Mix12_355</t>
  </si>
  <si>
    <t>Human Mix 3 Inactive T240 B</t>
  </si>
  <si>
    <t>20230810_Rat_HepCl_Mix12_356</t>
  </si>
  <si>
    <t>Human Mix 3 Inactive T240 C</t>
  </si>
  <si>
    <t>20230810_Rat_HepCl_Mix12_357</t>
  </si>
  <si>
    <t>20230810_Rat_HepCl_Mix12_358</t>
  </si>
  <si>
    <t>20230810_Rat_HepCl_Mix12_359</t>
  </si>
  <si>
    <t>20230810_Rat_HepCl_Mix12_360</t>
  </si>
  <si>
    <t>20230810_Rat_HepCl_Mix12_361</t>
  </si>
  <si>
    <t>20230810_Rat_HepCl_Mix12_362</t>
  </si>
  <si>
    <t>20230810_Rat_HepCl_Mix12_363</t>
  </si>
  <si>
    <t>20230810_Rat_HepCl_Mix12_364</t>
  </si>
  <si>
    <t>20230810_Rat_HepCl_Mix12_365</t>
  </si>
  <si>
    <t>20230810_Rat_HepCl_Mix12_366</t>
  </si>
  <si>
    <t>20230810_Rat_HepCl_Mix12_367</t>
  </si>
  <si>
    <t>20230810_Rat_HepCl_Mix12_368</t>
  </si>
  <si>
    <t>20230810_Rat_HepCl_Mix12_369</t>
  </si>
  <si>
    <t>20230810_Rat_HepCl_Mix12_370</t>
  </si>
  <si>
    <t>20230810_Rat_HepCl_Mix12_371</t>
  </si>
  <si>
    <t>20230810_Rat_HepCl_Mix12_372</t>
  </si>
  <si>
    <t>20230810_Rat_HepCl_Mix12_373</t>
  </si>
  <si>
    <t>20230810_Rat_HepCl_Mix12_374</t>
  </si>
  <si>
    <t>20230810_Rat_HepCl_Mix12_375</t>
  </si>
  <si>
    <t>20230810_Rat_HepCl_Mix12_376</t>
  </si>
  <si>
    <t>20230810_Rat_HepCl_Mix12_377</t>
  </si>
  <si>
    <t>20230810_Rat_HepCl_Mix12_378</t>
  </si>
  <si>
    <t>20230810_Rat_HepCl_Mix12_379</t>
  </si>
  <si>
    <t>20230810_Rat_HepCl_Mix12_380</t>
  </si>
  <si>
    <t>20230810_Rat_HepCl_Mix12_381</t>
  </si>
  <si>
    <t>20230810_Rat_HepCl_Mix12_382</t>
  </si>
  <si>
    <t>20230810_Rat_HepCl_Mix12_383</t>
  </si>
  <si>
    <t>20230810_Rat_HepCl_Mix12_384</t>
  </si>
  <si>
    <t>20230810_Rat_HepCl_Mix12_385</t>
  </si>
  <si>
    <t>20230810_Rat_HepCl_Mix12_386</t>
  </si>
  <si>
    <t>20230810_Rat_HepCl_Mix12_387</t>
  </si>
  <si>
    <t>20230810_Rat_HepCl_Mix12_388</t>
  </si>
  <si>
    <t>20230810_Rat_HepCl_Mix12_389</t>
  </si>
  <si>
    <t>20230810_Rat_HepCl_Mix12_390</t>
  </si>
  <si>
    <t>20230810_Rat_HepCl_Mix12_391</t>
  </si>
  <si>
    <t>20230810_Rat_HepCl_Mix12_392</t>
  </si>
  <si>
    <t>20230810_Rat_HepCl_Mix12_393</t>
  </si>
  <si>
    <t>20230810_Rat_HepCl_Mix12_394</t>
  </si>
  <si>
    <t>20230810_Rat_HepCl_Mix12_395</t>
  </si>
  <si>
    <t>20230810_Rat_HepCl_Mix12_396</t>
  </si>
  <si>
    <t>20230810_Rat_HepCl_Mix12_397</t>
  </si>
  <si>
    <t>20230810_Rat_HepCl_Mix12_398</t>
  </si>
  <si>
    <t>20230810_Rat_HepCl_Mix12_399</t>
  </si>
  <si>
    <t>20230810_Rat_HepCl_Mix12_400</t>
  </si>
  <si>
    <t>Compound 2:  PFPE-2</t>
  </si>
  <si>
    <t>MM</t>
  </si>
  <si>
    <t>Compound 3:  M5PFPeA</t>
  </si>
  <si>
    <t>Compound 4:  3:3 FTCA</t>
  </si>
  <si>
    <t>Compound 5:  M3PFBS</t>
  </si>
  <si>
    <t>Compound 6:  M5PFHxA</t>
  </si>
  <si>
    <t>Compound 7:  PFPE-1</t>
  </si>
  <si>
    <t>Compound 8:  M4PFHpA</t>
  </si>
  <si>
    <t>Compound 9:  PFHxS</t>
  </si>
  <si>
    <t>Compound 10:  M3PFHxS</t>
  </si>
  <si>
    <t>Compound 11:  M8PFOA</t>
  </si>
  <si>
    <t xml:space="preserve">  PFPE-3</t>
  </si>
  <si>
    <t xml:space="preserve">  PFPE-2</t>
  </si>
  <si>
    <t xml:space="preserve">  M5PFPeA</t>
  </si>
  <si>
    <t xml:space="preserve">  3:3 FTCA</t>
  </si>
  <si>
    <t xml:space="preserve">  M3PFBS</t>
  </si>
  <si>
    <t xml:space="preserve">  M5PFHxA</t>
  </si>
  <si>
    <t xml:space="preserve">  PFPE-1</t>
  </si>
  <si>
    <t xml:space="preserve">  M4PFHpA</t>
  </si>
  <si>
    <t xml:space="preserve">  PFHxS</t>
  </si>
  <si>
    <t xml:space="preserve">  M3PFHxS</t>
  </si>
  <si>
    <t xml:space="preserve">  M8PFOA</t>
  </si>
  <si>
    <t>Human Mix 4/5 Active T0 A</t>
  </si>
  <si>
    <t>Human Mix 4/5 Active T0 B</t>
  </si>
  <si>
    <t>Human Mix 4/5 Active T0 C</t>
  </si>
  <si>
    <t>Human Mix 4/5 Active T15 A</t>
  </si>
  <si>
    <t>Human Mix 4/5 Active T15 B</t>
  </si>
  <si>
    <t>Human Mix 4/5 Active T15 C</t>
  </si>
  <si>
    <t>Human Mix 4/5 Active T30 A</t>
  </si>
  <si>
    <t>Human Mix 4/5 Active T30 B</t>
  </si>
  <si>
    <t>Human Mix 4/5 Active T30 C</t>
  </si>
  <si>
    <t>Human Mix 4/5 Active T60 A</t>
  </si>
  <si>
    <t>Human Mix 4/5 Active T60 B</t>
  </si>
  <si>
    <t>Human Mix 4/5 Active T60 C</t>
  </si>
  <si>
    <t>Human Mix 4/5 Active T120 A</t>
  </si>
  <si>
    <t>Human Mix 4/5 Active T120 B</t>
  </si>
  <si>
    <t>Human Mix 4/5 Active T120 C</t>
  </si>
  <si>
    <t>Human Mix 4/5 Active T240 A</t>
  </si>
  <si>
    <t>Human Mix 4/5 Active T240 B</t>
  </si>
  <si>
    <t>Human Mix 4/5 Active T240 C</t>
  </si>
  <si>
    <t>Human Mix 4/5 Media T0 A</t>
  </si>
  <si>
    <t>Human Mix 4/5 Media T0 B</t>
  </si>
  <si>
    <t>Human Mix 4/5 Media T0 C</t>
  </si>
  <si>
    <t>Human Mix 4/5 Media T15 A</t>
  </si>
  <si>
    <t>Human Mix 4/5 Media T15 B</t>
  </si>
  <si>
    <t>Human Mix 4/5 Media T15 C</t>
  </si>
  <si>
    <t>Human Mix 4/5 Media T30 A</t>
  </si>
  <si>
    <t>Human Mix 4/5 Media T30 B</t>
  </si>
  <si>
    <t>Human Mix 4/5 Media T30 C</t>
  </si>
  <si>
    <t>Human Mix 4/5 Media T60 A</t>
  </si>
  <si>
    <t>Human Mix 4/5 Media T60 B</t>
  </si>
  <si>
    <t>Human Mix 4/5 Media T60 C</t>
  </si>
  <si>
    <t>Human Mix 4/5 Media T120 A</t>
  </si>
  <si>
    <t>Human Mix 4/5 Media T120 B</t>
  </si>
  <si>
    <t>Human Mix 4/5 Media T120 C</t>
  </si>
  <si>
    <t>Human Mix 4/5 Media T240 A</t>
  </si>
  <si>
    <t>Human Mix 4/5 Media T240 B</t>
  </si>
  <si>
    <t>Human Mix 4/5 Media T240 C</t>
  </si>
  <si>
    <t>20230810_Rat_HepCl_Mix12_404</t>
  </si>
  <si>
    <t>Human Mix 4/5 Inactive T0 A</t>
  </si>
  <si>
    <t>20230810_Rat_HepCl_Mix12_405</t>
  </si>
  <si>
    <t>Human Mix 4/5 Inactive T0 B</t>
  </si>
  <si>
    <t>20230810_Rat_HepCl_Mix12_406</t>
  </si>
  <si>
    <t>Human Mix 4/5 Inactive T0 C</t>
  </si>
  <si>
    <t>20230810_Rat_HepCl_Mix12_407</t>
  </si>
  <si>
    <t>Human Mix 4/5 Inactive T240 A</t>
  </si>
  <si>
    <t>20230810_Rat_HepCl_Mix12_408</t>
  </si>
  <si>
    <t>Human Mix 4/5 Inactive T240 B</t>
  </si>
  <si>
    <t>20230810_Rat_HepCl_Mix12_409</t>
  </si>
  <si>
    <t>Human Mix 4/5 Inactive T240 C</t>
  </si>
  <si>
    <t>Time</t>
  </si>
  <si>
    <t>A</t>
  </si>
  <si>
    <t>B</t>
  </si>
  <si>
    <t>C</t>
  </si>
  <si>
    <t>Instrument Conc.</t>
  </si>
  <si>
    <t>Corrected Conc.</t>
  </si>
  <si>
    <t>Average</t>
  </si>
  <si>
    <t>Std Dev</t>
  </si>
  <si>
    <t>(nM)</t>
  </si>
  <si>
    <t>Human Active Cells</t>
  </si>
  <si>
    <t>Human Inactive Cells</t>
  </si>
  <si>
    <t>Media Only</t>
  </si>
  <si>
    <t>Sample Name</t>
  </si>
  <si>
    <t>Rat Active Cells</t>
  </si>
  <si>
    <t>Rat Inactive Cells</t>
  </si>
  <si>
    <t>Cal Curve Point</t>
  </si>
  <si>
    <t>Std. Conc (nM)</t>
  </si>
  <si>
    <t>Actual Conc (nM)</t>
  </si>
  <si>
    <t>Average Conc (nM)</t>
  </si>
  <si>
    <t>StDev (nM)</t>
  </si>
  <si>
    <t>CV</t>
  </si>
  <si>
    <t>MDL (nM)</t>
  </si>
  <si>
    <t>% Dev (avg conc)</t>
  </si>
  <si>
    <t>Blanks should be less than…</t>
  </si>
  <si>
    <t>eLOQ</t>
  </si>
  <si>
    <t>QC FLAGS</t>
  </si>
  <si>
    <t>Calibration Curve Linearity</t>
  </si>
  <si>
    <r>
      <t>&lt;7-point curve min and/or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 xml:space="preserve"> &lt; </t>
    </r>
    <r>
      <rPr>
        <sz val="11"/>
        <color theme="1"/>
        <rFont val="Calibri"/>
        <family val="2"/>
        <scheme val="minor"/>
      </rPr>
      <t>0.98</t>
    </r>
  </si>
  <si>
    <t>Curve Precision Checks</t>
  </si>
  <si>
    <t>&lt;75 or &gt;125% of expected</t>
  </si>
  <si>
    <t>Blanks</t>
  </si>
  <si>
    <t>&gt;1/2 MDL of analytes</t>
  </si>
  <si>
    <t>Technical Replicate Assessment</t>
  </si>
  <si>
    <r>
      <t xml:space="preserve">Replicates </t>
    </r>
    <r>
      <rPr>
        <sz val="11"/>
        <color theme="1"/>
        <rFont val="Calibri"/>
        <family val="2"/>
      </rPr>
      <t>&gt; 25% of Sample Mean</t>
    </r>
  </si>
  <si>
    <t>Beloq eLoQ</t>
  </si>
  <si>
    <t>Calibration Curve</t>
  </si>
  <si>
    <t>ln (Corrected Conc)</t>
  </si>
  <si>
    <t>Excluded</t>
  </si>
  <si>
    <t>PFPE-2 Human Active Cells</t>
  </si>
  <si>
    <t>PFPE-1 Human Active Cells</t>
  </si>
  <si>
    <t>PFPE-3 Human Active Cells</t>
  </si>
  <si>
    <t>PFHxSA Human Active Cells</t>
  </si>
  <si>
    <t>3:3 FTCA Human Active Cells</t>
  </si>
  <si>
    <t>PFPE-1 Rat Active Cells</t>
  </si>
  <si>
    <t>PFPE-2 Rat Active Cells</t>
  </si>
  <si>
    <t>PFPE-3 Rat Active Cells</t>
  </si>
  <si>
    <t>PFHxSA Rat Active Cells</t>
  </si>
  <si>
    <t>3:3 FTCA Rat Active Cells</t>
  </si>
  <si>
    <t>QAPP:</t>
  </si>
  <si>
    <r>
      <rPr>
        <b/>
        <i/>
        <sz val="12"/>
        <color theme="1"/>
        <rFont val="Calibri"/>
        <family val="2"/>
        <scheme val="minor"/>
      </rPr>
      <t>In Vitro</t>
    </r>
    <r>
      <rPr>
        <b/>
        <sz val="12"/>
        <color theme="1"/>
        <rFont val="Calibri"/>
        <family val="2"/>
        <scheme val="minor"/>
      </rPr>
      <t xml:space="preserve"> Toxicokinetic (TK) Assessments of PFAS  (D-CCED-0031343-1-1)</t>
    </r>
  </si>
  <si>
    <t>PI:</t>
  </si>
  <si>
    <t>Barbara A. Wetmore</t>
  </si>
  <si>
    <t>Analysis Set ID:</t>
  </si>
  <si>
    <t>Analytes:</t>
  </si>
  <si>
    <t>Calibration Curve Prepared Date:</t>
  </si>
  <si>
    <t>Preparer:</t>
  </si>
  <si>
    <t>Sample Type:</t>
  </si>
  <si>
    <t>Calibration Curve (CC1 - CC17), Curve Precision Check (QC-A - QC-D)</t>
  </si>
  <si>
    <t>Analytical Analysis Date:</t>
  </si>
  <si>
    <t>Analytical Technique:</t>
  </si>
  <si>
    <t>UPLC-MS/MS</t>
  </si>
  <si>
    <t>Instrument:</t>
  </si>
  <si>
    <t>Waters Xevo TQ-S micro (QEB0036)</t>
  </si>
  <si>
    <t>Analyst:</t>
  </si>
  <si>
    <t>Relevant SOPs:</t>
  </si>
  <si>
    <t>I-CCED-ETTB-4568; I-CCED-ETTB-SOP-3632</t>
  </si>
  <si>
    <t>Notebook Entries:</t>
  </si>
  <si>
    <t>Total Samples Number (including blanks):</t>
  </si>
  <si>
    <t>Actual Sample Number:</t>
  </si>
  <si>
    <t>Method Detection Limit (MDL) Definition:</t>
  </si>
  <si>
    <t>Minimum measured concentration of a substance that can be reported with 99% confidence that the measured concentration is distinguishable from method blank results</t>
  </si>
  <si>
    <r>
      <rPr>
        <b/>
        <i/>
        <sz val="11"/>
        <color theme="1"/>
        <rFont val="Calibri"/>
        <family val="2"/>
        <scheme val="minor"/>
      </rPr>
      <t>MDL</t>
    </r>
    <r>
      <rPr>
        <b/>
        <i/>
        <vertAlign val="subscript"/>
        <sz val="11"/>
        <color theme="1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 xml:space="preserve"> = method detection limit determined for target analyte X from solution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(n-1,1-α=0.99)</t>
    </r>
    <r>
      <rPr>
        <b/>
        <sz val="11"/>
        <color theme="1"/>
        <rFont val="Calibri"/>
        <family val="2"/>
        <scheme val="minor"/>
      </rPr>
      <t xml:space="preserve"> x </t>
    </r>
    <r>
      <rPr>
        <b/>
        <i/>
        <sz val="11"/>
        <color theme="1"/>
        <rFont val="Calibri"/>
        <family val="2"/>
        <scheme val="minor"/>
      </rPr>
      <t>S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</si>
  <si>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vertAlign val="subscript"/>
        <sz val="11"/>
        <color theme="1"/>
        <rFont val="Calibri"/>
        <family val="2"/>
        <scheme val="minor"/>
      </rPr>
      <t>(n-1,1-</t>
    </r>
    <r>
      <rPr>
        <vertAlign val="subscript"/>
        <sz val="11"/>
        <color theme="1"/>
        <rFont val="Calibri"/>
        <family val="2"/>
      </rPr>
      <t>α=0.99)</t>
    </r>
    <r>
      <rPr>
        <sz val="11"/>
        <color theme="1"/>
        <rFont val="Calibri"/>
        <family val="2"/>
      </rPr>
      <t xml:space="preserve"> = 3.143, the student's t-value for a 99% confidence level and a standard deviation estimate with six degrees of freedom (n=7)</t>
    </r>
  </si>
  <si>
    <t>40 CFR Part 136</t>
  </si>
  <si>
    <t>EPA Definition and Procedure for the Determination of the Method Detection Limit, Revision 2 (December 2016)</t>
  </si>
  <si>
    <r>
      <rPr>
        <i/>
        <sz val="11"/>
        <color theme="1"/>
        <rFont val="Calibri"/>
        <family val="2"/>
        <scheme val="minor"/>
      </rPr>
      <t>S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standard deviation of the seven replicate analyses for solution </t>
    </r>
    <r>
      <rPr>
        <i/>
        <sz val="11"/>
        <color theme="1"/>
        <rFont val="Calibri"/>
        <family val="2"/>
        <scheme val="minor"/>
      </rPr>
      <t>i</t>
    </r>
  </si>
  <si>
    <t>https://www.ecfr.gov/cgi-bin/text-idx?SID=a68a02b6d783f9356758b5ff0ed106&amp;mc=true&amp;node=pt40.25.136&amp;rgn=div5</t>
  </si>
  <si>
    <t>estimated Limit of Quantitation (eLOQ) Definition:</t>
  </si>
  <si>
    <r>
      <t xml:space="preserve">Lowest Calibration Curve point at which precision checks can be quantitated against curve </t>
    </r>
    <r>
      <rPr>
        <sz val="11"/>
        <color theme="1"/>
        <rFont val="Calibri"/>
        <family val="2"/>
      </rPr>
      <t>± 30%</t>
    </r>
    <r>
      <rPr>
        <sz val="11"/>
        <color theme="1"/>
        <rFont val="Calibri"/>
        <family val="2"/>
        <scheme val="minor"/>
      </rPr>
      <t>, provided other curve points have accuracy to ± 25%</t>
    </r>
  </si>
  <si>
    <t>QC Samples and Acceptance Criteria</t>
  </si>
  <si>
    <t>QC Type</t>
  </si>
  <si>
    <t>Frequency</t>
  </si>
  <si>
    <t>Acceptance Criteria</t>
  </si>
  <si>
    <t>Corrective Action if QC Fails</t>
  </si>
  <si>
    <t>Calibration Curve Linearity (Analytical)</t>
  </si>
  <si>
    <t>1 each run</t>
  </si>
  <si>
    <r>
      <t>7-point curve min;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0.98</t>
    </r>
  </si>
  <si>
    <t>Linearity</t>
  </si>
  <si>
    <t>Re-run samples and curve</t>
  </si>
  <si>
    <t>Curve Precision Check (Analytical)</t>
  </si>
  <si>
    <t>2-3 samples per run</t>
  </si>
  <si>
    <t>75-125% of expected</t>
  </si>
  <si>
    <t>Accuracy</t>
  </si>
  <si>
    <t>Flag in comments</t>
  </si>
  <si>
    <t>Blanks (Analytical)</t>
  </si>
  <si>
    <t>1 every 6-10 injections</t>
  </si>
  <si>
    <t>&lt;1/2 MDL of analytes</t>
  </si>
  <si>
    <t>Specificity</t>
  </si>
  <si>
    <t>Flag in comments, assess and resolve</t>
  </si>
  <si>
    <t>Technical Replicate Assessment (Assay)</t>
  </si>
  <si>
    <t>Every assay sample</t>
  </si>
  <si>
    <r>
      <t xml:space="preserve">Individual Replicates within </t>
    </r>
    <r>
      <rPr>
        <sz val="11"/>
        <color theme="1"/>
        <rFont val="Calibri"/>
        <family val="2"/>
      </rPr>
      <t>± 25% of Sample Mean</t>
    </r>
  </si>
  <si>
    <t>Precision</t>
  </si>
  <si>
    <t>Positive Control Reference Chemical(s) for Protein Binding (Assay)</t>
  </si>
  <si>
    <t>1 per assay batch</t>
  </si>
  <si>
    <t>± 20% of historical or published values</t>
  </si>
  <si>
    <t>Binding Assay Performance</t>
  </si>
  <si>
    <t>Note: one of the three blanks (solvent, crash blank, crash mixed matrix) should be run every 6 injections</t>
  </si>
  <si>
    <t>Analytes, Internal Standards Assessed</t>
  </si>
  <si>
    <t>Analyte (Common Name)</t>
  </si>
  <si>
    <t>DTXSID</t>
  </si>
  <si>
    <t>Sample ID</t>
  </si>
  <si>
    <t>Average Molecular Weight (g/mol)</t>
  </si>
  <si>
    <t>Internal Standard</t>
  </si>
  <si>
    <t>Peak Assignment from CoA</t>
  </si>
  <si>
    <t>Mix</t>
  </si>
  <si>
    <r>
      <t xml:space="preserve">Concentration at Instrument (pg/uL | </t>
    </r>
    <r>
      <rPr>
        <b/>
        <sz val="11"/>
        <color theme="1"/>
        <rFont val="Calibri"/>
        <family val="2"/>
      </rPr>
      <t>µM)</t>
    </r>
  </si>
  <si>
    <t>Internal Standard Information</t>
  </si>
  <si>
    <t>Vendor</t>
  </si>
  <si>
    <t>Catalog Number</t>
  </si>
  <si>
    <t>Lot Number</t>
  </si>
  <si>
    <t>Other Descriptors</t>
  </si>
  <si>
    <t>BioIVT</t>
  </si>
  <si>
    <t>Sample ID Key</t>
  </si>
  <si>
    <t>QC-X</t>
  </si>
  <si>
    <t>Quality Check</t>
  </si>
  <si>
    <t>An Example Certificate of Analysis for Wellington MPFAC-24ES Mix (Mass-labelled PFAS Solution)</t>
  </si>
  <si>
    <t>*KR = Krishna Ravindra</t>
  </si>
  <si>
    <t>*BAW = Barbara Wetmore</t>
  </si>
  <si>
    <t>Additional notes</t>
  </si>
  <si>
    <t>Concentrations listed are at the instrument, unless otherwise specified</t>
  </si>
  <si>
    <t>PFPE-1, PFPE-2, PFPE-3, PFHxSA, 3:3 FTCA</t>
  </si>
  <si>
    <t>KR</t>
  </si>
  <si>
    <t>Hepatic Clearance Samples</t>
  </si>
  <si>
    <t>Hepatic Clearance Assay Conducted Date:</t>
  </si>
  <si>
    <t>8/10-8/16/2023</t>
  </si>
  <si>
    <t>Hepatocytic Clearance (Rat) of Select Compounds</t>
  </si>
  <si>
    <t>Hepatocytic Clearance (Human) of Select Compounds</t>
  </si>
  <si>
    <t>Biotransformations</t>
  </si>
  <si>
    <t>KR, MP</t>
  </si>
  <si>
    <t>*MP = Matt Phillips</t>
  </si>
  <si>
    <t>Perfluorohexanesulfonamide (PFHxSA)</t>
  </si>
  <si>
    <t>3:3 Fluorotelomer carboxylic acid (3:3 FTCA)</t>
  </si>
  <si>
    <t>Perfluoro-4-isopropoxybutanoic acid (PFPE-1)</t>
  </si>
  <si>
    <t>Perfluoro-3-methoxypropanoic acid (PFPE-2, MOPA)</t>
  </si>
  <si>
    <t>Perfluoro-3,6-dioxaheptanoic acid (PFPE-3)</t>
  </si>
  <si>
    <t>DTXSID50469320</t>
  </si>
  <si>
    <t>DTXSID00379268</t>
  </si>
  <si>
    <t>DTXSID60663110</t>
  </si>
  <si>
    <t>DTXSID70191136</t>
  </si>
  <si>
    <t>DTXSID30382063</t>
  </si>
  <si>
    <t>M5PFPeA</t>
  </si>
  <si>
    <t>M3PFBS</t>
  </si>
  <si>
    <t>M3PFHxS</t>
  </si>
  <si>
    <t>G</t>
  </si>
  <si>
    <t>F</t>
  </si>
  <si>
    <t>4/5</t>
  </si>
  <si>
    <t>1/2</t>
  </si>
  <si>
    <t>3</t>
  </si>
  <si>
    <t>CC##</t>
  </si>
  <si>
    <t>Human Mix # Active T# X</t>
  </si>
  <si>
    <t>Species Mix # SampleType Time# Replicate</t>
  </si>
  <si>
    <t>Phenacetin</t>
  </si>
  <si>
    <t>Propranolol</t>
  </si>
  <si>
    <t>MPFAC-24ES</t>
  </si>
  <si>
    <t>Wellington</t>
  </si>
  <si>
    <t>MPFAC-23ES</t>
  </si>
  <si>
    <t>MPFAC24ES0123</t>
  </si>
  <si>
    <t>DTXSID1021116</t>
  </si>
  <si>
    <t>DTXSID6023525</t>
  </si>
  <si>
    <t>Mixed Gender  Sprague-Dawley Rat Hepatocytes, Pooled</t>
  </si>
  <si>
    <t>X00005</t>
  </si>
  <si>
    <t>FNH</t>
  </si>
  <si>
    <t>X008000</t>
  </si>
  <si>
    <t>WGR</t>
  </si>
  <si>
    <t>Species</t>
  </si>
  <si>
    <t>Hepatocytes</t>
  </si>
  <si>
    <t>LiverPool 20 Donor Hepatocytes Mixed Donor</t>
  </si>
  <si>
    <t>Human</t>
  </si>
  <si>
    <t>Rat</t>
  </si>
  <si>
    <t>20230919_HepCl_Ref_195</t>
  </si>
  <si>
    <t>20230919_HepCl_Ref_194</t>
  </si>
  <si>
    <t>20230919_HepCl_Ref_190</t>
  </si>
  <si>
    <t>20230919_HepCl_Ref_186</t>
  </si>
  <si>
    <t>20230919_HepCl_Ref_182</t>
  </si>
  <si>
    <t>20230919_HepCl_Ref_181</t>
  </si>
  <si>
    <t>20230919_HepCl_Ref_176</t>
  </si>
  <si>
    <t>20230919_HepCl_Ref_175</t>
  </si>
  <si>
    <t>20230919_HepCl_Ref_169</t>
  </si>
  <si>
    <t>20230919_HepCl_Ref_162</t>
  </si>
  <si>
    <t>20230919_HepCl_Ref_155</t>
  </si>
  <si>
    <t>20230919_HepCl_Ref_154</t>
  </si>
  <si>
    <t>20230919_HepCl_Ref_147</t>
  </si>
  <si>
    <t>20230919_HepCl_Ref_145</t>
  </si>
  <si>
    <t>20230919_HepCl_Ref_138</t>
  </si>
  <si>
    <t>20230919_HepCl_Ref_131</t>
  </si>
  <si>
    <t>20230919_HepCl_Ref_124</t>
  </si>
  <si>
    <t>20230919_HepCl_Ref_122</t>
  </si>
  <si>
    <t>20230919_HepCl_Ref_115</t>
  </si>
  <si>
    <t>20230919_HepCl_Ref_108</t>
  </si>
  <si>
    <t>20230919_HepCl_Ref_101</t>
  </si>
  <si>
    <t>20230919_HepCl_Ref_099</t>
  </si>
  <si>
    <t>20230919_HepCl_Ref_092</t>
  </si>
  <si>
    <t>20230919_HepCl_Ref_090</t>
  </si>
  <si>
    <t>20230919_HepCl_Ref_083</t>
  </si>
  <si>
    <t>20230919_HepCl_Ref_076</t>
  </si>
  <si>
    <t>20230919_HepCl_Ref_069</t>
  </si>
  <si>
    <t>20230919_HepCl_Ref_067</t>
  </si>
  <si>
    <t>20230919_HepCl_Ref_060</t>
  </si>
  <si>
    <t>20230919_HepCl_Ref_053</t>
  </si>
  <si>
    <t>20230919_HepCl_Ref_046</t>
  </si>
  <si>
    <t>20230919_HepCl_Ref_045</t>
  </si>
  <si>
    <t>20230919_HepCl_Ref_041</t>
  </si>
  <si>
    <t>20230919_HepCl_Ref_037</t>
  </si>
  <si>
    <t>20230919_HepCl_Ref_033</t>
  </si>
  <si>
    <t>20230919_HepCl_Ref_032</t>
  </si>
  <si>
    <t>20230919_HepCl_Ref_027</t>
  </si>
  <si>
    <t>20230919_HepCl_Ref_026</t>
  </si>
  <si>
    <t>20230919_HepCl_Ref_020</t>
  </si>
  <si>
    <t>20230919_HepCl_Ref_013</t>
  </si>
  <si>
    <t>20230919_HepCl_Ref_006</t>
  </si>
  <si>
    <t>20230919_HepCl_Ref_003</t>
  </si>
  <si>
    <t>20230919_HepCl_Ref_002</t>
  </si>
  <si>
    <t>20230919_HepCl_Ref_001</t>
  </si>
  <si>
    <t>20230919_HepCl_Ref_005</t>
  </si>
  <si>
    <t>20230919_HepCl_Ref_004</t>
  </si>
  <si>
    <t>Rat Mix 6/7 Inactive T240 C</t>
  </si>
  <si>
    <t>20230919_HepCl_Ref_153</t>
  </si>
  <si>
    <t>Rat Mix 6/7 Inactive T240 B</t>
  </si>
  <si>
    <t>20230919_HepCl_Ref_152</t>
  </si>
  <si>
    <t>Rat Mix 6/7 Inactive T240 A</t>
  </si>
  <si>
    <t>20230919_HepCl_Ref_151</t>
  </si>
  <si>
    <t>Rat Mix 6/7 Inactive T0 C</t>
  </si>
  <si>
    <t>20230919_HepCl_Ref_150</t>
  </si>
  <si>
    <t>Rat Mix 6/7 Inactive T0 B</t>
  </si>
  <si>
    <t>20230919_HepCl_Ref_149</t>
  </si>
  <si>
    <t>Rat Mix 6/7 Inactive T0 A</t>
  </si>
  <si>
    <t>20230919_HepCl_Ref_148</t>
  </si>
  <si>
    <t>Rat Mix 6/7 Media T240 C</t>
  </si>
  <si>
    <t>20230919_HepCl_Ref_144</t>
  </si>
  <si>
    <t>Rat Mix 6/7 Media T240 B</t>
  </si>
  <si>
    <t>20230919_HepCl_Ref_143</t>
  </si>
  <si>
    <t>Rat Mix 6/7 Media T240 A</t>
  </si>
  <si>
    <t>20230919_HepCl_Ref_142</t>
  </si>
  <si>
    <t>Rat Mix 6/7 Media T120 C</t>
  </si>
  <si>
    <t>20230919_HepCl_Ref_141</t>
  </si>
  <si>
    <t>Rat Mix 6/7 Media T120 B</t>
  </si>
  <si>
    <t>20230919_HepCl_Ref_140</t>
  </si>
  <si>
    <t>Rat Mix 6/7 Media T120 A</t>
  </si>
  <si>
    <t>20230919_HepCl_Ref_139</t>
  </si>
  <si>
    <t>Rat Mix 6/7 Media T60 C</t>
  </si>
  <si>
    <t>20230919_HepCl_Ref_137</t>
  </si>
  <si>
    <t>Rat Mix 6/7 Media T60 B</t>
  </si>
  <si>
    <t>20230919_HepCl_Ref_136</t>
  </si>
  <si>
    <t>Rat Mix 6/7 Media T60 A</t>
  </si>
  <si>
    <t>20230919_HepCl_Ref_135</t>
  </si>
  <si>
    <t>Rat Mix 6/7 Media T30 C</t>
  </si>
  <si>
    <t>20230919_HepCl_Ref_134</t>
  </si>
  <si>
    <t>Rat Mix 6/7 Media T30 B</t>
  </si>
  <si>
    <t>20230919_HepCl_Ref_133</t>
  </si>
  <si>
    <t>Rat Mix 6/7 Media T30 A</t>
  </si>
  <si>
    <t>20230919_HepCl_Ref_132</t>
  </si>
  <si>
    <t>Rat Mix 6/7 Media T15 C</t>
  </si>
  <si>
    <t>20230919_HepCl_Ref_130</t>
  </si>
  <si>
    <t>Rat Mix 6/7 Media T15 B</t>
  </si>
  <si>
    <t>20230919_HepCl_Ref_129</t>
  </si>
  <si>
    <t>Rat Mix 6/7 Media T15 A</t>
  </si>
  <si>
    <t>20230919_HepCl_Ref_128</t>
  </si>
  <si>
    <t>Rat Mix 6/7 Media T0 C</t>
  </si>
  <si>
    <t>20230919_HepCl_Ref_127</t>
  </si>
  <si>
    <t>Rat Mix 6/7 Media T0 B</t>
  </si>
  <si>
    <t>20230919_HepCl_Ref_126</t>
  </si>
  <si>
    <t>Rat Mix 6/7 Media T0 A</t>
  </si>
  <si>
    <t>20230919_HepCl_Ref_125</t>
  </si>
  <si>
    <t>Rat Mix 6/7 Active T240 C</t>
  </si>
  <si>
    <t>20230919_HepCl_Ref_121</t>
  </si>
  <si>
    <t>Rat Mix 6/7 Active T240 B</t>
  </si>
  <si>
    <t>20230919_HepCl_Ref_120</t>
  </si>
  <si>
    <t>Rat Mix 6/7 Active T240 A</t>
  </si>
  <si>
    <t>20230919_HepCl_Ref_119</t>
  </si>
  <si>
    <t>Rat Mix 6/7 Active T120 C</t>
  </si>
  <si>
    <t>20230919_HepCl_Ref_118</t>
  </si>
  <si>
    <t>Rat Mix 6/7 Active T120 B</t>
  </si>
  <si>
    <t>20230919_HepCl_Ref_117</t>
  </si>
  <si>
    <t>Rat Mix 6/7 Active T120 A</t>
  </si>
  <si>
    <t>20230919_HepCl_Ref_116</t>
  </si>
  <si>
    <t>Rat Mix 6/7 Active T60 C</t>
  </si>
  <si>
    <t>20230919_HepCl_Ref_114</t>
  </si>
  <si>
    <t>Rat Mix 6/7 Active T60 B</t>
  </si>
  <si>
    <t>20230919_HepCl_Ref_113</t>
  </si>
  <si>
    <t>Rat Mix 6/7 Active T60 A</t>
  </si>
  <si>
    <t>20230919_HepCl_Ref_112</t>
  </si>
  <si>
    <t>Rat Mix 6/7 Active T30 C</t>
  </si>
  <si>
    <t>20230919_HepCl_Ref_111</t>
  </si>
  <si>
    <t>Rat Mix 6/7 Active T30 B</t>
  </si>
  <si>
    <t>20230919_HepCl_Ref_110</t>
  </si>
  <si>
    <t>Rat Mix 6/7 Active T30 A</t>
  </si>
  <si>
    <t>20230919_HepCl_Ref_109</t>
  </si>
  <si>
    <t>Rat Mix 6/7 Active T15 C</t>
  </si>
  <si>
    <t>20230919_HepCl_Ref_107</t>
  </si>
  <si>
    <t>Rat Mix 6/7 Active T15 B</t>
  </si>
  <si>
    <t>20230919_HepCl_Ref_106</t>
  </si>
  <si>
    <t>Rat Mix 6/7 Active T15 A</t>
  </si>
  <si>
    <t>20230919_HepCl_Ref_105</t>
  </si>
  <si>
    <t>Rat Mix 6/7 Active T0 C</t>
  </si>
  <si>
    <t>20230919_HepCl_Ref_104</t>
  </si>
  <si>
    <t>Rat Mix 6/7 Active T0 B</t>
  </si>
  <si>
    <t>20230919_HepCl_Ref_103</t>
  </si>
  <si>
    <t>Rat Mix 6/7 Active T0 A</t>
  </si>
  <si>
    <t>20230919_HepCl_Ref_102</t>
  </si>
  <si>
    <t>Human Mix 6/7 Inactive T240 C</t>
  </si>
  <si>
    <t>20230919_HepCl_Ref_098</t>
  </si>
  <si>
    <t>Human Mix 6/7 Inactive T240 B</t>
  </si>
  <si>
    <t>20230919_HepCl_Ref_097</t>
  </si>
  <si>
    <t>Human Mix 6/7 Inactive T240 A</t>
  </si>
  <si>
    <t>20230919_HepCl_Ref_096</t>
  </si>
  <si>
    <t>Human Mix 6/7 Inactive T0 C</t>
  </si>
  <si>
    <t>20230919_HepCl_Ref_095</t>
  </si>
  <si>
    <t>Human Mix 6/7 Inactive T0 B</t>
  </si>
  <si>
    <t>20230919_HepCl_Ref_094</t>
  </si>
  <si>
    <t>Human Mix 6/7 Inactive T0 A</t>
  </si>
  <si>
    <t>20230919_HepCl_Ref_093</t>
  </si>
  <si>
    <t>Human Mix 6/7 Media T240 C</t>
  </si>
  <si>
    <t>20230919_HepCl_Ref_089</t>
  </si>
  <si>
    <t>Human Mix 6/7 Media T240 B</t>
  </si>
  <si>
    <t>20230919_HepCl_Ref_088</t>
  </si>
  <si>
    <t>Human Mix 6/7 Media T240 A</t>
  </si>
  <si>
    <t>20230919_HepCl_Ref_087</t>
  </si>
  <si>
    <t>Human Mix 6/7 Media T120 C</t>
  </si>
  <si>
    <t>20230919_HepCl_Ref_086</t>
  </si>
  <si>
    <t>Human Mix 6/7 Media T120 B</t>
  </si>
  <si>
    <t>20230919_HepCl_Ref_085</t>
  </si>
  <si>
    <t>Human Mix 6/7 Media T120 A</t>
  </si>
  <si>
    <t>20230919_HepCl_Ref_084</t>
  </si>
  <si>
    <t>Human Mix 6/7 Media T60 C</t>
  </si>
  <si>
    <t>20230919_HepCl_Ref_082</t>
  </si>
  <si>
    <t>Human Mix 6/7 Media T60 B</t>
  </si>
  <si>
    <t>20230919_HepCl_Ref_081</t>
  </si>
  <si>
    <t>Human Mix 6/7 Media T60 A</t>
  </si>
  <si>
    <t>20230919_HepCl_Ref_080</t>
  </si>
  <si>
    <t>Human Mix 6/7 Media T30 C</t>
  </si>
  <si>
    <t>20230919_HepCl_Ref_079</t>
  </si>
  <si>
    <t>Human Mix 6/7 Media T30 B</t>
  </si>
  <si>
    <t>20230919_HepCl_Ref_078</t>
  </si>
  <si>
    <t>Human Mix 6/7 Media T30 A</t>
  </si>
  <si>
    <t>20230919_HepCl_Ref_077</t>
  </si>
  <si>
    <t>Human Mix 6/7 Media T15 C</t>
  </si>
  <si>
    <t>20230919_HepCl_Ref_075</t>
  </si>
  <si>
    <t>Human Mix 6/7 Media T15 B</t>
  </si>
  <si>
    <t>20230919_HepCl_Ref_074</t>
  </si>
  <si>
    <t>Human Mix 6/7 Media T15 A</t>
  </si>
  <si>
    <t>20230919_HepCl_Ref_073</t>
  </si>
  <si>
    <t>Human Mix 6/7 Media T0 C</t>
  </si>
  <si>
    <t>20230919_HepCl_Ref_072</t>
  </si>
  <si>
    <t>Human Mix 6/7 Media T0 B</t>
  </si>
  <si>
    <t>20230919_HepCl_Ref_071</t>
  </si>
  <si>
    <t>Human Mix 6/7 Media T0 A</t>
  </si>
  <si>
    <t>20230919_HepCl_Ref_070</t>
  </si>
  <si>
    <t>Human Mix 6/7 Active T240 C</t>
  </si>
  <si>
    <t>20230919_HepCl_Ref_066</t>
  </si>
  <si>
    <t>Human Mix 6/7 Active T240 B</t>
  </si>
  <si>
    <t>20230919_HepCl_Ref_065</t>
  </si>
  <si>
    <t>Human Mix 6/7 Active T240 A</t>
  </si>
  <si>
    <t>20230919_HepCl_Ref_064</t>
  </si>
  <si>
    <t>Human Mix 6/7 Active T120 C</t>
  </si>
  <si>
    <t>20230919_HepCl_Ref_063</t>
  </si>
  <si>
    <t>Human Mix 6/7 Active T120 B</t>
  </si>
  <si>
    <t>20230919_HepCl_Ref_062</t>
  </si>
  <si>
    <t>Human Mix 6/7 Active T120 A</t>
  </si>
  <si>
    <t>20230919_HepCl_Ref_061</t>
  </si>
  <si>
    <t>Human Mix 6/7 Active T60 C</t>
  </si>
  <si>
    <t>20230919_HepCl_Ref_059</t>
  </si>
  <si>
    <t>Human Mix 6/7 Active T60 B</t>
  </si>
  <si>
    <t>20230919_HepCl_Ref_058</t>
  </si>
  <si>
    <t>Human Mix 6/7 Active T60 A</t>
  </si>
  <si>
    <t>20230919_HepCl_Ref_057</t>
  </si>
  <si>
    <t>Human Mix 6/7 Active T30 C</t>
  </si>
  <si>
    <t>20230919_HepCl_Ref_056</t>
  </si>
  <si>
    <t>Human Mix 6/7 Active T30 B</t>
  </si>
  <si>
    <t>20230919_HepCl_Ref_055</t>
  </si>
  <si>
    <t>Human Mix 6/7 Active T30 A</t>
  </si>
  <si>
    <t>20230919_HepCl_Ref_054</t>
  </si>
  <si>
    <t>Human Mix 6/7 Active T15 C</t>
  </si>
  <si>
    <t>20230919_HepCl_Ref_052</t>
  </si>
  <si>
    <t>Human Mix 6/7 Active T15 B</t>
  </si>
  <si>
    <t>20230919_HepCl_Ref_051</t>
  </si>
  <si>
    <t>Human Mix 6/7 Active T15 A</t>
  </si>
  <si>
    <t>20230919_HepCl_Ref_050</t>
  </si>
  <si>
    <t>Human Mix 6/7 Active T0 C</t>
  </si>
  <si>
    <t>20230919_HepCl_Ref_049</t>
  </si>
  <si>
    <t>Human Mix 6/7 Active T0 B</t>
  </si>
  <si>
    <t>20230919_HepCl_Ref_048</t>
  </si>
  <si>
    <t>Human Mix 6/7 Active T0 A</t>
  </si>
  <si>
    <t>20230919_HepCl_Ref_047</t>
  </si>
  <si>
    <t>20230919_HepCl_Ref_180</t>
  </si>
  <si>
    <t>20230919_HepCl_Ref_031</t>
  </si>
  <si>
    <t>20230919_HepCl_Ref_179</t>
  </si>
  <si>
    <t>20230919_HepCl_Ref_030</t>
  </si>
  <si>
    <t>20230919_HepCl_Ref_178</t>
  </si>
  <si>
    <t>20230919_HepCl_Ref_029</t>
  </si>
  <si>
    <t>20230919_HepCl_Ref_177</t>
  </si>
  <si>
    <t>20230919_HepCl_Ref_028</t>
  </si>
  <si>
    <t>CC17</t>
  </si>
  <si>
    <t>20230919_HepCl_Ref_174</t>
  </si>
  <si>
    <t>20230919_HepCl_Ref_025</t>
  </si>
  <si>
    <t>CC16</t>
  </si>
  <si>
    <t>20230919_HepCl_Ref_173</t>
  </si>
  <si>
    <t>20230919_HepCl_Ref_024</t>
  </si>
  <si>
    <t>CC15</t>
  </si>
  <si>
    <t>20230919_HepCl_Ref_172</t>
  </si>
  <si>
    <t>20230919_HepCl_Ref_023</t>
  </si>
  <si>
    <t>CC14</t>
  </si>
  <si>
    <t>20230919_HepCl_Ref_171</t>
  </si>
  <si>
    <t>20230919_HepCl_Ref_022</t>
  </si>
  <si>
    <t>CC13</t>
  </si>
  <si>
    <t>20230919_HepCl_Ref_170</t>
  </si>
  <si>
    <t>20230919_HepCl_Ref_021</t>
  </si>
  <si>
    <t>CC12</t>
  </si>
  <si>
    <t>20230919_HepCl_Ref_168</t>
  </si>
  <si>
    <t>20230919_HepCl_Ref_146</t>
  </si>
  <si>
    <t>20230919_HepCl_Ref_123</t>
  </si>
  <si>
    <t>20230919_HepCl_Ref_100</t>
  </si>
  <si>
    <t>20230919_HepCl_Ref_091</t>
  </si>
  <si>
    <t>20230919_HepCl_Ref_068</t>
  </si>
  <si>
    <t>20230919_HepCl_Ref_019</t>
  </si>
  <si>
    <t>CC11</t>
  </si>
  <si>
    <t>20230919_HepCl_Ref_167</t>
  </si>
  <si>
    <t>20230919_HepCl_Ref_018</t>
  </si>
  <si>
    <t>CC10</t>
  </si>
  <si>
    <t>20230919_HepCl_Ref_166</t>
  </si>
  <si>
    <t>20230919_HepCl_Ref_017</t>
  </si>
  <si>
    <t>CC09</t>
  </si>
  <si>
    <t>20230919_HepCl_Ref_165</t>
  </si>
  <si>
    <t>20230919_HepCl_Ref_016</t>
  </si>
  <si>
    <t>CC08</t>
  </si>
  <si>
    <t>20230919_HepCl_Ref_164</t>
  </si>
  <si>
    <t>20230919_HepCl_Ref_015</t>
  </si>
  <si>
    <t>CC07</t>
  </si>
  <si>
    <t>20230919_HepCl_Ref_163</t>
  </si>
  <si>
    <t>20230919_HepCl_Ref_014</t>
  </si>
  <si>
    <t>CC06</t>
  </si>
  <si>
    <t>20230919_HepCl_Ref_193</t>
  </si>
  <si>
    <t>20230919_HepCl_Ref_189</t>
  </si>
  <si>
    <t>20230919_HepCl_Ref_185</t>
  </si>
  <si>
    <t>20230919_HepCl_Ref_161</t>
  </si>
  <si>
    <t>20230919_HepCl_Ref_044</t>
  </si>
  <si>
    <t>20230919_HepCl_Ref_040</t>
  </si>
  <si>
    <t>20230919_HepCl_Ref_036</t>
  </si>
  <si>
    <t>20230919_HepCl_Ref_012</t>
  </si>
  <si>
    <t>CC05</t>
  </si>
  <si>
    <t>20230919_HepCl_Ref_192</t>
  </si>
  <si>
    <t>20230919_HepCl_Ref_188</t>
  </si>
  <si>
    <t>20230919_HepCl_Ref_184</t>
  </si>
  <si>
    <t>20230919_HepCl_Ref_160</t>
  </si>
  <si>
    <t>20230919_HepCl_Ref_043</t>
  </si>
  <si>
    <t>20230919_HepCl_Ref_039</t>
  </si>
  <si>
    <t>20230919_HepCl_Ref_035</t>
  </si>
  <si>
    <t>20230919_HepCl_Ref_011</t>
  </si>
  <si>
    <t>CC04</t>
  </si>
  <si>
    <t>20230919_HepCl_Ref_191</t>
  </si>
  <si>
    <t>20230919_HepCl_Ref_187</t>
  </si>
  <si>
    <t>20230919_HepCl_Ref_183</t>
  </si>
  <si>
    <t>20230919_HepCl_Ref_159</t>
  </si>
  <si>
    <t>20230919_HepCl_Ref_042</t>
  </si>
  <si>
    <t>20230919_HepCl_Ref_038</t>
  </si>
  <si>
    <t>20230919_HepCl_Ref_034</t>
  </si>
  <si>
    <t>20230919_HepCl_Ref_010</t>
  </si>
  <si>
    <t>CC03</t>
  </si>
  <si>
    <t>20230919_HepCl_Ref_158</t>
  </si>
  <si>
    <t>20230919_HepCl_Ref_009</t>
  </si>
  <si>
    <t>CC02</t>
  </si>
  <si>
    <t>20230919_HepCl_Ref_157</t>
  </si>
  <si>
    <t>20230919_HepCl_Ref_008</t>
  </si>
  <si>
    <t>CC01</t>
  </si>
  <si>
    <t>20230919_HepCl_Ref_156</t>
  </si>
  <si>
    <t>20230919_HepCl_Ref_007</t>
  </si>
  <si>
    <t>M8PFOA</t>
  </si>
  <si>
    <t>Acq.Date</t>
  </si>
  <si>
    <t>Compound 3:  M8PFOA</t>
  </si>
  <si>
    <t>bbX</t>
  </si>
  <si>
    <t>Compound 2:  propranolol</t>
  </si>
  <si>
    <t>MMXI</t>
  </si>
  <si>
    <t>bbXI</t>
  </si>
  <si>
    <t>Compound 1:  phenacetin</t>
  </si>
  <si>
    <t>Phenacetin Rat Active Cells</t>
  </si>
  <si>
    <t>Propranolol Rat Active Cells</t>
  </si>
  <si>
    <t>Phenacetin Human Active Cells</t>
  </si>
  <si>
    <t>Propranolol Human Active Cells</t>
  </si>
  <si>
    <t>Printed Wed Sep 27 14:32:40 2023</t>
  </si>
  <si>
    <t>Hepatic Clearance Data Summary</t>
  </si>
  <si>
    <t>Common Name</t>
  </si>
  <si>
    <t>Mix/SPE</t>
  </si>
  <si>
    <t>Best-Fit Values</t>
  </si>
  <si>
    <t>No Cells BkgdCl</t>
  </si>
  <si>
    <t>HT BkgdCl</t>
  </si>
  <si>
    <t>Slope</t>
  </si>
  <si>
    <t>r2</t>
  </si>
  <si>
    <t>Sy.x</t>
  </si>
  <si>
    <t>DFn</t>
  </si>
  <si>
    <t>DFd</t>
  </si>
  <si>
    <t>P value</t>
  </si>
  <si>
    <t>Half Life</t>
  </si>
  <si>
    <t>Clearance</t>
  </si>
  <si>
    <t xml:space="preserve"> pvalue</t>
  </si>
  <si>
    <t>T-test pvalue</t>
  </si>
  <si>
    <t>&lt;0.0001</t>
  </si>
  <si>
    <t>PFHxSA</t>
  </si>
  <si>
    <t>3:3 FTCA</t>
  </si>
  <si>
    <t>PFPE-1</t>
  </si>
  <si>
    <t>PFPE-2</t>
  </si>
  <si>
    <t>PFPE-3</t>
  </si>
  <si>
    <t>6/7</t>
  </si>
  <si>
    <t>Bkgd-Adj Clearance</t>
  </si>
  <si>
    <t xml:space="preserve">Clearance (µL/min/106 hepatocytes) </t>
  </si>
  <si>
    <t>p-value adjusted</t>
  </si>
  <si>
    <t>HT</t>
  </si>
  <si>
    <t>Analytical Analysis Cover Sheet for Hepatic Clearance  Assessment of PFAS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</si>
</sst>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i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color rgb="FF000000"/>
      <name val="Calibri"/>
      <family val="2"/>
    </font>
    <font>
      <i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37" borderId="0" xfId="0" applyFont="1" applyFill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9" fontId="0" fillId="0" borderId="0" xfId="42" applyFont="1" applyBorder="1" applyAlignment="1">
      <alignment horizontal="center" vertical="center"/>
    </xf>
    <xf numFmtId="165" fontId="18" fillId="0" borderId="0" xfId="0" applyNumberFormat="1" applyFont="1" applyBorder="1" applyAlignment="1">
      <alignment horizontal="center" vertical="center"/>
    </xf>
    <xf numFmtId="10" fontId="19" fillId="0" borderId="0" xfId="42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/>
    <xf numFmtId="0" fontId="19" fillId="0" borderId="0" xfId="0" applyFont="1"/>
    <xf numFmtId="14" fontId="19" fillId="0" borderId="0" xfId="0" applyNumberFormat="1" applyFont="1" applyAlignment="1">
      <alignment horizontal="left"/>
    </xf>
    <xf numFmtId="0" fontId="14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horizontal="right"/>
    </xf>
    <xf numFmtId="0" fontId="22" fillId="0" borderId="0" xfId="43"/>
    <xf numFmtId="0" fontId="0" fillId="0" borderId="0" xfId="0" applyAlignment="1">
      <alignment horizontal="left" vertical="center"/>
    </xf>
    <xf numFmtId="0" fontId="22" fillId="0" borderId="0" xfId="43" applyAlignment="1">
      <alignment horizontal="left"/>
    </xf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right" wrapText="1"/>
    </xf>
    <xf numFmtId="0" fontId="28" fillId="0" borderId="0" xfId="0" applyFont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6" fillId="0" borderId="0" xfId="0" applyFont="1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2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5" fillId="0" borderId="0" xfId="0" applyFont="1"/>
    <xf numFmtId="0" fontId="0" fillId="0" borderId="0" xfId="0" applyFill="1"/>
    <xf numFmtId="0" fontId="25" fillId="0" borderId="0" xfId="0" applyFont="1" applyFill="1"/>
    <xf numFmtId="14" fontId="19" fillId="0" borderId="0" xfId="0" applyNumberFormat="1" applyFont="1" applyFill="1" applyAlignment="1">
      <alignment horizontal="left"/>
    </xf>
    <xf numFmtId="0" fontId="19" fillId="0" borderId="0" xfId="0" applyFont="1" applyFill="1"/>
    <xf numFmtId="0" fontId="19" fillId="0" borderId="0" xfId="0" applyFont="1" applyFill="1" applyAlignment="1">
      <alignment horizontal="left"/>
    </xf>
    <xf numFmtId="0" fontId="18" fillId="0" borderId="0" xfId="0" applyFont="1" applyFill="1" applyAlignment="1">
      <alignment horizont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165" fontId="0" fillId="0" borderId="13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0" xfId="0" applyFill="1" applyBorder="1" applyAlignment="1" applyProtection="1">
      <alignment horizontal="center" vertical="center"/>
      <protection locked="0"/>
    </xf>
    <xf numFmtId="0" fontId="33" fillId="0" borderId="10" xfId="0" applyFont="1" applyFill="1" applyBorder="1" applyAlignment="1">
      <alignment horizontal="center" vertical="center"/>
    </xf>
    <xf numFmtId="0" fontId="33" fillId="0" borderId="17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65" fontId="0" fillId="0" borderId="10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36" fillId="0" borderId="0" xfId="0" applyFont="1"/>
    <xf numFmtId="2" fontId="0" fillId="0" borderId="0" xfId="0" applyNumberFormat="1"/>
    <xf numFmtId="0" fontId="0" fillId="37" borderId="0" xfId="0" applyFill="1"/>
    <xf numFmtId="15" fontId="0" fillId="0" borderId="0" xfId="0" applyNumberFormat="1"/>
    <xf numFmtId="0" fontId="0" fillId="0" borderId="0" xfId="0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15" fontId="0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3" fillId="38" borderId="0" xfId="0" applyFont="1" applyFill="1" applyBorder="1" applyAlignment="1">
      <alignment horizontal="center" vertical="center"/>
    </xf>
    <xf numFmtId="0" fontId="33" fillId="38" borderId="11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33" fillId="38" borderId="20" xfId="0" applyFont="1" applyFill="1" applyBorder="1" applyAlignment="1">
      <alignment horizontal="center" vertical="center"/>
    </xf>
    <xf numFmtId="0" fontId="28" fillId="39" borderId="0" xfId="0" applyFont="1" applyFill="1" applyBorder="1" applyAlignment="1">
      <alignment horizontal="center" vertical="center"/>
    </xf>
    <xf numFmtId="0" fontId="0" fillId="39" borderId="0" xfId="0" applyFont="1" applyFill="1" applyBorder="1" applyAlignment="1">
      <alignment horizontal="center" vertical="center"/>
    </xf>
    <xf numFmtId="0" fontId="16" fillId="39" borderId="0" xfId="0" applyFont="1" applyFill="1" applyBorder="1" applyAlignment="1">
      <alignment horizontal="center" vertical="center"/>
    </xf>
    <xf numFmtId="0" fontId="25" fillId="39" borderId="0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39" borderId="0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39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0" fontId="19" fillId="0" borderId="10" xfId="42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37" borderId="0" xfId="0" applyFill="1" applyAlignment="1">
      <alignment horizontal="center" vertical="center"/>
    </xf>
    <xf numFmtId="2" fontId="0" fillId="37" borderId="0" xfId="0" applyNumberFormat="1" applyFill="1" applyAlignment="1">
      <alignment horizontal="center" vertical="center"/>
    </xf>
    <xf numFmtId="10" fontId="0" fillId="37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B3CED85F-188E-4949-99D5-82903991B318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4" Type="http://schemas.openxmlformats.org/officeDocument/2006/relationships/image" Target="../media/image19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1.emf"/><Relationship Id="rId1" Type="http://schemas.openxmlformats.org/officeDocument/2006/relationships/image" Target="../media/image20.emf"/><Relationship Id="rId4" Type="http://schemas.openxmlformats.org/officeDocument/2006/relationships/image" Target="../media/image2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41</xdr:row>
      <xdr:rowOff>741</xdr:rowOff>
    </xdr:from>
    <xdr:to>
      <xdr:col>16</xdr:col>
      <xdr:colOff>549275</xdr:colOff>
      <xdr:row>60</xdr:row>
      <xdr:rowOff>69849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25" y="9306666"/>
          <a:ext cx="5387975" cy="4164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1597026</xdr:colOff>
      <xdr:row>63</xdr:row>
      <xdr:rowOff>95250</xdr:rowOff>
    </xdr:from>
    <xdr:to>
      <xdr:col>17</xdr:col>
      <xdr:colOff>264493</xdr:colOff>
      <xdr:row>86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8276" y="13877925"/>
          <a:ext cx="5782642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7</xdr:col>
          <xdr:colOff>476250</xdr:colOff>
          <xdr:row>41</xdr:row>
          <xdr:rowOff>114300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</xdr:row>
          <xdr:rowOff>0</xdr:rowOff>
        </xdr:from>
        <xdr:to>
          <xdr:col>17</xdr:col>
          <xdr:colOff>247650</xdr:colOff>
          <xdr:row>41</xdr:row>
          <xdr:rowOff>114300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1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</xdr:row>
          <xdr:rowOff>0</xdr:rowOff>
        </xdr:from>
        <xdr:to>
          <xdr:col>17</xdr:col>
          <xdr:colOff>342900</xdr:colOff>
          <xdr:row>58</xdr:row>
          <xdr:rowOff>114300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1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9525</xdr:rowOff>
        </xdr:from>
        <xdr:to>
          <xdr:col>8</xdr:col>
          <xdr:colOff>209550</xdr:colOff>
          <xdr:row>58</xdr:row>
          <xdr:rowOff>123825</xdr:rowOff>
        </xdr:to>
        <xdr:sp macro="" textlink="">
          <xdr:nvSpPr>
            <xdr:cNvPr id="13318" name="Object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1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161925</xdr:colOff>
      <xdr:row>110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5354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15</xdr:col>
      <xdr:colOff>666750</xdr:colOff>
      <xdr:row>110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0" y="165354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276225</xdr:colOff>
      <xdr:row>110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6116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17</xdr:col>
      <xdr:colOff>457200</xdr:colOff>
      <xdr:row>110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1650" y="166116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5</xdr:col>
      <xdr:colOff>415018</xdr:colOff>
      <xdr:row>110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2643" y="16505464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15</xdr:col>
      <xdr:colOff>361950</xdr:colOff>
      <xdr:row>109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293929" y="16314964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400050</xdr:colOff>
      <xdr:row>110</xdr:row>
      <xdr:rowOff>133350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5354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17</xdr:col>
      <xdr:colOff>742950</xdr:colOff>
      <xdr:row>110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67825" y="165354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161925</xdr:colOff>
      <xdr:row>110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5354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15</xdr:col>
      <xdr:colOff>209550</xdr:colOff>
      <xdr:row>110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53425" y="165354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7886700" cy="4514850"/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65735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112</xdr:row>
      <xdr:rowOff>0</xdr:rowOff>
    </xdr:from>
    <xdr:ext cx="7477125" cy="4514850"/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" y="21336000"/>
          <a:ext cx="7477125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136</xdr:row>
      <xdr:rowOff>0</xdr:rowOff>
    </xdr:from>
    <xdr:ext cx="7886700" cy="4514850"/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" y="259080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161</xdr:row>
      <xdr:rowOff>0</xdr:rowOff>
    </xdr:from>
    <xdr:ext cx="7886700" cy="4514850"/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9600" y="30670500"/>
          <a:ext cx="7886700" cy="4514850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111</xdr:row>
      <xdr:rowOff>0</xdr:rowOff>
    </xdr:from>
    <xdr:ext cx="7477125" cy="4514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1145500"/>
          <a:ext cx="7477125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87</xdr:row>
      <xdr:rowOff>0</xdr:rowOff>
    </xdr:from>
    <xdr:ext cx="7886700" cy="4514850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" y="165735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136</xdr:row>
      <xdr:rowOff>0</xdr:rowOff>
    </xdr:from>
    <xdr:ext cx="7886700" cy="4514850"/>
    <xdr:pic>
      <xdr:nvPicPr>
        <xdr:cNvPr id="4" name="Picture 7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" y="259080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161</xdr:row>
      <xdr:rowOff>0</xdr:rowOff>
    </xdr:from>
    <xdr:ext cx="7886700" cy="4514850"/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9600" y="30670500"/>
          <a:ext cx="7886700" cy="451485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fr.gov/cgi-bin/text-idx?SID=a6bb8a02b6d783f9356758b5ff0ed106&amp;mc=true&amp;node=pt40.25.136&amp;rgn=div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6.emf"/><Relationship Id="rId5" Type="http://schemas.openxmlformats.org/officeDocument/2006/relationships/image" Target="../media/image3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5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1CB9-B1D0-4CB3-9897-BEB3FBCE7378}">
  <dimension ref="A1:I77"/>
  <sheetViews>
    <sheetView topLeftCell="A37" workbookViewId="0">
      <selection activeCell="A2" sqref="A2"/>
    </sheetView>
  </sheetViews>
  <sheetFormatPr defaultRowHeight="15" x14ac:dyDescent="0.25"/>
  <cols>
    <col min="1" max="1" width="50.42578125" customWidth="1"/>
    <col min="2" max="2" width="25.140625" customWidth="1"/>
    <col min="3" max="3" width="32.5703125" customWidth="1"/>
    <col min="4" max="4" width="27.42578125" customWidth="1"/>
    <col min="5" max="5" width="24.85546875" customWidth="1"/>
    <col min="6" max="6" width="24.85546875" bestFit="1" customWidth="1"/>
    <col min="7" max="7" width="21.85546875" bestFit="1" customWidth="1"/>
    <col min="8" max="8" width="24.42578125" customWidth="1"/>
  </cols>
  <sheetData>
    <row r="1" spans="1:6" ht="23.25" x14ac:dyDescent="0.35">
      <c r="A1" s="122" t="s">
        <v>1241</v>
      </c>
      <c r="B1" s="122"/>
      <c r="C1" s="122"/>
      <c r="D1" s="122"/>
      <c r="E1" s="122"/>
      <c r="F1" s="122"/>
    </row>
    <row r="2" spans="1:6" ht="14.1" customHeight="1" x14ac:dyDescent="0.35">
      <c r="A2" s="31"/>
      <c r="B2" s="31"/>
      <c r="C2" s="31"/>
      <c r="D2" s="31"/>
      <c r="E2" s="31"/>
      <c r="F2" s="31"/>
    </row>
    <row r="3" spans="1:6" ht="15.75" x14ac:dyDescent="0.25">
      <c r="A3" s="32" t="s">
        <v>773</v>
      </c>
      <c r="B3" s="33" t="s">
        <v>774</v>
      </c>
    </row>
    <row r="4" spans="1:6" ht="15.75" x14ac:dyDescent="0.25">
      <c r="A4" s="32" t="s">
        <v>775</v>
      </c>
      <c r="B4" s="34" t="s">
        <v>776</v>
      </c>
    </row>
    <row r="5" spans="1:6" ht="15.75" x14ac:dyDescent="0.25">
      <c r="A5" s="32" t="s">
        <v>777</v>
      </c>
      <c r="B5" s="60" t="s">
        <v>863</v>
      </c>
    </row>
    <row r="6" spans="1:6" ht="15.75" x14ac:dyDescent="0.25">
      <c r="A6" s="32" t="s">
        <v>778</v>
      </c>
      <c r="B6" s="61" t="s">
        <v>856</v>
      </c>
    </row>
    <row r="7" spans="1:6" ht="15.75" x14ac:dyDescent="0.25">
      <c r="A7" s="32" t="s">
        <v>779</v>
      </c>
      <c r="B7" s="62">
        <v>45140</v>
      </c>
    </row>
    <row r="8" spans="1:6" ht="15.75" x14ac:dyDescent="0.25">
      <c r="A8" s="32" t="s">
        <v>780</v>
      </c>
      <c r="B8" s="62" t="s">
        <v>857</v>
      </c>
    </row>
    <row r="9" spans="1:6" ht="15.75" x14ac:dyDescent="0.25">
      <c r="A9" s="32" t="s">
        <v>781</v>
      </c>
      <c r="B9" s="35" t="s">
        <v>782</v>
      </c>
    </row>
    <row r="10" spans="1:6" ht="15.75" x14ac:dyDescent="0.25">
      <c r="A10" s="32" t="s">
        <v>859</v>
      </c>
      <c r="B10" s="62">
        <v>45107</v>
      </c>
      <c r="D10" s="36"/>
    </row>
    <row r="11" spans="1:6" ht="15.75" x14ac:dyDescent="0.25">
      <c r="A11" s="32" t="s">
        <v>780</v>
      </c>
      <c r="B11" s="63" t="s">
        <v>864</v>
      </c>
    </row>
    <row r="12" spans="1:6" ht="15.75" x14ac:dyDescent="0.25">
      <c r="A12" s="32" t="s">
        <v>781</v>
      </c>
      <c r="B12" s="63" t="s">
        <v>858</v>
      </c>
    </row>
    <row r="13" spans="1:6" ht="15.75" x14ac:dyDescent="0.25">
      <c r="A13" s="32" t="s">
        <v>783</v>
      </c>
      <c r="B13" s="62" t="s">
        <v>860</v>
      </c>
    </row>
    <row r="14" spans="1:6" ht="15.75" x14ac:dyDescent="0.25">
      <c r="A14" s="32" t="s">
        <v>784</v>
      </c>
      <c r="B14" s="34" t="s">
        <v>785</v>
      </c>
    </row>
    <row r="15" spans="1:6" ht="15.75" x14ac:dyDescent="0.25">
      <c r="A15" s="32" t="s">
        <v>786</v>
      </c>
      <c r="B15" s="34" t="s">
        <v>787</v>
      </c>
    </row>
    <row r="16" spans="1:6" ht="15.75" x14ac:dyDescent="0.25">
      <c r="A16" s="32" t="s">
        <v>788</v>
      </c>
      <c r="B16" s="64" t="s">
        <v>857</v>
      </c>
    </row>
    <row r="17" spans="1:6" ht="15.75" x14ac:dyDescent="0.25">
      <c r="A17" s="32" t="s">
        <v>789</v>
      </c>
      <c r="B17" s="37" t="s">
        <v>790</v>
      </c>
    </row>
    <row r="18" spans="1:6" ht="15.75" x14ac:dyDescent="0.25">
      <c r="A18" s="32" t="s">
        <v>791</v>
      </c>
      <c r="B18" s="59" t="s">
        <v>862</v>
      </c>
    </row>
    <row r="19" spans="1:6" ht="15.75" x14ac:dyDescent="0.25">
      <c r="A19" s="32"/>
      <c r="B19" s="87" t="s">
        <v>861</v>
      </c>
    </row>
    <row r="20" spans="1:6" ht="15.75" x14ac:dyDescent="0.25">
      <c r="A20" s="32" t="s">
        <v>792</v>
      </c>
      <c r="B20" s="65">
        <v>500</v>
      </c>
    </row>
    <row r="21" spans="1:6" ht="15.75" x14ac:dyDescent="0.25">
      <c r="A21" s="32" t="s">
        <v>793</v>
      </c>
      <c r="B21" s="65">
        <v>210</v>
      </c>
    </row>
    <row r="22" spans="1:6" x14ac:dyDescent="0.25">
      <c r="A22" s="38"/>
    </row>
    <row r="23" spans="1:6" ht="15.75" x14ac:dyDescent="0.25">
      <c r="A23" s="32" t="s">
        <v>794</v>
      </c>
      <c r="B23" t="s">
        <v>795</v>
      </c>
      <c r="F23" s="39"/>
    </row>
    <row r="24" spans="1:6" ht="18" x14ac:dyDescent="0.25">
      <c r="A24" s="40" t="s">
        <v>796</v>
      </c>
    </row>
    <row r="25" spans="1:6" ht="18" x14ac:dyDescent="0.25">
      <c r="A25" s="40" t="s">
        <v>797</v>
      </c>
      <c r="E25" s="38" t="s">
        <v>798</v>
      </c>
      <c r="F25" t="s">
        <v>799</v>
      </c>
    </row>
    <row r="26" spans="1:6" ht="18" x14ac:dyDescent="0.25">
      <c r="A26" s="40" t="s">
        <v>800</v>
      </c>
      <c r="E26" s="41" t="s">
        <v>801</v>
      </c>
    </row>
    <row r="27" spans="1:6" x14ac:dyDescent="0.25">
      <c r="A27" s="42"/>
      <c r="B27" s="43"/>
    </row>
    <row r="28" spans="1:6" ht="15.75" x14ac:dyDescent="0.25">
      <c r="A28" s="44" t="s">
        <v>802</v>
      </c>
      <c r="B28" s="40" t="s">
        <v>803</v>
      </c>
    </row>
    <row r="29" spans="1:6" x14ac:dyDescent="0.25">
      <c r="A29" s="42"/>
    </row>
    <row r="30" spans="1:6" x14ac:dyDescent="0.25">
      <c r="B30" s="45"/>
    </row>
    <row r="31" spans="1:6" ht="15.75" x14ac:dyDescent="0.25">
      <c r="A31" s="123" t="s">
        <v>804</v>
      </c>
      <c r="B31" s="123"/>
      <c r="C31" s="123"/>
      <c r="D31" s="123"/>
      <c r="E31" s="123"/>
    </row>
    <row r="32" spans="1:6" ht="20.45" customHeight="1" x14ac:dyDescent="0.25">
      <c r="A32" s="5" t="s">
        <v>805</v>
      </c>
      <c r="B32" s="13" t="s">
        <v>806</v>
      </c>
      <c r="C32" s="5" t="s">
        <v>807</v>
      </c>
      <c r="D32" s="5" t="s">
        <v>6</v>
      </c>
      <c r="E32" s="5" t="s">
        <v>808</v>
      </c>
    </row>
    <row r="33" spans="1:8" ht="22.5" customHeight="1" x14ac:dyDescent="0.25">
      <c r="A33" s="13" t="s">
        <v>809</v>
      </c>
      <c r="B33" s="13" t="s">
        <v>810</v>
      </c>
      <c r="C33" s="13" t="s">
        <v>811</v>
      </c>
      <c r="D33" s="13" t="s">
        <v>812</v>
      </c>
      <c r="E33" s="46" t="s">
        <v>813</v>
      </c>
    </row>
    <row r="34" spans="1:8" ht="23.1" customHeight="1" x14ac:dyDescent="0.25">
      <c r="A34" s="13" t="s">
        <v>814</v>
      </c>
      <c r="B34" s="13" t="s">
        <v>815</v>
      </c>
      <c r="C34" s="13" t="s">
        <v>816</v>
      </c>
      <c r="D34" s="13" t="s">
        <v>817</v>
      </c>
      <c r="E34" s="46" t="s">
        <v>818</v>
      </c>
    </row>
    <row r="35" spans="1:8" ht="30" x14ac:dyDescent="0.25">
      <c r="A35" s="13" t="s">
        <v>819</v>
      </c>
      <c r="B35" s="13" t="s">
        <v>820</v>
      </c>
      <c r="C35" s="13" t="s">
        <v>821</v>
      </c>
      <c r="D35" s="13" t="s">
        <v>822</v>
      </c>
      <c r="E35" s="47" t="s">
        <v>823</v>
      </c>
    </row>
    <row r="36" spans="1:8" ht="32.1" customHeight="1" x14ac:dyDescent="0.25">
      <c r="A36" s="13" t="s">
        <v>824</v>
      </c>
      <c r="B36" s="13" t="s">
        <v>825</v>
      </c>
      <c r="C36" s="48" t="s">
        <v>826</v>
      </c>
      <c r="D36" s="13" t="s">
        <v>827</v>
      </c>
      <c r="E36" s="46" t="s">
        <v>818</v>
      </c>
    </row>
    <row r="37" spans="1:8" ht="32.450000000000003" customHeight="1" x14ac:dyDescent="0.25">
      <c r="A37" s="48" t="s">
        <v>828</v>
      </c>
      <c r="B37" s="13" t="s">
        <v>829</v>
      </c>
      <c r="C37" s="49" t="s">
        <v>830</v>
      </c>
      <c r="D37" s="13" t="s">
        <v>831</v>
      </c>
      <c r="E37" s="46" t="s">
        <v>818</v>
      </c>
    </row>
    <row r="38" spans="1:8" x14ac:dyDescent="0.25">
      <c r="A38" s="45" t="s">
        <v>832</v>
      </c>
      <c r="C38" s="36"/>
    </row>
    <row r="39" spans="1:8" x14ac:dyDescent="0.25">
      <c r="A39" s="45"/>
      <c r="C39" s="36"/>
    </row>
    <row r="40" spans="1:8" x14ac:dyDescent="0.25">
      <c r="A40" s="50"/>
      <c r="C40" s="36"/>
    </row>
    <row r="41" spans="1:8" ht="15.75" x14ac:dyDescent="0.25">
      <c r="A41" s="123" t="s">
        <v>833</v>
      </c>
      <c r="B41" s="123"/>
      <c r="C41" s="123"/>
      <c r="D41" s="123"/>
      <c r="E41" s="123"/>
      <c r="F41" s="123"/>
      <c r="G41" s="123"/>
    </row>
    <row r="42" spans="1:8" ht="38.1" customHeight="1" x14ac:dyDescent="0.25">
      <c r="A42" s="5" t="s">
        <v>834</v>
      </c>
      <c r="B42" s="67" t="s">
        <v>835</v>
      </c>
      <c r="C42" s="68" t="s">
        <v>836</v>
      </c>
      <c r="D42" s="51" t="s">
        <v>837</v>
      </c>
      <c r="E42" s="5" t="s">
        <v>838</v>
      </c>
      <c r="F42" s="5" t="s">
        <v>839</v>
      </c>
      <c r="G42" s="5" t="s">
        <v>840</v>
      </c>
      <c r="H42" s="51" t="s">
        <v>841</v>
      </c>
    </row>
    <row r="43" spans="1:8" x14ac:dyDescent="0.25">
      <c r="A43" s="82" t="s">
        <v>866</v>
      </c>
      <c r="B43" s="82" t="s">
        <v>871</v>
      </c>
      <c r="C43" s="83">
        <v>1210314789</v>
      </c>
      <c r="D43" s="70">
        <v>399.13</v>
      </c>
      <c r="E43" s="71" t="s">
        <v>878</v>
      </c>
      <c r="F43" s="71" t="s">
        <v>879</v>
      </c>
      <c r="G43" s="72" t="s">
        <v>881</v>
      </c>
      <c r="H43" s="71">
        <v>0.01</v>
      </c>
    </row>
    <row r="44" spans="1:8" x14ac:dyDescent="0.25">
      <c r="A44" s="82" t="s">
        <v>867</v>
      </c>
      <c r="B44" s="82" t="s">
        <v>872</v>
      </c>
      <c r="C44" s="83">
        <v>1210314772</v>
      </c>
      <c r="D44" s="73">
        <v>242.09299999999999</v>
      </c>
      <c r="E44" s="71" t="s">
        <v>877</v>
      </c>
      <c r="F44" s="71" t="s">
        <v>728</v>
      </c>
      <c r="G44" s="72" t="s">
        <v>882</v>
      </c>
      <c r="H44" s="71">
        <v>0.01</v>
      </c>
    </row>
    <row r="45" spans="1:8" x14ac:dyDescent="0.25">
      <c r="A45" s="82" t="s">
        <v>868</v>
      </c>
      <c r="B45" s="82" t="s">
        <v>873</v>
      </c>
      <c r="C45" s="83">
        <v>243087831</v>
      </c>
      <c r="D45" s="73">
        <v>380.06099999999998</v>
      </c>
      <c r="E45" s="71" t="s">
        <v>673</v>
      </c>
      <c r="F45" s="71" t="s">
        <v>880</v>
      </c>
      <c r="G45" s="72" t="s">
        <v>881</v>
      </c>
      <c r="H45" s="71">
        <v>0.01</v>
      </c>
    </row>
    <row r="46" spans="1:8" x14ac:dyDescent="0.25">
      <c r="A46" s="82" t="s">
        <v>869</v>
      </c>
      <c r="B46" s="82" t="s">
        <v>874</v>
      </c>
      <c r="C46" s="83">
        <v>1210314771</v>
      </c>
      <c r="D46" s="70">
        <v>230.03800000000001</v>
      </c>
      <c r="E46" s="74" t="s">
        <v>876</v>
      </c>
      <c r="F46" s="71" t="s">
        <v>727</v>
      </c>
      <c r="G46" s="72" t="s">
        <v>883</v>
      </c>
      <c r="H46" s="71">
        <v>0.01</v>
      </c>
    </row>
    <row r="47" spans="1:8" x14ac:dyDescent="0.25">
      <c r="A47" s="82" t="s">
        <v>870</v>
      </c>
      <c r="B47" s="82" t="s">
        <v>875</v>
      </c>
      <c r="C47" s="83">
        <v>1210314758</v>
      </c>
      <c r="D47" s="70">
        <v>296.04500000000002</v>
      </c>
      <c r="E47" s="74" t="s">
        <v>876</v>
      </c>
      <c r="F47" s="71" t="s">
        <v>727</v>
      </c>
      <c r="G47" s="72" t="s">
        <v>882</v>
      </c>
      <c r="H47" s="71">
        <v>0.01</v>
      </c>
    </row>
    <row r="48" spans="1:8" x14ac:dyDescent="0.25">
      <c r="A48" s="75" t="s">
        <v>887</v>
      </c>
      <c r="B48" s="76" t="s">
        <v>893</v>
      </c>
      <c r="C48" s="77"/>
      <c r="D48" s="78">
        <v>179.21899999999999</v>
      </c>
      <c r="E48" s="74"/>
      <c r="F48" s="71"/>
      <c r="G48" s="72"/>
      <c r="H48" s="71"/>
    </row>
    <row r="49" spans="1:9" x14ac:dyDescent="0.25">
      <c r="A49" s="71" t="s">
        <v>888</v>
      </c>
      <c r="B49" s="73" t="s">
        <v>894</v>
      </c>
      <c r="C49" s="71"/>
      <c r="D49" s="78">
        <v>259.34899999999999</v>
      </c>
      <c r="E49" s="74"/>
      <c r="F49" s="71"/>
      <c r="G49" s="72"/>
      <c r="H49" s="71"/>
    </row>
    <row r="50" spans="1:9" x14ac:dyDescent="0.25">
      <c r="A50" s="4"/>
      <c r="B50" s="4"/>
      <c r="C50" s="12"/>
      <c r="D50" s="4"/>
      <c r="E50" s="79"/>
      <c r="F50" s="4"/>
      <c r="G50" s="4"/>
      <c r="H50" s="4"/>
    </row>
    <row r="51" spans="1:9" x14ac:dyDescent="0.25">
      <c r="A51" s="80" t="s">
        <v>842</v>
      </c>
      <c r="B51" s="4"/>
      <c r="C51" s="4"/>
      <c r="D51" s="4"/>
      <c r="E51" s="79"/>
      <c r="F51" s="4"/>
      <c r="G51" s="4"/>
      <c r="H51" s="4"/>
    </row>
    <row r="52" spans="1:9" x14ac:dyDescent="0.25">
      <c r="A52" s="66" t="s">
        <v>29</v>
      </c>
      <c r="B52" s="66" t="s">
        <v>843</v>
      </c>
      <c r="C52" s="66" t="s">
        <v>844</v>
      </c>
      <c r="D52" s="66" t="s">
        <v>845</v>
      </c>
      <c r="E52" s="81" t="s">
        <v>846</v>
      </c>
      <c r="F52" s="4"/>
      <c r="G52" s="4"/>
      <c r="H52" s="4"/>
    </row>
    <row r="53" spans="1:9" x14ac:dyDescent="0.25">
      <c r="A53" s="48" t="s">
        <v>889</v>
      </c>
      <c r="B53" s="48" t="s">
        <v>890</v>
      </c>
      <c r="C53" s="48" t="s">
        <v>891</v>
      </c>
      <c r="D53" s="48" t="s">
        <v>892</v>
      </c>
      <c r="E53" s="84"/>
      <c r="F53" s="4"/>
      <c r="G53" s="4"/>
      <c r="H53" s="4"/>
    </row>
    <row r="54" spans="1:9" x14ac:dyDescent="0.25">
      <c r="A54" s="77"/>
      <c r="B54" s="77"/>
      <c r="C54" s="77"/>
      <c r="D54" s="77"/>
      <c r="E54" s="74"/>
      <c r="F54" s="4"/>
      <c r="G54" s="4"/>
      <c r="H54" s="4"/>
    </row>
    <row r="55" spans="1:9" x14ac:dyDescent="0.25">
      <c r="A55" s="43"/>
      <c r="E55" s="52"/>
      <c r="F55" s="43"/>
    </row>
    <row r="56" spans="1:9" x14ac:dyDescent="0.25">
      <c r="A56" s="54" t="s">
        <v>901</v>
      </c>
      <c r="B56" s="55" t="s">
        <v>843</v>
      </c>
      <c r="C56" s="55" t="s">
        <v>844</v>
      </c>
      <c r="D56" s="55" t="s">
        <v>845</v>
      </c>
      <c r="E56" s="55" t="s">
        <v>900</v>
      </c>
      <c r="F56" s="19"/>
    </row>
    <row r="57" spans="1:9" x14ac:dyDescent="0.25">
      <c r="A57" s="69" t="s">
        <v>902</v>
      </c>
      <c r="B57" s="69" t="s">
        <v>847</v>
      </c>
      <c r="C57" s="69" t="s">
        <v>898</v>
      </c>
      <c r="D57" s="69" t="s">
        <v>899</v>
      </c>
      <c r="E57" s="86" t="s">
        <v>903</v>
      </c>
      <c r="F57" s="19"/>
    </row>
    <row r="58" spans="1:9" ht="30" x14ac:dyDescent="0.25">
      <c r="A58" s="69" t="s">
        <v>895</v>
      </c>
      <c r="B58" s="69" t="s">
        <v>847</v>
      </c>
      <c r="C58" s="69" t="s">
        <v>896</v>
      </c>
      <c r="D58" s="69" t="s">
        <v>897</v>
      </c>
      <c r="E58" s="86" t="s">
        <v>904</v>
      </c>
      <c r="F58" s="85"/>
    </row>
    <row r="60" spans="1:9" x14ac:dyDescent="0.25">
      <c r="A60" s="56" t="s">
        <v>848</v>
      </c>
    </row>
    <row r="61" spans="1:9" x14ac:dyDescent="0.25">
      <c r="A61" s="43" t="s">
        <v>884</v>
      </c>
      <c r="B61" s="52" t="s">
        <v>760</v>
      </c>
    </row>
    <row r="62" spans="1:9" x14ac:dyDescent="0.25">
      <c r="A62" s="43" t="s">
        <v>849</v>
      </c>
      <c r="B62" s="52" t="s">
        <v>850</v>
      </c>
    </row>
    <row r="63" spans="1:9" x14ac:dyDescent="0.25">
      <c r="A63" s="43" t="s">
        <v>885</v>
      </c>
      <c r="B63" t="s">
        <v>886</v>
      </c>
      <c r="I63" t="s">
        <v>851</v>
      </c>
    </row>
    <row r="64" spans="1:9" x14ac:dyDescent="0.25">
      <c r="A64" s="43"/>
    </row>
    <row r="65" spans="1:1" x14ac:dyDescent="0.25">
      <c r="A65" s="43"/>
    </row>
    <row r="66" spans="1:1" x14ac:dyDescent="0.25">
      <c r="A66" s="38" t="s">
        <v>865</v>
      </c>
    </row>
    <row r="67" spans="1:1" x14ac:dyDescent="0.25">
      <c r="A67" s="57" t="s">
        <v>852</v>
      </c>
    </row>
    <row r="68" spans="1:1" x14ac:dyDescent="0.25">
      <c r="A68" s="57" t="s">
        <v>853</v>
      </c>
    </row>
    <row r="70" spans="1:1" x14ac:dyDescent="0.25">
      <c r="A70" s="53" t="s">
        <v>854</v>
      </c>
    </row>
    <row r="71" spans="1:1" x14ac:dyDescent="0.25">
      <c r="A71" s="58" t="s">
        <v>855</v>
      </c>
    </row>
    <row r="72" spans="1:1" x14ac:dyDescent="0.25">
      <c r="A72" s="38"/>
    </row>
    <row r="73" spans="1:1" x14ac:dyDescent="0.25">
      <c r="A73" s="57"/>
    </row>
    <row r="74" spans="1:1" x14ac:dyDescent="0.25">
      <c r="A74" s="57"/>
    </row>
    <row r="76" spans="1:1" x14ac:dyDescent="0.25">
      <c r="A76" s="53"/>
    </row>
    <row r="77" spans="1:1" x14ac:dyDescent="0.25">
      <c r="A77" s="58"/>
    </row>
  </sheetData>
  <mergeCells count="3">
    <mergeCell ref="A1:F1"/>
    <mergeCell ref="A31:E31"/>
    <mergeCell ref="A41:G41"/>
  </mergeCells>
  <hyperlinks>
    <hyperlink ref="E26" r:id="rId1" display="https://www.ecfr.gov/cgi-bin/text-idx?SID=a6bb8a02b6d783f9356758b5ff0ed106&amp;mc=true&amp;node=pt40.25.136&amp;rgn=div5" xr:uid="{368926A3-D7C9-4835-9D85-281B7EDA3073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B4FA-FB62-461F-B276-E34A3F80F16D}">
  <dimension ref="A1:AC39"/>
  <sheetViews>
    <sheetView topLeftCell="A28" workbookViewId="0">
      <selection activeCell="C64" sqref="C64"/>
    </sheetView>
  </sheetViews>
  <sheetFormatPr defaultColWidth="9.140625" defaultRowHeight="15" x14ac:dyDescent="0.25"/>
  <cols>
    <col min="1" max="1" width="30.7109375" style="102" bestFit="1" customWidth="1"/>
    <col min="2" max="2" width="14.85546875" style="102" bestFit="1" customWidth="1"/>
    <col min="3" max="3" width="11" style="102" bestFit="1" customWidth="1"/>
    <col min="4" max="4" width="8.42578125" style="102" bestFit="1" customWidth="1"/>
    <col min="5" max="5" width="11.42578125" style="102" bestFit="1" customWidth="1"/>
    <col min="6" max="6" width="10.7109375" style="102" bestFit="1" customWidth="1"/>
    <col min="7" max="8" width="8" style="102" bestFit="1" customWidth="1"/>
    <col min="9" max="9" width="7" style="102" bestFit="1" customWidth="1"/>
    <col min="10" max="11" width="4.42578125" style="102" bestFit="1" customWidth="1"/>
    <col min="12" max="12" width="7.5703125" style="102" bestFit="1" customWidth="1"/>
    <col min="13" max="13" width="12.7109375" style="102" bestFit="1" customWidth="1"/>
    <col min="14" max="14" width="9.7109375" style="102" bestFit="1" customWidth="1"/>
    <col min="15" max="15" width="7.42578125" style="102" bestFit="1" customWidth="1"/>
    <col min="16" max="16" width="10.7109375" style="102" bestFit="1" customWidth="1"/>
    <col min="17" max="17" width="12.7109375" style="102" bestFit="1" customWidth="1"/>
    <col min="18" max="18" width="9.7109375" style="102" bestFit="1" customWidth="1"/>
    <col min="19" max="19" width="12.5703125" style="102" bestFit="1" customWidth="1"/>
    <col min="20" max="20" width="10.7109375" style="102" bestFit="1" customWidth="1"/>
    <col min="21" max="21" width="12.7109375" style="102" bestFit="1" customWidth="1"/>
    <col min="22" max="22" width="9.7109375" style="102" bestFit="1" customWidth="1"/>
    <col min="23" max="23" width="26" style="102" customWidth="1"/>
    <col min="24" max="24" width="16.7109375" style="102" customWidth="1"/>
    <col min="25" max="16384" width="9.140625" style="102"/>
  </cols>
  <sheetData>
    <row r="1" spans="1:29" x14ac:dyDescent="0.25">
      <c r="A1" s="98" t="s">
        <v>1214</v>
      </c>
    </row>
    <row r="2" spans="1:29" x14ac:dyDescent="0.25">
      <c r="A2" s="98"/>
    </row>
    <row r="3" spans="1:29" x14ac:dyDescent="0.25">
      <c r="A3" s="98" t="s">
        <v>903</v>
      </c>
      <c r="W3" s="118" t="s">
        <v>1239</v>
      </c>
      <c r="X3" s="119" t="s">
        <v>1240</v>
      </c>
    </row>
    <row r="4" spans="1:29" x14ac:dyDescent="0.25">
      <c r="A4" s="98" t="s">
        <v>835</v>
      </c>
      <c r="B4" s="98" t="s">
        <v>1215</v>
      </c>
      <c r="C4" s="98" t="s">
        <v>836</v>
      </c>
      <c r="D4" s="98" t="s">
        <v>1216</v>
      </c>
      <c r="E4" s="124" t="s">
        <v>93</v>
      </c>
      <c r="F4" s="125" t="s">
        <v>1217</v>
      </c>
      <c r="G4" s="126"/>
      <c r="H4" s="126"/>
      <c r="I4" s="126"/>
      <c r="J4" s="126"/>
      <c r="K4" s="126"/>
      <c r="L4" s="126"/>
      <c r="M4" s="126"/>
      <c r="N4" s="127"/>
      <c r="O4" s="125" t="s">
        <v>1218</v>
      </c>
      <c r="P4" s="126"/>
      <c r="Q4" s="126"/>
      <c r="R4" s="127"/>
      <c r="S4" s="125" t="s">
        <v>1219</v>
      </c>
      <c r="T4" s="126"/>
      <c r="U4" s="126"/>
      <c r="V4" s="127"/>
      <c r="W4" s="128" t="s">
        <v>1238</v>
      </c>
      <c r="X4" s="120" t="s">
        <v>1237</v>
      </c>
    </row>
    <row r="5" spans="1:29" x14ac:dyDescent="0.25">
      <c r="E5" s="124"/>
      <c r="F5" s="105" t="s">
        <v>1220</v>
      </c>
      <c r="G5" s="104" t="s">
        <v>1221</v>
      </c>
      <c r="H5" s="104" t="s">
        <v>1222</v>
      </c>
      <c r="I5" s="104" t="s">
        <v>880</v>
      </c>
      <c r="J5" s="104" t="s">
        <v>1223</v>
      </c>
      <c r="K5" s="104" t="s">
        <v>1224</v>
      </c>
      <c r="L5" s="104" t="s">
        <v>1225</v>
      </c>
      <c r="M5" s="104" t="s">
        <v>1226</v>
      </c>
      <c r="N5" s="106" t="s">
        <v>1227</v>
      </c>
      <c r="O5" s="105" t="s">
        <v>1228</v>
      </c>
      <c r="P5" s="104" t="s">
        <v>1220</v>
      </c>
      <c r="Q5" s="104" t="s">
        <v>1226</v>
      </c>
      <c r="R5" s="106" t="s">
        <v>1227</v>
      </c>
      <c r="S5" s="105" t="s">
        <v>1229</v>
      </c>
      <c r="T5" s="104" t="s">
        <v>1220</v>
      </c>
      <c r="U5" s="104" t="s">
        <v>1226</v>
      </c>
      <c r="V5" s="106" t="s">
        <v>1227</v>
      </c>
      <c r="W5" s="128"/>
      <c r="X5" s="119"/>
      <c r="Y5" s="98"/>
      <c r="Z5" s="98"/>
      <c r="AA5" s="98"/>
      <c r="AB5" s="98"/>
      <c r="AC5" s="98"/>
    </row>
    <row r="6" spans="1:29" x14ac:dyDescent="0.25">
      <c r="A6" s="100" t="s">
        <v>873</v>
      </c>
      <c r="B6" s="102" t="s">
        <v>1233</v>
      </c>
      <c r="C6" s="100">
        <v>243087831</v>
      </c>
      <c r="D6" s="94" t="s">
        <v>881</v>
      </c>
      <c r="E6" s="119" t="s">
        <v>1233</v>
      </c>
      <c r="F6" s="107">
        <v>-1.839E-4</v>
      </c>
      <c r="G6" s="96">
        <v>4.6949999999999999E-2</v>
      </c>
      <c r="H6" s="96">
        <v>7.2349999999999998E-2</v>
      </c>
      <c r="I6" s="96">
        <v>0.78820000000000001</v>
      </c>
      <c r="J6" s="96">
        <v>1</v>
      </c>
      <c r="K6" s="102">
        <v>16</v>
      </c>
      <c r="L6" s="96">
        <v>0.38779999999999998</v>
      </c>
      <c r="M6" s="102">
        <f>0.693/(-F6)</f>
        <v>3768.3523654159867</v>
      </c>
      <c r="N6" s="108">
        <f>((2000*0.693)/(M6))</f>
        <v>0.36780000000000002</v>
      </c>
      <c r="O6" s="107">
        <v>1.1000000000000001E-3</v>
      </c>
      <c r="P6" s="96">
        <v>-1.0560000000000001E-3</v>
      </c>
      <c r="Q6" s="102">
        <f>0.693/(-P6)</f>
        <v>656.24999999999989</v>
      </c>
      <c r="R6" s="108">
        <f t="shared" ref="R6:R11" si="0">((2000*0.693)/(Q6))</f>
        <v>2.1120000000000005</v>
      </c>
      <c r="S6" s="107">
        <v>0.34050000000000002</v>
      </c>
      <c r="T6" s="96">
        <v>-2.1910000000000001E-4</v>
      </c>
      <c r="U6" s="102">
        <f>0.693/(-T6)</f>
        <v>3162.9392971246002</v>
      </c>
      <c r="V6" s="108">
        <f>((2000*0.693)/(U6))</f>
        <v>0.43820000000000003</v>
      </c>
      <c r="W6" s="119">
        <v>0</v>
      </c>
      <c r="X6" s="119">
        <v>0</v>
      </c>
    </row>
    <row r="7" spans="1:29" x14ac:dyDescent="0.25">
      <c r="A7" s="100" t="s">
        <v>874</v>
      </c>
      <c r="B7" s="100" t="s">
        <v>1234</v>
      </c>
      <c r="C7" s="100">
        <v>1210314771</v>
      </c>
      <c r="D7" s="94" t="s">
        <v>883</v>
      </c>
      <c r="E7" s="121" t="s">
        <v>1234</v>
      </c>
      <c r="F7" s="107">
        <v>4.7990000000000001E-4</v>
      </c>
      <c r="G7" s="96">
        <v>0.18360000000000001</v>
      </c>
      <c r="H7" s="96">
        <v>8.8410000000000002E-2</v>
      </c>
      <c r="I7" s="96">
        <v>3.597</v>
      </c>
      <c r="J7" s="96">
        <v>1</v>
      </c>
      <c r="K7" s="102">
        <v>16</v>
      </c>
      <c r="L7" s="96">
        <v>7.6100000000000001E-2</v>
      </c>
      <c r="M7" s="102">
        <f t="shared" ref="M7:M10" si="1">0.693/(-F7)</f>
        <v>-1444.0508439258178</v>
      </c>
      <c r="N7" s="108">
        <f t="shared" ref="N7:N12" si="2">((2000*0.693)/(M7))</f>
        <v>-0.95979999999999999</v>
      </c>
      <c r="O7" s="107">
        <v>1.1000000000000001E-3</v>
      </c>
      <c r="P7" s="96">
        <v>-1.0560000000000001E-3</v>
      </c>
      <c r="Q7" s="102">
        <f>0.693/(-P7)</f>
        <v>656.24999999999989</v>
      </c>
      <c r="R7" s="108">
        <f t="shared" si="0"/>
        <v>2.1120000000000005</v>
      </c>
      <c r="S7" s="107">
        <v>0.34050000000000002</v>
      </c>
      <c r="T7" s="96">
        <v>-2.1910000000000001E-4</v>
      </c>
      <c r="U7" s="102">
        <f t="shared" ref="U7:U11" si="3">0.693/(-T7)</f>
        <v>3162.9392971246002</v>
      </c>
      <c r="V7" s="108">
        <f t="shared" ref="V7:V11" si="4">((2000*0.693)/(U7))</f>
        <v>0.43820000000000003</v>
      </c>
      <c r="W7" s="119">
        <v>0</v>
      </c>
      <c r="X7" s="119">
        <v>0</v>
      </c>
    </row>
    <row r="8" spans="1:29" x14ac:dyDescent="0.25">
      <c r="A8" s="100" t="s">
        <v>875</v>
      </c>
      <c r="B8" s="100" t="s">
        <v>1235</v>
      </c>
      <c r="C8" s="100">
        <v>1210314758</v>
      </c>
      <c r="D8" s="94" t="s">
        <v>882</v>
      </c>
      <c r="E8" s="121" t="s">
        <v>1235</v>
      </c>
      <c r="F8" s="107">
        <v>2.1990000000000001E-4</v>
      </c>
      <c r="G8" s="96">
        <v>4.0480000000000002E-2</v>
      </c>
      <c r="H8" s="96">
        <v>9.3530000000000002E-2</v>
      </c>
      <c r="I8" s="96">
        <v>0.67500000000000004</v>
      </c>
      <c r="J8" s="96">
        <v>1</v>
      </c>
      <c r="K8" s="102">
        <v>16</v>
      </c>
      <c r="L8" s="96">
        <v>0.4234</v>
      </c>
      <c r="M8" s="102">
        <f t="shared" si="1"/>
        <v>-3151.432469304229</v>
      </c>
      <c r="N8" s="108">
        <f t="shared" si="2"/>
        <v>-0.43980000000000002</v>
      </c>
      <c r="O8" s="107">
        <v>1.8E-3</v>
      </c>
      <c r="P8" s="96">
        <v>-1.389E-3</v>
      </c>
      <c r="Q8" s="102">
        <f>0.693/(-P8)</f>
        <v>498.92008639308852</v>
      </c>
      <c r="R8" s="108">
        <f t="shared" si="0"/>
        <v>2.778</v>
      </c>
      <c r="S8" s="107">
        <v>0.11799999999999999</v>
      </c>
      <c r="T8" s="96">
        <v>-2.8299999999999999E-4</v>
      </c>
      <c r="U8" s="102">
        <f t="shared" si="3"/>
        <v>2448.7632508833922</v>
      </c>
      <c r="V8" s="108">
        <f t="shared" si="4"/>
        <v>0.56600000000000006</v>
      </c>
      <c r="W8" s="119">
        <v>0</v>
      </c>
      <c r="X8" s="119">
        <v>0</v>
      </c>
    </row>
    <row r="9" spans="1:29" x14ac:dyDescent="0.25">
      <c r="A9" s="100" t="s">
        <v>871</v>
      </c>
      <c r="B9" s="100" t="s">
        <v>1231</v>
      </c>
      <c r="C9" s="100">
        <v>1210314789</v>
      </c>
      <c r="D9" s="94" t="s">
        <v>881</v>
      </c>
      <c r="E9" s="121" t="s">
        <v>1231</v>
      </c>
      <c r="F9" s="107">
        <v>4.5320000000000001E-4</v>
      </c>
      <c r="G9" s="96">
        <v>1.4659999999999999E-2</v>
      </c>
      <c r="H9" s="96">
        <v>0.32450000000000001</v>
      </c>
      <c r="I9" s="96">
        <v>0.23810000000000001</v>
      </c>
      <c r="J9" s="96">
        <v>1</v>
      </c>
      <c r="K9" s="102">
        <v>16</v>
      </c>
      <c r="L9" s="96">
        <v>0.63219999999999998</v>
      </c>
      <c r="M9" s="102">
        <f t="shared" si="1"/>
        <v>-1529.1262135922329</v>
      </c>
      <c r="N9" s="108">
        <f t="shared" si="2"/>
        <v>-0.90640000000000009</v>
      </c>
      <c r="O9" s="107">
        <v>4.0000000000000002E-4</v>
      </c>
      <c r="P9" s="96">
        <v>-4.3229999999999999E-4</v>
      </c>
      <c r="Q9" s="102">
        <f>0.693/(-P9)</f>
        <v>1603.0534351145038</v>
      </c>
      <c r="R9" s="108">
        <f t="shared" si="0"/>
        <v>0.86460000000000004</v>
      </c>
      <c r="S9" s="107">
        <v>2.9600000000000001E-2</v>
      </c>
      <c r="T9" s="96">
        <v>-4.1140000000000003E-4</v>
      </c>
      <c r="U9" s="102">
        <f t="shared" si="3"/>
        <v>1684.4919786096254</v>
      </c>
      <c r="V9" s="108">
        <f t="shared" si="4"/>
        <v>0.82280000000000009</v>
      </c>
      <c r="W9" s="119">
        <v>0</v>
      </c>
      <c r="X9" s="119">
        <v>0</v>
      </c>
    </row>
    <row r="10" spans="1:29" x14ac:dyDescent="0.25">
      <c r="A10" s="100" t="s">
        <v>872</v>
      </c>
      <c r="B10" s="100" t="s">
        <v>1232</v>
      </c>
      <c r="C10" s="100">
        <v>1210314772</v>
      </c>
      <c r="D10" s="94" t="s">
        <v>882</v>
      </c>
      <c r="E10" s="121" t="s">
        <v>1232</v>
      </c>
      <c r="F10" s="107">
        <v>-7.1599999999999995E-4</v>
      </c>
      <c r="G10" s="96">
        <v>8.2040000000000002E-2</v>
      </c>
      <c r="H10" s="96">
        <v>0.2092</v>
      </c>
      <c r="I10" s="96">
        <v>1.43</v>
      </c>
      <c r="J10" s="96">
        <v>1</v>
      </c>
      <c r="K10" s="102">
        <v>16</v>
      </c>
      <c r="L10" s="96">
        <v>0.2492</v>
      </c>
      <c r="M10" s="102">
        <f t="shared" si="1"/>
        <v>967.87709497206708</v>
      </c>
      <c r="N10" s="108">
        <f t="shared" si="2"/>
        <v>1.4319999999999999</v>
      </c>
      <c r="O10" s="107">
        <v>4.6300000000000001E-2</v>
      </c>
      <c r="P10" s="96">
        <v>-6.1830000000000001E-4</v>
      </c>
      <c r="Q10" s="102">
        <f>0.693/(-P10)</f>
        <v>1120.8151382823871</v>
      </c>
      <c r="R10" s="108">
        <f t="shared" si="0"/>
        <v>1.2366000000000001</v>
      </c>
      <c r="S10" s="107">
        <v>0.42559999999999998</v>
      </c>
      <c r="T10" s="96">
        <v>-1.9029999999999999E-4</v>
      </c>
      <c r="U10" s="102">
        <f t="shared" si="3"/>
        <v>3641.6184971098264</v>
      </c>
      <c r="V10" s="108">
        <f t="shared" si="4"/>
        <v>0.38059999999999999</v>
      </c>
      <c r="W10" s="119">
        <v>0</v>
      </c>
      <c r="X10" s="119">
        <v>0</v>
      </c>
    </row>
    <row r="11" spans="1:29" x14ac:dyDescent="0.25">
      <c r="A11" s="99" t="s">
        <v>893</v>
      </c>
      <c r="B11" s="102" t="s">
        <v>887</v>
      </c>
      <c r="D11" s="94" t="s">
        <v>1236</v>
      </c>
      <c r="E11" s="119" t="s">
        <v>887</v>
      </c>
      <c r="F11" s="107">
        <v>-5.5139999999999998E-3</v>
      </c>
      <c r="G11" s="96">
        <v>0.92100000000000004</v>
      </c>
      <c r="H11" s="96">
        <v>0.1411</v>
      </c>
      <c r="I11" s="96">
        <v>186.5</v>
      </c>
      <c r="J11" s="96">
        <v>1</v>
      </c>
      <c r="K11" s="102">
        <v>16</v>
      </c>
      <c r="L11" s="113" t="s">
        <v>1230</v>
      </c>
      <c r="M11" s="102">
        <f>0.693/(-F11)</f>
        <v>125.68008705114254</v>
      </c>
      <c r="N11" s="108">
        <f t="shared" si="2"/>
        <v>11.028</v>
      </c>
      <c r="O11" s="107">
        <v>7.8700000000000006E-2</v>
      </c>
      <c r="P11" s="96">
        <v>-5.8449999999999995E-4</v>
      </c>
      <c r="Q11" s="102">
        <f t="shared" ref="Q11" si="5">0.693/(-P11)</f>
        <v>1185.6287425149701</v>
      </c>
      <c r="R11" s="108">
        <f t="shared" si="0"/>
        <v>1.169</v>
      </c>
      <c r="S11" s="107">
        <v>0.93330000000000002</v>
      </c>
      <c r="T11" s="96">
        <v>2.6939999999999999E-4</v>
      </c>
      <c r="U11" s="102">
        <f t="shared" si="3"/>
        <v>-2572.3830734966591</v>
      </c>
      <c r="V11" s="108">
        <f t="shared" si="4"/>
        <v>-0.53880000000000006</v>
      </c>
      <c r="W11" s="119">
        <f>N11</f>
        <v>11.028</v>
      </c>
      <c r="X11" s="119">
        <f>W11</f>
        <v>11.028</v>
      </c>
    </row>
    <row r="12" spans="1:29" x14ac:dyDescent="0.25">
      <c r="A12" s="103" t="s">
        <v>894</v>
      </c>
      <c r="B12" s="101" t="s">
        <v>888</v>
      </c>
      <c r="D12" s="94" t="s">
        <v>1236</v>
      </c>
      <c r="E12" s="121" t="s">
        <v>888</v>
      </c>
      <c r="F12" s="109">
        <v>-7.7060000000000002E-3</v>
      </c>
      <c r="G12" s="110">
        <v>0.95899999999999996</v>
      </c>
      <c r="H12" s="110">
        <v>0.1391</v>
      </c>
      <c r="I12" s="110">
        <v>374.6</v>
      </c>
      <c r="J12" s="110">
        <v>1</v>
      </c>
      <c r="K12" s="111">
        <v>16</v>
      </c>
      <c r="L12" s="114" t="s">
        <v>1230</v>
      </c>
      <c r="M12" s="111">
        <f>0.693/(-F12)</f>
        <v>89.929924733973522</v>
      </c>
      <c r="N12" s="112">
        <f t="shared" si="2"/>
        <v>15.412000000000001</v>
      </c>
      <c r="O12" s="109">
        <v>0.59009999999999996</v>
      </c>
      <c r="P12" s="110">
        <v>-2.3049999999999999E-4</v>
      </c>
      <c r="Q12" s="111">
        <f t="shared" ref="Q12" si="6">0.693/(-P12)</f>
        <v>3006.5075921908892</v>
      </c>
      <c r="R12" s="112">
        <f t="shared" ref="R12" si="7">((2000*0.693)/(Q12))</f>
        <v>0.46100000000000002</v>
      </c>
      <c r="S12" s="109">
        <v>0.50580000000000003</v>
      </c>
      <c r="T12" s="110">
        <v>1.6550000000000001E-4</v>
      </c>
      <c r="U12" s="111">
        <f t="shared" ref="U12" si="8">0.693/(-T12)</f>
        <v>-4187.3111782477336</v>
      </c>
      <c r="V12" s="112">
        <f t="shared" ref="V12" si="9">((2000*0.693)/(U12))</f>
        <v>-0.33100000000000007</v>
      </c>
      <c r="W12" s="119">
        <f>N12</f>
        <v>15.412000000000001</v>
      </c>
      <c r="X12" s="119">
        <f>W12</f>
        <v>15.412000000000001</v>
      </c>
    </row>
    <row r="13" spans="1:29" x14ac:dyDescent="0.25">
      <c r="H13" s="93"/>
      <c r="I13" s="93"/>
      <c r="O13" s="93"/>
      <c r="P13" s="93"/>
    </row>
    <row r="14" spans="1:29" x14ac:dyDescent="0.25">
      <c r="O14" s="93"/>
      <c r="P14" s="93"/>
      <c r="S14" s="93"/>
      <c r="T14" s="93"/>
    </row>
    <row r="15" spans="1:29" x14ac:dyDescent="0.25"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</row>
    <row r="16" spans="1:29" x14ac:dyDescent="0.25">
      <c r="A16" s="98" t="s">
        <v>904</v>
      </c>
      <c r="F16" s="96"/>
      <c r="G16" s="96"/>
      <c r="H16" s="96"/>
      <c r="I16" s="96"/>
      <c r="J16" s="96"/>
      <c r="K16" s="96"/>
      <c r="L16" s="96"/>
      <c r="O16" s="93"/>
      <c r="P16" s="93"/>
      <c r="Q16" s="93"/>
      <c r="R16" s="93"/>
      <c r="S16" s="93"/>
      <c r="T16" s="93"/>
      <c r="U16" s="93"/>
      <c r="V16" s="93"/>
      <c r="W16" s="118" t="s">
        <v>1239</v>
      </c>
      <c r="X16" s="119" t="s">
        <v>1240</v>
      </c>
    </row>
    <row r="17" spans="1:29" x14ac:dyDescent="0.25">
      <c r="A17" s="98" t="s">
        <v>835</v>
      </c>
      <c r="B17" s="98" t="s">
        <v>1215</v>
      </c>
      <c r="C17" s="98" t="s">
        <v>836</v>
      </c>
      <c r="D17" s="98" t="s">
        <v>1216</v>
      </c>
      <c r="E17" s="124" t="s">
        <v>93</v>
      </c>
      <c r="F17" s="125" t="s">
        <v>1217</v>
      </c>
      <c r="G17" s="126"/>
      <c r="H17" s="126"/>
      <c r="I17" s="126"/>
      <c r="J17" s="126"/>
      <c r="K17" s="126"/>
      <c r="L17" s="126"/>
      <c r="M17" s="126"/>
      <c r="N17" s="127"/>
      <c r="O17" s="125" t="s">
        <v>1218</v>
      </c>
      <c r="P17" s="126"/>
      <c r="Q17" s="126"/>
      <c r="R17" s="127"/>
      <c r="S17" s="125" t="s">
        <v>1219</v>
      </c>
      <c r="T17" s="126"/>
      <c r="U17" s="126"/>
      <c r="V17" s="127"/>
      <c r="W17" s="128" t="s">
        <v>1238</v>
      </c>
      <c r="X17" s="120" t="s">
        <v>1237</v>
      </c>
    </row>
    <row r="18" spans="1:29" x14ac:dyDescent="0.25">
      <c r="E18" s="124"/>
      <c r="F18" s="105" t="s">
        <v>1220</v>
      </c>
      <c r="G18" s="104" t="s">
        <v>1221</v>
      </c>
      <c r="H18" s="104" t="s">
        <v>1222</v>
      </c>
      <c r="I18" s="104" t="s">
        <v>880</v>
      </c>
      <c r="J18" s="104" t="s">
        <v>1223</v>
      </c>
      <c r="K18" s="104" t="s">
        <v>1224</v>
      </c>
      <c r="L18" s="104" t="s">
        <v>1225</v>
      </c>
      <c r="M18" s="104" t="s">
        <v>1226</v>
      </c>
      <c r="N18" s="106" t="s">
        <v>1227</v>
      </c>
      <c r="O18" s="105" t="s">
        <v>1228</v>
      </c>
      <c r="P18" s="104" t="s">
        <v>1220</v>
      </c>
      <c r="Q18" s="104" t="s">
        <v>1226</v>
      </c>
      <c r="R18" s="106" t="s">
        <v>1227</v>
      </c>
      <c r="S18" s="105" t="s">
        <v>1229</v>
      </c>
      <c r="T18" s="104" t="s">
        <v>1220</v>
      </c>
      <c r="U18" s="104" t="s">
        <v>1226</v>
      </c>
      <c r="V18" s="106" t="s">
        <v>1227</v>
      </c>
      <c r="W18" s="128"/>
      <c r="X18" s="119"/>
      <c r="Y18" s="98"/>
      <c r="Z18" s="98"/>
      <c r="AA18" s="98"/>
      <c r="AB18" s="98"/>
      <c r="AC18" s="98"/>
    </row>
    <row r="19" spans="1:29" x14ac:dyDescent="0.25">
      <c r="A19" s="100" t="s">
        <v>873</v>
      </c>
      <c r="B19" s="102" t="s">
        <v>1233</v>
      </c>
      <c r="C19" s="100">
        <v>243087831</v>
      </c>
      <c r="D19" s="94" t="s">
        <v>881</v>
      </c>
      <c r="E19" s="119" t="s">
        <v>1233</v>
      </c>
      <c r="F19" s="107">
        <v>-1.459E-4</v>
      </c>
      <c r="G19" s="96">
        <v>2.146E-2</v>
      </c>
      <c r="H19" s="96">
        <v>8.6050000000000001E-2</v>
      </c>
      <c r="I19" s="96">
        <v>0.35089999999999999</v>
      </c>
      <c r="J19" s="96">
        <v>1</v>
      </c>
      <c r="K19" s="102">
        <v>16</v>
      </c>
      <c r="L19" s="96">
        <v>0.56189999999999996</v>
      </c>
      <c r="M19" s="102">
        <f>0.693/(-F19)</f>
        <v>4749.8286497601093</v>
      </c>
      <c r="N19" s="108">
        <f>((2000*0.693)/(M19))</f>
        <v>0.2918</v>
      </c>
      <c r="O19" s="107">
        <v>1.1000000000000001E-3</v>
      </c>
      <c r="P19" s="96">
        <v>-1.0560000000000001E-3</v>
      </c>
      <c r="Q19" s="102">
        <f>0.693/(-P19)</f>
        <v>656.24999999999989</v>
      </c>
      <c r="R19" s="108">
        <f t="shared" ref="R19:R24" si="10">((2000*0.693)/(Q19))</f>
        <v>2.1120000000000005</v>
      </c>
      <c r="S19" s="107">
        <v>0.34050000000000002</v>
      </c>
      <c r="T19" s="96">
        <v>-2.1910000000000001E-4</v>
      </c>
      <c r="U19" s="102">
        <f>0.693/(-T19)</f>
        <v>3162.9392971246002</v>
      </c>
      <c r="V19" s="108">
        <f>((2000*0.693)/(U19))</f>
        <v>0.43820000000000003</v>
      </c>
      <c r="W19" s="119">
        <v>0</v>
      </c>
      <c r="X19" s="119">
        <v>0</v>
      </c>
    </row>
    <row r="20" spans="1:29" x14ac:dyDescent="0.25">
      <c r="A20" s="100" t="s">
        <v>874</v>
      </c>
      <c r="B20" s="100" t="s">
        <v>1234</v>
      </c>
      <c r="C20" s="100">
        <v>1210314771</v>
      </c>
      <c r="D20" s="94" t="s">
        <v>883</v>
      </c>
      <c r="E20" s="121" t="s">
        <v>1234</v>
      </c>
      <c r="F20" s="107">
        <v>-5.2309999999999998E-4</v>
      </c>
      <c r="G20" s="96">
        <v>0.19900000000000001</v>
      </c>
      <c r="H20" s="96">
        <v>9.1660000000000005E-2</v>
      </c>
      <c r="I20" s="96">
        <v>3.9750000000000001</v>
      </c>
      <c r="J20" s="96">
        <v>1</v>
      </c>
      <c r="K20" s="102">
        <v>16</v>
      </c>
      <c r="L20" s="96">
        <v>6.3500000000000001E-2</v>
      </c>
      <c r="M20" s="102">
        <f t="shared" ref="M20:M23" si="11">0.693/(-F20)</f>
        <v>1324.7944943605428</v>
      </c>
      <c r="N20" s="108">
        <f t="shared" ref="N20:N25" si="12">((2000*0.693)/(M20))</f>
        <v>1.0462</v>
      </c>
      <c r="O20" s="107">
        <v>1.1000000000000001E-3</v>
      </c>
      <c r="P20" s="96">
        <v>-1.0560000000000001E-3</v>
      </c>
      <c r="Q20" s="102">
        <f>0.693/(-P20)</f>
        <v>656.24999999999989</v>
      </c>
      <c r="R20" s="108">
        <f t="shared" si="10"/>
        <v>2.1120000000000005</v>
      </c>
      <c r="S20" s="107">
        <v>0.34050000000000002</v>
      </c>
      <c r="T20" s="96">
        <v>-2.1910000000000001E-4</v>
      </c>
      <c r="U20" s="102">
        <f t="shared" ref="U20:U24" si="13">0.693/(-T20)</f>
        <v>3162.9392971246002</v>
      </c>
      <c r="V20" s="108">
        <f t="shared" ref="V20:V24" si="14">((2000*0.693)/(U20))</f>
        <v>0.43820000000000003</v>
      </c>
      <c r="W20" s="119">
        <v>0</v>
      </c>
      <c r="X20" s="119">
        <v>0</v>
      </c>
    </row>
    <row r="21" spans="1:29" x14ac:dyDescent="0.25">
      <c r="A21" s="100" t="s">
        <v>875</v>
      </c>
      <c r="B21" s="100" t="s">
        <v>1235</v>
      </c>
      <c r="C21" s="100">
        <v>1210314758</v>
      </c>
      <c r="D21" s="94" t="s">
        <v>882</v>
      </c>
      <c r="E21" s="121" t="s">
        <v>1235</v>
      </c>
      <c r="F21" s="107">
        <v>-4.9700000000000005E-4</v>
      </c>
      <c r="G21" s="96">
        <v>0.58360000000000001</v>
      </c>
      <c r="H21" s="96">
        <v>3.6659999999999998E-2</v>
      </c>
      <c r="I21" s="96">
        <v>22.43</v>
      </c>
      <c r="J21" s="96">
        <v>1</v>
      </c>
      <c r="K21" s="102">
        <v>16</v>
      </c>
      <c r="L21" s="113">
        <v>2.0000000000000001E-4</v>
      </c>
      <c r="M21" s="102">
        <f t="shared" si="11"/>
        <v>1394.3661971830984</v>
      </c>
      <c r="N21" s="108">
        <f t="shared" si="12"/>
        <v>0.99400000000000011</v>
      </c>
      <c r="O21" s="107">
        <v>1.8E-3</v>
      </c>
      <c r="P21" s="96">
        <v>-1.389E-3</v>
      </c>
      <c r="Q21" s="102">
        <f>0.693/(-P21)</f>
        <v>498.92008639308852</v>
      </c>
      <c r="R21" s="108">
        <f t="shared" si="10"/>
        <v>2.778</v>
      </c>
      <c r="S21" s="107">
        <v>0.11799999999999999</v>
      </c>
      <c r="T21" s="96">
        <v>-2.8299999999999999E-4</v>
      </c>
      <c r="U21" s="102">
        <f t="shared" si="13"/>
        <v>2448.7632508833922</v>
      </c>
      <c r="V21" s="108">
        <f t="shared" si="14"/>
        <v>0.56600000000000006</v>
      </c>
      <c r="W21" s="119">
        <v>0.99399999999999999</v>
      </c>
      <c r="X21" s="119">
        <f>W21</f>
        <v>0.99399999999999999</v>
      </c>
    </row>
    <row r="22" spans="1:29" x14ac:dyDescent="0.25">
      <c r="A22" s="100" t="s">
        <v>871</v>
      </c>
      <c r="B22" s="100" t="s">
        <v>1231</v>
      </c>
      <c r="C22" s="100">
        <v>1210314789</v>
      </c>
      <c r="D22" s="94" t="s">
        <v>881</v>
      </c>
      <c r="E22" s="121" t="s">
        <v>1231</v>
      </c>
      <c r="F22" s="107">
        <v>-7.4229999999999999E-4</v>
      </c>
      <c r="G22" s="96">
        <v>0.54169999999999996</v>
      </c>
      <c r="H22" s="96">
        <v>5.9639999999999999E-2</v>
      </c>
      <c r="I22" s="96">
        <v>18.91</v>
      </c>
      <c r="J22" s="96">
        <v>1</v>
      </c>
      <c r="K22" s="102">
        <v>16</v>
      </c>
      <c r="L22" s="113">
        <v>5.0000000000000001E-4</v>
      </c>
      <c r="M22" s="102">
        <f t="shared" si="11"/>
        <v>933.58480398760605</v>
      </c>
      <c r="N22" s="108">
        <f t="shared" si="12"/>
        <v>1.4846000000000001</v>
      </c>
      <c r="O22" s="107">
        <v>4.0000000000000002E-4</v>
      </c>
      <c r="P22" s="96">
        <v>-4.3229999999999999E-4</v>
      </c>
      <c r="Q22" s="102">
        <f>0.693/(-P22)</f>
        <v>1603.0534351145038</v>
      </c>
      <c r="R22" s="108">
        <f t="shared" si="10"/>
        <v>0.86460000000000004</v>
      </c>
      <c r="S22" s="117">
        <v>2.9600000000000001E-2</v>
      </c>
      <c r="T22" s="96">
        <v>-4.1140000000000003E-4</v>
      </c>
      <c r="U22" s="102">
        <f t="shared" si="13"/>
        <v>1684.4919786096254</v>
      </c>
      <c r="V22" s="108">
        <f t="shared" si="14"/>
        <v>0.82280000000000009</v>
      </c>
      <c r="W22" s="119">
        <v>1.4846000000000001</v>
      </c>
      <c r="X22" s="119">
        <f>W22-V22</f>
        <v>0.66180000000000005</v>
      </c>
    </row>
    <row r="23" spans="1:29" x14ac:dyDescent="0.25">
      <c r="A23" s="100" t="s">
        <v>872</v>
      </c>
      <c r="B23" s="100" t="s">
        <v>1232</v>
      </c>
      <c r="C23" s="100">
        <v>1210314772</v>
      </c>
      <c r="D23" s="94" t="s">
        <v>882</v>
      </c>
      <c r="E23" s="121" t="s">
        <v>1232</v>
      </c>
      <c r="F23" s="107">
        <v>-3.3159999999999999E-3</v>
      </c>
      <c r="G23" s="96">
        <v>0.72109999999999996</v>
      </c>
      <c r="H23" s="96">
        <v>0.18010000000000001</v>
      </c>
      <c r="I23" s="96">
        <v>41.38</v>
      </c>
      <c r="J23" s="96">
        <v>1</v>
      </c>
      <c r="K23" s="102">
        <v>16</v>
      </c>
      <c r="L23" s="113" t="s">
        <v>1230</v>
      </c>
      <c r="M23" s="102">
        <f t="shared" si="11"/>
        <v>208.98673100120627</v>
      </c>
      <c r="N23" s="108">
        <f t="shared" si="12"/>
        <v>6.6320000000000006</v>
      </c>
      <c r="O23" s="107">
        <v>4.6300000000000001E-2</v>
      </c>
      <c r="P23" s="96">
        <v>-6.1830000000000001E-4</v>
      </c>
      <c r="Q23" s="102">
        <f t="shared" ref="Q23:Q25" si="15">0.693/(-P23)</f>
        <v>1120.8151382823871</v>
      </c>
      <c r="R23" s="108">
        <f t="shared" si="10"/>
        <v>1.2366000000000001</v>
      </c>
      <c r="S23" s="107">
        <v>0.42559999999999998</v>
      </c>
      <c r="T23" s="96">
        <v>-1.9029999999999999E-4</v>
      </c>
      <c r="U23" s="102">
        <f t="shared" si="13"/>
        <v>3641.6184971098264</v>
      </c>
      <c r="V23" s="108">
        <f t="shared" si="14"/>
        <v>0.38059999999999999</v>
      </c>
      <c r="W23" s="119">
        <f>N23</f>
        <v>6.6320000000000006</v>
      </c>
      <c r="X23" s="119">
        <f>W23</f>
        <v>6.6320000000000006</v>
      </c>
    </row>
    <row r="24" spans="1:29" x14ac:dyDescent="0.25">
      <c r="A24" s="99" t="s">
        <v>893</v>
      </c>
      <c r="B24" s="102" t="s">
        <v>887</v>
      </c>
      <c r="D24" s="94" t="s">
        <v>1236</v>
      </c>
      <c r="E24" s="119" t="s">
        <v>887</v>
      </c>
      <c r="F24" s="107">
        <v>-8.9560000000000004E-3</v>
      </c>
      <c r="G24" s="96">
        <v>0.61699999999999999</v>
      </c>
      <c r="H24" s="96">
        <v>0.3216</v>
      </c>
      <c r="I24" s="96">
        <v>20.94</v>
      </c>
      <c r="J24" s="99">
        <v>1</v>
      </c>
      <c r="K24" s="103">
        <v>13</v>
      </c>
      <c r="L24" s="113">
        <v>5.0000000000000001E-4</v>
      </c>
      <c r="M24" s="102">
        <f>0.693/(-F24)</f>
        <v>77.378293881196953</v>
      </c>
      <c r="N24" s="108">
        <f t="shared" si="12"/>
        <v>17.912000000000003</v>
      </c>
      <c r="O24" s="107">
        <v>0.1993</v>
      </c>
      <c r="P24" s="96">
        <v>3.859E-4</v>
      </c>
      <c r="Q24" s="102">
        <f t="shared" si="15"/>
        <v>-1795.802021249028</v>
      </c>
      <c r="R24" s="108">
        <f t="shared" si="10"/>
        <v>-0.77180000000000004</v>
      </c>
      <c r="S24" s="107">
        <v>0.2056</v>
      </c>
      <c r="T24" s="96">
        <v>2.9809999999999998E-4</v>
      </c>
      <c r="U24" s="102">
        <f t="shared" si="13"/>
        <v>-2324.7232472324722</v>
      </c>
      <c r="V24" s="108">
        <f t="shared" si="14"/>
        <v>-0.59620000000000006</v>
      </c>
      <c r="W24" s="119">
        <f>N24</f>
        <v>17.912000000000003</v>
      </c>
      <c r="X24" s="119">
        <f>W24</f>
        <v>17.912000000000003</v>
      </c>
    </row>
    <row r="25" spans="1:29" x14ac:dyDescent="0.25">
      <c r="A25" s="103" t="s">
        <v>894</v>
      </c>
      <c r="B25" s="101" t="s">
        <v>888</v>
      </c>
      <c r="D25" s="94" t="s">
        <v>1236</v>
      </c>
      <c r="E25" s="121" t="s">
        <v>888</v>
      </c>
      <c r="F25" s="109">
        <v>-7.3719999999999994E-2</v>
      </c>
      <c r="G25" s="110">
        <v>0.97950000000000004</v>
      </c>
      <c r="H25" s="110">
        <v>0.25890000000000002</v>
      </c>
      <c r="I25" s="110">
        <v>479</v>
      </c>
      <c r="J25" s="115">
        <v>1</v>
      </c>
      <c r="K25" s="116">
        <v>10</v>
      </c>
      <c r="L25" s="114" t="s">
        <v>1230</v>
      </c>
      <c r="M25" s="111">
        <f t="shared" ref="M25" si="16">0.693/(-F25)</f>
        <v>9.400434074877916</v>
      </c>
      <c r="N25" s="112">
        <f t="shared" si="12"/>
        <v>147.44</v>
      </c>
      <c r="O25" s="109">
        <v>0.37690000000000001</v>
      </c>
      <c r="P25" s="110">
        <v>4.1590000000000003E-4</v>
      </c>
      <c r="Q25" s="111">
        <f t="shared" si="15"/>
        <v>-1666.26592930993</v>
      </c>
      <c r="R25" s="112">
        <f t="shared" ref="R25" si="17">((2000*0.693)/(Q25))</f>
        <v>-0.83180000000000009</v>
      </c>
      <c r="S25" s="109">
        <v>0.50580000000000003</v>
      </c>
      <c r="T25" s="110">
        <v>1.247E-4</v>
      </c>
      <c r="U25" s="111">
        <f t="shared" ref="U25" si="18">0.693/(-T25)</f>
        <v>-5557.3376102646353</v>
      </c>
      <c r="V25" s="112">
        <f t="shared" ref="V25" si="19">((2000*0.693)/(U25))</f>
        <v>-0.24939999999999998</v>
      </c>
      <c r="W25" s="119">
        <f>N25</f>
        <v>147.44</v>
      </c>
      <c r="X25" s="119">
        <f>W25</f>
        <v>147.44</v>
      </c>
    </row>
    <row r="26" spans="1:29" x14ac:dyDescent="0.25">
      <c r="O26" s="95"/>
    </row>
    <row r="27" spans="1:29" x14ac:dyDescent="0.25"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</row>
    <row r="28" spans="1:29" x14ac:dyDescent="0.25">
      <c r="G28" s="93"/>
      <c r="I28" s="96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spans="1:29" x14ac:dyDescent="0.25">
      <c r="F29" s="93"/>
      <c r="G29" s="93"/>
      <c r="H29" s="93"/>
      <c r="I29" s="93"/>
      <c r="J29" s="93"/>
      <c r="N29" s="93"/>
      <c r="O29" s="93"/>
      <c r="P29" s="93"/>
      <c r="Q29" s="93"/>
      <c r="S29" s="93"/>
      <c r="T29" s="93"/>
    </row>
    <row r="30" spans="1:29" x14ac:dyDescent="0.25">
      <c r="G30" s="93"/>
      <c r="I30" s="96"/>
      <c r="O30" s="93"/>
      <c r="P30" s="93"/>
    </row>
    <row r="31" spans="1:29" x14ac:dyDescent="0.25">
      <c r="G31" s="93"/>
      <c r="I31" s="96"/>
      <c r="O31" s="95"/>
    </row>
    <row r="32" spans="1:29" x14ac:dyDescent="0.25">
      <c r="G32" s="93"/>
      <c r="O32" s="95"/>
    </row>
    <row r="33" spans="15:15" x14ac:dyDescent="0.25">
      <c r="O33" s="95"/>
    </row>
    <row r="34" spans="15:15" x14ac:dyDescent="0.25">
      <c r="O34" s="95"/>
    </row>
    <row r="35" spans="15:15" x14ac:dyDescent="0.25">
      <c r="O35" s="95"/>
    </row>
    <row r="36" spans="15:15" x14ac:dyDescent="0.25">
      <c r="O36" s="95"/>
    </row>
    <row r="37" spans="15:15" x14ac:dyDescent="0.25">
      <c r="O37" s="95"/>
    </row>
    <row r="38" spans="15:15" x14ac:dyDescent="0.25">
      <c r="O38" s="95"/>
    </row>
    <row r="39" spans="15:15" x14ac:dyDescent="0.25">
      <c r="O39" s="95"/>
    </row>
  </sheetData>
  <mergeCells count="10">
    <mergeCell ref="E4:E5"/>
    <mergeCell ref="F4:N4"/>
    <mergeCell ref="O4:R4"/>
    <mergeCell ref="S4:V4"/>
    <mergeCell ref="W4:W5"/>
    <mergeCell ref="E17:E18"/>
    <mergeCell ref="F17:N17"/>
    <mergeCell ref="O17:R17"/>
    <mergeCell ref="S17:V17"/>
    <mergeCell ref="W17:W18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rism9.Document" shapeId="13313" r:id="rId4">
          <objectPr defaultSize="0" r:id="rId5">
            <anchor moveWithCells="1">
              <from>
                <xdr:col>1</xdr:col>
                <xdr:colOff>0</xdr:colOff>
                <xdr:row>26</xdr:row>
                <xdr:rowOff>0</xdr:rowOff>
              </from>
              <to>
                <xdr:col>7</xdr:col>
                <xdr:colOff>476250</xdr:colOff>
                <xdr:row>41</xdr:row>
                <xdr:rowOff>114300</xdr:rowOff>
              </to>
            </anchor>
          </objectPr>
        </oleObject>
      </mc:Choice>
      <mc:Fallback>
        <oleObject progId="Prism9.Document" shapeId="13313" r:id="rId4"/>
      </mc:Fallback>
    </mc:AlternateContent>
    <mc:AlternateContent xmlns:mc="http://schemas.openxmlformats.org/markup-compatibility/2006">
      <mc:Choice Requires="x14">
        <oleObject progId="Prism9.Document" shapeId="13314" r:id="rId6">
          <objectPr defaultSize="0" r:id="rId7">
            <anchor moveWithCells="1">
              <from>
                <xdr:col>9</xdr:col>
                <xdr:colOff>0</xdr:colOff>
                <xdr:row>26</xdr:row>
                <xdr:rowOff>0</xdr:rowOff>
              </from>
              <to>
                <xdr:col>17</xdr:col>
                <xdr:colOff>247650</xdr:colOff>
                <xdr:row>41</xdr:row>
                <xdr:rowOff>114300</xdr:rowOff>
              </to>
            </anchor>
          </objectPr>
        </oleObject>
      </mc:Choice>
      <mc:Fallback>
        <oleObject progId="Prism9.Document" shapeId="13314" r:id="rId6"/>
      </mc:Fallback>
    </mc:AlternateContent>
    <mc:AlternateContent xmlns:mc="http://schemas.openxmlformats.org/markup-compatibility/2006">
      <mc:Choice Requires="x14">
        <oleObject progId="Prism9.Document" shapeId="13316" r:id="rId8">
          <objectPr defaultSize="0" r:id="rId9">
            <anchor moveWithCells="1">
              <from>
                <xdr:col>9</xdr:col>
                <xdr:colOff>0</xdr:colOff>
                <xdr:row>43</xdr:row>
                <xdr:rowOff>0</xdr:rowOff>
              </from>
              <to>
                <xdr:col>17</xdr:col>
                <xdr:colOff>342900</xdr:colOff>
                <xdr:row>58</xdr:row>
                <xdr:rowOff>114300</xdr:rowOff>
              </to>
            </anchor>
          </objectPr>
        </oleObject>
      </mc:Choice>
      <mc:Fallback>
        <oleObject progId="Prism9.Document" shapeId="13316" r:id="rId8"/>
      </mc:Fallback>
    </mc:AlternateContent>
    <mc:AlternateContent xmlns:mc="http://schemas.openxmlformats.org/markup-compatibility/2006">
      <mc:Choice Requires="x14">
        <oleObject progId="Prism9.Document" shapeId="13318" r:id="rId10">
          <objectPr defaultSize="0" r:id="rId11">
            <anchor moveWithCells="1">
              <from>
                <xdr:col>1</xdr:col>
                <xdr:colOff>9525</xdr:colOff>
                <xdr:row>43</xdr:row>
                <xdr:rowOff>9525</xdr:rowOff>
              </from>
              <to>
                <xdr:col>8</xdr:col>
                <xdr:colOff>209550</xdr:colOff>
                <xdr:row>58</xdr:row>
                <xdr:rowOff>123825</xdr:rowOff>
              </to>
            </anchor>
          </objectPr>
        </oleObject>
      </mc:Choice>
      <mc:Fallback>
        <oleObject progId="Prism9.Document" shapeId="13318" r:id="rId1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436"/>
  <sheetViews>
    <sheetView tabSelected="1" workbookViewId="0">
      <selection activeCell="C7" sqref="C7"/>
    </sheetView>
  </sheetViews>
  <sheetFormatPr defaultRowHeight="15" x14ac:dyDescent="0.25"/>
  <cols>
    <col min="3" max="3" width="39.140625" customWidth="1"/>
    <col min="4" max="4" width="28.42578125" bestFit="1" customWidth="1"/>
  </cols>
  <sheetData>
    <row r="1" spans="1:14" x14ac:dyDescent="0.25">
      <c r="A1" t="s">
        <v>0</v>
      </c>
    </row>
    <row r="3" spans="1:14" x14ac:dyDescent="0.25">
      <c r="A3" t="s">
        <v>1</v>
      </c>
    </row>
    <row r="5" spans="1:14" x14ac:dyDescent="0.25">
      <c r="A5" t="s">
        <v>2</v>
      </c>
    </row>
    <row r="7" spans="1:14" x14ac:dyDescent="0.25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</row>
    <row r="8" spans="1:14" x14ac:dyDescent="0.25">
      <c r="A8">
        <v>1</v>
      </c>
      <c r="B8">
        <v>1</v>
      </c>
      <c r="C8" t="s">
        <v>16</v>
      </c>
      <c r="D8" t="s">
        <v>17</v>
      </c>
      <c r="E8" t="s">
        <v>17</v>
      </c>
      <c r="F8">
        <v>3.83</v>
      </c>
      <c r="G8">
        <v>59.667999999999999</v>
      </c>
      <c r="H8">
        <v>792</v>
      </c>
      <c r="I8">
        <v>59.594999999999999</v>
      </c>
      <c r="J8">
        <v>100.122</v>
      </c>
      <c r="L8">
        <v>14.68</v>
      </c>
      <c r="N8" t="s">
        <v>18</v>
      </c>
    </row>
    <row r="9" spans="1:14" x14ac:dyDescent="0.25">
      <c r="A9">
        <v>2</v>
      </c>
      <c r="B9">
        <v>2</v>
      </c>
      <c r="C9" t="s">
        <v>19</v>
      </c>
      <c r="D9" t="s">
        <v>17</v>
      </c>
      <c r="E9" t="s">
        <v>17</v>
      </c>
      <c r="F9">
        <v>3.82</v>
      </c>
      <c r="G9">
        <v>22.173999999999999</v>
      </c>
      <c r="H9">
        <v>444</v>
      </c>
      <c r="I9">
        <v>2.6970000000000001</v>
      </c>
      <c r="J9">
        <v>822.173</v>
      </c>
      <c r="L9">
        <v>120.72</v>
      </c>
      <c r="N9" t="s">
        <v>18</v>
      </c>
    </row>
    <row r="10" spans="1:14" x14ac:dyDescent="0.25">
      <c r="A10">
        <v>3</v>
      </c>
      <c r="B10">
        <v>3</v>
      </c>
      <c r="C10" t="s">
        <v>20</v>
      </c>
      <c r="D10" t="s">
        <v>17</v>
      </c>
      <c r="E10" t="s">
        <v>17</v>
      </c>
      <c r="F10">
        <v>3.8</v>
      </c>
      <c r="G10">
        <v>31.812000000000001</v>
      </c>
      <c r="H10">
        <v>680</v>
      </c>
      <c r="I10">
        <v>33.546999999999997</v>
      </c>
      <c r="J10">
        <v>94.828000000000003</v>
      </c>
      <c r="L10">
        <v>13.9</v>
      </c>
      <c r="N10" t="s">
        <v>18</v>
      </c>
    </row>
    <row r="11" spans="1:14" x14ac:dyDescent="0.25">
      <c r="A11">
        <v>4</v>
      </c>
      <c r="B11">
        <v>4</v>
      </c>
      <c r="C11" t="s">
        <v>21</v>
      </c>
      <c r="D11" t="s">
        <v>22</v>
      </c>
      <c r="E11" t="s">
        <v>17</v>
      </c>
      <c r="F11">
        <v>3.79</v>
      </c>
      <c r="G11">
        <v>2.7530000000000001</v>
      </c>
      <c r="H11">
        <v>166</v>
      </c>
      <c r="I11">
        <v>12.994999999999999</v>
      </c>
      <c r="J11">
        <v>21.184999999999999</v>
      </c>
      <c r="L11">
        <v>3.09</v>
      </c>
      <c r="N11" t="s">
        <v>18</v>
      </c>
    </row>
    <row r="12" spans="1:14" x14ac:dyDescent="0.25">
      <c r="A12">
        <v>5</v>
      </c>
      <c r="B12">
        <v>5</v>
      </c>
      <c r="C12" t="s">
        <v>23</v>
      </c>
      <c r="D12" t="s">
        <v>24</v>
      </c>
      <c r="E12" t="s">
        <v>17</v>
      </c>
      <c r="F12">
        <v>3.85</v>
      </c>
      <c r="G12">
        <v>21.898</v>
      </c>
      <c r="H12">
        <v>421</v>
      </c>
      <c r="I12">
        <v>13.209</v>
      </c>
      <c r="J12">
        <v>165.78100000000001</v>
      </c>
      <c r="L12">
        <v>24.32</v>
      </c>
      <c r="N12" t="s">
        <v>18</v>
      </c>
    </row>
    <row r="13" spans="1:14" x14ac:dyDescent="0.25">
      <c r="A13">
        <v>6</v>
      </c>
      <c r="B13">
        <v>6</v>
      </c>
      <c r="C13" t="s">
        <v>25</v>
      </c>
      <c r="D13" t="s">
        <v>17</v>
      </c>
      <c r="E13" t="s">
        <v>17</v>
      </c>
      <c r="F13">
        <v>3.91</v>
      </c>
      <c r="G13">
        <v>9.7270000000000003</v>
      </c>
      <c r="H13">
        <v>232</v>
      </c>
      <c r="I13">
        <v>25.747</v>
      </c>
      <c r="J13">
        <v>37.779000000000003</v>
      </c>
      <c r="L13">
        <v>5.52</v>
      </c>
      <c r="N13" t="s">
        <v>18</v>
      </c>
    </row>
    <row r="14" spans="1:14" x14ac:dyDescent="0.25">
      <c r="A14">
        <v>7</v>
      </c>
      <c r="B14">
        <v>7</v>
      </c>
      <c r="C14" t="s">
        <v>26</v>
      </c>
      <c r="D14" t="s">
        <v>17</v>
      </c>
      <c r="E14" t="s">
        <v>17</v>
      </c>
      <c r="F14">
        <v>3.94</v>
      </c>
      <c r="G14">
        <v>40.003999999999998</v>
      </c>
      <c r="H14">
        <v>467</v>
      </c>
      <c r="I14">
        <v>9.4749999999999996</v>
      </c>
      <c r="J14">
        <v>422.20600000000002</v>
      </c>
      <c r="L14">
        <v>61.98</v>
      </c>
      <c r="N14" t="s">
        <v>18</v>
      </c>
    </row>
    <row r="15" spans="1:14" x14ac:dyDescent="0.25">
      <c r="A15">
        <v>8</v>
      </c>
      <c r="B15">
        <v>8</v>
      </c>
      <c r="C15" t="s">
        <v>27</v>
      </c>
      <c r="D15" t="s">
        <v>28</v>
      </c>
      <c r="E15" t="s">
        <v>29</v>
      </c>
      <c r="F15">
        <v>3.83</v>
      </c>
      <c r="G15">
        <v>657.80899999999997</v>
      </c>
      <c r="H15">
        <v>10292</v>
      </c>
      <c r="I15">
        <v>53505.597999999998</v>
      </c>
      <c r="J15">
        <v>1.2290000000000001</v>
      </c>
      <c r="K15">
        <v>0.17499999999999999</v>
      </c>
      <c r="L15">
        <v>0.16</v>
      </c>
      <c r="M15">
        <v>-10.7</v>
      </c>
      <c r="N15" t="s">
        <v>18</v>
      </c>
    </row>
    <row r="16" spans="1:14" x14ac:dyDescent="0.25">
      <c r="A16">
        <v>9</v>
      </c>
      <c r="B16">
        <v>9</v>
      </c>
      <c r="C16" t="s">
        <v>30</v>
      </c>
      <c r="D16" t="s">
        <v>31</v>
      </c>
      <c r="E16" t="s">
        <v>29</v>
      </c>
      <c r="F16">
        <v>3.84</v>
      </c>
      <c r="G16">
        <v>1204.4549999999999</v>
      </c>
      <c r="H16">
        <v>21204</v>
      </c>
      <c r="I16">
        <v>54269.538999999997</v>
      </c>
      <c r="J16">
        <v>2.2189999999999999</v>
      </c>
      <c r="K16">
        <v>0.28100000000000003</v>
      </c>
      <c r="L16">
        <v>0.3</v>
      </c>
      <c r="M16">
        <v>7.2</v>
      </c>
      <c r="N16" t="s">
        <v>18</v>
      </c>
    </row>
    <row r="17" spans="1:14" x14ac:dyDescent="0.25">
      <c r="A17">
        <v>10</v>
      </c>
      <c r="B17">
        <v>10</v>
      </c>
      <c r="C17" t="s">
        <v>32</v>
      </c>
      <c r="D17" t="s">
        <v>33</v>
      </c>
      <c r="E17" t="s">
        <v>29</v>
      </c>
      <c r="F17">
        <v>3.84</v>
      </c>
      <c r="G17">
        <v>1826.5820000000001</v>
      </c>
      <c r="H17">
        <v>30815</v>
      </c>
      <c r="I17">
        <v>55643.883000000002</v>
      </c>
      <c r="J17">
        <v>3.2829999999999999</v>
      </c>
      <c r="K17">
        <v>0.44400000000000001</v>
      </c>
      <c r="L17">
        <v>0.46</v>
      </c>
      <c r="M17">
        <v>3.2</v>
      </c>
      <c r="N17" t="s">
        <v>18</v>
      </c>
    </row>
    <row r="18" spans="1:14" x14ac:dyDescent="0.25">
      <c r="A18">
        <v>11</v>
      </c>
      <c r="B18">
        <v>11</v>
      </c>
      <c r="C18" t="s">
        <v>34</v>
      </c>
      <c r="D18" t="s">
        <v>35</v>
      </c>
      <c r="E18" t="s">
        <v>29</v>
      </c>
      <c r="F18">
        <v>3.83</v>
      </c>
      <c r="G18">
        <v>3020.1439999999998</v>
      </c>
      <c r="H18">
        <v>51656</v>
      </c>
      <c r="I18">
        <v>56371.917999999998</v>
      </c>
      <c r="J18">
        <v>5.3579999999999997</v>
      </c>
      <c r="K18">
        <v>0.71299999999999997</v>
      </c>
      <c r="L18">
        <v>0.76</v>
      </c>
      <c r="M18">
        <v>7</v>
      </c>
      <c r="N18" t="s">
        <v>18</v>
      </c>
    </row>
    <row r="19" spans="1:14" x14ac:dyDescent="0.25">
      <c r="A19">
        <v>12</v>
      </c>
      <c r="B19">
        <v>12</v>
      </c>
      <c r="C19" t="s">
        <v>36</v>
      </c>
      <c r="D19" t="s">
        <v>17</v>
      </c>
      <c r="E19" t="s">
        <v>17</v>
      </c>
      <c r="F19">
        <v>3.94</v>
      </c>
      <c r="G19">
        <v>34.274999999999999</v>
      </c>
      <c r="H19">
        <v>325</v>
      </c>
      <c r="I19">
        <v>0.78900000000000003</v>
      </c>
      <c r="J19">
        <v>4344.1059999999998</v>
      </c>
      <c r="L19">
        <v>637.95000000000005</v>
      </c>
      <c r="N19" t="s">
        <v>18</v>
      </c>
    </row>
    <row r="20" spans="1:14" x14ac:dyDescent="0.25">
      <c r="A20">
        <v>13</v>
      </c>
      <c r="B20">
        <v>13</v>
      </c>
      <c r="C20" t="s">
        <v>37</v>
      </c>
      <c r="D20" t="s">
        <v>38</v>
      </c>
      <c r="E20" t="s">
        <v>29</v>
      </c>
      <c r="F20">
        <v>3.84</v>
      </c>
      <c r="G20">
        <v>5049.2569999999996</v>
      </c>
      <c r="H20">
        <v>89074</v>
      </c>
      <c r="I20">
        <v>57500.425999999999</v>
      </c>
      <c r="J20">
        <v>8.7810000000000006</v>
      </c>
      <c r="K20">
        <v>1.1379999999999999</v>
      </c>
      <c r="L20">
        <v>1.27</v>
      </c>
      <c r="M20">
        <v>11.2</v>
      </c>
      <c r="N20" t="s">
        <v>18</v>
      </c>
    </row>
    <row r="21" spans="1:14" x14ac:dyDescent="0.25">
      <c r="A21">
        <v>14</v>
      </c>
      <c r="B21">
        <v>14</v>
      </c>
      <c r="C21" t="s">
        <v>39</v>
      </c>
      <c r="D21" t="s">
        <v>40</v>
      </c>
      <c r="E21" t="s">
        <v>29</v>
      </c>
      <c r="F21">
        <v>3.84</v>
      </c>
      <c r="G21">
        <v>6519.5770000000002</v>
      </c>
      <c r="H21">
        <v>112999</v>
      </c>
      <c r="I21">
        <v>56688.425999999999</v>
      </c>
      <c r="J21">
        <v>11.500999999999999</v>
      </c>
      <c r="K21">
        <v>1.825</v>
      </c>
      <c r="L21">
        <v>1.66</v>
      </c>
      <c r="M21">
        <v>-8.8000000000000007</v>
      </c>
      <c r="N21" t="s">
        <v>18</v>
      </c>
    </row>
    <row r="22" spans="1:14" x14ac:dyDescent="0.25">
      <c r="A22">
        <v>15</v>
      </c>
      <c r="B22">
        <v>15</v>
      </c>
      <c r="C22" t="s">
        <v>41</v>
      </c>
      <c r="D22" t="s">
        <v>42</v>
      </c>
      <c r="E22" t="s">
        <v>29</v>
      </c>
      <c r="F22">
        <v>3.84</v>
      </c>
      <c r="G22">
        <v>10393.179</v>
      </c>
      <c r="H22">
        <v>182410</v>
      </c>
      <c r="I22">
        <v>52411.065999999999</v>
      </c>
      <c r="J22">
        <v>19.829999999999998</v>
      </c>
      <c r="K22">
        <v>2.919</v>
      </c>
      <c r="L22">
        <v>2.89</v>
      </c>
      <c r="M22">
        <v>-1.1000000000000001</v>
      </c>
      <c r="N22" t="s">
        <v>18</v>
      </c>
    </row>
    <row r="23" spans="1:14" x14ac:dyDescent="0.25">
      <c r="A23">
        <v>16</v>
      </c>
      <c r="B23">
        <v>16</v>
      </c>
      <c r="C23" t="s">
        <v>43</v>
      </c>
      <c r="D23" t="s">
        <v>44</v>
      </c>
      <c r="E23" t="s">
        <v>29</v>
      </c>
      <c r="F23">
        <v>3.84</v>
      </c>
      <c r="G23">
        <v>17324.835999999999</v>
      </c>
      <c r="H23">
        <v>301960</v>
      </c>
      <c r="I23">
        <v>54660.063000000002</v>
      </c>
      <c r="J23">
        <v>31.696000000000002</v>
      </c>
      <c r="K23">
        <v>4.6689999999999996</v>
      </c>
      <c r="L23">
        <v>4.63</v>
      </c>
      <c r="M23">
        <v>-0.8</v>
      </c>
      <c r="N23" t="s">
        <v>18</v>
      </c>
    </row>
    <row r="24" spans="1:14" x14ac:dyDescent="0.25">
      <c r="A24">
        <v>17</v>
      </c>
      <c r="B24">
        <v>17</v>
      </c>
      <c r="C24" t="s">
        <v>45</v>
      </c>
      <c r="D24" t="s">
        <v>17</v>
      </c>
      <c r="E24" t="s">
        <v>17</v>
      </c>
      <c r="F24">
        <v>3.83</v>
      </c>
      <c r="G24">
        <v>22.73</v>
      </c>
      <c r="H24">
        <v>522</v>
      </c>
      <c r="N24" t="s">
        <v>18</v>
      </c>
    </row>
    <row r="25" spans="1:14" x14ac:dyDescent="0.25">
      <c r="A25">
        <v>18</v>
      </c>
      <c r="B25">
        <v>18</v>
      </c>
      <c r="C25" t="s">
        <v>46</v>
      </c>
      <c r="D25" t="s">
        <v>47</v>
      </c>
      <c r="E25" t="s">
        <v>29</v>
      </c>
      <c r="F25">
        <v>3.84</v>
      </c>
      <c r="G25">
        <v>28860.324000000001</v>
      </c>
      <c r="H25">
        <v>504332</v>
      </c>
      <c r="I25">
        <v>56701.038999999997</v>
      </c>
      <c r="J25">
        <v>50.899000000000001</v>
      </c>
      <c r="K25">
        <v>7.45</v>
      </c>
      <c r="L25">
        <v>7.45</v>
      </c>
      <c r="M25">
        <v>0</v>
      </c>
      <c r="N25" t="s">
        <v>18</v>
      </c>
    </row>
    <row r="26" spans="1:14" x14ac:dyDescent="0.25">
      <c r="A26">
        <v>19</v>
      </c>
      <c r="B26">
        <v>19</v>
      </c>
      <c r="C26" t="s">
        <v>48</v>
      </c>
      <c r="D26" t="s">
        <v>49</v>
      </c>
      <c r="E26" t="s">
        <v>29</v>
      </c>
      <c r="F26">
        <v>3.84</v>
      </c>
      <c r="G26">
        <v>44090.48</v>
      </c>
      <c r="H26">
        <v>753528</v>
      </c>
      <c r="I26">
        <v>50704.379000000001</v>
      </c>
      <c r="J26">
        <v>86.956000000000003</v>
      </c>
      <c r="K26">
        <v>11.875</v>
      </c>
      <c r="L26">
        <v>12.75</v>
      </c>
      <c r="M26">
        <v>7.3</v>
      </c>
      <c r="N26" t="s">
        <v>18</v>
      </c>
    </row>
    <row r="27" spans="1:14" x14ac:dyDescent="0.25">
      <c r="A27">
        <v>20</v>
      </c>
      <c r="B27">
        <v>20</v>
      </c>
      <c r="C27" t="s">
        <v>50</v>
      </c>
      <c r="D27" t="s">
        <v>51</v>
      </c>
      <c r="E27" t="s">
        <v>29</v>
      </c>
      <c r="F27">
        <v>3.84</v>
      </c>
      <c r="G27">
        <v>70645.008000000002</v>
      </c>
      <c r="H27">
        <v>1213824</v>
      </c>
      <c r="I27">
        <v>52673.546999999999</v>
      </c>
      <c r="J27">
        <v>134.119</v>
      </c>
      <c r="K27">
        <v>19.125</v>
      </c>
      <c r="L27">
        <v>19.670000000000002</v>
      </c>
      <c r="M27">
        <v>2.9</v>
      </c>
      <c r="N27" t="s">
        <v>18</v>
      </c>
    </row>
    <row r="28" spans="1:14" x14ac:dyDescent="0.25">
      <c r="A28">
        <v>21</v>
      </c>
      <c r="B28">
        <v>21</v>
      </c>
      <c r="C28" t="s">
        <v>52</v>
      </c>
      <c r="D28" t="s">
        <v>53</v>
      </c>
      <c r="E28" t="s">
        <v>29</v>
      </c>
      <c r="F28">
        <v>3.84</v>
      </c>
      <c r="G28">
        <v>111316.391</v>
      </c>
      <c r="H28">
        <v>1911475</v>
      </c>
      <c r="I28">
        <v>48762.565999999999</v>
      </c>
      <c r="J28">
        <v>228.28200000000001</v>
      </c>
      <c r="K28">
        <v>30.5</v>
      </c>
      <c r="L28">
        <v>33.5</v>
      </c>
      <c r="M28">
        <v>9.8000000000000007</v>
      </c>
      <c r="N28" t="s">
        <v>18</v>
      </c>
    </row>
    <row r="29" spans="1:14" x14ac:dyDescent="0.25">
      <c r="A29">
        <v>22</v>
      </c>
      <c r="B29">
        <v>22</v>
      </c>
      <c r="C29" t="s">
        <v>54</v>
      </c>
      <c r="D29" t="s">
        <v>17</v>
      </c>
      <c r="E29" t="s">
        <v>17</v>
      </c>
      <c r="F29">
        <v>3.85</v>
      </c>
      <c r="G29">
        <v>27.148</v>
      </c>
      <c r="H29">
        <v>450</v>
      </c>
      <c r="I29">
        <v>30.187000000000001</v>
      </c>
      <c r="J29">
        <v>89.933000000000007</v>
      </c>
      <c r="L29">
        <v>13.18</v>
      </c>
      <c r="N29" t="s">
        <v>18</v>
      </c>
    </row>
    <row r="30" spans="1:14" x14ac:dyDescent="0.25">
      <c r="A30">
        <v>23</v>
      </c>
      <c r="B30">
        <v>23</v>
      </c>
      <c r="C30" t="s">
        <v>55</v>
      </c>
      <c r="D30" t="s">
        <v>56</v>
      </c>
      <c r="E30" t="s">
        <v>29</v>
      </c>
      <c r="F30">
        <v>3.84</v>
      </c>
      <c r="G30">
        <v>176286.125</v>
      </c>
      <c r="H30">
        <v>2957389</v>
      </c>
      <c r="I30">
        <v>49045.82</v>
      </c>
      <c r="J30">
        <v>359.43099999999998</v>
      </c>
      <c r="K30">
        <v>48.75</v>
      </c>
      <c r="L30">
        <v>52.76</v>
      </c>
      <c r="M30">
        <v>8.1999999999999993</v>
      </c>
      <c r="N30" t="s">
        <v>18</v>
      </c>
    </row>
    <row r="31" spans="1:14" x14ac:dyDescent="0.25">
      <c r="A31">
        <v>24</v>
      </c>
      <c r="B31">
        <v>24</v>
      </c>
      <c r="C31" t="s">
        <v>57</v>
      </c>
      <c r="D31" t="s">
        <v>58</v>
      </c>
      <c r="E31" t="s">
        <v>29</v>
      </c>
      <c r="F31">
        <v>3.84</v>
      </c>
      <c r="G31">
        <v>263260.71899999998</v>
      </c>
      <c r="H31">
        <v>4468160</v>
      </c>
      <c r="I31">
        <v>47818.972999999998</v>
      </c>
      <c r="J31">
        <v>550.53599999999994</v>
      </c>
      <c r="K31">
        <v>78.125</v>
      </c>
      <c r="L31">
        <v>80.83</v>
      </c>
      <c r="M31">
        <v>3.5</v>
      </c>
      <c r="N31" t="s">
        <v>18</v>
      </c>
    </row>
    <row r="32" spans="1:14" x14ac:dyDescent="0.25">
      <c r="A32">
        <v>25</v>
      </c>
      <c r="B32">
        <v>25</v>
      </c>
      <c r="C32" t="s">
        <v>59</v>
      </c>
      <c r="D32" t="s">
        <v>60</v>
      </c>
      <c r="E32" t="s">
        <v>29</v>
      </c>
      <c r="F32">
        <v>3.84</v>
      </c>
      <c r="G32">
        <v>384527</v>
      </c>
      <c r="H32">
        <v>6348028</v>
      </c>
      <c r="I32">
        <v>45142.184000000001</v>
      </c>
      <c r="J32">
        <v>851.81299999999999</v>
      </c>
      <c r="K32">
        <v>125</v>
      </c>
      <c r="L32">
        <v>125.07</v>
      </c>
      <c r="M32">
        <v>0.1</v>
      </c>
      <c r="N32" t="s">
        <v>18</v>
      </c>
    </row>
    <row r="33" spans="1:14" x14ac:dyDescent="0.25">
      <c r="A33">
        <v>26</v>
      </c>
      <c r="B33">
        <v>26</v>
      </c>
      <c r="C33" t="s">
        <v>61</v>
      </c>
      <c r="D33" t="s">
        <v>62</v>
      </c>
      <c r="E33" t="s">
        <v>29</v>
      </c>
      <c r="F33">
        <v>3.84</v>
      </c>
      <c r="G33">
        <v>562676.25</v>
      </c>
      <c r="H33">
        <v>9423262</v>
      </c>
      <c r="I33">
        <v>42460.421999999999</v>
      </c>
      <c r="J33">
        <v>1325.1780000000001</v>
      </c>
      <c r="K33">
        <v>200</v>
      </c>
      <c r="L33">
        <v>194.59</v>
      </c>
      <c r="M33">
        <v>-2.7</v>
      </c>
      <c r="N33" t="s">
        <v>18</v>
      </c>
    </row>
    <row r="34" spans="1:14" x14ac:dyDescent="0.25">
      <c r="A34">
        <v>27</v>
      </c>
      <c r="B34">
        <v>27</v>
      </c>
      <c r="C34" t="s">
        <v>63</v>
      </c>
      <c r="D34" t="s">
        <v>64</v>
      </c>
      <c r="E34" t="s">
        <v>29</v>
      </c>
      <c r="F34">
        <v>3.84</v>
      </c>
      <c r="G34">
        <v>863645.68799999997</v>
      </c>
      <c r="H34">
        <v>14426840</v>
      </c>
      <c r="I34">
        <v>38653.358999999997</v>
      </c>
      <c r="J34">
        <v>2234.335</v>
      </c>
      <c r="K34">
        <v>325.625</v>
      </c>
      <c r="L34">
        <v>328.11</v>
      </c>
      <c r="M34">
        <v>0.8</v>
      </c>
      <c r="N34" t="s">
        <v>18</v>
      </c>
    </row>
    <row r="35" spans="1:14" x14ac:dyDescent="0.25">
      <c r="A35">
        <v>28</v>
      </c>
      <c r="B35">
        <v>28</v>
      </c>
      <c r="C35" t="s">
        <v>65</v>
      </c>
      <c r="D35" t="s">
        <v>17</v>
      </c>
      <c r="E35" t="s">
        <v>17</v>
      </c>
      <c r="F35">
        <v>3.84</v>
      </c>
      <c r="G35">
        <v>26.039000000000001</v>
      </c>
      <c r="H35">
        <v>582</v>
      </c>
      <c r="I35">
        <v>10.205</v>
      </c>
      <c r="J35">
        <v>255.15899999999999</v>
      </c>
      <c r="L35">
        <v>37.450000000000003</v>
      </c>
      <c r="N35" t="s">
        <v>18</v>
      </c>
    </row>
    <row r="36" spans="1:14" x14ac:dyDescent="0.25">
      <c r="A36">
        <v>29</v>
      </c>
      <c r="B36">
        <v>29</v>
      </c>
      <c r="C36" t="s">
        <v>66</v>
      </c>
      <c r="D36" t="s">
        <v>17</v>
      </c>
      <c r="E36" t="s">
        <v>17</v>
      </c>
      <c r="F36">
        <v>3.82</v>
      </c>
      <c r="G36">
        <v>25.41</v>
      </c>
      <c r="H36">
        <v>419</v>
      </c>
      <c r="I36">
        <v>4.4260000000000002</v>
      </c>
      <c r="J36">
        <v>574.10799999999995</v>
      </c>
      <c r="L36">
        <v>84.29</v>
      </c>
      <c r="N36" t="s">
        <v>18</v>
      </c>
    </row>
    <row r="37" spans="1:14" x14ac:dyDescent="0.25">
      <c r="A37">
        <v>30</v>
      </c>
      <c r="B37">
        <v>30</v>
      </c>
      <c r="C37" t="s">
        <v>67</v>
      </c>
      <c r="D37" t="s">
        <v>68</v>
      </c>
      <c r="E37" t="s">
        <v>69</v>
      </c>
      <c r="F37">
        <v>3.83</v>
      </c>
      <c r="G37">
        <v>2352.5990000000002</v>
      </c>
      <c r="H37">
        <v>40237</v>
      </c>
      <c r="I37">
        <v>54634.093999999997</v>
      </c>
      <c r="J37">
        <v>4.306</v>
      </c>
      <c r="K37">
        <v>0.625</v>
      </c>
      <c r="L37">
        <v>0.61</v>
      </c>
      <c r="M37">
        <v>-2.7</v>
      </c>
      <c r="N37" t="s">
        <v>18</v>
      </c>
    </row>
    <row r="38" spans="1:14" x14ac:dyDescent="0.25">
      <c r="A38">
        <v>31</v>
      </c>
      <c r="B38">
        <v>31</v>
      </c>
      <c r="C38" t="s">
        <v>70</v>
      </c>
      <c r="D38" t="s">
        <v>71</v>
      </c>
      <c r="E38" t="s">
        <v>69</v>
      </c>
      <c r="F38">
        <v>3.83</v>
      </c>
      <c r="G38">
        <v>9503.6569999999992</v>
      </c>
      <c r="H38">
        <v>156482</v>
      </c>
      <c r="I38">
        <v>55544.358999999997</v>
      </c>
      <c r="J38">
        <v>17.11</v>
      </c>
      <c r="K38">
        <v>2.5059999999999998</v>
      </c>
      <c r="L38">
        <v>2.4900000000000002</v>
      </c>
      <c r="M38">
        <v>-0.7</v>
      </c>
      <c r="N38" t="s">
        <v>18</v>
      </c>
    </row>
    <row r="39" spans="1:14" x14ac:dyDescent="0.25">
      <c r="A39">
        <v>32</v>
      </c>
      <c r="B39">
        <v>32</v>
      </c>
      <c r="C39" t="s">
        <v>72</v>
      </c>
      <c r="D39" t="s">
        <v>73</v>
      </c>
      <c r="E39" t="s">
        <v>69</v>
      </c>
      <c r="F39">
        <v>3.84</v>
      </c>
      <c r="G39">
        <v>22561.775000000001</v>
      </c>
      <c r="H39">
        <v>405336</v>
      </c>
      <c r="I39">
        <v>55880.957000000002</v>
      </c>
      <c r="J39">
        <v>40.375</v>
      </c>
      <c r="K39">
        <v>6.2690000000000001</v>
      </c>
      <c r="L39">
        <v>5.91</v>
      </c>
      <c r="M39">
        <v>-5.8</v>
      </c>
      <c r="N39" t="s">
        <v>18</v>
      </c>
    </row>
    <row r="40" spans="1:14" x14ac:dyDescent="0.25">
      <c r="A40">
        <v>33</v>
      </c>
      <c r="B40">
        <v>33</v>
      </c>
      <c r="C40" t="s">
        <v>74</v>
      </c>
      <c r="D40" t="s">
        <v>75</v>
      </c>
      <c r="E40" t="s">
        <v>69</v>
      </c>
      <c r="F40">
        <v>3.84</v>
      </c>
      <c r="G40">
        <v>90093.875</v>
      </c>
      <c r="H40">
        <v>1552165</v>
      </c>
      <c r="I40">
        <v>52483.858999999997</v>
      </c>
      <c r="J40">
        <v>171.66</v>
      </c>
      <c r="K40">
        <v>25</v>
      </c>
      <c r="L40">
        <v>25.19</v>
      </c>
      <c r="M40">
        <v>0.7</v>
      </c>
      <c r="N40" t="s">
        <v>18</v>
      </c>
    </row>
    <row r="41" spans="1:14" x14ac:dyDescent="0.25">
      <c r="A41">
        <v>34</v>
      </c>
      <c r="B41">
        <v>34</v>
      </c>
      <c r="C41" t="s">
        <v>76</v>
      </c>
      <c r="D41" t="s">
        <v>17</v>
      </c>
      <c r="E41" t="s">
        <v>17</v>
      </c>
      <c r="F41">
        <v>3.85</v>
      </c>
      <c r="G41">
        <v>42.81</v>
      </c>
      <c r="H41">
        <v>584</v>
      </c>
      <c r="I41">
        <v>1.6679999999999999</v>
      </c>
      <c r="J41">
        <v>2566.547</v>
      </c>
      <c r="L41">
        <v>376.9</v>
      </c>
      <c r="N41" t="s">
        <v>18</v>
      </c>
    </row>
    <row r="42" spans="1:14" x14ac:dyDescent="0.25">
      <c r="A42">
        <v>35</v>
      </c>
      <c r="B42">
        <v>35</v>
      </c>
      <c r="C42" t="s">
        <v>77</v>
      </c>
      <c r="D42" t="s">
        <v>17</v>
      </c>
      <c r="E42" t="s">
        <v>17</v>
      </c>
      <c r="F42">
        <v>3.91</v>
      </c>
      <c r="G42">
        <v>19.837</v>
      </c>
      <c r="H42">
        <v>465</v>
      </c>
      <c r="I42">
        <v>1.5</v>
      </c>
      <c r="J42">
        <v>1322.4670000000001</v>
      </c>
      <c r="L42">
        <v>194.19</v>
      </c>
      <c r="N42" t="s">
        <v>18</v>
      </c>
    </row>
    <row r="43" spans="1:14" x14ac:dyDescent="0.25">
      <c r="A43">
        <v>36</v>
      </c>
      <c r="B43">
        <v>36</v>
      </c>
      <c r="C43" t="s">
        <v>78</v>
      </c>
      <c r="D43" t="s">
        <v>35</v>
      </c>
      <c r="E43" t="s">
        <v>29</v>
      </c>
      <c r="F43">
        <v>3.83</v>
      </c>
      <c r="G43">
        <v>2729.395</v>
      </c>
      <c r="H43">
        <v>49242</v>
      </c>
      <c r="I43">
        <v>56714.796999999999</v>
      </c>
      <c r="J43">
        <v>4.8120000000000003</v>
      </c>
      <c r="K43">
        <v>0.71299999999999997</v>
      </c>
      <c r="L43">
        <v>0.68</v>
      </c>
      <c r="M43">
        <v>-4.2</v>
      </c>
      <c r="N43" t="s">
        <v>18</v>
      </c>
    </row>
    <row r="44" spans="1:14" x14ac:dyDescent="0.25">
      <c r="A44">
        <v>37</v>
      </c>
      <c r="B44">
        <v>37</v>
      </c>
      <c r="C44" t="s">
        <v>79</v>
      </c>
      <c r="D44" t="s">
        <v>38</v>
      </c>
      <c r="E44" t="s">
        <v>29</v>
      </c>
      <c r="F44">
        <v>3.84</v>
      </c>
      <c r="G44">
        <v>4799.6840000000002</v>
      </c>
      <c r="H44">
        <v>86097</v>
      </c>
      <c r="I44">
        <v>55739.563000000002</v>
      </c>
      <c r="J44">
        <v>8.6110000000000007</v>
      </c>
      <c r="K44">
        <v>1.1379999999999999</v>
      </c>
      <c r="L44">
        <v>1.24</v>
      </c>
      <c r="M44">
        <v>9</v>
      </c>
      <c r="N44" t="s">
        <v>18</v>
      </c>
    </row>
    <row r="45" spans="1:14" x14ac:dyDescent="0.25">
      <c r="A45">
        <v>38</v>
      </c>
      <c r="B45">
        <v>38</v>
      </c>
      <c r="C45" t="s">
        <v>80</v>
      </c>
      <c r="D45" t="s">
        <v>40</v>
      </c>
      <c r="E45" t="s">
        <v>29</v>
      </c>
      <c r="F45">
        <v>3.84</v>
      </c>
      <c r="G45">
        <v>6079.6809999999996</v>
      </c>
      <c r="H45">
        <v>104942</v>
      </c>
      <c r="I45">
        <v>56509.754000000001</v>
      </c>
      <c r="J45">
        <v>10.759</v>
      </c>
      <c r="K45">
        <v>1.825</v>
      </c>
      <c r="L45">
        <v>1.56</v>
      </c>
      <c r="M45">
        <v>-14.8</v>
      </c>
      <c r="N45" t="s">
        <v>18</v>
      </c>
    </row>
    <row r="46" spans="1:14" x14ac:dyDescent="0.25">
      <c r="A46">
        <v>39</v>
      </c>
      <c r="B46">
        <v>39</v>
      </c>
      <c r="C46" t="s">
        <v>81</v>
      </c>
      <c r="D46" t="s">
        <v>17</v>
      </c>
      <c r="E46" t="s">
        <v>17</v>
      </c>
      <c r="F46">
        <v>3.78</v>
      </c>
      <c r="G46">
        <v>32.896000000000001</v>
      </c>
      <c r="H46">
        <v>465</v>
      </c>
      <c r="I46">
        <v>7.9089999999999998</v>
      </c>
      <c r="J46">
        <v>415.93099999999998</v>
      </c>
      <c r="L46">
        <v>61.06</v>
      </c>
      <c r="N46" t="s">
        <v>18</v>
      </c>
    </row>
    <row r="47" spans="1:14" x14ac:dyDescent="0.25">
      <c r="A47">
        <v>40</v>
      </c>
      <c r="B47">
        <v>40</v>
      </c>
      <c r="C47" t="s">
        <v>82</v>
      </c>
      <c r="D47" t="s">
        <v>35</v>
      </c>
      <c r="E47" t="s">
        <v>29</v>
      </c>
      <c r="F47">
        <v>3.84</v>
      </c>
      <c r="G47">
        <v>2679.8560000000002</v>
      </c>
      <c r="H47">
        <v>45056</v>
      </c>
      <c r="I47">
        <v>55122.843999999997</v>
      </c>
      <c r="J47">
        <v>4.8620000000000001</v>
      </c>
      <c r="K47">
        <v>0.71299999999999997</v>
      </c>
      <c r="L47">
        <v>0.69</v>
      </c>
      <c r="M47">
        <v>-3.2</v>
      </c>
      <c r="N47" t="s">
        <v>18</v>
      </c>
    </row>
    <row r="48" spans="1:14" x14ac:dyDescent="0.25">
      <c r="A48">
        <v>41</v>
      </c>
      <c r="B48">
        <v>41</v>
      </c>
      <c r="C48" t="s">
        <v>83</v>
      </c>
      <c r="D48" t="s">
        <v>38</v>
      </c>
      <c r="E48" t="s">
        <v>29</v>
      </c>
      <c r="F48">
        <v>3.83</v>
      </c>
      <c r="G48">
        <v>4725.0810000000001</v>
      </c>
      <c r="H48">
        <v>79322</v>
      </c>
      <c r="I48">
        <v>55570.315999999999</v>
      </c>
      <c r="J48">
        <v>8.5030000000000001</v>
      </c>
      <c r="K48">
        <v>1.1379999999999999</v>
      </c>
      <c r="L48">
        <v>1.22</v>
      </c>
      <c r="M48">
        <v>7.6</v>
      </c>
      <c r="N48" t="s">
        <v>18</v>
      </c>
    </row>
    <row r="49" spans="1:14" x14ac:dyDescent="0.25">
      <c r="A49">
        <v>42</v>
      </c>
      <c r="B49">
        <v>42</v>
      </c>
      <c r="C49" t="s">
        <v>84</v>
      </c>
      <c r="D49" t="s">
        <v>40</v>
      </c>
      <c r="E49" t="s">
        <v>29</v>
      </c>
      <c r="F49">
        <v>3.84</v>
      </c>
      <c r="G49">
        <v>6104.0519999999997</v>
      </c>
      <c r="H49">
        <v>103735</v>
      </c>
      <c r="I49">
        <v>55270.538999999997</v>
      </c>
      <c r="J49">
        <v>11.044</v>
      </c>
      <c r="K49">
        <v>1.825</v>
      </c>
      <c r="L49">
        <v>1.6</v>
      </c>
      <c r="M49">
        <v>-12.5</v>
      </c>
      <c r="N49" t="s">
        <v>18</v>
      </c>
    </row>
    <row r="50" spans="1:14" x14ac:dyDescent="0.25">
      <c r="A50">
        <v>43</v>
      </c>
      <c r="B50">
        <v>43</v>
      </c>
      <c r="C50" t="s">
        <v>85</v>
      </c>
      <c r="D50" t="s">
        <v>17</v>
      </c>
      <c r="E50" t="s">
        <v>17</v>
      </c>
      <c r="F50">
        <v>3.84</v>
      </c>
      <c r="G50">
        <v>26.506</v>
      </c>
      <c r="H50">
        <v>381</v>
      </c>
      <c r="N50" t="s">
        <v>18</v>
      </c>
    </row>
    <row r="51" spans="1:14" x14ac:dyDescent="0.25">
      <c r="A51">
        <v>44</v>
      </c>
      <c r="B51">
        <v>44</v>
      </c>
      <c r="C51" t="s">
        <v>86</v>
      </c>
      <c r="D51" t="s">
        <v>35</v>
      </c>
      <c r="E51" t="s">
        <v>29</v>
      </c>
      <c r="F51">
        <v>3.84</v>
      </c>
      <c r="G51">
        <v>2800.4949999999999</v>
      </c>
      <c r="H51">
        <v>49588</v>
      </c>
      <c r="I51">
        <v>56240.741999999998</v>
      </c>
      <c r="J51">
        <v>4.9790000000000001</v>
      </c>
      <c r="K51">
        <v>0.71299999999999997</v>
      </c>
      <c r="L51">
        <v>0.71</v>
      </c>
      <c r="M51">
        <v>-0.8</v>
      </c>
      <c r="N51" t="s">
        <v>18</v>
      </c>
    </row>
    <row r="52" spans="1:14" x14ac:dyDescent="0.25">
      <c r="A52">
        <v>45</v>
      </c>
      <c r="B52">
        <v>45</v>
      </c>
      <c r="C52" t="s">
        <v>87</v>
      </c>
      <c r="D52" t="s">
        <v>38</v>
      </c>
      <c r="E52" t="s">
        <v>29</v>
      </c>
      <c r="F52">
        <v>3.83</v>
      </c>
      <c r="G52">
        <v>4698.3029999999999</v>
      </c>
      <c r="H52">
        <v>81258</v>
      </c>
      <c r="I52">
        <v>55470.07</v>
      </c>
      <c r="J52">
        <v>8.4700000000000006</v>
      </c>
      <c r="K52">
        <v>1.1379999999999999</v>
      </c>
      <c r="L52">
        <v>1.22</v>
      </c>
      <c r="M52">
        <v>7.2</v>
      </c>
      <c r="N52" t="s">
        <v>18</v>
      </c>
    </row>
    <row r="53" spans="1:14" x14ac:dyDescent="0.25">
      <c r="A53">
        <v>46</v>
      </c>
      <c r="B53">
        <v>46</v>
      </c>
      <c r="C53" t="s">
        <v>88</v>
      </c>
      <c r="D53" t="s">
        <v>40</v>
      </c>
      <c r="E53" t="s">
        <v>29</v>
      </c>
      <c r="F53">
        <v>3.84</v>
      </c>
      <c r="G53">
        <v>6299.0950000000003</v>
      </c>
      <c r="H53">
        <v>106533</v>
      </c>
      <c r="I53">
        <v>55200.108999999997</v>
      </c>
      <c r="J53">
        <v>11.411</v>
      </c>
      <c r="K53">
        <v>1.825</v>
      </c>
      <c r="L53">
        <v>1.65</v>
      </c>
      <c r="M53">
        <v>-9.5</v>
      </c>
      <c r="N53" t="s">
        <v>18</v>
      </c>
    </row>
    <row r="54" spans="1:14" x14ac:dyDescent="0.25">
      <c r="A54">
        <v>47</v>
      </c>
      <c r="B54">
        <v>47</v>
      </c>
      <c r="C54" t="s">
        <v>89</v>
      </c>
      <c r="D54" t="s">
        <v>17</v>
      </c>
      <c r="E54" t="s">
        <v>17</v>
      </c>
      <c r="F54">
        <v>3.84</v>
      </c>
      <c r="G54">
        <v>7.6120000000000001</v>
      </c>
      <c r="H54">
        <v>265</v>
      </c>
      <c r="I54">
        <v>11.358000000000001</v>
      </c>
      <c r="J54">
        <v>67.019000000000005</v>
      </c>
      <c r="L54">
        <v>9.82</v>
      </c>
      <c r="N54" t="s">
        <v>18</v>
      </c>
    </row>
    <row r="55" spans="1:14" x14ac:dyDescent="0.25">
      <c r="A55">
        <v>48</v>
      </c>
      <c r="B55">
        <v>48</v>
      </c>
      <c r="C55" t="s">
        <v>90</v>
      </c>
      <c r="D55" t="s">
        <v>17</v>
      </c>
      <c r="E55" t="s">
        <v>17</v>
      </c>
      <c r="F55">
        <v>3.84</v>
      </c>
      <c r="G55">
        <v>12.12</v>
      </c>
      <c r="H55">
        <v>462</v>
      </c>
      <c r="I55">
        <v>16.545999999999999</v>
      </c>
      <c r="J55">
        <v>73.25</v>
      </c>
      <c r="L55">
        <v>10.73</v>
      </c>
      <c r="N55" t="s">
        <v>18</v>
      </c>
    </row>
    <row r="56" spans="1:14" x14ac:dyDescent="0.25">
      <c r="A56">
        <v>49</v>
      </c>
      <c r="B56">
        <v>49</v>
      </c>
      <c r="C56" t="s">
        <v>91</v>
      </c>
      <c r="D56" t="s">
        <v>92</v>
      </c>
      <c r="E56" t="s">
        <v>93</v>
      </c>
      <c r="F56">
        <v>3.84</v>
      </c>
      <c r="G56">
        <v>198976.984</v>
      </c>
      <c r="H56">
        <v>3319546</v>
      </c>
      <c r="I56">
        <v>54990.383000000002</v>
      </c>
      <c r="J56">
        <v>361.84</v>
      </c>
      <c r="L56">
        <v>53.12</v>
      </c>
      <c r="N56" t="s">
        <v>18</v>
      </c>
    </row>
    <row r="57" spans="1:14" x14ac:dyDescent="0.25">
      <c r="A57">
        <v>50</v>
      </c>
      <c r="B57">
        <v>50</v>
      </c>
      <c r="C57" t="s">
        <v>94</v>
      </c>
      <c r="D57" t="s">
        <v>95</v>
      </c>
      <c r="E57" t="s">
        <v>93</v>
      </c>
      <c r="F57">
        <v>3.84</v>
      </c>
      <c r="G57">
        <v>198744.766</v>
      </c>
      <c r="H57">
        <v>3383395</v>
      </c>
      <c r="I57">
        <v>52264.461000000003</v>
      </c>
      <c r="J57">
        <v>380.26799999999997</v>
      </c>
      <c r="L57">
        <v>55.82</v>
      </c>
      <c r="N57" t="s">
        <v>18</v>
      </c>
    </row>
    <row r="58" spans="1:14" x14ac:dyDescent="0.25">
      <c r="A58">
        <v>51</v>
      </c>
      <c r="B58">
        <v>51</v>
      </c>
      <c r="C58" t="s">
        <v>96</v>
      </c>
      <c r="D58" t="s">
        <v>97</v>
      </c>
      <c r="E58" t="s">
        <v>93</v>
      </c>
      <c r="F58">
        <v>3.83</v>
      </c>
      <c r="G58">
        <v>192869.734</v>
      </c>
      <c r="H58">
        <v>3281031</v>
      </c>
      <c r="I58">
        <v>52648.758000000002</v>
      </c>
      <c r="J58">
        <v>366.33300000000003</v>
      </c>
      <c r="L58">
        <v>53.78</v>
      </c>
      <c r="N58" t="s">
        <v>18</v>
      </c>
    </row>
    <row r="59" spans="1:14" x14ac:dyDescent="0.25">
      <c r="A59">
        <v>52</v>
      </c>
      <c r="B59">
        <v>52</v>
      </c>
      <c r="C59" t="s">
        <v>98</v>
      </c>
      <c r="D59" t="s">
        <v>99</v>
      </c>
      <c r="E59" t="s">
        <v>93</v>
      </c>
      <c r="F59">
        <v>3.83</v>
      </c>
      <c r="G59">
        <v>151026.641</v>
      </c>
      <c r="H59">
        <v>2566105</v>
      </c>
      <c r="I59">
        <v>40974.133000000002</v>
      </c>
      <c r="J59">
        <v>368.59</v>
      </c>
      <c r="L59">
        <v>54.11</v>
      </c>
      <c r="N59" t="s">
        <v>18</v>
      </c>
    </row>
    <row r="60" spans="1:14" x14ac:dyDescent="0.25">
      <c r="A60">
        <v>53</v>
      </c>
      <c r="B60">
        <v>53</v>
      </c>
      <c r="C60" t="s">
        <v>100</v>
      </c>
      <c r="D60" t="s">
        <v>101</v>
      </c>
      <c r="E60" t="s">
        <v>93</v>
      </c>
      <c r="F60">
        <v>3.83</v>
      </c>
      <c r="G60">
        <v>150392.04699999999</v>
      </c>
      <c r="H60">
        <v>2597517</v>
      </c>
      <c r="I60">
        <v>43603.34</v>
      </c>
      <c r="J60">
        <v>344.90899999999999</v>
      </c>
      <c r="L60">
        <v>50.63</v>
      </c>
      <c r="N60" t="s">
        <v>18</v>
      </c>
    </row>
    <row r="61" spans="1:14" x14ac:dyDescent="0.25">
      <c r="A61">
        <v>54</v>
      </c>
      <c r="B61">
        <v>54</v>
      </c>
      <c r="C61" t="s">
        <v>102</v>
      </c>
      <c r="D61" t="s">
        <v>103</v>
      </c>
      <c r="E61" t="s">
        <v>93</v>
      </c>
      <c r="F61">
        <v>3.84</v>
      </c>
      <c r="G61">
        <v>154275.18799999999</v>
      </c>
      <c r="H61">
        <v>2644930</v>
      </c>
      <c r="I61">
        <v>44073.824000000001</v>
      </c>
      <c r="J61">
        <v>350.03800000000001</v>
      </c>
      <c r="L61">
        <v>51.38</v>
      </c>
      <c r="N61" t="s">
        <v>18</v>
      </c>
    </row>
    <row r="62" spans="1:14" x14ac:dyDescent="0.25">
      <c r="A62">
        <v>55</v>
      </c>
      <c r="B62">
        <v>55</v>
      </c>
      <c r="C62" t="s">
        <v>104</v>
      </c>
      <c r="D62" t="s">
        <v>17</v>
      </c>
      <c r="E62" t="s">
        <v>17</v>
      </c>
      <c r="F62">
        <v>3.82</v>
      </c>
      <c r="G62">
        <v>62.901000000000003</v>
      </c>
      <c r="H62">
        <v>878</v>
      </c>
      <c r="I62">
        <v>3.569</v>
      </c>
      <c r="J62">
        <v>1762.4259999999999</v>
      </c>
      <c r="L62">
        <v>258.81</v>
      </c>
      <c r="N62" t="s">
        <v>18</v>
      </c>
    </row>
    <row r="63" spans="1:14" x14ac:dyDescent="0.25">
      <c r="A63">
        <v>56</v>
      </c>
      <c r="B63">
        <v>56</v>
      </c>
      <c r="C63" t="s">
        <v>105</v>
      </c>
      <c r="D63" t="s">
        <v>106</v>
      </c>
      <c r="E63" t="s">
        <v>93</v>
      </c>
      <c r="F63">
        <v>3.83</v>
      </c>
      <c r="G63">
        <v>158923.141</v>
      </c>
      <c r="H63">
        <v>2695421</v>
      </c>
      <c r="I63">
        <v>42897.495999999999</v>
      </c>
      <c r="J63">
        <v>370.47199999999998</v>
      </c>
      <c r="L63">
        <v>54.38</v>
      </c>
      <c r="N63" t="s">
        <v>18</v>
      </c>
    </row>
    <row r="64" spans="1:14" x14ac:dyDescent="0.25">
      <c r="A64">
        <v>57</v>
      </c>
      <c r="B64">
        <v>57</v>
      </c>
      <c r="C64" t="s">
        <v>107</v>
      </c>
      <c r="D64" t="s">
        <v>108</v>
      </c>
      <c r="E64" t="s">
        <v>93</v>
      </c>
      <c r="F64">
        <v>3.83</v>
      </c>
      <c r="G64">
        <v>166289.65599999999</v>
      </c>
      <c r="H64">
        <v>2815713</v>
      </c>
      <c r="I64">
        <v>44511.207000000002</v>
      </c>
      <c r="J64">
        <v>373.59100000000001</v>
      </c>
      <c r="L64">
        <v>54.84</v>
      </c>
      <c r="N64" t="s">
        <v>18</v>
      </c>
    </row>
    <row r="65" spans="1:14" x14ac:dyDescent="0.25">
      <c r="A65">
        <v>58</v>
      </c>
      <c r="B65">
        <v>58</v>
      </c>
      <c r="C65" t="s">
        <v>109</v>
      </c>
      <c r="D65" t="s">
        <v>110</v>
      </c>
      <c r="E65" t="s">
        <v>93</v>
      </c>
      <c r="F65">
        <v>3.84</v>
      </c>
      <c r="G65">
        <v>166692.109</v>
      </c>
      <c r="H65">
        <v>2878433</v>
      </c>
      <c r="I65">
        <v>43944.245999999999</v>
      </c>
      <c r="J65">
        <v>379.32600000000002</v>
      </c>
      <c r="L65">
        <v>55.68</v>
      </c>
      <c r="N65" t="s">
        <v>18</v>
      </c>
    </row>
    <row r="66" spans="1:14" x14ac:dyDescent="0.25">
      <c r="A66">
        <v>59</v>
      </c>
      <c r="B66">
        <v>59</v>
      </c>
      <c r="C66" t="s">
        <v>111</v>
      </c>
      <c r="D66" t="s">
        <v>112</v>
      </c>
      <c r="E66" t="s">
        <v>93</v>
      </c>
      <c r="F66">
        <v>3.84</v>
      </c>
      <c r="G66">
        <v>127817.55499999999</v>
      </c>
      <c r="H66">
        <v>2209637</v>
      </c>
      <c r="I66">
        <v>35326.968999999997</v>
      </c>
      <c r="J66">
        <v>361.81299999999999</v>
      </c>
      <c r="L66">
        <v>53.11</v>
      </c>
      <c r="N66" t="s">
        <v>18</v>
      </c>
    </row>
    <row r="67" spans="1:14" x14ac:dyDescent="0.25">
      <c r="A67">
        <v>60</v>
      </c>
      <c r="B67">
        <v>60</v>
      </c>
      <c r="C67" t="s">
        <v>113</v>
      </c>
      <c r="D67" t="s">
        <v>114</v>
      </c>
      <c r="E67" t="s">
        <v>93</v>
      </c>
      <c r="F67">
        <v>3.84</v>
      </c>
      <c r="G67">
        <v>114852.852</v>
      </c>
      <c r="H67">
        <v>1970310</v>
      </c>
      <c r="I67">
        <v>33524.328000000001</v>
      </c>
      <c r="J67">
        <v>342.596</v>
      </c>
      <c r="L67">
        <v>50.29</v>
      </c>
      <c r="N67" t="s">
        <v>18</v>
      </c>
    </row>
    <row r="68" spans="1:14" x14ac:dyDescent="0.25">
      <c r="A68">
        <v>61</v>
      </c>
      <c r="B68">
        <v>61</v>
      </c>
      <c r="C68" t="s">
        <v>115</v>
      </c>
      <c r="D68" t="s">
        <v>116</v>
      </c>
      <c r="E68" t="s">
        <v>93</v>
      </c>
      <c r="F68">
        <v>3.84</v>
      </c>
      <c r="G68">
        <v>111314.625</v>
      </c>
      <c r="H68">
        <v>1940226</v>
      </c>
      <c r="I68">
        <v>32624.607</v>
      </c>
      <c r="J68">
        <v>341.19799999999998</v>
      </c>
      <c r="L68">
        <v>50.08</v>
      </c>
      <c r="N68" t="s">
        <v>18</v>
      </c>
    </row>
    <row r="69" spans="1:14" x14ac:dyDescent="0.25">
      <c r="A69">
        <v>62</v>
      </c>
      <c r="B69">
        <v>62</v>
      </c>
      <c r="C69" t="s">
        <v>117</v>
      </c>
      <c r="D69" t="s">
        <v>17</v>
      </c>
      <c r="E69" t="s">
        <v>17</v>
      </c>
      <c r="F69">
        <v>3.82</v>
      </c>
      <c r="G69">
        <v>16.972999999999999</v>
      </c>
      <c r="H69">
        <v>320</v>
      </c>
      <c r="I69">
        <v>10.596</v>
      </c>
      <c r="J69">
        <v>160.18299999999999</v>
      </c>
      <c r="L69">
        <v>23.5</v>
      </c>
      <c r="N69" t="s">
        <v>18</v>
      </c>
    </row>
    <row r="70" spans="1:14" x14ac:dyDescent="0.25">
      <c r="A70">
        <v>63</v>
      </c>
      <c r="B70">
        <v>63</v>
      </c>
      <c r="C70" t="s">
        <v>118</v>
      </c>
      <c r="D70" t="s">
        <v>119</v>
      </c>
      <c r="E70" t="s">
        <v>93</v>
      </c>
      <c r="F70">
        <v>3.83</v>
      </c>
      <c r="G70">
        <v>125866.602</v>
      </c>
      <c r="H70">
        <v>2157764</v>
      </c>
      <c r="I70">
        <v>37254.410000000003</v>
      </c>
      <c r="J70">
        <v>337.85700000000003</v>
      </c>
      <c r="L70">
        <v>49.59</v>
      </c>
      <c r="N70" t="s">
        <v>18</v>
      </c>
    </row>
    <row r="71" spans="1:14" x14ac:dyDescent="0.25">
      <c r="A71">
        <v>64</v>
      </c>
      <c r="B71">
        <v>64</v>
      </c>
      <c r="C71" t="s">
        <v>120</v>
      </c>
      <c r="D71" t="s">
        <v>121</v>
      </c>
      <c r="E71" t="s">
        <v>93</v>
      </c>
      <c r="F71">
        <v>3.83</v>
      </c>
      <c r="G71">
        <v>133320.03099999999</v>
      </c>
      <c r="H71">
        <v>2263955</v>
      </c>
      <c r="I71">
        <v>36375.156000000003</v>
      </c>
      <c r="J71">
        <v>366.51400000000001</v>
      </c>
      <c r="L71">
        <v>53.8</v>
      </c>
      <c r="N71" t="s">
        <v>18</v>
      </c>
    </row>
    <row r="72" spans="1:14" x14ac:dyDescent="0.25">
      <c r="A72">
        <v>65</v>
      </c>
      <c r="B72">
        <v>65</v>
      </c>
      <c r="C72" t="s">
        <v>122</v>
      </c>
      <c r="D72" t="s">
        <v>123</v>
      </c>
      <c r="E72" t="s">
        <v>93</v>
      </c>
      <c r="F72">
        <v>3.83</v>
      </c>
      <c r="G72">
        <v>128176.633</v>
      </c>
      <c r="H72">
        <v>2207733</v>
      </c>
      <c r="I72">
        <v>36506.449000000001</v>
      </c>
      <c r="J72">
        <v>351.10700000000003</v>
      </c>
      <c r="L72">
        <v>51.54</v>
      </c>
      <c r="N72" t="s">
        <v>18</v>
      </c>
    </row>
    <row r="73" spans="1:14" x14ac:dyDescent="0.25">
      <c r="A73">
        <v>66</v>
      </c>
      <c r="B73">
        <v>66</v>
      </c>
      <c r="C73" t="s">
        <v>124</v>
      </c>
      <c r="D73" t="s">
        <v>125</v>
      </c>
      <c r="E73" t="s">
        <v>93</v>
      </c>
      <c r="F73">
        <v>3.84</v>
      </c>
      <c r="G73">
        <v>138031.42199999999</v>
      </c>
      <c r="H73">
        <v>2399370</v>
      </c>
      <c r="I73">
        <v>42458.781000000003</v>
      </c>
      <c r="J73">
        <v>325.09500000000003</v>
      </c>
      <c r="L73">
        <v>47.72</v>
      </c>
      <c r="N73" t="s">
        <v>18</v>
      </c>
    </row>
    <row r="74" spans="1:14" x14ac:dyDescent="0.25">
      <c r="A74">
        <v>67</v>
      </c>
      <c r="B74">
        <v>67</v>
      </c>
      <c r="C74" t="s">
        <v>126</v>
      </c>
      <c r="D74" t="s">
        <v>127</v>
      </c>
      <c r="E74" t="s">
        <v>93</v>
      </c>
      <c r="F74">
        <v>3.84</v>
      </c>
      <c r="G74">
        <v>125531.414</v>
      </c>
      <c r="H74">
        <v>2171972</v>
      </c>
      <c r="I74">
        <v>40392.324000000001</v>
      </c>
      <c r="J74">
        <v>310.77999999999997</v>
      </c>
      <c r="L74">
        <v>45.62</v>
      </c>
      <c r="N74" t="s">
        <v>18</v>
      </c>
    </row>
    <row r="75" spans="1:14" x14ac:dyDescent="0.25">
      <c r="A75">
        <v>68</v>
      </c>
      <c r="B75">
        <v>68</v>
      </c>
      <c r="C75" t="s">
        <v>128</v>
      </c>
      <c r="D75" t="s">
        <v>129</v>
      </c>
      <c r="E75" t="s">
        <v>93</v>
      </c>
      <c r="F75">
        <v>3.84</v>
      </c>
      <c r="G75">
        <v>126504.219</v>
      </c>
      <c r="H75">
        <v>2168048</v>
      </c>
      <c r="I75">
        <v>37422.633000000002</v>
      </c>
      <c r="J75">
        <v>338.04199999999997</v>
      </c>
      <c r="L75">
        <v>49.62</v>
      </c>
      <c r="N75" t="s">
        <v>18</v>
      </c>
    </row>
    <row r="76" spans="1:14" x14ac:dyDescent="0.25">
      <c r="A76">
        <v>69</v>
      </c>
      <c r="B76">
        <v>69</v>
      </c>
      <c r="C76" t="s">
        <v>130</v>
      </c>
      <c r="D76" t="s">
        <v>17</v>
      </c>
      <c r="E76" t="s">
        <v>17</v>
      </c>
      <c r="F76">
        <v>3.8</v>
      </c>
      <c r="G76">
        <v>56.247999999999998</v>
      </c>
      <c r="H76">
        <v>513</v>
      </c>
      <c r="I76">
        <v>1.9430000000000001</v>
      </c>
      <c r="J76">
        <v>2894.9050000000002</v>
      </c>
      <c r="L76">
        <v>425.12</v>
      </c>
      <c r="N76" t="s">
        <v>18</v>
      </c>
    </row>
    <row r="77" spans="1:14" x14ac:dyDescent="0.25">
      <c r="A77">
        <v>70</v>
      </c>
      <c r="B77">
        <v>70</v>
      </c>
      <c r="C77" t="s">
        <v>131</v>
      </c>
      <c r="D77" t="s">
        <v>132</v>
      </c>
      <c r="E77" t="s">
        <v>29</v>
      </c>
      <c r="F77">
        <v>3.84</v>
      </c>
      <c r="G77">
        <v>100639.18799999999</v>
      </c>
      <c r="H77">
        <v>1733612</v>
      </c>
      <c r="I77">
        <v>45894.125</v>
      </c>
      <c r="J77">
        <v>219.286</v>
      </c>
      <c r="K77">
        <v>30.5</v>
      </c>
      <c r="L77">
        <v>32.18</v>
      </c>
      <c r="M77">
        <v>5.5</v>
      </c>
      <c r="N77" t="s">
        <v>18</v>
      </c>
    </row>
    <row r="78" spans="1:14" x14ac:dyDescent="0.25">
      <c r="A78">
        <v>71</v>
      </c>
      <c r="B78">
        <v>71</v>
      </c>
      <c r="C78" t="s">
        <v>133</v>
      </c>
      <c r="D78" t="s">
        <v>17</v>
      </c>
      <c r="E78" t="s">
        <v>17</v>
      </c>
      <c r="F78">
        <v>3.96</v>
      </c>
      <c r="G78">
        <v>2.8889999999999998</v>
      </c>
      <c r="H78">
        <v>144</v>
      </c>
      <c r="I78">
        <v>0.43</v>
      </c>
      <c r="J78">
        <v>671.86</v>
      </c>
      <c r="L78">
        <v>98.65</v>
      </c>
      <c r="N78" t="s">
        <v>18</v>
      </c>
    </row>
    <row r="79" spans="1:14" x14ac:dyDescent="0.25">
      <c r="A79">
        <v>72</v>
      </c>
      <c r="B79">
        <v>72</v>
      </c>
      <c r="C79" t="s">
        <v>134</v>
      </c>
      <c r="D79" t="s">
        <v>135</v>
      </c>
      <c r="E79" t="s">
        <v>93</v>
      </c>
      <c r="F79">
        <v>3.84</v>
      </c>
      <c r="G79">
        <v>193864.03099999999</v>
      </c>
      <c r="H79">
        <v>3276290</v>
      </c>
      <c r="I79">
        <v>50416.398000000001</v>
      </c>
      <c r="J79">
        <v>384.52600000000001</v>
      </c>
      <c r="L79">
        <v>56.45</v>
      </c>
      <c r="N79" t="s">
        <v>18</v>
      </c>
    </row>
    <row r="80" spans="1:14" x14ac:dyDescent="0.25">
      <c r="A80">
        <v>73</v>
      </c>
      <c r="B80">
        <v>73</v>
      </c>
      <c r="C80" t="s">
        <v>136</v>
      </c>
      <c r="D80" t="s">
        <v>137</v>
      </c>
      <c r="E80" t="s">
        <v>93</v>
      </c>
      <c r="F80">
        <v>3.84</v>
      </c>
      <c r="G80">
        <v>186103.31299999999</v>
      </c>
      <c r="H80">
        <v>3197764</v>
      </c>
      <c r="I80">
        <v>52521.921999999999</v>
      </c>
      <c r="J80">
        <v>354.33499999999998</v>
      </c>
      <c r="L80">
        <v>52.01</v>
      </c>
      <c r="N80" t="s">
        <v>18</v>
      </c>
    </row>
    <row r="81" spans="1:14" x14ac:dyDescent="0.25">
      <c r="A81">
        <v>74</v>
      </c>
      <c r="B81">
        <v>74</v>
      </c>
      <c r="C81" t="s">
        <v>138</v>
      </c>
      <c r="D81" t="s">
        <v>139</v>
      </c>
      <c r="E81" t="s">
        <v>93</v>
      </c>
      <c r="F81">
        <v>3.83</v>
      </c>
      <c r="G81">
        <v>192456.06299999999</v>
      </c>
      <c r="H81">
        <v>3280599</v>
      </c>
      <c r="I81">
        <v>54250.116999999998</v>
      </c>
      <c r="J81">
        <v>354.75700000000001</v>
      </c>
      <c r="L81">
        <v>52.08</v>
      </c>
      <c r="N81" t="s">
        <v>18</v>
      </c>
    </row>
    <row r="82" spans="1:14" x14ac:dyDescent="0.25">
      <c r="A82">
        <v>75</v>
      </c>
      <c r="B82">
        <v>75</v>
      </c>
      <c r="C82" t="s">
        <v>140</v>
      </c>
      <c r="D82" t="s">
        <v>141</v>
      </c>
      <c r="E82" t="s">
        <v>93</v>
      </c>
      <c r="F82">
        <v>3.83</v>
      </c>
      <c r="G82">
        <v>151143.82800000001</v>
      </c>
      <c r="H82">
        <v>2616023</v>
      </c>
      <c r="I82">
        <v>45948.703000000001</v>
      </c>
      <c r="J82">
        <v>328.94</v>
      </c>
      <c r="L82">
        <v>48.28</v>
      </c>
      <c r="N82" t="s">
        <v>18</v>
      </c>
    </row>
    <row r="83" spans="1:14" x14ac:dyDescent="0.25">
      <c r="A83">
        <v>76</v>
      </c>
      <c r="B83">
        <v>76</v>
      </c>
      <c r="C83" t="s">
        <v>142</v>
      </c>
      <c r="D83" t="s">
        <v>143</v>
      </c>
      <c r="E83" t="s">
        <v>93</v>
      </c>
      <c r="F83">
        <v>3.83</v>
      </c>
      <c r="G83">
        <v>156437.70300000001</v>
      </c>
      <c r="H83">
        <v>2698857</v>
      </c>
      <c r="I83">
        <v>45939.457000000002</v>
      </c>
      <c r="J83">
        <v>340.53</v>
      </c>
      <c r="L83">
        <v>49.99</v>
      </c>
      <c r="N83" t="s">
        <v>18</v>
      </c>
    </row>
    <row r="84" spans="1:14" x14ac:dyDescent="0.25">
      <c r="A84">
        <v>77</v>
      </c>
      <c r="B84">
        <v>77</v>
      </c>
      <c r="C84" t="s">
        <v>144</v>
      </c>
      <c r="D84" t="s">
        <v>145</v>
      </c>
      <c r="E84" t="s">
        <v>93</v>
      </c>
      <c r="F84">
        <v>3.84</v>
      </c>
      <c r="G84">
        <v>171180.375</v>
      </c>
      <c r="H84">
        <v>2927757</v>
      </c>
      <c r="I84">
        <v>49819.241999999998</v>
      </c>
      <c r="J84">
        <v>343.60300000000001</v>
      </c>
      <c r="L84">
        <v>50.44</v>
      </c>
      <c r="N84" t="s">
        <v>18</v>
      </c>
    </row>
    <row r="85" spans="1:14" x14ac:dyDescent="0.25">
      <c r="A85">
        <v>78</v>
      </c>
      <c r="B85">
        <v>78</v>
      </c>
      <c r="C85" t="s">
        <v>146</v>
      </c>
      <c r="D85" t="s">
        <v>17</v>
      </c>
      <c r="E85" t="s">
        <v>17</v>
      </c>
      <c r="F85">
        <v>3.87</v>
      </c>
      <c r="G85">
        <v>0.54700000000000004</v>
      </c>
      <c r="H85">
        <v>51</v>
      </c>
      <c r="I85">
        <v>20.417999999999999</v>
      </c>
      <c r="J85">
        <v>2.6789999999999998</v>
      </c>
      <c r="L85">
        <v>0.37</v>
      </c>
      <c r="N85" t="s">
        <v>18</v>
      </c>
    </row>
    <row r="86" spans="1:14" x14ac:dyDescent="0.25">
      <c r="A86">
        <v>79</v>
      </c>
      <c r="B86">
        <v>79</v>
      </c>
      <c r="C86" t="s">
        <v>147</v>
      </c>
      <c r="D86" t="s">
        <v>148</v>
      </c>
      <c r="E86" t="s">
        <v>93</v>
      </c>
      <c r="F86">
        <v>3.83</v>
      </c>
      <c r="G86">
        <v>173554.18799999999</v>
      </c>
      <c r="H86">
        <v>2893118</v>
      </c>
      <c r="I86">
        <v>44979.141000000003</v>
      </c>
      <c r="J86">
        <v>385.85500000000002</v>
      </c>
      <c r="L86">
        <v>56.64</v>
      </c>
      <c r="N86" t="s">
        <v>18</v>
      </c>
    </row>
    <row r="87" spans="1:14" x14ac:dyDescent="0.25">
      <c r="A87">
        <v>80</v>
      </c>
      <c r="B87">
        <v>80</v>
      </c>
      <c r="C87" t="s">
        <v>149</v>
      </c>
      <c r="D87" t="s">
        <v>150</v>
      </c>
      <c r="E87" t="s">
        <v>93</v>
      </c>
      <c r="F87">
        <v>3.83</v>
      </c>
      <c r="G87">
        <v>175327.359</v>
      </c>
      <c r="H87">
        <v>2984148</v>
      </c>
      <c r="I87">
        <v>44749.644999999997</v>
      </c>
      <c r="J87">
        <v>391.79599999999999</v>
      </c>
      <c r="L87">
        <v>57.52</v>
      </c>
      <c r="N87" t="s">
        <v>18</v>
      </c>
    </row>
    <row r="88" spans="1:14" x14ac:dyDescent="0.25">
      <c r="A88">
        <v>81</v>
      </c>
      <c r="B88">
        <v>81</v>
      </c>
      <c r="C88" t="s">
        <v>151</v>
      </c>
      <c r="D88" t="s">
        <v>152</v>
      </c>
      <c r="E88" t="s">
        <v>93</v>
      </c>
      <c r="F88">
        <v>3.83</v>
      </c>
      <c r="G88">
        <v>186440.17199999999</v>
      </c>
      <c r="H88">
        <v>3197174</v>
      </c>
      <c r="I88">
        <v>47584.296999999999</v>
      </c>
      <c r="J88">
        <v>391.81</v>
      </c>
      <c r="L88">
        <v>57.52</v>
      </c>
      <c r="N88" t="s">
        <v>18</v>
      </c>
    </row>
    <row r="89" spans="1:14" x14ac:dyDescent="0.25">
      <c r="A89">
        <v>82</v>
      </c>
      <c r="B89">
        <v>82</v>
      </c>
      <c r="C89" t="s">
        <v>153</v>
      </c>
      <c r="D89" t="s">
        <v>154</v>
      </c>
      <c r="E89" t="s">
        <v>93</v>
      </c>
      <c r="F89">
        <v>3.83</v>
      </c>
      <c r="G89">
        <v>102676.57</v>
      </c>
      <c r="H89">
        <v>1759008</v>
      </c>
      <c r="I89">
        <v>33952.894999999997</v>
      </c>
      <c r="J89">
        <v>302.40899999999999</v>
      </c>
      <c r="L89">
        <v>44.39</v>
      </c>
      <c r="N89" t="s">
        <v>18</v>
      </c>
    </row>
    <row r="90" spans="1:14" x14ac:dyDescent="0.25">
      <c r="A90">
        <v>83</v>
      </c>
      <c r="B90">
        <v>83</v>
      </c>
      <c r="C90" t="s">
        <v>155</v>
      </c>
      <c r="D90" t="s">
        <v>156</v>
      </c>
      <c r="E90" t="s">
        <v>93</v>
      </c>
      <c r="F90">
        <v>3.84</v>
      </c>
      <c r="G90">
        <v>122275.586</v>
      </c>
      <c r="H90">
        <v>2077662</v>
      </c>
      <c r="I90">
        <v>37092.983999999997</v>
      </c>
      <c r="J90">
        <v>329.64600000000002</v>
      </c>
      <c r="L90">
        <v>48.39</v>
      </c>
      <c r="N90" t="s">
        <v>18</v>
      </c>
    </row>
    <row r="91" spans="1:14" x14ac:dyDescent="0.25">
      <c r="A91">
        <v>84</v>
      </c>
      <c r="B91">
        <v>84</v>
      </c>
      <c r="C91" t="s">
        <v>157</v>
      </c>
      <c r="D91" t="s">
        <v>158</v>
      </c>
      <c r="E91" t="s">
        <v>93</v>
      </c>
      <c r="F91">
        <v>3.83</v>
      </c>
      <c r="G91">
        <v>115254.984</v>
      </c>
      <c r="H91">
        <v>1982057</v>
      </c>
      <c r="I91">
        <v>35562.519999999997</v>
      </c>
      <c r="J91">
        <v>324.09100000000001</v>
      </c>
      <c r="L91">
        <v>47.57</v>
      </c>
      <c r="N91" t="s">
        <v>18</v>
      </c>
    </row>
    <row r="92" spans="1:14" x14ac:dyDescent="0.25">
      <c r="A92">
        <v>85</v>
      </c>
      <c r="B92">
        <v>85</v>
      </c>
      <c r="C92" t="s">
        <v>159</v>
      </c>
      <c r="D92" t="s">
        <v>17</v>
      </c>
      <c r="E92" t="s">
        <v>17</v>
      </c>
      <c r="F92">
        <v>3.83</v>
      </c>
      <c r="G92">
        <v>16.242999999999999</v>
      </c>
      <c r="H92">
        <v>391</v>
      </c>
      <c r="I92">
        <v>16.215</v>
      </c>
      <c r="J92">
        <v>100.173</v>
      </c>
      <c r="L92">
        <v>14.69</v>
      </c>
      <c r="N92" t="s">
        <v>18</v>
      </c>
    </row>
    <row r="93" spans="1:14" x14ac:dyDescent="0.25">
      <c r="A93">
        <v>86</v>
      </c>
      <c r="B93">
        <v>86</v>
      </c>
      <c r="C93" t="s">
        <v>160</v>
      </c>
      <c r="D93" t="s">
        <v>161</v>
      </c>
      <c r="E93" t="s">
        <v>93</v>
      </c>
      <c r="F93">
        <v>3.83</v>
      </c>
      <c r="G93">
        <v>126297.016</v>
      </c>
      <c r="H93">
        <v>2182482</v>
      </c>
      <c r="I93">
        <v>37397.836000000003</v>
      </c>
      <c r="J93">
        <v>337.71199999999999</v>
      </c>
      <c r="L93">
        <v>49.57</v>
      </c>
      <c r="N93" t="s">
        <v>18</v>
      </c>
    </row>
    <row r="94" spans="1:14" x14ac:dyDescent="0.25">
      <c r="A94">
        <v>87</v>
      </c>
      <c r="B94">
        <v>87</v>
      </c>
      <c r="C94" t="s">
        <v>162</v>
      </c>
      <c r="D94" t="s">
        <v>163</v>
      </c>
      <c r="E94" t="s">
        <v>93</v>
      </c>
      <c r="F94">
        <v>3.83</v>
      </c>
      <c r="G94">
        <v>121306.227</v>
      </c>
      <c r="H94">
        <v>2065058</v>
      </c>
      <c r="I94">
        <v>38504.910000000003</v>
      </c>
      <c r="J94">
        <v>315.041</v>
      </c>
      <c r="L94">
        <v>46.24</v>
      </c>
      <c r="N94" t="s">
        <v>18</v>
      </c>
    </row>
    <row r="95" spans="1:14" x14ac:dyDescent="0.25">
      <c r="A95">
        <v>88</v>
      </c>
      <c r="B95">
        <v>88</v>
      </c>
      <c r="C95" t="s">
        <v>164</v>
      </c>
      <c r="D95" t="s">
        <v>165</v>
      </c>
      <c r="E95" t="s">
        <v>93</v>
      </c>
      <c r="F95">
        <v>3.83</v>
      </c>
      <c r="G95">
        <v>127953.164</v>
      </c>
      <c r="H95">
        <v>2205695</v>
      </c>
      <c r="I95">
        <v>40918.995999999999</v>
      </c>
      <c r="J95">
        <v>312.69900000000001</v>
      </c>
      <c r="L95">
        <v>45.9</v>
      </c>
      <c r="N95" t="s">
        <v>18</v>
      </c>
    </row>
    <row r="96" spans="1:14" x14ac:dyDescent="0.25">
      <c r="A96">
        <v>89</v>
      </c>
      <c r="B96">
        <v>89</v>
      </c>
      <c r="C96" t="s">
        <v>166</v>
      </c>
      <c r="D96" t="s">
        <v>167</v>
      </c>
      <c r="E96" t="s">
        <v>93</v>
      </c>
      <c r="F96">
        <v>3.83</v>
      </c>
      <c r="G96">
        <v>118221.719</v>
      </c>
      <c r="H96">
        <v>2027855</v>
      </c>
      <c r="I96">
        <v>34468.737999999998</v>
      </c>
      <c r="J96">
        <v>342.98200000000003</v>
      </c>
      <c r="L96">
        <v>50.35</v>
      </c>
      <c r="N96" t="s">
        <v>18</v>
      </c>
    </row>
    <row r="97" spans="1:14" x14ac:dyDescent="0.25">
      <c r="A97">
        <v>90</v>
      </c>
      <c r="B97">
        <v>90</v>
      </c>
      <c r="C97" t="s">
        <v>168</v>
      </c>
      <c r="D97" t="s">
        <v>169</v>
      </c>
      <c r="E97" t="s">
        <v>93</v>
      </c>
      <c r="F97">
        <v>3.83</v>
      </c>
      <c r="G97">
        <v>63931.68</v>
      </c>
      <c r="H97">
        <v>1110723</v>
      </c>
      <c r="I97">
        <v>34612.339999999997</v>
      </c>
      <c r="J97">
        <v>184.708</v>
      </c>
      <c r="L97">
        <v>27.1</v>
      </c>
      <c r="N97" t="s">
        <v>18</v>
      </c>
    </row>
    <row r="98" spans="1:14" x14ac:dyDescent="0.25">
      <c r="A98">
        <v>91</v>
      </c>
      <c r="B98">
        <v>91</v>
      </c>
      <c r="C98" t="s">
        <v>170</v>
      </c>
      <c r="D98" t="s">
        <v>171</v>
      </c>
      <c r="E98" t="s">
        <v>93</v>
      </c>
      <c r="F98">
        <v>3.83</v>
      </c>
      <c r="G98">
        <v>101410.109</v>
      </c>
      <c r="H98">
        <v>1740964</v>
      </c>
      <c r="I98">
        <v>36721.391000000003</v>
      </c>
      <c r="J98">
        <v>276.161</v>
      </c>
      <c r="L98">
        <v>40.53</v>
      </c>
      <c r="N98" t="s">
        <v>18</v>
      </c>
    </row>
    <row r="99" spans="1:14" x14ac:dyDescent="0.25">
      <c r="A99">
        <v>92</v>
      </c>
      <c r="B99">
        <v>92</v>
      </c>
      <c r="C99" t="s">
        <v>172</v>
      </c>
      <c r="D99" t="s">
        <v>17</v>
      </c>
      <c r="E99" t="s">
        <v>17</v>
      </c>
      <c r="F99">
        <v>3.89</v>
      </c>
      <c r="G99">
        <v>11.961</v>
      </c>
      <c r="H99">
        <v>459</v>
      </c>
      <c r="I99">
        <v>9.1240000000000006</v>
      </c>
      <c r="J99">
        <v>131.09399999999999</v>
      </c>
      <c r="L99">
        <v>19.23</v>
      </c>
      <c r="N99" t="s">
        <v>18</v>
      </c>
    </row>
    <row r="100" spans="1:14" x14ac:dyDescent="0.25">
      <c r="A100">
        <v>93</v>
      </c>
      <c r="B100">
        <v>93</v>
      </c>
      <c r="C100" t="s">
        <v>173</v>
      </c>
      <c r="D100" t="s">
        <v>132</v>
      </c>
      <c r="E100" t="s">
        <v>29</v>
      </c>
      <c r="F100">
        <v>3.83</v>
      </c>
      <c r="G100">
        <v>98781.101999999999</v>
      </c>
      <c r="H100">
        <v>1733354</v>
      </c>
      <c r="I100">
        <v>44614.968999999997</v>
      </c>
      <c r="J100">
        <v>221.40799999999999</v>
      </c>
      <c r="K100">
        <v>30.5</v>
      </c>
      <c r="L100">
        <v>32.49</v>
      </c>
      <c r="M100">
        <v>6.5</v>
      </c>
      <c r="N100" t="s">
        <v>18</v>
      </c>
    </row>
    <row r="101" spans="1:14" x14ac:dyDescent="0.25">
      <c r="A101">
        <v>94</v>
      </c>
      <c r="B101">
        <v>94</v>
      </c>
      <c r="C101" t="s">
        <v>174</v>
      </c>
      <c r="D101" t="s">
        <v>17</v>
      </c>
      <c r="E101" t="s">
        <v>17</v>
      </c>
      <c r="F101">
        <v>3.91</v>
      </c>
      <c r="G101">
        <v>11.532</v>
      </c>
      <c r="H101">
        <v>421</v>
      </c>
      <c r="I101">
        <v>1.097</v>
      </c>
      <c r="J101">
        <v>1051.231</v>
      </c>
      <c r="L101">
        <v>154.36000000000001</v>
      </c>
      <c r="N101" t="s">
        <v>18</v>
      </c>
    </row>
    <row r="102" spans="1:14" x14ac:dyDescent="0.25">
      <c r="A102">
        <v>95</v>
      </c>
      <c r="B102">
        <v>95</v>
      </c>
      <c r="C102" t="s">
        <v>175</v>
      </c>
      <c r="D102" t="s">
        <v>176</v>
      </c>
      <c r="E102" t="s">
        <v>93</v>
      </c>
      <c r="F102">
        <v>3.83</v>
      </c>
      <c r="G102">
        <v>189258.984</v>
      </c>
      <c r="H102">
        <v>3279093</v>
      </c>
      <c r="I102">
        <v>53492.938000000002</v>
      </c>
      <c r="J102">
        <v>353.80200000000002</v>
      </c>
      <c r="L102">
        <v>51.94</v>
      </c>
      <c r="N102" t="s">
        <v>18</v>
      </c>
    </row>
    <row r="103" spans="1:14" x14ac:dyDescent="0.25">
      <c r="A103">
        <v>96</v>
      </c>
      <c r="B103">
        <v>96</v>
      </c>
      <c r="C103" t="s">
        <v>177</v>
      </c>
      <c r="D103" t="s">
        <v>178</v>
      </c>
      <c r="E103" t="s">
        <v>93</v>
      </c>
      <c r="F103">
        <v>3.83</v>
      </c>
      <c r="G103">
        <v>194322.75</v>
      </c>
      <c r="H103">
        <v>3314760</v>
      </c>
      <c r="I103">
        <v>53565.27</v>
      </c>
      <c r="J103">
        <v>362.77800000000002</v>
      </c>
      <c r="L103">
        <v>53.25</v>
      </c>
      <c r="N103" t="s">
        <v>18</v>
      </c>
    </row>
    <row r="104" spans="1:14" x14ac:dyDescent="0.25">
      <c r="A104">
        <v>97</v>
      </c>
      <c r="B104">
        <v>97</v>
      </c>
      <c r="C104" t="s">
        <v>179</v>
      </c>
      <c r="D104" t="s">
        <v>180</v>
      </c>
      <c r="E104" t="s">
        <v>93</v>
      </c>
      <c r="F104">
        <v>3.83</v>
      </c>
      <c r="G104">
        <v>194546.65599999999</v>
      </c>
      <c r="H104">
        <v>3294424</v>
      </c>
      <c r="I104">
        <v>52546.495999999999</v>
      </c>
      <c r="J104">
        <v>370.23700000000002</v>
      </c>
      <c r="L104">
        <v>54.35</v>
      </c>
      <c r="N104" t="s">
        <v>18</v>
      </c>
    </row>
    <row r="105" spans="1:14" x14ac:dyDescent="0.25">
      <c r="A105">
        <v>98</v>
      </c>
      <c r="B105">
        <v>98</v>
      </c>
      <c r="C105" t="s">
        <v>181</v>
      </c>
      <c r="D105" t="s">
        <v>182</v>
      </c>
      <c r="E105" t="s">
        <v>93</v>
      </c>
      <c r="F105">
        <v>3.84</v>
      </c>
      <c r="G105">
        <v>128168.625</v>
      </c>
      <c r="H105">
        <v>2199120</v>
      </c>
      <c r="I105">
        <v>36560.722999999998</v>
      </c>
      <c r="J105">
        <v>350.56400000000002</v>
      </c>
      <c r="L105">
        <v>51.46</v>
      </c>
      <c r="N105" t="s">
        <v>18</v>
      </c>
    </row>
    <row r="106" spans="1:14" x14ac:dyDescent="0.25">
      <c r="A106">
        <v>99</v>
      </c>
      <c r="B106">
        <v>99</v>
      </c>
      <c r="C106" t="s">
        <v>183</v>
      </c>
      <c r="D106" t="s">
        <v>184</v>
      </c>
      <c r="E106" t="s">
        <v>93</v>
      </c>
      <c r="F106">
        <v>3.83</v>
      </c>
      <c r="G106">
        <v>112991.781</v>
      </c>
      <c r="H106">
        <v>1937888</v>
      </c>
      <c r="I106">
        <v>34581.160000000003</v>
      </c>
      <c r="J106">
        <v>326.74400000000003</v>
      </c>
      <c r="L106">
        <v>47.96</v>
      </c>
      <c r="N106" t="s">
        <v>18</v>
      </c>
    </row>
    <row r="107" spans="1:14" x14ac:dyDescent="0.25">
      <c r="A107">
        <v>100</v>
      </c>
      <c r="B107">
        <v>100</v>
      </c>
      <c r="C107" t="s">
        <v>185</v>
      </c>
      <c r="D107" t="s">
        <v>186</v>
      </c>
      <c r="E107" t="s">
        <v>93</v>
      </c>
      <c r="F107">
        <v>3.84</v>
      </c>
      <c r="G107">
        <v>340328.125</v>
      </c>
      <c r="H107">
        <v>5730413</v>
      </c>
      <c r="I107">
        <v>526.47699999999998</v>
      </c>
      <c r="J107">
        <v>64642.544000000002</v>
      </c>
      <c r="L107">
        <v>9493.43</v>
      </c>
      <c r="N107" t="s">
        <v>18</v>
      </c>
    </row>
    <row r="108" spans="1:14" x14ac:dyDescent="0.25">
      <c r="A108">
        <v>101</v>
      </c>
      <c r="B108">
        <v>101</v>
      </c>
      <c r="C108" t="s">
        <v>187</v>
      </c>
      <c r="D108" t="s">
        <v>17</v>
      </c>
      <c r="E108" t="s">
        <v>17</v>
      </c>
      <c r="F108">
        <v>3.77</v>
      </c>
      <c r="G108">
        <v>41.470999999999997</v>
      </c>
      <c r="H108">
        <v>324</v>
      </c>
      <c r="I108">
        <v>15.938000000000001</v>
      </c>
      <c r="J108">
        <v>260.202</v>
      </c>
      <c r="L108">
        <v>38.19</v>
      </c>
      <c r="N108" t="s">
        <v>18</v>
      </c>
    </row>
    <row r="109" spans="1:14" x14ac:dyDescent="0.25">
      <c r="A109">
        <v>102</v>
      </c>
      <c r="B109">
        <v>102</v>
      </c>
      <c r="C109" t="s">
        <v>188</v>
      </c>
      <c r="D109" t="s">
        <v>28</v>
      </c>
      <c r="E109" t="s">
        <v>29</v>
      </c>
      <c r="F109">
        <v>3.84</v>
      </c>
      <c r="G109">
        <v>622.4</v>
      </c>
      <c r="H109">
        <v>10542</v>
      </c>
      <c r="I109">
        <v>47551.065999999999</v>
      </c>
      <c r="J109">
        <v>1.3089999999999999</v>
      </c>
      <c r="K109">
        <v>0.17499999999999999</v>
      </c>
      <c r="L109">
        <v>0.17</v>
      </c>
      <c r="M109">
        <v>-4</v>
      </c>
      <c r="N109" t="s">
        <v>18</v>
      </c>
    </row>
    <row r="110" spans="1:14" x14ac:dyDescent="0.25">
      <c r="A110">
        <v>103</v>
      </c>
      <c r="B110">
        <v>103</v>
      </c>
      <c r="C110" t="s">
        <v>189</v>
      </c>
      <c r="D110" t="s">
        <v>31</v>
      </c>
      <c r="E110" t="s">
        <v>29</v>
      </c>
      <c r="F110">
        <v>3.84</v>
      </c>
      <c r="G110">
        <v>983.33299999999997</v>
      </c>
      <c r="H110">
        <v>16466</v>
      </c>
      <c r="I110">
        <v>49313.847999999998</v>
      </c>
      <c r="J110">
        <v>1.994</v>
      </c>
      <c r="K110">
        <v>0.28100000000000003</v>
      </c>
      <c r="L110">
        <v>0.27</v>
      </c>
      <c r="M110">
        <v>-4.5</v>
      </c>
      <c r="N110" t="s">
        <v>18</v>
      </c>
    </row>
    <row r="111" spans="1:14" x14ac:dyDescent="0.25">
      <c r="A111">
        <v>104</v>
      </c>
      <c r="B111">
        <v>104</v>
      </c>
      <c r="C111" t="s">
        <v>190</v>
      </c>
      <c r="D111" t="s">
        <v>33</v>
      </c>
      <c r="E111" t="s">
        <v>29</v>
      </c>
      <c r="F111">
        <v>3.83</v>
      </c>
      <c r="G111">
        <v>1463.9390000000001</v>
      </c>
      <c r="H111">
        <v>27286</v>
      </c>
      <c r="I111">
        <v>49487.355000000003</v>
      </c>
      <c r="J111">
        <v>2.9580000000000002</v>
      </c>
      <c r="K111">
        <v>0.44400000000000001</v>
      </c>
      <c r="L111">
        <v>0.41</v>
      </c>
      <c r="M111">
        <v>-7.6</v>
      </c>
      <c r="N111" t="s">
        <v>18</v>
      </c>
    </row>
    <row r="112" spans="1:14" x14ac:dyDescent="0.25">
      <c r="A112">
        <v>105</v>
      </c>
      <c r="B112">
        <v>105</v>
      </c>
      <c r="C112" t="s">
        <v>191</v>
      </c>
      <c r="D112" t="s">
        <v>35</v>
      </c>
      <c r="E112" t="s">
        <v>29</v>
      </c>
      <c r="F112">
        <v>3.84</v>
      </c>
      <c r="G112">
        <v>2360.5079999999998</v>
      </c>
      <c r="H112">
        <v>42073</v>
      </c>
      <c r="I112">
        <v>50741.726999999999</v>
      </c>
      <c r="J112">
        <v>4.6520000000000001</v>
      </c>
      <c r="K112">
        <v>0.71299999999999997</v>
      </c>
      <c r="L112">
        <v>0.66</v>
      </c>
      <c r="M112">
        <v>-7.5</v>
      </c>
      <c r="N112" t="s">
        <v>18</v>
      </c>
    </row>
    <row r="113" spans="1:14" x14ac:dyDescent="0.25">
      <c r="A113">
        <v>106</v>
      </c>
      <c r="B113">
        <v>106</v>
      </c>
      <c r="C113" t="s">
        <v>192</v>
      </c>
      <c r="D113" t="s">
        <v>17</v>
      </c>
      <c r="E113" t="s">
        <v>17</v>
      </c>
      <c r="F113">
        <v>3.84</v>
      </c>
      <c r="G113">
        <v>23.766999999999999</v>
      </c>
      <c r="H113">
        <v>519</v>
      </c>
      <c r="I113">
        <v>29.495000000000001</v>
      </c>
      <c r="J113">
        <v>80.58</v>
      </c>
      <c r="L113">
        <v>11.81</v>
      </c>
      <c r="N113" t="s">
        <v>18</v>
      </c>
    </row>
    <row r="114" spans="1:14" x14ac:dyDescent="0.25">
      <c r="A114">
        <v>107</v>
      </c>
      <c r="B114">
        <v>107</v>
      </c>
      <c r="C114" t="s">
        <v>193</v>
      </c>
      <c r="D114" t="s">
        <v>38</v>
      </c>
      <c r="E114" t="s">
        <v>29</v>
      </c>
      <c r="F114">
        <v>3.84</v>
      </c>
      <c r="G114">
        <v>3953.7310000000002</v>
      </c>
      <c r="H114">
        <v>64335</v>
      </c>
      <c r="I114">
        <v>52739.046999999999</v>
      </c>
      <c r="J114">
        <v>7.4969999999999999</v>
      </c>
      <c r="K114">
        <v>1.1379999999999999</v>
      </c>
      <c r="L114">
        <v>1.08</v>
      </c>
      <c r="M114">
        <v>-5.3</v>
      </c>
      <c r="N114" t="s">
        <v>18</v>
      </c>
    </row>
    <row r="115" spans="1:14" x14ac:dyDescent="0.25">
      <c r="A115">
        <v>108</v>
      </c>
      <c r="B115">
        <v>108</v>
      </c>
      <c r="C115" t="s">
        <v>194</v>
      </c>
      <c r="D115" t="s">
        <v>40</v>
      </c>
      <c r="E115" t="s">
        <v>29</v>
      </c>
      <c r="F115">
        <v>3.83</v>
      </c>
      <c r="G115">
        <v>5325.4189999999999</v>
      </c>
      <c r="H115">
        <v>95243</v>
      </c>
      <c r="I115">
        <v>51400.453000000001</v>
      </c>
      <c r="J115">
        <v>10.361000000000001</v>
      </c>
      <c r="K115">
        <v>1.825</v>
      </c>
      <c r="L115">
        <v>1.5</v>
      </c>
      <c r="M115">
        <v>-18</v>
      </c>
      <c r="N115" t="s">
        <v>18</v>
      </c>
    </row>
    <row r="116" spans="1:14" x14ac:dyDescent="0.25">
      <c r="A116">
        <v>109</v>
      </c>
      <c r="B116">
        <v>109</v>
      </c>
      <c r="C116" t="s">
        <v>195</v>
      </c>
      <c r="D116" t="s">
        <v>42</v>
      </c>
      <c r="E116" t="s">
        <v>29</v>
      </c>
      <c r="F116">
        <v>3.83</v>
      </c>
      <c r="G116">
        <v>8553.5429999999997</v>
      </c>
      <c r="H116">
        <v>150846</v>
      </c>
      <c r="I116">
        <v>47258.453000000001</v>
      </c>
      <c r="J116">
        <v>18.099</v>
      </c>
      <c r="K116">
        <v>2.919</v>
      </c>
      <c r="L116">
        <v>2.63</v>
      </c>
      <c r="M116">
        <v>-9.8000000000000007</v>
      </c>
      <c r="N116" t="s">
        <v>18</v>
      </c>
    </row>
    <row r="117" spans="1:14" x14ac:dyDescent="0.25">
      <c r="A117">
        <v>110</v>
      </c>
      <c r="B117">
        <v>110</v>
      </c>
      <c r="C117" t="s">
        <v>196</v>
      </c>
      <c r="D117" t="s">
        <v>44</v>
      </c>
      <c r="E117" t="s">
        <v>29</v>
      </c>
      <c r="F117">
        <v>3.83</v>
      </c>
      <c r="G117">
        <v>14197.267</v>
      </c>
      <c r="H117">
        <v>248712</v>
      </c>
      <c r="I117">
        <v>51172.41</v>
      </c>
      <c r="J117">
        <v>27.744</v>
      </c>
      <c r="K117">
        <v>4.6689999999999996</v>
      </c>
      <c r="L117">
        <v>4.05</v>
      </c>
      <c r="M117">
        <v>-13.2</v>
      </c>
      <c r="N117" t="s">
        <v>18</v>
      </c>
    </row>
    <row r="118" spans="1:14" x14ac:dyDescent="0.25">
      <c r="A118">
        <v>111</v>
      </c>
      <c r="B118">
        <v>111</v>
      </c>
      <c r="C118" t="s">
        <v>197</v>
      </c>
      <c r="D118" t="s">
        <v>17</v>
      </c>
      <c r="E118" t="s">
        <v>17</v>
      </c>
      <c r="F118">
        <v>3.81</v>
      </c>
      <c r="G118">
        <v>38.457999999999998</v>
      </c>
      <c r="H118">
        <v>622</v>
      </c>
      <c r="I118">
        <v>4.3390000000000004</v>
      </c>
      <c r="J118">
        <v>886.33299999999997</v>
      </c>
      <c r="L118">
        <v>130.13999999999999</v>
      </c>
      <c r="N118" t="s">
        <v>18</v>
      </c>
    </row>
    <row r="119" spans="1:14" x14ac:dyDescent="0.25">
      <c r="A119">
        <v>112</v>
      </c>
      <c r="B119">
        <v>112</v>
      </c>
      <c r="C119" t="s">
        <v>198</v>
      </c>
      <c r="D119" t="s">
        <v>47</v>
      </c>
      <c r="E119" t="s">
        <v>29</v>
      </c>
      <c r="F119">
        <v>3.83</v>
      </c>
      <c r="G119">
        <v>25093.268</v>
      </c>
      <c r="H119">
        <v>430576</v>
      </c>
      <c r="I119">
        <v>51587.766000000003</v>
      </c>
      <c r="J119">
        <v>48.642000000000003</v>
      </c>
      <c r="K119">
        <v>7.45</v>
      </c>
      <c r="L119">
        <v>7.12</v>
      </c>
      <c r="M119">
        <v>-4.4000000000000004</v>
      </c>
      <c r="N119" t="s">
        <v>18</v>
      </c>
    </row>
    <row r="120" spans="1:14" x14ac:dyDescent="0.25">
      <c r="A120">
        <v>113</v>
      </c>
      <c r="B120">
        <v>113</v>
      </c>
      <c r="C120" t="s">
        <v>199</v>
      </c>
      <c r="D120" t="s">
        <v>49</v>
      </c>
      <c r="E120" t="s">
        <v>29</v>
      </c>
      <c r="F120">
        <v>3.84</v>
      </c>
      <c r="G120">
        <v>37010.921999999999</v>
      </c>
      <c r="H120">
        <v>651336</v>
      </c>
      <c r="I120">
        <v>48324.546999999999</v>
      </c>
      <c r="J120">
        <v>76.587999999999994</v>
      </c>
      <c r="K120">
        <v>11.875</v>
      </c>
      <c r="L120">
        <v>11.22</v>
      </c>
      <c r="M120">
        <v>-5.5</v>
      </c>
      <c r="N120" t="s">
        <v>18</v>
      </c>
    </row>
    <row r="121" spans="1:14" x14ac:dyDescent="0.25">
      <c r="A121">
        <v>114</v>
      </c>
      <c r="B121">
        <v>114</v>
      </c>
      <c r="C121" t="s">
        <v>200</v>
      </c>
      <c r="D121" t="s">
        <v>51</v>
      </c>
      <c r="E121" t="s">
        <v>29</v>
      </c>
      <c r="F121">
        <v>3.83</v>
      </c>
      <c r="G121">
        <v>60302.59</v>
      </c>
      <c r="H121">
        <v>1050457</v>
      </c>
      <c r="I121">
        <v>50249.413999999997</v>
      </c>
      <c r="J121">
        <v>120.00700000000001</v>
      </c>
      <c r="K121">
        <v>19.125</v>
      </c>
      <c r="L121">
        <v>17.600000000000001</v>
      </c>
      <c r="M121">
        <v>-8</v>
      </c>
      <c r="N121" t="s">
        <v>18</v>
      </c>
    </row>
    <row r="122" spans="1:14" x14ac:dyDescent="0.25">
      <c r="A122">
        <v>115</v>
      </c>
      <c r="B122">
        <v>115</v>
      </c>
      <c r="C122" t="s">
        <v>201</v>
      </c>
      <c r="D122" t="s">
        <v>53</v>
      </c>
      <c r="E122" t="s">
        <v>29</v>
      </c>
      <c r="F122">
        <v>3.83</v>
      </c>
      <c r="G122">
        <v>96004.726999999999</v>
      </c>
      <c r="H122">
        <v>1657086</v>
      </c>
      <c r="I122">
        <v>45197.902000000002</v>
      </c>
      <c r="J122">
        <v>212.41</v>
      </c>
      <c r="K122">
        <v>30.5</v>
      </c>
      <c r="L122">
        <v>31.17</v>
      </c>
      <c r="M122">
        <v>2.2000000000000002</v>
      </c>
      <c r="N122" t="s">
        <v>18</v>
      </c>
    </row>
    <row r="123" spans="1:14" x14ac:dyDescent="0.25">
      <c r="A123">
        <v>116</v>
      </c>
      <c r="B123">
        <v>116</v>
      </c>
      <c r="C123" t="s">
        <v>202</v>
      </c>
      <c r="D123" t="s">
        <v>17</v>
      </c>
      <c r="E123" t="s">
        <v>17</v>
      </c>
      <c r="F123">
        <v>3.83</v>
      </c>
      <c r="G123">
        <v>41.427</v>
      </c>
      <c r="H123">
        <v>500</v>
      </c>
      <c r="I123">
        <v>9.1020000000000003</v>
      </c>
      <c r="J123">
        <v>455.142</v>
      </c>
      <c r="L123">
        <v>66.819999999999993</v>
      </c>
      <c r="N123" t="s">
        <v>18</v>
      </c>
    </row>
    <row r="124" spans="1:14" x14ac:dyDescent="0.25">
      <c r="A124">
        <v>117</v>
      </c>
      <c r="B124">
        <v>117</v>
      </c>
      <c r="C124" t="s">
        <v>203</v>
      </c>
      <c r="D124" t="s">
        <v>56</v>
      </c>
      <c r="E124" t="s">
        <v>29</v>
      </c>
      <c r="F124">
        <v>3.84</v>
      </c>
      <c r="G124">
        <v>153826.54699999999</v>
      </c>
      <c r="H124">
        <v>2597386</v>
      </c>
      <c r="I124">
        <v>44402.375</v>
      </c>
      <c r="J124">
        <v>346.43799999999999</v>
      </c>
      <c r="K124">
        <v>48.75</v>
      </c>
      <c r="L124">
        <v>50.85</v>
      </c>
      <c r="M124">
        <v>4.3</v>
      </c>
      <c r="N124" t="s">
        <v>18</v>
      </c>
    </row>
    <row r="125" spans="1:14" x14ac:dyDescent="0.25">
      <c r="A125">
        <v>118</v>
      </c>
      <c r="B125">
        <v>118</v>
      </c>
      <c r="C125" t="s">
        <v>204</v>
      </c>
      <c r="D125" t="s">
        <v>58</v>
      </c>
      <c r="E125" t="s">
        <v>29</v>
      </c>
      <c r="F125">
        <v>3.83</v>
      </c>
      <c r="G125">
        <v>230851.40599999999</v>
      </c>
      <c r="H125">
        <v>3905358</v>
      </c>
      <c r="I125">
        <v>44861.438000000002</v>
      </c>
      <c r="J125">
        <v>514.58799999999997</v>
      </c>
      <c r="K125">
        <v>78.125</v>
      </c>
      <c r="L125">
        <v>75.55</v>
      </c>
      <c r="M125">
        <v>-3.3</v>
      </c>
      <c r="N125" t="s">
        <v>18</v>
      </c>
    </row>
    <row r="126" spans="1:14" x14ac:dyDescent="0.25">
      <c r="A126">
        <v>119</v>
      </c>
      <c r="B126">
        <v>119</v>
      </c>
      <c r="C126" t="s">
        <v>205</v>
      </c>
      <c r="D126" t="s">
        <v>60</v>
      </c>
      <c r="E126" t="s">
        <v>29</v>
      </c>
      <c r="F126">
        <v>3.83</v>
      </c>
      <c r="G126">
        <v>344121.75</v>
      </c>
      <c r="H126">
        <v>5766475</v>
      </c>
      <c r="I126">
        <v>42680.983999999997</v>
      </c>
      <c r="J126">
        <v>806.26499999999999</v>
      </c>
      <c r="K126">
        <v>125</v>
      </c>
      <c r="L126">
        <v>118.38</v>
      </c>
      <c r="M126">
        <v>-5.3</v>
      </c>
      <c r="N126" t="s">
        <v>18</v>
      </c>
    </row>
    <row r="127" spans="1:14" x14ac:dyDescent="0.25">
      <c r="A127">
        <v>120</v>
      </c>
      <c r="B127">
        <v>120</v>
      </c>
      <c r="C127" t="s">
        <v>206</v>
      </c>
      <c r="D127" t="s">
        <v>62</v>
      </c>
      <c r="E127" t="s">
        <v>29</v>
      </c>
      <c r="F127">
        <v>3.83</v>
      </c>
      <c r="G127">
        <v>496219.93800000002</v>
      </c>
      <c r="H127">
        <v>8406241</v>
      </c>
      <c r="I127">
        <v>40912.938000000002</v>
      </c>
      <c r="J127">
        <v>1212.8679999999999</v>
      </c>
      <c r="K127">
        <v>200</v>
      </c>
      <c r="L127">
        <v>178.1</v>
      </c>
      <c r="M127">
        <v>-11</v>
      </c>
      <c r="N127" t="s">
        <v>18</v>
      </c>
    </row>
    <row r="128" spans="1:14" x14ac:dyDescent="0.25">
      <c r="A128">
        <v>121</v>
      </c>
      <c r="B128">
        <v>121</v>
      </c>
      <c r="C128" t="s">
        <v>207</v>
      </c>
      <c r="D128" t="s">
        <v>64</v>
      </c>
      <c r="E128" t="s">
        <v>29</v>
      </c>
      <c r="F128">
        <v>3.84</v>
      </c>
      <c r="G128">
        <v>774285.375</v>
      </c>
      <c r="H128">
        <v>12925983</v>
      </c>
      <c r="I128">
        <v>37691.078000000001</v>
      </c>
      <c r="J128">
        <v>2054.2939999999999</v>
      </c>
      <c r="K128">
        <v>325.625</v>
      </c>
      <c r="L128">
        <v>301.67</v>
      </c>
      <c r="M128">
        <v>-7.4</v>
      </c>
      <c r="N128" t="s">
        <v>18</v>
      </c>
    </row>
    <row r="129" spans="1:14" x14ac:dyDescent="0.25">
      <c r="A129">
        <v>122</v>
      </c>
      <c r="B129">
        <v>122</v>
      </c>
      <c r="C129" t="s">
        <v>208</v>
      </c>
      <c r="D129" t="s">
        <v>17</v>
      </c>
      <c r="E129" t="s">
        <v>17</v>
      </c>
      <c r="F129">
        <v>3.82</v>
      </c>
      <c r="G129">
        <v>45.704000000000001</v>
      </c>
      <c r="H129">
        <v>837</v>
      </c>
      <c r="I129">
        <v>10.711</v>
      </c>
      <c r="J129">
        <v>426.702</v>
      </c>
      <c r="L129">
        <v>62.64</v>
      </c>
      <c r="N129" t="s">
        <v>18</v>
      </c>
    </row>
    <row r="130" spans="1:14" x14ac:dyDescent="0.25">
      <c r="A130">
        <v>123</v>
      </c>
      <c r="B130">
        <v>123</v>
      </c>
      <c r="C130" t="s">
        <v>209</v>
      </c>
      <c r="D130" t="s">
        <v>17</v>
      </c>
      <c r="E130" t="s">
        <v>17</v>
      </c>
      <c r="F130">
        <v>3.8</v>
      </c>
      <c r="G130">
        <v>38.625999999999998</v>
      </c>
      <c r="H130">
        <v>436</v>
      </c>
      <c r="I130">
        <v>11.423</v>
      </c>
      <c r="J130">
        <v>338.142</v>
      </c>
      <c r="L130">
        <v>49.64</v>
      </c>
      <c r="N130" t="s">
        <v>18</v>
      </c>
    </row>
    <row r="131" spans="1:14" x14ac:dyDescent="0.25">
      <c r="A131">
        <v>124</v>
      </c>
      <c r="B131">
        <v>124</v>
      </c>
      <c r="C131" t="s">
        <v>210</v>
      </c>
      <c r="D131" t="s">
        <v>68</v>
      </c>
      <c r="E131" t="s">
        <v>69</v>
      </c>
      <c r="F131">
        <v>3.82</v>
      </c>
      <c r="G131">
        <v>2072.1759999999999</v>
      </c>
      <c r="H131">
        <v>35611</v>
      </c>
      <c r="I131">
        <v>51132.777000000002</v>
      </c>
      <c r="J131">
        <v>4.0529999999999999</v>
      </c>
      <c r="K131">
        <v>0.625</v>
      </c>
      <c r="L131">
        <v>0.56999999999999995</v>
      </c>
      <c r="M131">
        <v>-8.6999999999999993</v>
      </c>
      <c r="N131" t="s">
        <v>18</v>
      </c>
    </row>
    <row r="132" spans="1:14" x14ac:dyDescent="0.25">
      <c r="A132">
        <v>125</v>
      </c>
      <c r="B132">
        <v>125</v>
      </c>
      <c r="C132" t="s">
        <v>211</v>
      </c>
      <c r="D132" t="s">
        <v>71</v>
      </c>
      <c r="E132" t="s">
        <v>69</v>
      </c>
      <c r="F132">
        <v>3.83</v>
      </c>
      <c r="G132">
        <v>8177.866</v>
      </c>
      <c r="H132">
        <v>138563</v>
      </c>
      <c r="I132">
        <v>51965.788999999997</v>
      </c>
      <c r="J132">
        <v>15.737</v>
      </c>
      <c r="K132">
        <v>2.5059999999999998</v>
      </c>
      <c r="L132">
        <v>2.29</v>
      </c>
      <c r="M132">
        <v>-8.8000000000000007</v>
      </c>
      <c r="N132" t="s">
        <v>18</v>
      </c>
    </row>
    <row r="133" spans="1:14" x14ac:dyDescent="0.25">
      <c r="A133">
        <v>126</v>
      </c>
      <c r="B133">
        <v>126</v>
      </c>
      <c r="C133" t="s">
        <v>212</v>
      </c>
      <c r="D133" t="s">
        <v>73</v>
      </c>
      <c r="E133" t="s">
        <v>69</v>
      </c>
      <c r="F133">
        <v>3.83</v>
      </c>
      <c r="G133">
        <v>20096.553</v>
      </c>
      <c r="H133">
        <v>348275</v>
      </c>
      <c r="I133">
        <v>52823.163999999997</v>
      </c>
      <c r="J133">
        <v>38.045000000000002</v>
      </c>
      <c r="K133">
        <v>6.2690000000000001</v>
      </c>
      <c r="L133">
        <v>5.56</v>
      </c>
      <c r="M133">
        <v>-11.3</v>
      </c>
      <c r="N133" t="s">
        <v>18</v>
      </c>
    </row>
    <row r="134" spans="1:14" x14ac:dyDescent="0.25">
      <c r="A134">
        <v>127</v>
      </c>
      <c r="B134">
        <v>127</v>
      </c>
      <c r="C134" t="s">
        <v>213</v>
      </c>
      <c r="D134" t="s">
        <v>75</v>
      </c>
      <c r="E134" t="s">
        <v>69</v>
      </c>
      <c r="F134">
        <v>3.83</v>
      </c>
      <c r="G134">
        <v>80682.976999999999</v>
      </c>
      <c r="H134">
        <v>1379803</v>
      </c>
      <c r="I134">
        <v>50068.32</v>
      </c>
      <c r="J134">
        <v>161.14599999999999</v>
      </c>
      <c r="K134">
        <v>25</v>
      </c>
      <c r="L134">
        <v>23.64</v>
      </c>
      <c r="M134">
        <v>-5.4</v>
      </c>
      <c r="N134" t="s">
        <v>18</v>
      </c>
    </row>
    <row r="135" spans="1:14" x14ac:dyDescent="0.25">
      <c r="A135">
        <v>128</v>
      </c>
      <c r="B135">
        <v>128</v>
      </c>
      <c r="C135" t="s">
        <v>214</v>
      </c>
      <c r="D135" t="s">
        <v>17</v>
      </c>
      <c r="E135" t="s">
        <v>17</v>
      </c>
      <c r="F135">
        <v>3.82</v>
      </c>
      <c r="G135">
        <v>39.691000000000003</v>
      </c>
      <c r="H135">
        <v>322</v>
      </c>
      <c r="I135">
        <v>35.472999999999999</v>
      </c>
      <c r="J135">
        <v>111.89100000000001</v>
      </c>
      <c r="L135">
        <v>16.41</v>
      </c>
      <c r="N135" t="s">
        <v>18</v>
      </c>
    </row>
    <row r="136" spans="1:14" x14ac:dyDescent="0.25">
      <c r="A136">
        <v>129</v>
      </c>
      <c r="B136">
        <v>129</v>
      </c>
      <c r="C136" t="s">
        <v>215</v>
      </c>
      <c r="D136" t="s">
        <v>17</v>
      </c>
      <c r="E136" t="s">
        <v>17</v>
      </c>
      <c r="F136">
        <v>3.82</v>
      </c>
      <c r="G136">
        <v>26.452000000000002</v>
      </c>
      <c r="H136">
        <v>323</v>
      </c>
      <c r="I136">
        <v>6.923</v>
      </c>
      <c r="J136">
        <v>382.089</v>
      </c>
      <c r="L136">
        <v>56.09</v>
      </c>
      <c r="N136" t="s">
        <v>18</v>
      </c>
    </row>
    <row r="137" spans="1:14" x14ac:dyDescent="0.25">
      <c r="A137">
        <v>130</v>
      </c>
      <c r="B137">
        <v>130</v>
      </c>
      <c r="C137" t="s">
        <v>216</v>
      </c>
      <c r="D137" t="s">
        <v>35</v>
      </c>
      <c r="E137" t="s">
        <v>29</v>
      </c>
      <c r="F137">
        <v>3.83</v>
      </c>
      <c r="G137">
        <v>2407.1979999999999</v>
      </c>
      <c r="H137">
        <v>39353</v>
      </c>
      <c r="I137">
        <v>53137.074000000001</v>
      </c>
      <c r="J137">
        <v>4.53</v>
      </c>
      <c r="K137">
        <v>0.71299999999999997</v>
      </c>
      <c r="L137">
        <v>0.64</v>
      </c>
      <c r="M137">
        <v>-10</v>
      </c>
      <c r="N137" t="s">
        <v>18</v>
      </c>
    </row>
    <row r="138" spans="1:14" x14ac:dyDescent="0.25">
      <c r="A138">
        <v>131</v>
      </c>
      <c r="B138">
        <v>131</v>
      </c>
      <c r="C138" t="s">
        <v>217</v>
      </c>
      <c r="D138" t="s">
        <v>38</v>
      </c>
      <c r="E138" t="s">
        <v>29</v>
      </c>
      <c r="F138">
        <v>3.83</v>
      </c>
      <c r="G138">
        <v>4377.79</v>
      </c>
      <c r="H138">
        <v>77525</v>
      </c>
      <c r="I138">
        <v>54148.718999999997</v>
      </c>
      <c r="J138">
        <v>8.0850000000000009</v>
      </c>
      <c r="K138">
        <v>1.1379999999999999</v>
      </c>
      <c r="L138">
        <v>1.1599999999999999</v>
      </c>
      <c r="M138">
        <v>2.2000000000000002</v>
      </c>
      <c r="N138" t="s">
        <v>18</v>
      </c>
    </row>
    <row r="139" spans="1:14" x14ac:dyDescent="0.25">
      <c r="A139">
        <v>132</v>
      </c>
      <c r="B139">
        <v>132</v>
      </c>
      <c r="C139" t="s">
        <v>218</v>
      </c>
      <c r="D139" t="s">
        <v>40</v>
      </c>
      <c r="E139" t="s">
        <v>29</v>
      </c>
      <c r="F139">
        <v>3.83</v>
      </c>
      <c r="G139">
        <v>5583.77</v>
      </c>
      <c r="H139">
        <v>96078</v>
      </c>
      <c r="I139">
        <v>53896.98</v>
      </c>
      <c r="J139">
        <v>10.36</v>
      </c>
      <c r="K139">
        <v>1.825</v>
      </c>
      <c r="L139">
        <v>1.5</v>
      </c>
      <c r="M139">
        <v>-18</v>
      </c>
      <c r="N139" t="s">
        <v>18</v>
      </c>
    </row>
    <row r="140" spans="1:14" x14ac:dyDescent="0.25">
      <c r="A140">
        <v>133</v>
      </c>
      <c r="B140">
        <v>133</v>
      </c>
      <c r="C140" t="s">
        <v>219</v>
      </c>
      <c r="D140" t="s">
        <v>17</v>
      </c>
      <c r="E140" t="s">
        <v>17</v>
      </c>
      <c r="F140">
        <v>3.87</v>
      </c>
      <c r="G140">
        <v>1.218</v>
      </c>
      <c r="H140">
        <v>128</v>
      </c>
      <c r="I140">
        <v>42.777999999999999</v>
      </c>
      <c r="J140">
        <v>2.847</v>
      </c>
      <c r="L140">
        <v>0.39</v>
      </c>
      <c r="N140" t="s">
        <v>18</v>
      </c>
    </row>
    <row r="141" spans="1:14" x14ac:dyDescent="0.25">
      <c r="A141">
        <v>134</v>
      </c>
      <c r="B141">
        <v>134</v>
      </c>
      <c r="C141" t="s">
        <v>220</v>
      </c>
      <c r="D141" t="s">
        <v>35</v>
      </c>
      <c r="E141" t="s">
        <v>29</v>
      </c>
      <c r="F141">
        <v>3.83</v>
      </c>
      <c r="G141">
        <v>2562.8069999999998</v>
      </c>
      <c r="H141">
        <v>45307</v>
      </c>
      <c r="I141">
        <v>53558.241999999998</v>
      </c>
      <c r="J141">
        <v>4.7850000000000001</v>
      </c>
      <c r="K141">
        <v>0.71299999999999997</v>
      </c>
      <c r="L141">
        <v>0.68</v>
      </c>
      <c r="M141">
        <v>-4.8</v>
      </c>
      <c r="N141" t="s">
        <v>18</v>
      </c>
    </row>
    <row r="142" spans="1:14" x14ac:dyDescent="0.25">
      <c r="A142">
        <v>135</v>
      </c>
      <c r="B142">
        <v>135</v>
      </c>
      <c r="C142" t="s">
        <v>221</v>
      </c>
      <c r="D142" t="s">
        <v>38</v>
      </c>
      <c r="E142" t="s">
        <v>29</v>
      </c>
      <c r="F142">
        <v>3.83</v>
      </c>
      <c r="G142">
        <v>4427.741</v>
      </c>
      <c r="H142">
        <v>78244</v>
      </c>
      <c r="I142">
        <v>53109.608999999997</v>
      </c>
      <c r="J142">
        <v>8.3369999999999997</v>
      </c>
      <c r="K142">
        <v>1.1379999999999999</v>
      </c>
      <c r="L142">
        <v>1.2</v>
      </c>
      <c r="M142">
        <v>5.5</v>
      </c>
      <c r="N142" t="s">
        <v>18</v>
      </c>
    </row>
    <row r="143" spans="1:14" x14ac:dyDescent="0.25">
      <c r="A143">
        <v>136</v>
      </c>
      <c r="B143">
        <v>136</v>
      </c>
      <c r="C143" t="s">
        <v>222</v>
      </c>
      <c r="D143" t="s">
        <v>40</v>
      </c>
      <c r="E143" t="s">
        <v>29</v>
      </c>
      <c r="F143">
        <v>3.84</v>
      </c>
      <c r="G143">
        <v>5358.12</v>
      </c>
      <c r="H143">
        <v>91586</v>
      </c>
      <c r="I143">
        <v>51593.938000000002</v>
      </c>
      <c r="J143">
        <v>10.385</v>
      </c>
      <c r="K143">
        <v>1.825</v>
      </c>
      <c r="L143">
        <v>1.5</v>
      </c>
      <c r="M143">
        <v>-17.8</v>
      </c>
      <c r="N143" t="s">
        <v>18</v>
      </c>
    </row>
    <row r="144" spans="1:14" x14ac:dyDescent="0.25">
      <c r="A144">
        <v>137</v>
      </c>
      <c r="B144">
        <v>137</v>
      </c>
      <c r="C144" t="s">
        <v>223</v>
      </c>
      <c r="D144" t="s">
        <v>17</v>
      </c>
      <c r="E144" t="s">
        <v>17</v>
      </c>
      <c r="F144">
        <v>3.82</v>
      </c>
      <c r="G144">
        <v>41.051000000000002</v>
      </c>
      <c r="H144">
        <v>749</v>
      </c>
      <c r="I144">
        <v>0.502</v>
      </c>
      <c r="J144">
        <v>8177.49</v>
      </c>
      <c r="L144">
        <v>1200.93</v>
      </c>
      <c r="N144" t="s">
        <v>18</v>
      </c>
    </row>
    <row r="145" spans="1:14" x14ac:dyDescent="0.25">
      <c r="A145">
        <v>138</v>
      </c>
      <c r="B145">
        <v>138</v>
      </c>
      <c r="C145" t="s">
        <v>224</v>
      </c>
      <c r="D145" t="s">
        <v>35</v>
      </c>
      <c r="E145" t="s">
        <v>29</v>
      </c>
      <c r="F145">
        <v>3.83</v>
      </c>
      <c r="G145">
        <v>2473.8850000000002</v>
      </c>
      <c r="H145">
        <v>42422</v>
      </c>
      <c r="I145">
        <v>54544.883000000002</v>
      </c>
      <c r="J145">
        <v>4.5359999999999996</v>
      </c>
      <c r="K145">
        <v>0.71299999999999997</v>
      </c>
      <c r="L145">
        <v>0.64</v>
      </c>
      <c r="M145">
        <v>-9.9</v>
      </c>
      <c r="N145" t="s">
        <v>18</v>
      </c>
    </row>
    <row r="146" spans="1:14" x14ac:dyDescent="0.25">
      <c r="A146">
        <v>139</v>
      </c>
      <c r="B146">
        <v>139</v>
      </c>
      <c r="C146" t="s">
        <v>225</v>
      </c>
      <c r="D146" t="s">
        <v>38</v>
      </c>
      <c r="E146" t="s">
        <v>29</v>
      </c>
      <c r="F146">
        <v>3.83</v>
      </c>
      <c r="G146">
        <v>4214.067</v>
      </c>
      <c r="H146">
        <v>71704</v>
      </c>
      <c r="I146">
        <v>53113.972999999998</v>
      </c>
      <c r="J146">
        <v>7.9340000000000002</v>
      </c>
      <c r="K146">
        <v>1.1379999999999999</v>
      </c>
      <c r="L146">
        <v>1.1399999999999999</v>
      </c>
      <c r="M146">
        <v>0.3</v>
      </c>
      <c r="N146" t="s">
        <v>18</v>
      </c>
    </row>
    <row r="147" spans="1:14" x14ac:dyDescent="0.25">
      <c r="A147">
        <v>140</v>
      </c>
      <c r="B147">
        <v>140</v>
      </c>
      <c r="C147" t="s">
        <v>226</v>
      </c>
      <c r="D147" t="s">
        <v>40</v>
      </c>
      <c r="E147" t="s">
        <v>29</v>
      </c>
      <c r="F147">
        <v>3.83</v>
      </c>
      <c r="G147">
        <v>5527.3720000000003</v>
      </c>
      <c r="H147">
        <v>95115</v>
      </c>
      <c r="I147">
        <v>53082.875</v>
      </c>
      <c r="J147">
        <v>10.413</v>
      </c>
      <c r="K147">
        <v>1.825</v>
      </c>
      <c r="L147">
        <v>1.5</v>
      </c>
      <c r="M147">
        <v>-17.5</v>
      </c>
      <c r="N147" t="s">
        <v>18</v>
      </c>
    </row>
    <row r="148" spans="1:14" x14ac:dyDescent="0.25">
      <c r="A148">
        <v>141</v>
      </c>
      <c r="B148">
        <v>141</v>
      </c>
      <c r="C148" t="s">
        <v>227</v>
      </c>
      <c r="D148" t="s">
        <v>17</v>
      </c>
      <c r="E148" t="s">
        <v>17</v>
      </c>
      <c r="F148">
        <v>3.81</v>
      </c>
      <c r="G148">
        <v>37.151000000000003</v>
      </c>
      <c r="H148">
        <v>1010</v>
      </c>
      <c r="I148">
        <v>17.196999999999999</v>
      </c>
      <c r="J148">
        <v>216.03200000000001</v>
      </c>
      <c r="L148">
        <v>31.7</v>
      </c>
      <c r="N148" t="s">
        <v>18</v>
      </c>
    </row>
    <row r="149" spans="1:14" x14ac:dyDescent="0.25">
      <c r="A149">
        <v>142</v>
      </c>
      <c r="B149">
        <v>142</v>
      </c>
      <c r="C149" t="s">
        <v>228</v>
      </c>
      <c r="D149" t="s">
        <v>17</v>
      </c>
      <c r="E149" t="s">
        <v>17</v>
      </c>
      <c r="F149">
        <v>3.82</v>
      </c>
      <c r="G149">
        <v>2.3540000000000001</v>
      </c>
      <c r="H149">
        <v>157</v>
      </c>
      <c r="I149">
        <v>20.827999999999999</v>
      </c>
      <c r="J149">
        <v>11.302</v>
      </c>
      <c r="L149">
        <v>1.64</v>
      </c>
      <c r="N149" t="s">
        <v>18</v>
      </c>
    </row>
    <row r="150" spans="1:14" x14ac:dyDescent="0.25">
      <c r="A150">
        <v>143</v>
      </c>
      <c r="B150">
        <v>143</v>
      </c>
      <c r="C150" t="s">
        <v>229</v>
      </c>
      <c r="D150" t="s">
        <v>17</v>
      </c>
      <c r="E150" t="s">
        <v>17</v>
      </c>
      <c r="F150">
        <v>3.83</v>
      </c>
      <c r="G150">
        <v>12.914999999999999</v>
      </c>
      <c r="H150">
        <v>417</v>
      </c>
      <c r="I150">
        <v>42.154000000000003</v>
      </c>
      <c r="J150">
        <v>30.638000000000002</v>
      </c>
      <c r="L150">
        <v>4.4800000000000004</v>
      </c>
      <c r="N150" t="s">
        <v>18</v>
      </c>
    </row>
    <row r="151" spans="1:14" x14ac:dyDescent="0.25">
      <c r="A151">
        <v>144</v>
      </c>
      <c r="B151">
        <v>144</v>
      </c>
      <c r="C151" t="s">
        <v>230</v>
      </c>
      <c r="D151" t="s">
        <v>231</v>
      </c>
      <c r="E151" t="s">
        <v>93</v>
      </c>
      <c r="F151">
        <v>3.87</v>
      </c>
      <c r="G151">
        <v>24.027000000000001</v>
      </c>
      <c r="H151">
        <v>426</v>
      </c>
      <c r="I151">
        <v>56401.059000000001</v>
      </c>
      <c r="J151">
        <v>4.2999999999999997E-2</v>
      </c>
      <c r="N151" t="s">
        <v>232</v>
      </c>
    </row>
    <row r="152" spans="1:14" x14ac:dyDescent="0.25">
      <c r="A152">
        <v>145</v>
      </c>
      <c r="B152">
        <v>145</v>
      </c>
      <c r="C152" t="s">
        <v>233</v>
      </c>
      <c r="D152" t="s">
        <v>234</v>
      </c>
      <c r="E152" t="s">
        <v>93</v>
      </c>
      <c r="F152">
        <v>3.85</v>
      </c>
      <c r="G152">
        <v>12.254</v>
      </c>
      <c r="H152">
        <v>416</v>
      </c>
      <c r="I152">
        <v>44885.972999999998</v>
      </c>
      <c r="J152">
        <v>2.7E-2</v>
      </c>
      <c r="N152" t="s">
        <v>232</v>
      </c>
    </row>
    <row r="153" spans="1:14" x14ac:dyDescent="0.25">
      <c r="A153">
        <v>146</v>
      </c>
      <c r="B153">
        <v>146</v>
      </c>
      <c r="C153" t="s">
        <v>235</v>
      </c>
      <c r="D153" t="s">
        <v>236</v>
      </c>
      <c r="E153" t="s">
        <v>93</v>
      </c>
      <c r="F153">
        <v>3.85</v>
      </c>
      <c r="G153">
        <v>2.1139999999999999</v>
      </c>
      <c r="H153">
        <v>89</v>
      </c>
      <c r="I153">
        <v>38787.843999999997</v>
      </c>
      <c r="J153">
        <v>5.0000000000000001E-3</v>
      </c>
      <c r="N153" t="s">
        <v>232</v>
      </c>
    </row>
    <row r="154" spans="1:14" x14ac:dyDescent="0.25">
      <c r="A154">
        <v>147</v>
      </c>
      <c r="B154">
        <v>147</v>
      </c>
      <c r="C154" t="s">
        <v>237</v>
      </c>
      <c r="D154" t="s">
        <v>238</v>
      </c>
      <c r="E154" t="s">
        <v>93</v>
      </c>
      <c r="F154">
        <v>3.85</v>
      </c>
      <c r="G154">
        <v>24.544</v>
      </c>
      <c r="H154">
        <v>968</v>
      </c>
      <c r="I154">
        <v>47538.09</v>
      </c>
      <c r="J154">
        <v>5.1999999999999998E-2</v>
      </c>
      <c r="N154" t="s">
        <v>232</v>
      </c>
    </row>
    <row r="155" spans="1:14" x14ac:dyDescent="0.25">
      <c r="A155">
        <v>148</v>
      </c>
      <c r="B155">
        <v>148</v>
      </c>
      <c r="C155" t="s">
        <v>239</v>
      </c>
      <c r="D155" t="s">
        <v>240</v>
      </c>
      <c r="E155" t="s">
        <v>93</v>
      </c>
      <c r="F155">
        <v>3.85</v>
      </c>
      <c r="G155">
        <v>29.981999999999999</v>
      </c>
      <c r="H155">
        <v>632</v>
      </c>
      <c r="I155">
        <v>50079.938000000002</v>
      </c>
      <c r="J155">
        <v>0.06</v>
      </c>
      <c r="N155" t="s">
        <v>232</v>
      </c>
    </row>
    <row r="156" spans="1:14" x14ac:dyDescent="0.25">
      <c r="A156">
        <v>149</v>
      </c>
      <c r="B156">
        <v>149</v>
      </c>
      <c r="C156" t="s">
        <v>241</v>
      </c>
      <c r="D156" t="s">
        <v>242</v>
      </c>
      <c r="E156" t="s">
        <v>93</v>
      </c>
      <c r="F156">
        <v>3.87</v>
      </c>
      <c r="G156">
        <v>53.674999999999997</v>
      </c>
      <c r="H156">
        <v>704</v>
      </c>
      <c r="I156">
        <v>45023.972999999998</v>
      </c>
      <c r="J156">
        <v>0.11899999999999999</v>
      </c>
      <c r="N156" t="s">
        <v>232</v>
      </c>
    </row>
    <row r="157" spans="1:14" x14ac:dyDescent="0.25">
      <c r="A157">
        <v>150</v>
      </c>
      <c r="B157">
        <v>150</v>
      </c>
      <c r="C157" t="s">
        <v>243</v>
      </c>
      <c r="D157" t="s">
        <v>17</v>
      </c>
      <c r="E157" t="s">
        <v>17</v>
      </c>
      <c r="F157">
        <v>3.8</v>
      </c>
      <c r="G157">
        <v>13.731</v>
      </c>
      <c r="H157">
        <v>523</v>
      </c>
      <c r="I157">
        <v>20.545000000000002</v>
      </c>
      <c r="J157">
        <v>66.834000000000003</v>
      </c>
      <c r="L157">
        <v>9.7899999999999991</v>
      </c>
      <c r="N157" t="s">
        <v>18</v>
      </c>
    </row>
    <row r="158" spans="1:14" x14ac:dyDescent="0.25">
      <c r="A158">
        <v>151</v>
      </c>
      <c r="B158">
        <v>151</v>
      </c>
      <c r="C158" t="s">
        <v>244</v>
      </c>
      <c r="D158" t="s">
        <v>245</v>
      </c>
      <c r="E158" t="s">
        <v>93</v>
      </c>
      <c r="F158">
        <v>3.87</v>
      </c>
      <c r="G158">
        <v>26.645</v>
      </c>
      <c r="H158">
        <v>258</v>
      </c>
      <c r="I158">
        <v>32983.824000000001</v>
      </c>
      <c r="J158">
        <v>8.1000000000000003E-2</v>
      </c>
      <c r="N158" t="s">
        <v>232</v>
      </c>
    </row>
    <row r="159" spans="1:14" x14ac:dyDescent="0.25">
      <c r="A159">
        <v>152</v>
      </c>
      <c r="B159">
        <v>152</v>
      </c>
      <c r="C159" t="s">
        <v>246</v>
      </c>
      <c r="D159" t="s">
        <v>247</v>
      </c>
      <c r="E159" t="s">
        <v>93</v>
      </c>
      <c r="F159">
        <v>3.86</v>
      </c>
      <c r="G159">
        <v>31.628</v>
      </c>
      <c r="H159">
        <v>561</v>
      </c>
      <c r="I159">
        <v>31181.105</v>
      </c>
      <c r="J159">
        <v>0.10100000000000001</v>
      </c>
      <c r="N159" t="s">
        <v>232</v>
      </c>
    </row>
    <row r="160" spans="1:14" x14ac:dyDescent="0.25">
      <c r="A160">
        <v>153</v>
      </c>
      <c r="B160">
        <v>153</v>
      </c>
      <c r="C160" t="s">
        <v>248</v>
      </c>
      <c r="D160" t="s">
        <v>249</v>
      </c>
      <c r="E160" t="s">
        <v>93</v>
      </c>
      <c r="F160">
        <v>3.85</v>
      </c>
      <c r="G160">
        <v>18.398</v>
      </c>
      <c r="H160">
        <v>594</v>
      </c>
      <c r="I160">
        <v>32375.548999999999</v>
      </c>
      <c r="J160">
        <v>5.7000000000000002E-2</v>
      </c>
      <c r="N160" t="s">
        <v>232</v>
      </c>
    </row>
    <row r="161" spans="1:14" x14ac:dyDescent="0.25">
      <c r="A161">
        <v>154</v>
      </c>
      <c r="B161">
        <v>154</v>
      </c>
      <c r="C161" t="s">
        <v>250</v>
      </c>
      <c r="D161" t="s">
        <v>251</v>
      </c>
      <c r="E161" t="s">
        <v>93</v>
      </c>
      <c r="F161">
        <v>3.85</v>
      </c>
      <c r="G161">
        <v>59.378999999999998</v>
      </c>
      <c r="H161">
        <v>1266</v>
      </c>
      <c r="I161">
        <v>32137.66</v>
      </c>
      <c r="J161">
        <v>0.185</v>
      </c>
      <c r="L161">
        <v>0</v>
      </c>
      <c r="N161" t="s">
        <v>18</v>
      </c>
    </row>
    <row r="162" spans="1:14" x14ac:dyDescent="0.25">
      <c r="A162">
        <v>155</v>
      </c>
      <c r="B162">
        <v>155</v>
      </c>
      <c r="C162" t="s">
        <v>252</v>
      </c>
      <c r="D162" t="s">
        <v>253</v>
      </c>
      <c r="E162" t="s">
        <v>93</v>
      </c>
      <c r="F162">
        <v>3.82</v>
      </c>
      <c r="G162">
        <v>67.753</v>
      </c>
      <c r="H162">
        <v>941</v>
      </c>
      <c r="I162">
        <v>28406.407999999999</v>
      </c>
      <c r="J162">
        <v>0.23899999999999999</v>
      </c>
      <c r="L162">
        <v>0.01</v>
      </c>
      <c r="N162" t="s">
        <v>18</v>
      </c>
    </row>
    <row r="163" spans="1:14" x14ac:dyDescent="0.25">
      <c r="A163">
        <v>156</v>
      </c>
      <c r="B163">
        <v>156</v>
      </c>
      <c r="C163" t="s">
        <v>254</v>
      </c>
      <c r="D163" t="s">
        <v>255</v>
      </c>
      <c r="E163" t="s">
        <v>93</v>
      </c>
      <c r="F163">
        <v>3.83</v>
      </c>
      <c r="G163">
        <v>33.963999999999999</v>
      </c>
      <c r="H163">
        <v>632</v>
      </c>
      <c r="I163">
        <v>27873.974999999999</v>
      </c>
      <c r="J163">
        <v>0.122</v>
      </c>
      <c r="N163" t="s">
        <v>232</v>
      </c>
    </row>
    <row r="164" spans="1:14" x14ac:dyDescent="0.25">
      <c r="A164">
        <v>157</v>
      </c>
      <c r="B164">
        <v>157</v>
      </c>
      <c r="C164" t="s">
        <v>256</v>
      </c>
      <c r="D164" t="s">
        <v>17</v>
      </c>
      <c r="E164" t="s">
        <v>17</v>
      </c>
      <c r="F164">
        <v>3.89</v>
      </c>
      <c r="G164">
        <v>4.694</v>
      </c>
      <c r="H164">
        <v>184</v>
      </c>
      <c r="I164">
        <v>48.518000000000001</v>
      </c>
      <c r="J164">
        <v>9.6750000000000007</v>
      </c>
      <c r="L164">
        <v>1.4</v>
      </c>
      <c r="N164" t="s">
        <v>18</v>
      </c>
    </row>
    <row r="165" spans="1:14" x14ac:dyDescent="0.25">
      <c r="A165">
        <v>158</v>
      </c>
      <c r="B165">
        <v>158</v>
      </c>
      <c r="C165" t="s">
        <v>257</v>
      </c>
      <c r="D165" t="s">
        <v>258</v>
      </c>
      <c r="E165" t="s">
        <v>93</v>
      </c>
      <c r="F165">
        <v>3.84</v>
      </c>
      <c r="G165">
        <v>709.346</v>
      </c>
      <c r="H165">
        <v>11474</v>
      </c>
      <c r="I165">
        <v>34909.457000000002</v>
      </c>
      <c r="J165">
        <v>2.032</v>
      </c>
      <c r="L165">
        <v>0.27</v>
      </c>
      <c r="N165" t="s">
        <v>18</v>
      </c>
    </row>
    <row r="166" spans="1:14" x14ac:dyDescent="0.25">
      <c r="A166">
        <v>159</v>
      </c>
      <c r="B166">
        <v>159</v>
      </c>
      <c r="C166" t="s">
        <v>259</v>
      </c>
      <c r="D166" t="s">
        <v>260</v>
      </c>
      <c r="E166" t="s">
        <v>93</v>
      </c>
      <c r="F166">
        <v>3.85</v>
      </c>
      <c r="G166">
        <v>1742.9559999999999</v>
      </c>
      <c r="H166">
        <v>31513</v>
      </c>
      <c r="I166">
        <v>30715.851999999999</v>
      </c>
      <c r="J166">
        <v>5.6740000000000004</v>
      </c>
      <c r="L166">
        <v>0.81</v>
      </c>
      <c r="N166" t="s">
        <v>18</v>
      </c>
    </row>
    <row r="167" spans="1:14" x14ac:dyDescent="0.25">
      <c r="A167">
        <v>160</v>
      </c>
      <c r="B167">
        <v>160</v>
      </c>
      <c r="C167" t="s">
        <v>261</v>
      </c>
      <c r="D167" t="s">
        <v>262</v>
      </c>
      <c r="E167" t="s">
        <v>93</v>
      </c>
      <c r="F167">
        <v>3.85</v>
      </c>
      <c r="G167">
        <v>110.54</v>
      </c>
      <c r="H167">
        <v>2521</v>
      </c>
      <c r="I167">
        <v>31928.346000000001</v>
      </c>
      <c r="J167">
        <v>0.34599999999999997</v>
      </c>
      <c r="L167">
        <v>0.03</v>
      </c>
      <c r="N167" t="s">
        <v>18</v>
      </c>
    </row>
    <row r="168" spans="1:14" x14ac:dyDescent="0.25">
      <c r="A168">
        <v>161</v>
      </c>
      <c r="B168">
        <v>161</v>
      </c>
      <c r="C168" t="s">
        <v>263</v>
      </c>
      <c r="D168" t="s">
        <v>264</v>
      </c>
      <c r="E168" t="s">
        <v>93</v>
      </c>
      <c r="F168">
        <v>3.84</v>
      </c>
      <c r="G168">
        <v>1744.0409999999999</v>
      </c>
      <c r="H168">
        <v>30191</v>
      </c>
      <c r="I168">
        <v>40745.75</v>
      </c>
      <c r="J168">
        <v>4.28</v>
      </c>
      <c r="L168">
        <v>0.6</v>
      </c>
      <c r="N168" t="s">
        <v>18</v>
      </c>
    </row>
    <row r="169" spans="1:14" x14ac:dyDescent="0.25">
      <c r="A169">
        <v>162</v>
      </c>
      <c r="B169">
        <v>162</v>
      </c>
      <c r="C169" t="s">
        <v>265</v>
      </c>
      <c r="D169" t="s">
        <v>266</v>
      </c>
      <c r="E169" t="s">
        <v>93</v>
      </c>
      <c r="F169">
        <v>3.84</v>
      </c>
      <c r="G169">
        <v>2953.9749999999999</v>
      </c>
      <c r="H169">
        <v>49827</v>
      </c>
      <c r="I169">
        <v>34551.097999999998</v>
      </c>
      <c r="J169">
        <v>8.5500000000000007</v>
      </c>
      <c r="L169">
        <v>1.23</v>
      </c>
      <c r="N169" t="s">
        <v>18</v>
      </c>
    </row>
    <row r="170" spans="1:14" x14ac:dyDescent="0.25">
      <c r="A170">
        <v>163</v>
      </c>
      <c r="B170">
        <v>163</v>
      </c>
      <c r="C170" t="s">
        <v>267</v>
      </c>
      <c r="D170" t="s">
        <v>268</v>
      </c>
      <c r="E170" t="s">
        <v>93</v>
      </c>
      <c r="F170">
        <v>3.85</v>
      </c>
      <c r="G170">
        <v>151.887</v>
      </c>
      <c r="H170">
        <v>2798</v>
      </c>
      <c r="I170">
        <v>30652.793000000001</v>
      </c>
      <c r="J170">
        <v>0.496</v>
      </c>
      <c r="L170">
        <v>0.05</v>
      </c>
      <c r="N170" t="s">
        <v>18</v>
      </c>
    </row>
    <row r="171" spans="1:14" x14ac:dyDescent="0.25">
      <c r="A171">
        <v>164</v>
      </c>
      <c r="B171">
        <v>164</v>
      </c>
      <c r="C171" t="s">
        <v>269</v>
      </c>
      <c r="D171" t="s">
        <v>17</v>
      </c>
      <c r="E171" t="s">
        <v>17</v>
      </c>
      <c r="F171">
        <v>3.85</v>
      </c>
      <c r="G171">
        <v>4.1900000000000004</v>
      </c>
      <c r="H171">
        <v>160</v>
      </c>
      <c r="I171">
        <v>23.908999999999999</v>
      </c>
      <c r="J171">
        <v>17.524999999999999</v>
      </c>
      <c r="L171">
        <v>2.5499999999999998</v>
      </c>
      <c r="N171" t="s">
        <v>18</v>
      </c>
    </row>
    <row r="172" spans="1:14" x14ac:dyDescent="0.25">
      <c r="A172">
        <v>165</v>
      </c>
      <c r="B172">
        <v>165</v>
      </c>
      <c r="C172" t="s">
        <v>270</v>
      </c>
      <c r="D172" t="s">
        <v>53</v>
      </c>
      <c r="E172" t="s">
        <v>29</v>
      </c>
      <c r="F172">
        <v>3.84</v>
      </c>
      <c r="G172">
        <v>130236.69500000001</v>
      </c>
      <c r="H172">
        <v>2230469</v>
      </c>
      <c r="I172">
        <v>49873.582000000002</v>
      </c>
      <c r="J172">
        <v>261.13400000000001</v>
      </c>
      <c r="K172">
        <v>30.5</v>
      </c>
      <c r="L172">
        <v>38.33</v>
      </c>
      <c r="M172">
        <v>25.7</v>
      </c>
      <c r="N172" t="s">
        <v>18</v>
      </c>
    </row>
    <row r="173" spans="1:14" x14ac:dyDescent="0.25">
      <c r="A173">
        <v>166</v>
      </c>
      <c r="B173">
        <v>166</v>
      </c>
      <c r="C173" t="s">
        <v>271</v>
      </c>
      <c r="D173" t="s">
        <v>17</v>
      </c>
      <c r="E173" t="s">
        <v>17</v>
      </c>
      <c r="F173">
        <v>3.79</v>
      </c>
      <c r="G173">
        <v>13.334</v>
      </c>
      <c r="H173">
        <v>293</v>
      </c>
      <c r="I173">
        <v>30.888000000000002</v>
      </c>
      <c r="J173">
        <v>43.168999999999997</v>
      </c>
      <c r="L173">
        <v>6.32</v>
      </c>
      <c r="N173" t="s">
        <v>18</v>
      </c>
    </row>
    <row r="174" spans="1:14" x14ac:dyDescent="0.25">
      <c r="A174">
        <v>167</v>
      </c>
      <c r="B174">
        <v>167</v>
      </c>
      <c r="C174" t="s">
        <v>272</v>
      </c>
      <c r="D174" t="s">
        <v>273</v>
      </c>
      <c r="E174" t="s">
        <v>93</v>
      </c>
      <c r="F174">
        <v>3.85</v>
      </c>
      <c r="G174">
        <v>26.748999999999999</v>
      </c>
      <c r="H174">
        <v>724</v>
      </c>
      <c r="I174">
        <v>44796.707000000002</v>
      </c>
      <c r="J174">
        <v>0.06</v>
      </c>
      <c r="N174" t="s">
        <v>232</v>
      </c>
    </row>
    <row r="175" spans="1:14" x14ac:dyDescent="0.25">
      <c r="A175">
        <v>168</v>
      </c>
      <c r="B175">
        <v>168</v>
      </c>
      <c r="C175" t="s">
        <v>274</v>
      </c>
      <c r="D175" t="s">
        <v>275</v>
      </c>
      <c r="E175" t="s">
        <v>93</v>
      </c>
      <c r="F175">
        <v>3.85</v>
      </c>
      <c r="G175">
        <v>74.063000000000002</v>
      </c>
      <c r="H175">
        <v>1360</v>
      </c>
      <c r="I175">
        <v>45831.574000000001</v>
      </c>
      <c r="J175">
        <v>0.16200000000000001</v>
      </c>
      <c r="N175" t="s">
        <v>232</v>
      </c>
    </row>
    <row r="176" spans="1:14" x14ac:dyDescent="0.25">
      <c r="A176">
        <v>169</v>
      </c>
      <c r="B176">
        <v>169</v>
      </c>
      <c r="C176" t="s">
        <v>276</v>
      </c>
      <c r="D176" t="s">
        <v>277</v>
      </c>
      <c r="E176" t="s">
        <v>93</v>
      </c>
      <c r="F176">
        <v>3.86</v>
      </c>
      <c r="G176">
        <v>27.678000000000001</v>
      </c>
      <c r="H176">
        <v>487</v>
      </c>
      <c r="I176">
        <v>47120.777000000002</v>
      </c>
      <c r="J176">
        <v>5.8999999999999997E-2</v>
      </c>
      <c r="N176" t="s">
        <v>232</v>
      </c>
    </row>
    <row r="177" spans="1:14" x14ac:dyDescent="0.25">
      <c r="A177">
        <v>170</v>
      </c>
      <c r="B177">
        <v>170</v>
      </c>
      <c r="C177" t="s">
        <v>278</v>
      </c>
      <c r="D177" t="s">
        <v>279</v>
      </c>
      <c r="E177" t="s">
        <v>93</v>
      </c>
      <c r="F177">
        <v>3.87</v>
      </c>
      <c r="G177">
        <v>37.877000000000002</v>
      </c>
      <c r="H177">
        <v>978</v>
      </c>
      <c r="I177">
        <v>46014.805</v>
      </c>
      <c r="J177">
        <v>8.2000000000000003E-2</v>
      </c>
      <c r="N177" t="s">
        <v>232</v>
      </c>
    </row>
    <row r="178" spans="1:14" x14ac:dyDescent="0.25">
      <c r="A178">
        <v>171</v>
      </c>
      <c r="B178">
        <v>171</v>
      </c>
      <c r="C178" t="s">
        <v>280</v>
      </c>
      <c r="D178" t="s">
        <v>281</v>
      </c>
      <c r="E178" t="s">
        <v>93</v>
      </c>
      <c r="F178">
        <v>3.87</v>
      </c>
      <c r="G178">
        <v>11.369</v>
      </c>
      <c r="H178">
        <v>153</v>
      </c>
      <c r="I178">
        <v>41190.722999999998</v>
      </c>
      <c r="J178">
        <v>2.8000000000000001E-2</v>
      </c>
      <c r="N178" t="s">
        <v>232</v>
      </c>
    </row>
    <row r="179" spans="1:14" x14ac:dyDescent="0.25">
      <c r="A179">
        <v>172</v>
      </c>
      <c r="B179">
        <v>172</v>
      </c>
      <c r="C179" t="s">
        <v>282</v>
      </c>
      <c r="D179" t="s">
        <v>283</v>
      </c>
      <c r="E179" t="s">
        <v>93</v>
      </c>
      <c r="F179">
        <v>3.87</v>
      </c>
      <c r="G179">
        <v>33.372</v>
      </c>
      <c r="H179">
        <v>339</v>
      </c>
      <c r="I179">
        <v>37326.379000000001</v>
      </c>
      <c r="J179">
        <v>8.8999999999999996E-2</v>
      </c>
      <c r="N179" t="s">
        <v>232</v>
      </c>
    </row>
    <row r="180" spans="1:14" x14ac:dyDescent="0.25">
      <c r="A180">
        <v>173</v>
      </c>
      <c r="B180">
        <v>173</v>
      </c>
      <c r="C180" t="s">
        <v>284</v>
      </c>
      <c r="D180" t="s">
        <v>17</v>
      </c>
      <c r="E180" t="s">
        <v>17</v>
      </c>
      <c r="F180">
        <v>3.89</v>
      </c>
      <c r="G180">
        <v>15.382999999999999</v>
      </c>
      <c r="H180">
        <v>262</v>
      </c>
      <c r="I180">
        <v>2.8029999999999999</v>
      </c>
      <c r="J180">
        <v>548.80499999999995</v>
      </c>
      <c r="L180">
        <v>80.569999999999993</v>
      </c>
      <c r="N180" t="s">
        <v>18</v>
      </c>
    </row>
    <row r="181" spans="1:14" x14ac:dyDescent="0.25">
      <c r="A181">
        <v>174</v>
      </c>
      <c r="B181">
        <v>174</v>
      </c>
      <c r="C181" t="s">
        <v>285</v>
      </c>
      <c r="D181" t="s">
        <v>286</v>
      </c>
      <c r="E181" t="s">
        <v>93</v>
      </c>
      <c r="F181">
        <v>3.86</v>
      </c>
      <c r="G181">
        <v>2.3170000000000002</v>
      </c>
      <c r="H181">
        <v>136</v>
      </c>
      <c r="I181">
        <v>38229.836000000003</v>
      </c>
      <c r="J181">
        <v>6.0000000000000001E-3</v>
      </c>
      <c r="N181" t="s">
        <v>232</v>
      </c>
    </row>
    <row r="182" spans="1:14" x14ac:dyDescent="0.25">
      <c r="A182">
        <v>175</v>
      </c>
      <c r="B182">
        <v>175</v>
      </c>
      <c r="C182" t="s">
        <v>287</v>
      </c>
      <c r="D182" t="s">
        <v>288</v>
      </c>
      <c r="E182" t="s">
        <v>93</v>
      </c>
      <c r="F182">
        <v>3.89</v>
      </c>
      <c r="G182">
        <v>10.211</v>
      </c>
      <c r="H182">
        <v>254</v>
      </c>
      <c r="I182">
        <v>33453.671999999999</v>
      </c>
      <c r="J182">
        <v>3.1E-2</v>
      </c>
      <c r="N182" t="s">
        <v>232</v>
      </c>
    </row>
    <row r="183" spans="1:14" x14ac:dyDescent="0.25">
      <c r="A183">
        <v>176</v>
      </c>
      <c r="B183">
        <v>176</v>
      </c>
      <c r="C183" t="s">
        <v>289</v>
      </c>
      <c r="D183" t="s">
        <v>290</v>
      </c>
      <c r="E183" t="s">
        <v>93</v>
      </c>
      <c r="F183">
        <v>3.86</v>
      </c>
      <c r="G183">
        <v>0.60199999999999998</v>
      </c>
      <c r="H183">
        <v>92</v>
      </c>
      <c r="I183">
        <v>43352.828000000001</v>
      </c>
      <c r="J183">
        <v>1E-3</v>
      </c>
      <c r="N183" t="s">
        <v>232</v>
      </c>
    </row>
    <row r="184" spans="1:14" x14ac:dyDescent="0.25">
      <c r="A184">
        <v>177</v>
      </c>
      <c r="B184">
        <v>177</v>
      </c>
      <c r="C184" t="s">
        <v>291</v>
      </c>
      <c r="D184" t="s">
        <v>292</v>
      </c>
      <c r="E184" t="s">
        <v>93</v>
      </c>
      <c r="F184">
        <v>3.83</v>
      </c>
      <c r="G184">
        <v>23.384</v>
      </c>
      <c r="H184">
        <v>298</v>
      </c>
      <c r="I184">
        <v>33082.438000000002</v>
      </c>
      <c r="J184">
        <v>7.0999999999999994E-2</v>
      </c>
      <c r="N184" t="s">
        <v>232</v>
      </c>
    </row>
    <row r="185" spans="1:14" x14ac:dyDescent="0.25">
      <c r="A185">
        <v>178</v>
      </c>
      <c r="B185">
        <v>178</v>
      </c>
      <c r="C185" t="s">
        <v>293</v>
      </c>
      <c r="D185" t="s">
        <v>294</v>
      </c>
      <c r="E185" t="s">
        <v>93</v>
      </c>
      <c r="F185">
        <v>3.83</v>
      </c>
      <c r="G185">
        <v>26.117000000000001</v>
      </c>
      <c r="H185">
        <v>765</v>
      </c>
      <c r="I185">
        <v>34777.82</v>
      </c>
      <c r="J185">
        <v>7.4999999999999997E-2</v>
      </c>
      <c r="N185" t="s">
        <v>232</v>
      </c>
    </row>
    <row r="186" spans="1:14" x14ac:dyDescent="0.25">
      <c r="A186">
        <v>179</v>
      </c>
      <c r="B186">
        <v>179</v>
      </c>
      <c r="C186" t="s">
        <v>295</v>
      </c>
      <c r="D186" t="s">
        <v>296</v>
      </c>
      <c r="E186" t="s">
        <v>93</v>
      </c>
      <c r="F186">
        <v>3.86</v>
      </c>
      <c r="G186">
        <v>23.643000000000001</v>
      </c>
      <c r="H186">
        <v>489</v>
      </c>
      <c r="I186">
        <v>43038.055</v>
      </c>
      <c r="J186">
        <v>5.5E-2</v>
      </c>
      <c r="N186" t="s">
        <v>232</v>
      </c>
    </row>
    <row r="187" spans="1:14" x14ac:dyDescent="0.25">
      <c r="A187">
        <v>180</v>
      </c>
      <c r="B187">
        <v>180</v>
      </c>
      <c r="C187" t="s">
        <v>297</v>
      </c>
      <c r="D187" t="s">
        <v>17</v>
      </c>
      <c r="E187" t="s">
        <v>17</v>
      </c>
      <c r="F187">
        <v>3.76</v>
      </c>
      <c r="G187">
        <v>5.8479999999999999</v>
      </c>
      <c r="H187">
        <v>193</v>
      </c>
      <c r="I187">
        <v>1.532</v>
      </c>
      <c r="J187">
        <v>381.72300000000001</v>
      </c>
      <c r="L187">
        <v>56.04</v>
      </c>
      <c r="N187" t="s">
        <v>18</v>
      </c>
    </row>
    <row r="188" spans="1:14" x14ac:dyDescent="0.25">
      <c r="A188">
        <v>181</v>
      </c>
      <c r="B188">
        <v>181</v>
      </c>
      <c r="C188" t="s">
        <v>298</v>
      </c>
      <c r="D188" t="s">
        <v>299</v>
      </c>
      <c r="E188" t="s">
        <v>93</v>
      </c>
      <c r="F188">
        <v>3.84</v>
      </c>
      <c r="G188">
        <v>21.532</v>
      </c>
      <c r="H188">
        <v>642</v>
      </c>
      <c r="I188">
        <v>37397.690999999999</v>
      </c>
      <c r="J188">
        <v>5.8000000000000003E-2</v>
      </c>
      <c r="N188" t="s">
        <v>232</v>
      </c>
    </row>
    <row r="189" spans="1:14" x14ac:dyDescent="0.25">
      <c r="A189">
        <v>182</v>
      </c>
      <c r="B189">
        <v>182</v>
      </c>
      <c r="C189" t="s">
        <v>300</v>
      </c>
      <c r="D189" t="s">
        <v>301</v>
      </c>
      <c r="E189" t="s">
        <v>93</v>
      </c>
      <c r="F189">
        <v>3.85</v>
      </c>
      <c r="G189">
        <v>32.389000000000003</v>
      </c>
      <c r="H189">
        <v>655</v>
      </c>
      <c r="I189">
        <v>39608.288999999997</v>
      </c>
      <c r="J189">
        <v>8.2000000000000003E-2</v>
      </c>
      <c r="N189" t="s">
        <v>232</v>
      </c>
    </row>
    <row r="190" spans="1:14" x14ac:dyDescent="0.25">
      <c r="A190">
        <v>183</v>
      </c>
      <c r="B190">
        <v>183</v>
      </c>
      <c r="C190" t="s">
        <v>302</v>
      </c>
      <c r="D190" t="s">
        <v>303</v>
      </c>
      <c r="E190" t="s">
        <v>93</v>
      </c>
      <c r="F190">
        <v>3.85</v>
      </c>
      <c r="G190">
        <v>32.170999999999999</v>
      </c>
      <c r="H190">
        <v>537</v>
      </c>
      <c r="I190">
        <v>44400.758000000002</v>
      </c>
      <c r="J190">
        <v>7.1999999999999995E-2</v>
      </c>
      <c r="N190" t="s">
        <v>232</v>
      </c>
    </row>
    <row r="191" spans="1:14" x14ac:dyDescent="0.25">
      <c r="A191">
        <v>184</v>
      </c>
      <c r="B191">
        <v>184</v>
      </c>
      <c r="C191" t="s">
        <v>304</v>
      </c>
      <c r="D191" t="s">
        <v>305</v>
      </c>
      <c r="E191" t="s">
        <v>93</v>
      </c>
      <c r="F191">
        <v>3.83</v>
      </c>
      <c r="G191">
        <v>112.166</v>
      </c>
      <c r="H191">
        <v>1812</v>
      </c>
      <c r="I191">
        <v>35167.211000000003</v>
      </c>
      <c r="J191">
        <v>0.31900000000000001</v>
      </c>
      <c r="L191">
        <v>0.02</v>
      </c>
      <c r="N191" t="s">
        <v>18</v>
      </c>
    </row>
    <row r="192" spans="1:14" x14ac:dyDescent="0.25">
      <c r="A192">
        <v>185</v>
      </c>
      <c r="B192">
        <v>185</v>
      </c>
      <c r="C192" t="s">
        <v>306</v>
      </c>
      <c r="D192" t="s">
        <v>307</v>
      </c>
      <c r="E192" t="s">
        <v>93</v>
      </c>
      <c r="F192">
        <v>3.85</v>
      </c>
      <c r="G192">
        <v>200.023</v>
      </c>
      <c r="H192">
        <v>3776</v>
      </c>
      <c r="I192">
        <v>34773.546999999999</v>
      </c>
      <c r="J192">
        <v>0.57499999999999996</v>
      </c>
      <c r="L192">
        <v>0.06</v>
      </c>
      <c r="N192" t="s">
        <v>18</v>
      </c>
    </row>
    <row r="193" spans="1:14" x14ac:dyDescent="0.25">
      <c r="A193">
        <v>186</v>
      </c>
      <c r="B193">
        <v>186</v>
      </c>
      <c r="C193" t="s">
        <v>308</v>
      </c>
      <c r="D193" t="s">
        <v>309</v>
      </c>
      <c r="E193" t="s">
        <v>93</v>
      </c>
      <c r="F193">
        <v>3.84</v>
      </c>
      <c r="G193">
        <v>27.155000000000001</v>
      </c>
      <c r="H193">
        <v>751</v>
      </c>
      <c r="I193">
        <v>33353.258000000002</v>
      </c>
      <c r="J193">
        <v>8.1000000000000003E-2</v>
      </c>
      <c r="N193" t="s">
        <v>232</v>
      </c>
    </row>
    <row r="194" spans="1:14" x14ac:dyDescent="0.25">
      <c r="A194">
        <v>187</v>
      </c>
      <c r="B194">
        <v>187</v>
      </c>
      <c r="C194" t="s">
        <v>310</v>
      </c>
      <c r="D194" t="s">
        <v>17</v>
      </c>
      <c r="E194" t="s">
        <v>17</v>
      </c>
      <c r="F194">
        <v>3.8</v>
      </c>
      <c r="G194">
        <v>10.965</v>
      </c>
      <c r="H194">
        <v>284</v>
      </c>
      <c r="I194">
        <v>1.3360000000000001</v>
      </c>
      <c r="J194">
        <v>820.73400000000004</v>
      </c>
      <c r="L194">
        <v>120.51</v>
      </c>
      <c r="N194" t="s">
        <v>18</v>
      </c>
    </row>
    <row r="195" spans="1:14" x14ac:dyDescent="0.25">
      <c r="A195">
        <v>188</v>
      </c>
      <c r="B195">
        <v>188</v>
      </c>
      <c r="C195" t="s">
        <v>311</v>
      </c>
      <c r="D195" t="s">
        <v>53</v>
      </c>
      <c r="E195" t="s">
        <v>29</v>
      </c>
      <c r="F195">
        <v>3.84</v>
      </c>
      <c r="G195">
        <v>129432.266</v>
      </c>
      <c r="H195">
        <v>2254417</v>
      </c>
      <c r="I195">
        <v>50340.495999999999</v>
      </c>
      <c r="J195">
        <v>257.11399999999998</v>
      </c>
      <c r="K195">
        <v>30.5</v>
      </c>
      <c r="L195">
        <v>37.74</v>
      </c>
      <c r="M195">
        <v>23.7</v>
      </c>
      <c r="N195" t="s">
        <v>18</v>
      </c>
    </row>
    <row r="196" spans="1:14" x14ac:dyDescent="0.25">
      <c r="A196">
        <v>189</v>
      </c>
      <c r="B196">
        <v>189</v>
      </c>
      <c r="C196" t="s">
        <v>312</v>
      </c>
      <c r="D196" t="s">
        <v>17</v>
      </c>
      <c r="E196" t="s">
        <v>17</v>
      </c>
      <c r="F196">
        <v>3.75</v>
      </c>
      <c r="G196">
        <v>2.355</v>
      </c>
      <c r="H196">
        <v>161</v>
      </c>
      <c r="N196" t="s">
        <v>18</v>
      </c>
    </row>
    <row r="197" spans="1:14" x14ac:dyDescent="0.25">
      <c r="A197">
        <v>190</v>
      </c>
      <c r="B197">
        <v>190</v>
      </c>
      <c r="C197" t="s">
        <v>313</v>
      </c>
      <c r="D197" t="s">
        <v>314</v>
      </c>
      <c r="E197" t="s">
        <v>93</v>
      </c>
      <c r="F197">
        <v>3.86</v>
      </c>
      <c r="G197">
        <v>61.502000000000002</v>
      </c>
      <c r="H197">
        <v>1055</v>
      </c>
      <c r="I197">
        <v>48002.629000000001</v>
      </c>
      <c r="J197">
        <v>0.128</v>
      </c>
      <c r="N197" t="s">
        <v>232</v>
      </c>
    </row>
    <row r="198" spans="1:14" x14ac:dyDescent="0.25">
      <c r="A198">
        <v>191</v>
      </c>
      <c r="B198">
        <v>191</v>
      </c>
      <c r="C198" t="s">
        <v>315</v>
      </c>
      <c r="D198" t="s">
        <v>316</v>
      </c>
      <c r="E198" t="s">
        <v>93</v>
      </c>
      <c r="F198">
        <v>3.85</v>
      </c>
      <c r="G198">
        <v>31.954000000000001</v>
      </c>
      <c r="H198">
        <v>575</v>
      </c>
      <c r="I198">
        <v>45856.800999999999</v>
      </c>
      <c r="J198">
        <v>7.0000000000000007E-2</v>
      </c>
      <c r="N198" t="s">
        <v>232</v>
      </c>
    </row>
    <row r="199" spans="1:14" x14ac:dyDescent="0.25">
      <c r="A199">
        <v>192</v>
      </c>
      <c r="B199">
        <v>192</v>
      </c>
      <c r="C199" t="s">
        <v>317</v>
      </c>
      <c r="D199" t="s">
        <v>318</v>
      </c>
      <c r="E199" t="s">
        <v>93</v>
      </c>
      <c r="F199">
        <v>3.85</v>
      </c>
      <c r="G199">
        <v>10.172000000000001</v>
      </c>
      <c r="H199">
        <v>329</v>
      </c>
      <c r="I199">
        <v>46263.785000000003</v>
      </c>
      <c r="J199">
        <v>2.1999999999999999E-2</v>
      </c>
      <c r="N199" t="s">
        <v>232</v>
      </c>
    </row>
    <row r="200" spans="1:14" x14ac:dyDescent="0.25">
      <c r="A200">
        <v>193</v>
      </c>
      <c r="B200">
        <v>193</v>
      </c>
      <c r="C200" t="s">
        <v>319</v>
      </c>
      <c r="D200" t="s">
        <v>320</v>
      </c>
      <c r="E200" t="s">
        <v>93</v>
      </c>
      <c r="F200">
        <v>3.85</v>
      </c>
      <c r="G200">
        <v>228.80699999999999</v>
      </c>
      <c r="H200">
        <v>4280</v>
      </c>
      <c r="I200">
        <v>32320.217000000001</v>
      </c>
      <c r="J200">
        <v>0.70799999999999996</v>
      </c>
      <c r="L200">
        <v>0.08</v>
      </c>
      <c r="N200" t="s">
        <v>18</v>
      </c>
    </row>
    <row r="201" spans="1:14" x14ac:dyDescent="0.25">
      <c r="A201">
        <v>194</v>
      </c>
      <c r="B201">
        <v>194</v>
      </c>
      <c r="C201" t="s">
        <v>321</v>
      </c>
      <c r="D201" t="s">
        <v>322</v>
      </c>
      <c r="E201" t="s">
        <v>93</v>
      </c>
      <c r="F201">
        <v>3.84</v>
      </c>
      <c r="G201">
        <v>461.197</v>
      </c>
      <c r="H201">
        <v>7253</v>
      </c>
      <c r="I201">
        <v>33305.671999999999</v>
      </c>
      <c r="J201">
        <v>1.385</v>
      </c>
      <c r="L201">
        <v>0.18</v>
      </c>
      <c r="N201" t="s">
        <v>18</v>
      </c>
    </row>
    <row r="202" spans="1:14" x14ac:dyDescent="0.25">
      <c r="A202">
        <v>195</v>
      </c>
      <c r="B202">
        <v>195</v>
      </c>
      <c r="C202" t="s">
        <v>323</v>
      </c>
      <c r="D202" t="s">
        <v>324</v>
      </c>
      <c r="E202" t="s">
        <v>93</v>
      </c>
      <c r="F202">
        <v>3.84</v>
      </c>
      <c r="G202">
        <v>2527.2139999999999</v>
      </c>
      <c r="H202">
        <v>41474</v>
      </c>
      <c r="I202">
        <v>752.25800000000004</v>
      </c>
      <c r="J202">
        <v>335.95</v>
      </c>
      <c r="L202">
        <v>49.31</v>
      </c>
      <c r="N202" t="s">
        <v>18</v>
      </c>
    </row>
    <row r="203" spans="1:14" x14ac:dyDescent="0.25">
      <c r="A203">
        <v>196</v>
      </c>
      <c r="B203">
        <v>196</v>
      </c>
      <c r="C203" t="s">
        <v>325</v>
      </c>
      <c r="D203" t="s">
        <v>17</v>
      </c>
      <c r="E203" t="s">
        <v>17</v>
      </c>
      <c r="F203">
        <v>3.84</v>
      </c>
      <c r="G203">
        <v>6.1950000000000003</v>
      </c>
      <c r="H203">
        <v>252</v>
      </c>
      <c r="I203">
        <v>5.5469999999999997</v>
      </c>
      <c r="J203">
        <v>111.682</v>
      </c>
      <c r="L203">
        <v>16.38</v>
      </c>
      <c r="N203" t="s">
        <v>18</v>
      </c>
    </row>
    <row r="204" spans="1:14" x14ac:dyDescent="0.25">
      <c r="A204">
        <v>197</v>
      </c>
      <c r="B204">
        <v>197</v>
      </c>
      <c r="C204" t="s">
        <v>326</v>
      </c>
      <c r="D204" t="s">
        <v>17</v>
      </c>
      <c r="E204" t="s">
        <v>17</v>
      </c>
      <c r="F204">
        <v>3.78</v>
      </c>
      <c r="G204">
        <v>14.58</v>
      </c>
      <c r="H204">
        <v>315</v>
      </c>
      <c r="I204">
        <v>0.45200000000000001</v>
      </c>
      <c r="J204">
        <v>3225.6640000000002</v>
      </c>
      <c r="L204">
        <v>473.7</v>
      </c>
      <c r="N204" t="s">
        <v>18</v>
      </c>
    </row>
    <row r="205" spans="1:14" x14ac:dyDescent="0.25">
      <c r="A205">
        <v>198</v>
      </c>
      <c r="B205">
        <v>198</v>
      </c>
      <c r="C205" t="s">
        <v>327</v>
      </c>
      <c r="D205" t="s">
        <v>328</v>
      </c>
      <c r="E205" t="s">
        <v>93</v>
      </c>
      <c r="F205">
        <v>3.84</v>
      </c>
      <c r="G205">
        <v>8.3879999999999999</v>
      </c>
      <c r="H205">
        <v>338</v>
      </c>
      <c r="I205">
        <v>43490.398000000001</v>
      </c>
      <c r="J205">
        <v>1.9E-2</v>
      </c>
      <c r="N205" t="s">
        <v>232</v>
      </c>
    </row>
    <row r="206" spans="1:14" x14ac:dyDescent="0.25">
      <c r="A206">
        <v>199</v>
      </c>
      <c r="B206">
        <v>199</v>
      </c>
      <c r="C206" t="s">
        <v>329</v>
      </c>
      <c r="D206" t="s">
        <v>330</v>
      </c>
      <c r="E206" t="s">
        <v>93</v>
      </c>
      <c r="F206">
        <v>3.82</v>
      </c>
      <c r="G206">
        <v>40.883000000000003</v>
      </c>
      <c r="H206">
        <v>480</v>
      </c>
      <c r="I206">
        <v>44296.495999999999</v>
      </c>
      <c r="J206">
        <v>9.1999999999999998E-2</v>
      </c>
      <c r="N206" t="s">
        <v>232</v>
      </c>
    </row>
    <row r="207" spans="1:14" x14ac:dyDescent="0.25">
      <c r="A207">
        <v>200</v>
      </c>
      <c r="B207">
        <v>200</v>
      </c>
      <c r="C207" t="s">
        <v>331</v>
      </c>
      <c r="D207" t="s">
        <v>332</v>
      </c>
      <c r="E207" t="s">
        <v>93</v>
      </c>
      <c r="F207">
        <v>3.85</v>
      </c>
      <c r="G207">
        <v>21.89</v>
      </c>
      <c r="H207">
        <v>575</v>
      </c>
      <c r="I207">
        <v>46392.913999999997</v>
      </c>
      <c r="J207">
        <v>4.7E-2</v>
      </c>
      <c r="N207" t="s">
        <v>232</v>
      </c>
    </row>
    <row r="208" spans="1:14" x14ac:dyDescent="0.25">
      <c r="A208">
        <v>201</v>
      </c>
      <c r="B208">
        <v>201</v>
      </c>
      <c r="C208" t="s">
        <v>333</v>
      </c>
      <c r="D208" t="s">
        <v>334</v>
      </c>
      <c r="E208" t="s">
        <v>93</v>
      </c>
      <c r="F208">
        <v>3.83</v>
      </c>
      <c r="G208">
        <v>0.89200000000000002</v>
      </c>
      <c r="H208">
        <v>70</v>
      </c>
      <c r="I208">
        <v>25424.687999999998</v>
      </c>
      <c r="J208">
        <v>4.0000000000000001E-3</v>
      </c>
      <c r="N208" t="s">
        <v>232</v>
      </c>
    </row>
    <row r="209" spans="1:14" x14ac:dyDescent="0.25">
      <c r="A209">
        <v>202</v>
      </c>
      <c r="B209">
        <v>202</v>
      </c>
      <c r="C209" t="s">
        <v>335</v>
      </c>
      <c r="D209" t="s">
        <v>336</v>
      </c>
      <c r="E209" t="s">
        <v>93</v>
      </c>
      <c r="F209">
        <v>3.85</v>
      </c>
      <c r="G209">
        <v>9.1379999999999999</v>
      </c>
      <c r="H209">
        <v>369</v>
      </c>
      <c r="I209">
        <v>35407.254000000001</v>
      </c>
      <c r="J209">
        <v>2.5999999999999999E-2</v>
      </c>
      <c r="N209" t="s">
        <v>232</v>
      </c>
    </row>
    <row r="210" spans="1:14" x14ac:dyDescent="0.25">
      <c r="A210">
        <v>203</v>
      </c>
      <c r="B210">
        <v>203</v>
      </c>
      <c r="C210" t="s">
        <v>337</v>
      </c>
      <c r="D210" t="s">
        <v>338</v>
      </c>
      <c r="E210" t="s">
        <v>93</v>
      </c>
      <c r="F210">
        <v>3.84</v>
      </c>
      <c r="G210">
        <v>24.343</v>
      </c>
      <c r="H210">
        <v>487</v>
      </c>
      <c r="I210">
        <v>38917.887000000002</v>
      </c>
      <c r="J210">
        <v>6.3E-2</v>
      </c>
      <c r="N210" t="s">
        <v>232</v>
      </c>
    </row>
    <row r="211" spans="1:14" x14ac:dyDescent="0.25">
      <c r="A211">
        <v>204</v>
      </c>
      <c r="B211">
        <v>204</v>
      </c>
      <c r="C211" t="s">
        <v>339</v>
      </c>
      <c r="D211" t="s">
        <v>17</v>
      </c>
      <c r="E211" t="s">
        <v>17</v>
      </c>
      <c r="F211">
        <v>3.88</v>
      </c>
      <c r="G211">
        <v>8.141</v>
      </c>
      <c r="H211">
        <v>285</v>
      </c>
      <c r="I211">
        <v>25.579000000000001</v>
      </c>
      <c r="J211">
        <v>31.827000000000002</v>
      </c>
      <c r="L211">
        <v>4.6500000000000004</v>
      </c>
      <c r="N211" t="s">
        <v>18</v>
      </c>
    </row>
    <row r="212" spans="1:14" x14ac:dyDescent="0.25">
      <c r="A212">
        <v>205</v>
      </c>
      <c r="B212">
        <v>205</v>
      </c>
      <c r="C212" t="s">
        <v>340</v>
      </c>
      <c r="D212" t="s">
        <v>341</v>
      </c>
      <c r="E212" t="s">
        <v>93</v>
      </c>
      <c r="F212">
        <v>3.86</v>
      </c>
      <c r="G212">
        <v>60.411999999999999</v>
      </c>
      <c r="H212">
        <v>839</v>
      </c>
      <c r="I212">
        <v>37958.695</v>
      </c>
      <c r="J212">
        <v>0.159</v>
      </c>
      <c r="N212" t="s">
        <v>232</v>
      </c>
    </row>
    <row r="213" spans="1:14" x14ac:dyDescent="0.25">
      <c r="A213">
        <v>206</v>
      </c>
      <c r="B213">
        <v>206</v>
      </c>
      <c r="C213" t="s">
        <v>342</v>
      </c>
      <c r="D213" t="s">
        <v>343</v>
      </c>
      <c r="E213" t="s">
        <v>93</v>
      </c>
      <c r="F213">
        <v>3.84</v>
      </c>
      <c r="G213">
        <v>38.4</v>
      </c>
      <c r="H213">
        <v>866</v>
      </c>
      <c r="I213">
        <v>38711.449000000001</v>
      </c>
      <c r="J213">
        <v>9.9000000000000005E-2</v>
      </c>
      <c r="N213" t="s">
        <v>232</v>
      </c>
    </row>
    <row r="214" spans="1:14" x14ac:dyDescent="0.25">
      <c r="A214">
        <v>207</v>
      </c>
      <c r="B214">
        <v>207</v>
      </c>
      <c r="C214" t="s">
        <v>344</v>
      </c>
      <c r="D214" t="s">
        <v>345</v>
      </c>
      <c r="E214" t="s">
        <v>93</v>
      </c>
      <c r="F214">
        <v>3.89</v>
      </c>
      <c r="G214">
        <v>0.97599999999999998</v>
      </c>
      <c r="H214">
        <v>77</v>
      </c>
      <c r="I214">
        <v>36121.839999999997</v>
      </c>
      <c r="J214">
        <v>3.0000000000000001E-3</v>
      </c>
      <c r="N214" t="s">
        <v>232</v>
      </c>
    </row>
    <row r="215" spans="1:14" x14ac:dyDescent="0.25">
      <c r="A215">
        <v>208</v>
      </c>
      <c r="B215">
        <v>208</v>
      </c>
      <c r="C215" t="s">
        <v>346</v>
      </c>
      <c r="D215" t="s">
        <v>347</v>
      </c>
      <c r="E215" t="s">
        <v>93</v>
      </c>
      <c r="F215">
        <v>3.85</v>
      </c>
      <c r="G215">
        <v>63.988</v>
      </c>
      <c r="H215">
        <v>1179</v>
      </c>
      <c r="I215">
        <v>26589.578000000001</v>
      </c>
      <c r="J215">
        <v>0.24099999999999999</v>
      </c>
      <c r="L215">
        <v>0.01</v>
      </c>
      <c r="N215" t="s">
        <v>18</v>
      </c>
    </row>
    <row r="216" spans="1:14" x14ac:dyDescent="0.25">
      <c r="A216">
        <v>209</v>
      </c>
      <c r="B216">
        <v>209</v>
      </c>
      <c r="C216" t="s">
        <v>348</v>
      </c>
      <c r="D216" t="s">
        <v>349</v>
      </c>
      <c r="E216" t="s">
        <v>93</v>
      </c>
      <c r="F216">
        <v>3.83</v>
      </c>
      <c r="G216">
        <v>4.415</v>
      </c>
      <c r="H216">
        <v>212</v>
      </c>
      <c r="I216">
        <v>23763.625</v>
      </c>
      <c r="J216">
        <v>1.9E-2</v>
      </c>
      <c r="N216" t="s">
        <v>232</v>
      </c>
    </row>
    <row r="217" spans="1:14" x14ac:dyDescent="0.25">
      <c r="A217">
        <v>210</v>
      </c>
      <c r="B217">
        <v>210</v>
      </c>
      <c r="C217" t="s">
        <v>350</v>
      </c>
      <c r="D217" t="s">
        <v>351</v>
      </c>
      <c r="E217" t="s">
        <v>93</v>
      </c>
      <c r="F217">
        <v>3.83</v>
      </c>
      <c r="G217">
        <v>13.473000000000001</v>
      </c>
      <c r="H217">
        <v>444</v>
      </c>
      <c r="I217">
        <v>27790.508000000002</v>
      </c>
      <c r="J217">
        <v>4.8000000000000001E-2</v>
      </c>
      <c r="N217" t="s">
        <v>232</v>
      </c>
    </row>
    <row r="218" spans="1:14" x14ac:dyDescent="0.25">
      <c r="A218">
        <v>211</v>
      </c>
      <c r="B218">
        <v>211</v>
      </c>
      <c r="C218" t="s">
        <v>352</v>
      </c>
      <c r="D218" t="s">
        <v>17</v>
      </c>
      <c r="E218" t="s">
        <v>17</v>
      </c>
      <c r="F218">
        <v>3.82</v>
      </c>
      <c r="G218">
        <v>11.814</v>
      </c>
      <c r="H218">
        <v>168</v>
      </c>
      <c r="I218">
        <v>2.4740000000000002</v>
      </c>
      <c r="J218">
        <v>477.52600000000001</v>
      </c>
      <c r="L218">
        <v>70.11</v>
      </c>
      <c r="N218" t="s">
        <v>18</v>
      </c>
    </row>
    <row r="219" spans="1:14" x14ac:dyDescent="0.25">
      <c r="A219">
        <v>212</v>
      </c>
      <c r="B219">
        <v>212</v>
      </c>
      <c r="C219" t="s">
        <v>353</v>
      </c>
      <c r="D219" t="s">
        <v>354</v>
      </c>
      <c r="E219" t="s">
        <v>93</v>
      </c>
      <c r="F219">
        <v>3.84</v>
      </c>
      <c r="G219">
        <v>85.12</v>
      </c>
      <c r="H219">
        <v>1336</v>
      </c>
      <c r="I219">
        <v>48863.281000000003</v>
      </c>
      <c r="J219">
        <v>0.17399999999999999</v>
      </c>
      <c r="L219">
        <v>0</v>
      </c>
      <c r="N219" t="s">
        <v>18</v>
      </c>
    </row>
    <row r="220" spans="1:14" x14ac:dyDescent="0.25">
      <c r="A220">
        <v>213</v>
      </c>
      <c r="B220">
        <v>213</v>
      </c>
      <c r="C220" t="s">
        <v>355</v>
      </c>
      <c r="D220" t="s">
        <v>356</v>
      </c>
      <c r="E220" t="s">
        <v>93</v>
      </c>
      <c r="F220">
        <v>3.84</v>
      </c>
      <c r="G220">
        <v>111.004</v>
      </c>
      <c r="H220">
        <v>2354</v>
      </c>
      <c r="I220">
        <v>49140.387000000002</v>
      </c>
      <c r="J220">
        <v>0.22600000000000001</v>
      </c>
      <c r="L220">
        <v>0.01</v>
      </c>
      <c r="N220" t="s">
        <v>18</v>
      </c>
    </row>
    <row r="221" spans="1:14" x14ac:dyDescent="0.25">
      <c r="A221">
        <v>214</v>
      </c>
      <c r="B221">
        <v>214</v>
      </c>
      <c r="C221" t="s">
        <v>357</v>
      </c>
      <c r="D221" t="s">
        <v>358</v>
      </c>
      <c r="E221" t="s">
        <v>93</v>
      </c>
      <c r="F221">
        <v>3.86</v>
      </c>
      <c r="G221">
        <v>1.238</v>
      </c>
      <c r="H221">
        <v>192</v>
      </c>
      <c r="I221">
        <v>53322.531000000003</v>
      </c>
      <c r="J221">
        <v>2E-3</v>
      </c>
      <c r="N221" t="s">
        <v>232</v>
      </c>
    </row>
    <row r="222" spans="1:14" x14ac:dyDescent="0.25">
      <c r="A222">
        <v>215</v>
      </c>
      <c r="B222">
        <v>215</v>
      </c>
      <c r="C222" t="s">
        <v>359</v>
      </c>
      <c r="D222" t="s">
        <v>360</v>
      </c>
      <c r="E222" t="s">
        <v>93</v>
      </c>
      <c r="F222">
        <v>3.84</v>
      </c>
      <c r="G222">
        <v>27.312000000000001</v>
      </c>
      <c r="H222">
        <v>689</v>
      </c>
      <c r="I222">
        <v>38311.781000000003</v>
      </c>
      <c r="J222">
        <v>7.0999999999999994E-2</v>
      </c>
      <c r="N222" t="s">
        <v>232</v>
      </c>
    </row>
    <row r="223" spans="1:14" x14ac:dyDescent="0.25">
      <c r="A223">
        <v>216</v>
      </c>
      <c r="B223">
        <v>216</v>
      </c>
      <c r="C223" t="s">
        <v>361</v>
      </c>
      <c r="D223" t="s">
        <v>362</v>
      </c>
      <c r="E223" t="s">
        <v>93</v>
      </c>
      <c r="F223">
        <v>3.84</v>
      </c>
      <c r="G223">
        <v>102.839</v>
      </c>
      <c r="H223">
        <v>1509</v>
      </c>
      <c r="I223">
        <v>35622.809000000001</v>
      </c>
      <c r="J223">
        <v>0.28899999999999998</v>
      </c>
      <c r="L223">
        <v>0.02</v>
      </c>
      <c r="N223" t="s">
        <v>18</v>
      </c>
    </row>
    <row r="224" spans="1:14" x14ac:dyDescent="0.25">
      <c r="A224">
        <v>217</v>
      </c>
      <c r="B224">
        <v>217</v>
      </c>
      <c r="C224" t="s">
        <v>363</v>
      </c>
      <c r="D224" t="s">
        <v>364</v>
      </c>
      <c r="E224" t="s">
        <v>93</v>
      </c>
      <c r="F224">
        <v>3.85</v>
      </c>
      <c r="G224">
        <v>35.406999999999996</v>
      </c>
      <c r="H224">
        <v>544</v>
      </c>
      <c r="I224">
        <v>31797.713</v>
      </c>
      <c r="J224">
        <v>0.111</v>
      </c>
      <c r="N224" t="s">
        <v>232</v>
      </c>
    </row>
    <row r="225" spans="1:14" x14ac:dyDescent="0.25">
      <c r="A225">
        <v>218</v>
      </c>
      <c r="B225">
        <v>218</v>
      </c>
      <c r="C225" t="s">
        <v>365</v>
      </c>
      <c r="D225" t="s">
        <v>17</v>
      </c>
      <c r="E225" t="s">
        <v>17</v>
      </c>
      <c r="F225">
        <v>3.76</v>
      </c>
      <c r="G225">
        <v>17.167000000000002</v>
      </c>
      <c r="H225">
        <v>282</v>
      </c>
      <c r="I225">
        <v>4.9710000000000001</v>
      </c>
      <c r="J225">
        <v>345.34300000000002</v>
      </c>
      <c r="L225">
        <v>50.69</v>
      </c>
      <c r="N225" t="s">
        <v>18</v>
      </c>
    </row>
    <row r="226" spans="1:14" x14ac:dyDescent="0.25">
      <c r="A226">
        <v>219</v>
      </c>
      <c r="B226">
        <v>219</v>
      </c>
      <c r="C226" t="s">
        <v>366</v>
      </c>
      <c r="D226" t="s">
        <v>53</v>
      </c>
      <c r="E226" t="s">
        <v>29</v>
      </c>
      <c r="F226">
        <v>3.84</v>
      </c>
      <c r="G226">
        <v>126949.68</v>
      </c>
      <c r="H226">
        <v>2175611</v>
      </c>
      <c r="I226">
        <v>48148.644999999997</v>
      </c>
      <c r="J226">
        <v>263.66199999999998</v>
      </c>
      <c r="K226">
        <v>30.5</v>
      </c>
      <c r="L226">
        <v>38.700000000000003</v>
      </c>
      <c r="M226">
        <v>26.9</v>
      </c>
      <c r="N226" t="s">
        <v>18</v>
      </c>
    </row>
    <row r="227" spans="1:14" x14ac:dyDescent="0.25">
      <c r="A227">
        <v>220</v>
      </c>
      <c r="B227">
        <v>220</v>
      </c>
      <c r="C227" t="s">
        <v>367</v>
      </c>
      <c r="D227" t="s">
        <v>17</v>
      </c>
      <c r="E227" t="s">
        <v>17</v>
      </c>
      <c r="I227">
        <v>49.744999999999997</v>
      </c>
    </row>
    <row r="228" spans="1:14" x14ac:dyDescent="0.25">
      <c r="A228">
        <v>221</v>
      </c>
      <c r="B228">
        <v>221</v>
      </c>
      <c r="C228" t="s">
        <v>368</v>
      </c>
      <c r="D228" t="s">
        <v>369</v>
      </c>
      <c r="E228" t="s">
        <v>93</v>
      </c>
      <c r="I228">
        <v>50851.366999999998</v>
      </c>
    </row>
    <row r="229" spans="1:14" x14ac:dyDescent="0.25">
      <c r="A229">
        <v>222</v>
      </c>
      <c r="B229">
        <v>222</v>
      </c>
      <c r="C229" t="s">
        <v>370</v>
      </c>
      <c r="D229" t="s">
        <v>371</v>
      </c>
      <c r="E229" t="s">
        <v>93</v>
      </c>
      <c r="F229">
        <v>3.86</v>
      </c>
      <c r="G229">
        <v>75.468000000000004</v>
      </c>
      <c r="H229">
        <v>1451</v>
      </c>
      <c r="I229">
        <v>59911.16</v>
      </c>
      <c r="J229">
        <v>0.126</v>
      </c>
      <c r="N229" t="s">
        <v>232</v>
      </c>
    </row>
    <row r="230" spans="1:14" x14ac:dyDescent="0.25">
      <c r="A230">
        <v>223</v>
      </c>
      <c r="B230">
        <v>223</v>
      </c>
      <c r="C230" t="s">
        <v>372</v>
      </c>
      <c r="D230" t="s">
        <v>373</v>
      </c>
      <c r="E230" t="s">
        <v>93</v>
      </c>
      <c r="F230">
        <v>3.84</v>
      </c>
      <c r="G230">
        <v>41.691000000000003</v>
      </c>
      <c r="H230">
        <v>612</v>
      </c>
      <c r="I230">
        <v>58896.02</v>
      </c>
      <c r="J230">
        <v>7.0999999999999994E-2</v>
      </c>
      <c r="N230" t="s">
        <v>232</v>
      </c>
    </row>
    <row r="231" spans="1:14" x14ac:dyDescent="0.25">
      <c r="A231">
        <v>224</v>
      </c>
      <c r="B231">
        <v>224</v>
      </c>
      <c r="C231" t="s">
        <v>374</v>
      </c>
      <c r="D231" t="s">
        <v>375</v>
      </c>
      <c r="E231" t="s">
        <v>93</v>
      </c>
      <c r="F231">
        <v>3.81</v>
      </c>
      <c r="G231">
        <v>10.356</v>
      </c>
      <c r="H231">
        <v>283</v>
      </c>
      <c r="I231">
        <v>48580.27</v>
      </c>
      <c r="J231">
        <v>2.1000000000000001E-2</v>
      </c>
      <c r="N231" t="s">
        <v>232</v>
      </c>
    </row>
    <row r="232" spans="1:14" x14ac:dyDescent="0.25">
      <c r="A232">
        <v>225</v>
      </c>
      <c r="B232">
        <v>225</v>
      </c>
      <c r="C232" t="s">
        <v>376</v>
      </c>
      <c r="D232" t="s">
        <v>377</v>
      </c>
      <c r="E232" t="s">
        <v>93</v>
      </c>
      <c r="F232">
        <v>3.86</v>
      </c>
      <c r="G232">
        <v>1.0249999999999999</v>
      </c>
      <c r="H232">
        <v>96</v>
      </c>
      <c r="I232">
        <v>47487.188000000002</v>
      </c>
      <c r="J232">
        <v>2E-3</v>
      </c>
      <c r="N232" t="s">
        <v>232</v>
      </c>
    </row>
    <row r="233" spans="1:14" x14ac:dyDescent="0.25">
      <c r="A233">
        <v>226</v>
      </c>
      <c r="B233">
        <v>226</v>
      </c>
      <c r="C233" t="s">
        <v>378</v>
      </c>
      <c r="D233" t="s">
        <v>379</v>
      </c>
      <c r="E233" t="s">
        <v>93</v>
      </c>
      <c r="F233">
        <v>3.85</v>
      </c>
      <c r="G233">
        <v>28.843</v>
      </c>
      <c r="H233">
        <v>547</v>
      </c>
      <c r="I233">
        <v>54889.137000000002</v>
      </c>
      <c r="J233">
        <v>5.2999999999999999E-2</v>
      </c>
      <c r="N233" t="s">
        <v>232</v>
      </c>
    </row>
    <row r="234" spans="1:14" x14ac:dyDescent="0.25">
      <c r="A234">
        <v>227</v>
      </c>
      <c r="B234">
        <v>227</v>
      </c>
      <c r="C234" t="s">
        <v>380</v>
      </c>
      <c r="D234" t="s">
        <v>17</v>
      </c>
      <c r="E234" t="s">
        <v>17</v>
      </c>
      <c r="F234">
        <v>3.77</v>
      </c>
      <c r="G234">
        <v>1.796</v>
      </c>
      <c r="H234">
        <v>68</v>
      </c>
      <c r="I234">
        <v>18.103000000000002</v>
      </c>
      <c r="J234">
        <v>9.9209999999999994</v>
      </c>
      <c r="L234">
        <v>1.43</v>
      </c>
      <c r="N234" t="s">
        <v>18</v>
      </c>
    </row>
    <row r="235" spans="1:14" x14ac:dyDescent="0.25">
      <c r="A235">
        <v>228</v>
      </c>
      <c r="B235">
        <v>228</v>
      </c>
      <c r="C235" t="s">
        <v>381</v>
      </c>
      <c r="D235" t="s">
        <v>382</v>
      </c>
      <c r="E235" t="s">
        <v>93</v>
      </c>
      <c r="F235">
        <v>3.85</v>
      </c>
      <c r="G235">
        <v>4.5830000000000002</v>
      </c>
      <c r="H235">
        <v>111</v>
      </c>
      <c r="I235">
        <v>31567.85</v>
      </c>
      <c r="J235">
        <v>1.4999999999999999E-2</v>
      </c>
      <c r="N235" t="s">
        <v>232</v>
      </c>
    </row>
    <row r="236" spans="1:14" x14ac:dyDescent="0.25">
      <c r="A236">
        <v>229</v>
      </c>
      <c r="B236">
        <v>229</v>
      </c>
      <c r="C236" t="s">
        <v>383</v>
      </c>
      <c r="D236" t="s">
        <v>384</v>
      </c>
      <c r="E236" t="s">
        <v>93</v>
      </c>
      <c r="F236">
        <v>3.86</v>
      </c>
      <c r="G236">
        <v>1.4179999999999999</v>
      </c>
      <c r="H236">
        <v>131</v>
      </c>
      <c r="I236">
        <v>35293.063000000002</v>
      </c>
      <c r="J236">
        <v>4.0000000000000001E-3</v>
      </c>
      <c r="N236" t="s">
        <v>232</v>
      </c>
    </row>
    <row r="237" spans="1:14" x14ac:dyDescent="0.25">
      <c r="A237">
        <v>230</v>
      </c>
      <c r="B237">
        <v>230</v>
      </c>
      <c r="C237" t="s">
        <v>385</v>
      </c>
      <c r="D237" t="s">
        <v>386</v>
      </c>
      <c r="E237" t="s">
        <v>93</v>
      </c>
      <c r="F237">
        <v>3.89</v>
      </c>
      <c r="G237">
        <v>9.2219999999999995</v>
      </c>
      <c r="H237">
        <v>156</v>
      </c>
      <c r="I237">
        <v>34928.800999999999</v>
      </c>
      <c r="J237">
        <v>2.5999999999999999E-2</v>
      </c>
      <c r="N237" t="s">
        <v>232</v>
      </c>
    </row>
    <row r="238" spans="1:14" x14ac:dyDescent="0.25">
      <c r="A238">
        <v>231</v>
      </c>
      <c r="B238">
        <v>231</v>
      </c>
      <c r="C238" t="s">
        <v>387</v>
      </c>
      <c r="D238" t="s">
        <v>388</v>
      </c>
      <c r="E238" t="s">
        <v>93</v>
      </c>
      <c r="F238">
        <v>3.84</v>
      </c>
      <c r="G238">
        <v>4.5819999999999999</v>
      </c>
      <c r="H238">
        <v>165</v>
      </c>
      <c r="I238">
        <v>31619.460999999999</v>
      </c>
      <c r="J238">
        <v>1.4E-2</v>
      </c>
      <c r="N238" t="s">
        <v>232</v>
      </c>
    </row>
    <row r="239" spans="1:14" x14ac:dyDescent="0.25">
      <c r="A239">
        <v>232</v>
      </c>
      <c r="B239">
        <v>232</v>
      </c>
      <c r="C239" t="s">
        <v>389</v>
      </c>
      <c r="D239" t="s">
        <v>390</v>
      </c>
      <c r="E239" t="s">
        <v>93</v>
      </c>
      <c r="F239">
        <v>3.88</v>
      </c>
      <c r="G239">
        <v>13.44</v>
      </c>
      <c r="H239">
        <v>366</v>
      </c>
      <c r="I239">
        <v>35870.133000000002</v>
      </c>
      <c r="J239">
        <v>3.6999999999999998E-2</v>
      </c>
      <c r="N239" t="s">
        <v>232</v>
      </c>
    </row>
    <row r="240" spans="1:14" x14ac:dyDescent="0.25">
      <c r="A240">
        <v>233</v>
      </c>
      <c r="B240">
        <v>233</v>
      </c>
      <c r="C240" t="s">
        <v>391</v>
      </c>
      <c r="D240" t="s">
        <v>392</v>
      </c>
      <c r="E240" t="s">
        <v>93</v>
      </c>
      <c r="F240">
        <v>3.86</v>
      </c>
      <c r="G240">
        <v>11.481</v>
      </c>
      <c r="H240">
        <v>249</v>
      </c>
      <c r="I240">
        <v>43230.48</v>
      </c>
      <c r="J240">
        <v>2.7E-2</v>
      </c>
      <c r="N240" t="s">
        <v>232</v>
      </c>
    </row>
    <row r="241" spans="1:14" x14ac:dyDescent="0.25">
      <c r="A241">
        <v>234</v>
      </c>
      <c r="B241">
        <v>234</v>
      </c>
      <c r="C241" t="s">
        <v>393</v>
      </c>
      <c r="D241" t="s">
        <v>17</v>
      </c>
      <c r="E241" t="s">
        <v>17</v>
      </c>
      <c r="F241">
        <v>3.81</v>
      </c>
      <c r="G241">
        <v>3.8959999999999999</v>
      </c>
      <c r="H241">
        <v>148</v>
      </c>
      <c r="I241">
        <v>3.13</v>
      </c>
      <c r="J241">
        <v>124.473</v>
      </c>
      <c r="L241">
        <v>18.260000000000002</v>
      </c>
      <c r="N241" t="s">
        <v>18</v>
      </c>
    </row>
    <row r="242" spans="1:14" x14ac:dyDescent="0.25">
      <c r="A242">
        <v>235</v>
      </c>
      <c r="B242">
        <v>235</v>
      </c>
      <c r="C242" t="s">
        <v>394</v>
      </c>
      <c r="D242" t="s">
        <v>395</v>
      </c>
      <c r="E242" t="s">
        <v>93</v>
      </c>
      <c r="F242">
        <v>3.85</v>
      </c>
      <c r="G242">
        <v>273.72800000000001</v>
      </c>
      <c r="H242">
        <v>5544</v>
      </c>
      <c r="I242">
        <v>51726.945</v>
      </c>
      <c r="J242">
        <v>0.52900000000000003</v>
      </c>
      <c r="L242">
        <v>0.05</v>
      </c>
      <c r="N242" t="s">
        <v>18</v>
      </c>
    </row>
    <row r="243" spans="1:14" x14ac:dyDescent="0.25">
      <c r="A243">
        <v>236</v>
      </c>
      <c r="B243">
        <v>236</v>
      </c>
      <c r="C243" t="s">
        <v>396</v>
      </c>
      <c r="D243" t="s">
        <v>397</v>
      </c>
      <c r="E243" t="s">
        <v>93</v>
      </c>
      <c r="F243">
        <v>3.82</v>
      </c>
      <c r="G243">
        <v>64.132999999999996</v>
      </c>
      <c r="H243">
        <v>1397</v>
      </c>
      <c r="I243">
        <v>53809.031000000003</v>
      </c>
      <c r="J243">
        <v>0.11899999999999999</v>
      </c>
      <c r="N243" t="s">
        <v>232</v>
      </c>
    </row>
    <row r="244" spans="1:14" x14ac:dyDescent="0.25">
      <c r="A244">
        <v>237</v>
      </c>
      <c r="B244">
        <v>237</v>
      </c>
      <c r="C244" t="s">
        <v>398</v>
      </c>
      <c r="D244" t="s">
        <v>399</v>
      </c>
      <c r="E244" t="s">
        <v>93</v>
      </c>
      <c r="F244">
        <v>3.84</v>
      </c>
      <c r="G244">
        <v>40.133000000000003</v>
      </c>
      <c r="H244">
        <v>835</v>
      </c>
      <c r="I244">
        <v>52565.413999999997</v>
      </c>
      <c r="J244">
        <v>7.5999999999999998E-2</v>
      </c>
      <c r="N244" t="s">
        <v>232</v>
      </c>
    </row>
    <row r="245" spans="1:14" x14ac:dyDescent="0.25">
      <c r="A245">
        <v>238</v>
      </c>
      <c r="B245">
        <v>238</v>
      </c>
      <c r="C245" t="s">
        <v>400</v>
      </c>
      <c r="D245" t="s">
        <v>401</v>
      </c>
      <c r="E245" t="s">
        <v>93</v>
      </c>
      <c r="F245">
        <v>3.85</v>
      </c>
      <c r="G245">
        <v>51.886000000000003</v>
      </c>
      <c r="H245">
        <v>999</v>
      </c>
      <c r="I245">
        <v>31241.437999999998</v>
      </c>
      <c r="J245">
        <v>0.16600000000000001</v>
      </c>
      <c r="L245">
        <v>0</v>
      </c>
      <c r="N245" t="s">
        <v>18</v>
      </c>
    </row>
    <row r="246" spans="1:14" x14ac:dyDescent="0.25">
      <c r="A246">
        <v>239</v>
      </c>
      <c r="B246">
        <v>239</v>
      </c>
      <c r="C246" t="s">
        <v>402</v>
      </c>
      <c r="D246" t="s">
        <v>403</v>
      </c>
      <c r="E246" t="s">
        <v>93</v>
      </c>
      <c r="F246">
        <v>3.83</v>
      </c>
      <c r="G246">
        <v>110.30500000000001</v>
      </c>
      <c r="H246">
        <v>2154</v>
      </c>
      <c r="I246">
        <v>29123.474999999999</v>
      </c>
      <c r="J246">
        <v>0.379</v>
      </c>
      <c r="L246">
        <v>0.03</v>
      </c>
      <c r="N246" t="s">
        <v>18</v>
      </c>
    </row>
    <row r="247" spans="1:14" x14ac:dyDescent="0.25">
      <c r="A247">
        <v>240</v>
      </c>
      <c r="B247">
        <v>240</v>
      </c>
      <c r="C247" t="s">
        <v>404</v>
      </c>
      <c r="D247" t="s">
        <v>405</v>
      </c>
      <c r="E247" t="s">
        <v>93</v>
      </c>
      <c r="F247">
        <v>3.87</v>
      </c>
      <c r="G247">
        <v>13.548999999999999</v>
      </c>
      <c r="H247">
        <v>152</v>
      </c>
      <c r="I247">
        <v>24640.131000000001</v>
      </c>
      <c r="J247">
        <v>5.5E-2</v>
      </c>
      <c r="N247" t="s">
        <v>232</v>
      </c>
    </row>
    <row r="248" spans="1:14" x14ac:dyDescent="0.25">
      <c r="A248">
        <v>241</v>
      </c>
      <c r="B248">
        <v>241</v>
      </c>
      <c r="C248" t="s">
        <v>406</v>
      </c>
      <c r="D248" t="s">
        <v>17</v>
      </c>
      <c r="E248" t="s">
        <v>17</v>
      </c>
      <c r="F248">
        <v>3.83</v>
      </c>
      <c r="G248">
        <v>12.186</v>
      </c>
      <c r="H248">
        <v>234</v>
      </c>
      <c r="I248">
        <v>27.518000000000001</v>
      </c>
      <c r="J248">
        <v>44.283999999999999</v>
      </c>
      <c r="L248">
        <v>6.48</v>
      </c>
      <c r="N248" t="s">
        <v>18</v>
      </c>
    </row>
    <row r="249" spans="1:14" x14ac:dyDescent="0.25">
      <c r="A249">
        <v>242</v>
      </c>
      <c r="B249">
        <v>242</v>
      </c>
      <c r="C249" t="s">
        <v>407</v>
      </c>
      <c r="D249" t="s">
        <v>53</v>
      </c>
      <c r="E249" t="s">
        <v>29</v>
      </c>
      <c r="F249">
        <v>3.84</v>
      </c>
      <c r="G249">
        <v>128615.211</v>
      </c>
      <c r="H249">
        <v>2234220</v>
      </c>
      <c r="I249">
        <v>48958.949000000001</v>
      </c>
      <c r="J249">
        <v>262.7</v>
      </c>
      <c r="K249">
        <v>30.5</v>
      </c>
      <c r="L249">
        <v>38.56</v>
      </c>
      <c r="M249">
        <v>26.4</v>
      </c>
      <c r="N249" t="s">
        <v>18</v>
      </c>
    </row>
    <row r="250" spans="1:14" x14ac:dyDescent="0.25">
      <c r="A250">
        <v>243</v>
      </c>
      <c r="B250">
        <v>243</v>
      </c>
      <c r="C250" t="s">
        <v>408</v>
      </c>
      <c r="D250" t="s">
        <v>17</v>
      </c>
      <c r="E250" t="s">
        <v>17</v>
      </c>
      <c r="F250">
        <v>3.86</v>
      </c>
      <c r="G250">
        <v>3.9159999999999999</v>
      </c>
      <c r="H250">
        <v>131</v>
      </c>
      <c r="I250">
        <v>12.1</v>
      </c>
      <c r="J250">
        <v>32.363999999999997</v>
      </c>
      <c r="L250">
        <v>4.7300000000000004</v>
      </c>
      <c r="N250" t="s">
        <v>18</v>
      </c>
    </row>
    <row r="251" spans="1:14" x14ac:dyDescent="0.25">
      <c r="A251">
        <v>244</v>
      </c>
      <c r="B251">
        <v>244</v>
      </c>
      <c r="C251" t="s">
        <v>409</v>
      </c>
      <c r="D251" t="s">
        <v>410</v>
      </c>
      <c r="E251" t="s">
        <v>93</v>
      </c>
      <c r="F251">
        <v>3.84</v>
      </c>
      <c r="G251">
        <v>30.312999999999999</v>
      </c>
      <c r="H251">
        <v>559</v>
      </c>
      <c r="I251">
        <v>60671.222999999998</v>
      </c>
      <c r="J251">
        <v>0.05</v>
      </c>
      <c r="N251" t="s">
        <v>232</v>
      </c>
    </row>
    <row r="252" spans="1:14" x14ac:dyDescent="0.25">
      <c r="A252">
        <v>245</v>
      </c>
      <c r="B252">
        <v>245</v>
      </c>
      <c r="C252" t="s">
        <v>411</v>
      </c>
      <c r="D252" t="s">
        <v>412</v>
      </c>
      <c r="E252" t="s">
        <v>93</v>
      </c>
      <c r="F252">
        <v>3.85</v>
      </c>
      <c r="G252">
        <v>2.1640000000000001</v>
      </c>
      <c r="H252">
        <v>168</v>
      </c>
      <c r="I252">
        <v>61942.050999999999</v>
      </c>
      <c r="J252">
        <v>3.0000000000000001E-3</v>
      </c>
      <c r="N252" t="s">
        <v>232</v>
      </c>
    </row>
    <row r="253" spans="1:14" x14ac:dyDescent="0.25">
      <c r="A253">
        <v>246</v>
      </c>
      <c r="B253">
        <v>246</v>
      </c>
      <c r="C253" t="s">
        <v>413</v>
      </c>
      <c r="D253" t="s">
        <v>414</v>
      </c>
      <c r="E253" t="s">
        <v>93</v>
      </c>
      <c r="F253">
        <v>3.84</v>
      </c>
      <c r="G253">
        <v>25.47</v>
      </c>
      <c r="H253">
        <v>462</v>
      </c>
      <c r="I253">
        <v>49421.370999999999</v>
      </c>
      <c r="J253">
        <v>5.1999999999999998E-2</v>
      </c>
      <c r="N253" t="s">
        <v>232</v>
      </c>
    </row>
    <row r="254" spans="1:14" x14ac:dyDescent="0.25">
      <c r="A254">
        <v>247</v>
      </c>
      <c r="B254">
        <v>247</v>
      </c>
      <c r="C254" t="s">
        <v>415</v>
      </c>
      <c r="D254" t="s">
        <v>416</v>
      </c>
      <c r="E254" t="s">
        <v>93</v>
      </c>
      <c r="F254">
        <v>3.85</v>
      </c>
      <c r="G254">
        <v>30.69</v>
      </c>
      <c r="H254">
        <v>736</v>
      </c>
      <c r="I254">
        <v>26882.221000000001</v>
      </c>
      <c r="J254">
        <v>0.114</v>
      </c>
      <c r="N254" t="s">
        <v>232</v>
      </c>
    </row>
    <row r="255" spans="1:14" x14ac:dyDescent="0.25">
      <c r="A255">
        <v>248</v>
      </c>
      <c r="B255">
        <v>248</v>
      </c>
      <c r="C255" t="s">
        <v>417</v>
      </c>
      <c r="D255" t="s">
        <v>418</v>
      </c>
      <c r="E255" t="s">
        <v>93</v>
      </c>
      <c r="F255">
        <v>3.85</v>
      </c>
      <c r="G255">
        <v>21.582999999999998</v>
      </c>
      <c r="H255">
        <v>467</v>
      </c>
      <c r="I255">
        <v>24392.02</v>
      </c>
      <c r="J255">
        <v>8.7999999999999995E-2</v>
      </c>
      <c r="N255" t="s">
        <v>232</v>
      </c>
    </row>
    <row r="256" spans="1:14" x14ac:dyDescent="0.25">
      <c r="A256">
        <v>249</v>
      </c>
      <c r="B256">
        <v>249</v>
      </c>
      <c r="C256" t="s">
        <v>419</v>
      </c>
      <c r="D256" t="s">
        <v>420</v>
      </c>
      <c r="E256" t="s">
        <v>93</v>
      </c>
      <c r="F256">
        <v>3.85</v>
      </c>
      <c r="G256">
        <v>307.85000000000002</v>
      </c>
      <c r="H256">
        <v>5534</v>
      </c>
      <c r="I256">
        <v>1286.7139999999999</v>
      </c>
      <c r="J256">
        <v>23.925000000000001</v>
      </c>
      <c r="L256">
        <v>3.49</v>
      </c>
      <c r="N256" t="s">
        <v>18</v>
      </c>
    </row>
    <row r="257" spans="1:14" x14ac:dyDescent="0.25">
      <c r="A257">
        <v>250</v>
      </c>
      <c r="B257">
        <v>250</v>
      </c>
      <c r="C257" t="s">
        <v>421</v>
      </c>
      <c r="D257" t="s">
        <v>17</v>
      </c>
      <c r="E257" t="s">
        <v>17</v>
      </c>
      <c r="F257">
        <v>3.86</v>
      </c>
      <c r="G257">
        <v>11.532</v>
      </c>
      <c r="H257">
        <v>134</v>
      </c>
      <c r="I257">
        <v>3.6520000000000001</v>
      </c>
      <c r="J257">
        <v>315.77199999999999</v>
      </c>
      <c r="L257">
        <v>46.35</v>
      </c>
      <c r="N257" t="s">
        <v>18</v>
      </c>
    </row>
    <row r="258" spans="1:14" x14ac:dyDescent="0.25">
      <c r="A258">
        <v>251</v>
      </c>
      <c r="B258">
        <v>251</v>
      </c>
      <c r="C258" t="s">
        <v>422</v>
      </c>
      <c r="D258" t="s">
        <v>423</v>
      </c>
      <c r="E258" t="s">
        <v>93</v>
      </c>
      <c r="F258">
        <v>3.84</v>
      </c>
      <c r="G258">
        <v>113513.773</v>
      </c>
      <c r="H258">
        <v>1969772</v>
      </c>
      <c r="I258">
        <v>36816.148000000001</v>
      </c>
      <c r="J258">
        <v>308.32600000000002</v>
      </c>
      <c r="L258">
        <v>45.26</v>
      </c>
      <c r="N258" t="s">
        <v>18</v>
      </c>
    </row>
    <row r="259" spans="1:14" x14ac:dyDescent="0.25">
      <c r="A259">
        <v>252</v>
      </c>
      <c r="B259">
        <v>252</v>
      </c>
      <c r="C259" t="s">
        <v>424</v>
      </c>
      <c r="D259" t="s">
        <v>425</v>
      </c>
      <c r="E259" t="s">
        <v>93</v>
      </c>
      <c r="F259">
        <v>3.84</v>
      </c>
      <c r="G259">
        <v>136700.016</v>
      </c>
      <c r="H259">
        <v>2339421</v>
      </c>
      <c r="I259">
        <v>40717.116999999998</v>
      </c>
      <c r="J259">
        <v>335.73099999999999</v>
      </c>
      <c r="L259">
        <v>49.28</v>
      </c>
      <c r="N259" t="s">
        <v>18</v>
      </c>
    </row>
    <row r="260" spans="1:14" x14ac:dyDescent="0.25">
      <c r="A260">
        <v>253</v>
      </c>
      <c r="B260">
        <v>253</v>
      </c>
      <c r="C260" t="s">
        <v>426</v>
      </c>
      <c r="D260" t="s">
        <v>427</v>
      </c>
      <c r="E260" t="s">
        <v>93</v>
      </c>
      <c r="F260">
        <v>3.84</v>
      </c>
      <c r="G260">
        <v>133756.95300000001</v>
      </c>
      <c r="H260">
        <v>2315646</v>
      </c>
      <c r="I260">
        <v>41564.523000000001</v>
      </c>
      <c r="J260">
        <v>321.80599999999998</v>
      </c>
      <c r="L260">
        <v>47.24</v>
      </c>
      <c r="N260" t="s">
        <v>18</v>
      </c>
    </row>
    <row r="261" spans="1:14" x14ac:dyDescent="0.25">
      <c r="A261">
        <v>254</v>
      </c>
      <c r="B261">
        <v>254</v>
      </c>
      <c r="C261" t="s">
        <v>428</v>
      </c>
      <c r="D261" t="s">
        <v>429</v>
      </c>
      <c r="E261" t="s">
        <v>93</v>
      </c>
      <c r="F261">
        <v>3.84</v>
      </c>
      <c r="G261">
        <v>183373.32800000001</v>
      </c>
      <c r="H261">
        <v>3130109</v>
      </c>
      <c r="I261">
        <v>58331.870999999999</v>
      </c>
      <c r="J261">
        <v>314.36200000000002</v>
      </c>
      <c r="L261">
        <v>46.14</v>
      </c>
      <c r="N261" t="s">
        <v>18</v>
      </c>
    </row>
    <row r="262" spans="1:14" x14ac:dyDescent="0.25">
      <c r="A262">
        <v>255</v>
      </c>
      <c r="B262">
        <v>255</v>
      </c>
      <c r="C262" t="s">
        <v>430</v>
      </c>
      <c r="D262" t="s">
        <v>431</v>
      </c>
      <c r="E262" t="s">
        <v>93</v>
      </c>
      <c r="F262">
        <v>3.84</v>
      </c>
      <c r="G262">
        <v>199636.57800000001</v>
      </c>
      <c r="H262">
        <v>3423713</v>
      </c>
      <c r="I262">
        <v>59782.957000000002</v>
      </c>
      <c r="J262">
        <v>333.93599999999998</v>
      </c>
      <c r="L262">
        <v>49.02</v>
      </c>
      <c r="N262" t="s">
        <v>18</v>
      </c>
    </row>
    <row r="263" spans="1:14" x14ac:dyDescent="0.25">
      <c r="A263">
        <v>256</v>
      </c>
      <c r="B263">
        <v>256</v>
      </c>
      <c r="C263" t="s">
        <v>432</v>
      </c>
      <c r="D263" t="s">
        <v>433</v>
      </c>
      <c r="E263" t="s">
        <v>93</v>
      </c>
      <c r="F263">
        <v>3.84</v>
      </c>
      <c r="G263">
        <v>204864</v>
      </c>
      <c r="H263">
        <v>3536431</v>
      </c>
      <c r="I263">
        <v>60119.292999999998</v>
      </c>
      <c r="J263">
        <v>340.762</v>
      </c>
      <c r="L263">
        <v>50.02</v>
      </c>
      <c r="N263" t="s">
        <v>18</v>
      </c>
    </row>
    <row r="264" spans="1:14" x14ac:dyDescent="0.25">
      <c r="A264">
        <v>257</v>
      </c>
      <c r="B264">
        <v>257</v>
      </c>
      <c r="C264" t="s">
        <v>434</v>
      </c>
      <c r="D264" t="s">
        <v>17</v>
      </c>
      <c r="E264" t="s">
        <v>17</v>
      </c>
      <c r="F264">
        <v>3.86</v>
      </c>
      <c r="G264">
        <v>4.2629999999999999</v>
      </c>
      <c r="H264">
        <v>162</v>
      </c>
      <c r="I264">
        <v>7.1589999999999998</v>
      </c>
      <c r="J264">
        <v>59.546999999999997</v>
      </c>
      <c r="L264">
        <v>8.7200000000000006</v>
      </c>
      <c r="N264" t="s">
        <v>18</v>
      </c>
    </row>
    <row r="265" spans="1:14" x14ac:dyDescent="0.25">
      <c r="A265">
        <v>258</v>
      </c>
      <c r="B265">
        <v>258</v>
      </c>
      <c r="C265" t="s">
        <v>435</v>
      </c>
      <c r="D265" t="s">
        <v>436</v>
      </c>
      <c r="E265" t="s">
        <v>93</v>
      </c>
      <c r="F265">
        <v>3.84</v>
      </c>
      <c r="G265">
        <v>195478.375</v>
      </c>
      <c r="H265">
        <v>3375074</v>
      </c>
      <c r="I265">
        <v>54262.550999999999</v>
      </c>
      <c r="J265">
        <v>360.245</v>
      </c>
      <c r="L265">
        <v>52.88</v>
      </c>
      <c r="N265" t="s">
        <v>18</v>
      </c>
    </row>
    <row r="266" spans="1:14" x14ac:dyDescent="0.25">
      <c r="A266">
        <v>259</v>
      </c>
      <c r="B266">
        <v>259</v>
      </c>
      <c r="C266" t="s">
        <v>437</v>
      </c>
      <c r="D266" t="s">
        <v>438</v>
      </c>
      <c r="E266" t="s">
        <v>93</v>
      </c>
      <c r="F266">
        <v>3.84</v>
      </c>
      <c r="G266">
        <v>165619.375</v>
      </c>
      <c r="H266">
        <v>2831952</v>
      </c>
      <c r="I266">
        <v>50048.815999999999</v>
      </c>
      <c r="J266">
        <v>330.916</v>
      </c>
      <c r="L266">
        <v>48.57</v>
      </c>
      <c r="N266" t="s">
        <v>18</v>
      </c>
    </row>
    <row r="267" spans="1:14" x14ac:dyDescent="0.25">
      <c r="A267">
        <v>260</v>
      </c>
      <c r="B267">
        <v>260</v>
      </c>
      <c r="C267" t="s">
        <v>439</v>
      </c>
      <c r="D267" t="s">
        <v>440</v>
      </c>
      <c r="E267" t="s">
        <v>93</v>
      </c>
      <c r="F267">
        <v>3.84</v>
      </c>
      <c r="G267">
        <v>162998.734</v>
      </c>
      <c r="H267">
        <v>2776037</v>
      </c>
      <c r="I267">
        <v>47231.141000000003</v>
      </c>
      <c r="J267">
        <v>345.10899999999998</v>
      </c>
      <c r="L267">
        <v>50.66</v>
      </c>
      <c r="N267" t="s">
        <v>18</v>
      </c>
    </row>
    <row r="268" spans="1:14" x14ac:dyDescent="0.25">
      <c r="A268">
        <v>261</v>
      </c>
      <c r="B268">
        <v>261</v>
      </c>
      <c r="C268" t="s">
        <v>441</v>
      </c>
      <c r="D268" t="s">
        <v>442</v>
      </c>
      <c r="E268" t="s">
        <v>93</v>
      </c>
      <c r="F268">
        <v>3.84</v>
      </c>
      <c r="G268">
        <v>80598.593999999997</v>
      </c>
      <c r="H268">
        <v>1393267</v>
      </c>
      <c r="I268">
        <v>28467.995999999999</v>
      </c>
      <c r="J268">
        <v>283.12</v>
      </c>
      <c r="L268">
        <v>41.55</v>
      </c>
      <c r="N268" t="s">
        <v>18</v>
      </c>
    </row>
    <row r="269" spans="1:14" x14ac:dyDescent="0.25">
      <c r="A269">
        <v>262</v>
      </c>
      <c r="B269">
        <v>262</v>
      </c>
      <c r="C269" t="s">
        <v>443</v>
      </c>
      <c r="D269" t="s">
        <v>444</v>
      </c>
      <c r="E269" t="s">
        <v>93</v>
      </c>
      <c r="F269">
        <v>3.84</v>
      </c>
      <c r="G269">
        <v>80939.226999999999</v>
      </c>
      <c r="H269">
        <v>1374669</v>
      </c>
      <c r="I269">
        <v>25924.603999999999</v>
      </c>
      <c r="J269">
        <v>312.20999999999998</v>
      </c>
      <c r="L269">
        <v>45.83</v>
      </c>
      <c r="N269" t="s">
        <v>18</v>
      </c>
    </row>
    <row r="270" spans="1:14" x14ac:dyDescent="0.25">
      <c r="A270">
        <v>263</v>
      </c>
      <c r="B270">
        <v>263</v>
      </c>
      <c r="C270" t="s">
        <v>445</v>
      </c>
      <c r="D270" t="s">
        <v>446</v>
      </c>
      <c r="E270" t="s">
        <v>93</v>
      </c>
      <c r="F270">
        <v>3.84</v>
      </c>
      <c r="G270">
        <v>78848.648000000001</v>
      </c>
      <c r="H270">
        <v>1383544</v>
      </c>
      <c r="I270">
        <v>26092.763999999999</v>
      </c>
      <c r="J270">
        <v>302.18599999999998</v>
      </c>
      <c r="L270">
        <v>44.35</v>
      </c>
      <c r="N270" t="s">
        <v>18</v>
      </c>
    </row>
    <row r="271" spans="1:14" x14ac:dyDescent="0.25">
      <c r="A271">
        <v>264</v>
      </c>
      <c r="B271">
        <v>264</v>
      </c>
      <c r="C271" t="s">
        <v>447</v>
      </c>
      <c r="D271" t="s">
        <v>17</v>
      </c>
      <c r="E271" t="s">
        <v>17</v>
      </c>
      <c r="F271">
        <v>3.94</v>
      </c>
      <c r="G271">
        <v>16.289000000000001</v>
      </c>
      <c r="H271">
        <v>242</v>
      </c>
      <c r="I271">
        <v>3.4390000000000001</v>
      </c>
      <c r="J271">
        <v>473.65499999999997</v>
      </c>
      <c r="L271">
        <v>69.540000000000006</v>
      </c>
      <c r="N271" t="s">
        <v>18</v>
      </c>
    </row>
    <row r="272" spans="1:14" x14ac:dyDescent="0.25">
      <c r="A272">
        <v>265</v>
      </c>
      <c r="B272">
        <v>265</v>
      </c>
      <c r="C272" t="s">
        <v>448</v>
      </c>
      <c r="D272" t="s">
        <v>449</v>
      </c>
      <c r="E272" t="s">
        <v>93</v>
      </c>
      <c r="F272">
        <v>3.84</v>
      </c>
      <c r="G272">
        <v>72088.085999999996</v>
      </c>
      <c r="H272">
        <v>1267351</v>
      </c>
      <c r="I272">
        <v>25028.539000000001</v>
      </c>
      <c r="J272">
        <v>288.024</v>
      </c>
      <c r="L272">
        <v>42.28</v>
      </c>
      <c r="N272" t="s">
        <v>18</v>
      </c>
    </row>
    <row r="273" spans="1:14" x14ac:dyDescent="0.25">
      <c r="A273">
        <v>266</v>
      </c>
      <c r="B273">
        <v>266</v>
      </c>
      <c r="C273" t="s">
        <v>450</v>
      </c>
      <c r="D273" t="s">
        <v>451</v>
      </c>
      <c r="E273" t="s">
        <v>93</v>
      </c>
      <c r="F273">
        <v>3.84</v>
      </c>
      <c r="G273">
        <v>67285.023000000001</v>
      </c>
      <c r="H273">
        <v>1161272</v>
      </c>
      <c r="I273">
        <v>23850.82</v>
      </c>
      <c r="J273">
        <v>282.108</v>
      </c>
      <c r="L273">
        <v>41.41</v>
      </c>
      <c r="N273" t="s">
        <v>18</v>
      </c>
    </row>
    <row r="274" spans="1:14" x14ac:dyDescent="0.25">
      <c r="A274">
        <v>267</v>
      </c>
      <c r="B274">
        <v>267</v>
      </c>
      <c r="C274" t="s">
        <v>452</v>
      </c>
      <c r="D274" t="s">
        <v>453</v>
      </c>
      <c r="E274" t="s">
        <v>93</v>
      </c>
      <c r="F274">
        <v>3.84</v>
      </c>
      <c r="G274">
        <v>68620.445000000007</v>
      </c>
      <c r="H274">
        <v>1182455</v>
      </c>
      <c r="I274">
        <v>25281.118999999999</v>
      </c>
      <c r="J274">
        <v>271.43</v>
      </c>
      <c r="L274">
        <v>39.840000000000003</v>
      </c>
      <c r="N274" t="s">
        <v>18</v>
      </c>
    </row>
    <row r="275" spans="1:14" x14ac:dyDescent="0.25">
      <c r="A275">
        <v>268</v>
      </c>
      <c r="B275">
        <v>268</v>
      </c>
      <c r="C275" t="s">
        <v>454</v>
      </c>
      <c r="D275" t="s">
        <v>455</v>
      </c>
      <c r="E275" t="s">
        <v>93</v>
      </c>
      <c r="F275">
        <v>3.84</v>
      </c>
      <c r="G275">
        <v>192168.84400000001</v>
      </c>
      <c r="H275">
        <v>3300296</v>
      </c>
      <c r="I275">
        <v>52710.516000000003</v>
      </c>
      <c r="J275">
        <v>364.57400000000001</v>
      </c>
      <c r="L275">
        <v>53.52</v>
      </c>
      <c r="N275" t="s">
        <v>18</v>
      </c>
    </row>
    <row r="276" spans="1:14" x14ac:dyDescent="0.25">
      <c r="A276">
        <v>269</v>
      </c>
      <c r="B276">
        <v>269</v>
      </c>
      <c r="C276" t="s">
        <v>456</v>
      </c>
      <c r="D276" t="s">
        <v>457</v>
      </c>
      <c r="E276" t="s">
        <v>93</v>
      </c>
      <c r="F276">
        <v>3.84</v>
      </c>
      <c r="G276">
        <v>157242.42199999999</v>
      </c>
      <c r="H276">
        <v>2668725</v>
      </c>
      <c r="I276">
        <v>43322.968999999997</v>
      </c>
      <c r="J276">
        <v>362.95400000000001</v>
      </c>
      <c r="L276">
        <v>53.28</v>
      </c>
      <c r="N276" t="s">
        <v>18</v>
      </c>
    </row>
    <row r="277" spans="1:14" x14ac:dyDescent="0.25">
      <c r="A277">
        <v>270</v>
      </c>
      <c r="B277">
        <v>270</v>
      </c>
      <c r="C277" t="s">
        <v>458</v>
      </c>
      <c r="D277" t="s">
        <v>459</v>
      </c>
      <c r="E277" t="s">
        <v>93</v>
      </c>
      <c r="F277">
        <v>3.84</v>
      </c>
      <c r="G277">
        <v>148577.15599999999</v>
      </c>
      <c r="H277">
        <v>2550822</v>
      </c>
      <c r="I277">
        <v>42082.508000000002</v>
      </c>
      <c r="J277">
        <v>353.06200000000001</v>
      </c>
      <c r="L277">
        <v>51.83</v>
      </c>
      <c r="N277" t="s">
        <v>18</v>
      </c>
    </row>
    <row r="278" spans="1:14" x14ac:dyDescent="0.25">
      <c r="A278">
        <v>271</v>
      </c>
      <c r="B278">
        <v>271</v>
      </c>
      <c r="C278" t="s">
        <v>460</v>
      </c>
      <c r="D278" t="s">
        <v>17</v>
      </c>
      <c r="E278" t="s">
        <v>17</v>
      </c>
      <c r="F278">
        <v>3.84</v>
      </c>
      <c r="G278">
        <v>10.19</v>
      </c>
      <c r="H278">
        <v>224</v>
      </c>
      <c r="I278">
        <v>29.34</v>
      </c>
      <c r="J278">
        <v>34.731000000000002</v>
      </c>
      <c r="L278">
        <v>5.08</v>
      </c>
      <c r="N278" t="s">
        <v>18</v>
      </c>
    </row>
    <row r="279" spans="1:14" x14ac:dyDescent="0.25">
      <c r="A279">
        <v>272</v>
      </c>
      <c r="B279">
        <v>272</v>
      </c>
      <c r="C279" t="s">
        <v>461</v>
      </c>
      <c r="D279" t="s">
        <v>53</v>
      </c>
      <c r="E279" t="s">
        <v>29</v>
      </c>
      <c r="F279">
        <v>3.84</v>
      </c>
      <c r="G279">
        <v>134879.21900000001</v>
      </c>
      <c r="H279">
        <v>2293861</v>
      </c>
      <c r="I279">
        <v>52879.75</v>
      </c>
      <c r="J279">
        <v>255.06800000000001</v>
      </c>
      <c r="K279">
        <v>30.5</v>
      </c>
      <c r="L279">
        <v>37.44</v>
      </c>
      <c r="M279">
        <v>22.7</v>
      </c>
      <c r="N279" t="s">
        <v>18</v>
      </c>
    </row>
    <row r="280" spans="1:14" x14ac:dyDescent="0.25">
      <c r="A280">
        <v>273</v>
      </c>
      <c r="B280">
        <v>273</v>
      </c>
      <c r="C280" t="s">
        <v>462</v>
      </c>
      <c r="D280" t="s">
        <v>17</v>
      </c>
      <c r="E280" t="s">
        <v>17</v>
      </c>
      <c r="F280">
        <v>3.95</v>
      </c>
      <c r="G280">
        <v>26.632000000000001</v>
      </c>
      <c r="H280">
        <v>309</v>
      </c>
      <c r="I280">
        <v>6.7149999999999999</v>
      </c>
      <c r="J280">
        <v>396.60500000000002</v>
      </c>
      <c r="L280">
        <v>58.22</v>
      </c>
      <c r="N280" t="s">
        <v>18</v>
      </c>
    </row>
    <row r="281" spans="1:14" x14ac:dyDescent="0.25">
      <c r="A281">
        <v>274</v>
      </c>
      <c r="B281">
        <v>274</v>
      </c>
      <c r="C281" t="s">
        <v>463</v>
      </c>
      <c r="D281" t="s">
        <v>464</v>
      </c>
      <c r="E281" t="s">
        <v>93</v>
      </c>
      <c r="F281">
        <v>3.84</v>
      </c>
      <c r="G281">
        <v>121827.781</v>
      </c>
      <c r="H281">
        <v>2075016</v>
      </c>
      <c r="I281">
        <v>40014.737999999998</v>
      </c>
      <c r="J281">
        <v>304.45699999999999</v>
      </c>
      <c r="L281">
        <v>44.69</v>
      </c>
      <c r="N281" t="s">
        <v>18</v>
      </c>
    </row>
    <row r="282" spans="1:14" x14ac:dyDescent="0.25">
      <c r="A282">
        <v>275</v>
      </c>
      <c r="B282">
        <v>275</v>
      </c>
      <c r="C282" t="s">
        <v>465</v>
      </c>
      <c r="D282" t="s">
        <v>466</v>
      </c>
      <c r="E282" t="s">
        <v>93</v>
      </c>
      <c r="F282">
        <v>3.84</v>
      </c>
      <c r="G282">
        <v>122860.44500000001</v>
      </c>
      <c r="H282">
        <v>2127880</v>
      </c>
      <c r="I282">
        <v>37628.968999999997</v>
      </c>
      <c r="J282">
        <v>326.505</v>
      </c>
      <c r="L282">
        <v>47.93</v>
      </c>
      <c r="N282" t="s">
        <v>18</v>
      </c>
    </row>
    <row r="283" spans="1:14" x14ac:dyDescent="0.25">
      <c r="A283">
        <v>276</v>
      </c>
      <c r="B283">
        <v>276</v>
      </c>
      <c r="C283" t="s">
        <v>467</v>
      </c>
      <c r="D283" t="s">
        <v>468</v>
      </c>
      <c r="E283" t="s">
        <v>93</v>
      </c>
      <c r="F283">
        <v>3.84</v>
      </c>
      <c r="G283">
        <v>130350.742</v>
      </c>
      <c r="H283">
        <v>2219517</v>
      </c>
      <c r="I283">
        <v>39976.394999999997</v>
      </c>
      <c r="J283">
        <v>326.06900000000002</v>
      </c>
      <c r="L283">
        <v>47.86</v>
      </c>
      <c r="N283" t="s">
        <v>18</v>
      </c>
    </row>
    <row r="284" spans="1:14" x14ac:dyDescent="0.25">
      <c r="A284">
        <v>277</v>
      </c>
      <c r="B284">
        <v>277</v>
      </c>
      <c r="C284" t="s">
        <v>469</v>
      </c>
      <c r="D284" t="s">
        <v>470</v>
      </c>
      <c r="E284" t="s">
        <v>93</v>
      </c>
      <c r="F284">
        <v>3.84</v>
      </c>
      <c r="G284">
        <v>216929.42199999999</v>
      </c>
      <c r="H284">
        <v>3672415</v>
      </c>
      <c r="I284">
        <v>62398.925999999999</v>
      </c>
      <c r="J284">
        <v>347.649</v>
      </c>
      <c r="L284">
        <v>51.03</v>
      </c>
      <c r="N284" t="s">
        <v>18</v>
      </c>
    </row>
    <row r="285" spans="1:14" x14ac:dyDescent="0.25">
      <c r="A285">
        <v>278</v>
      </c>
      <c r="B285">
        <v>278</v>
      </c>
      <c r="C285" t="s">
        <v>471</v>
      </c>
      <c r="D285" t="s">
        <v>472</v>
      </c>
      <c r="E285" t="s">
        <v>93</v>
      </c>
      <c r="F285">
        <v>3.84</v>
      </c>
      <c r="G285">
        <v>225331.93799999999</v>
      </c>
      <c r="H285">
        <v>3810905</v>
      </c>
      <c r="I285">
        <v>61541.559000000001</v>
      </c>
      <c r="J285">
        <v>366.14600000000002</v>
      </c>
      <c r="L285">
        <v>53.75</v>
      </c>
      <c r="N285" t="s">
        <v>18</v>
      </c>
    </row>
    <row r="286" spans="1:14" x14ac:dyDescent="0.25">
      <c r="A286">
        <v>279</v>
      </c>
      <c r="B286">
        <v>279</v>
      </c>
      <c r="C286" t="s">
        <v>473</v>
      </c>
      <c r="D286" t="s">
        <v>474</v>
      </c>
      <c r="E286" t="s">
        <v>93</v>
      </c>
      <c r="F286">
        <v>3.84</v>
      </c>
      <c r="G286">
        <v>229607.31299999999</v>
      </c>
      <c r="H286">
        <v>3869863</v>
      </c>
      <c r="I286">
        <v>61383.98</v>
      </c>
      <c r="J286">
        <v>374.05099999999999</v>
      </c>
      <c r="L286">
        <v>54.91</v>
      </c>
      <c r="N286" t="s">
        <v>18</v>
      </c>
    </row>
    <row r="287" spans="1:14" x14ac:dyDescent="0.25">
      <c r="A287">
        <v>280</v>
      </c>
      <c r="B287">
        <v>280</v>
      </c>
      <c r="C287" t="s">
        <v>475</v>
      </c>
      <c r="D287" t="s">
        <v>17</v>
      </c>
      <c r="E287" t="s">
        <v>17</v>
      </c>
      <c r="I287">
        <v>25.864999999999998</v>
      </c>
    </row>
    <row r="288" spans="1:14" x14ac:dyDescent="0.25">
      <c r="A288">
        <v>281</v>
      </c>
      <c r="B288">
        <v>281</v>
      </c>
      <c r="C288" t="s">
        <v>476</v>
      </c>
      <c r="D288" t="s">
        <v>477</v>
      </c>
      <c r="E288" t="s">
        <v>93</v>
      </c>
      <c r="F288">
        <v>3.84</v>
      </c>
      <c r="G288">
        <v>142492.95300000001</v>
      </c>
      <c r="H288">
        <v>2405503</v>
      </c>
      <c r="I288">
        <v>46339.690999999999</v>
      </c>
      <c r="J288">
        <v>307.49700000000001</v>
      </c>
      <c r="L288">
        <v>45.13</v>
      </c>
      <c r="N288" t="s">
        <v>18</v>
      </c>
    </row>
    <row r="289" spans="1:14" x14ac:dyDescent="0.25">
      <c r="A289">
        <v>282</v>
      </c>
      <c r="B289">
        <v>282</v>
      </c>
      <c r="C289" t="s">
        <v>478</v>
      </c>
      <c r="D289" t="s">
        <v>479</v>
      </c>
      <c r="E289" t="s">
        <v>93</v>
      </c>
      <c r="F289">
        <v>3.84</v>
      </c>
      <c r="G289">
        <v>150690.90599999999</v>
      </c>
      <c r="H289">
        <v>2551076</v>
      </c>
      <c r="I289">
        <v>41962.93</v>
      </c>
      <c r="J289">
        <v>359.10500000000002</v>
      </c>
      <c r="L289">
        <v>52.71</v>
      </c>
      <c r="N289" t="s">
        <v>18</v>
      </c>
    </row>
    <row r="290" spans="1:14" x14ac:dyDescent="0.25">
      <c r="A290">
        <v>283</v>
      </c>
      <c r="B290">
        <v>283</v>
      </c>
      <c r="C290" t="s">
        <v>480</v>
      </c>
      <c r="D290" t="s">
        <v>481</v>
      </c>
      <c r="E290" t="s">
        <v>93</v>
      </c>
      <c r="F290">
        <v>3.85</v>
      </c>
      <c r="G290">
        <v>148718.625</v>
      </c>
      <c r="H290">
        <v>2535055</v>
      </c>
      <c r="I290">
        <v>45579.620999999999</v>
      </c>
      <c r="J290">
        <v>326.28300000000002</v>
      </c>
      <c r="L290">
        <v>47.89</v>
      </c>
      <c r="N290" t="s">
        <v>18</v>
      </c>
    </row>
    <row r="291" spans="1:14" x14ac:dyDescent="0.25">
      <c r="A291">
        <v>284</v>
      </c>
      <c r="B291">
        <v>284</v>
      </c>
      <c r="C291" t="s">
        <v>482</v>
      </c>
      <c r="D291" t="s">
        <v>483</v>
      </c>
      <c r="E291" t="s">
        <v>93</v>
      </c>
      <c r="F291">
        <v>3.84</v>
      </c>
      <c r="G291">
        <v>87091.82</v>
      </c>
      <c r="H291">
        <v>1499155</v>
      </c>
      <c r="I291">
        <v>28791.184000000001</v>
      </c>
      <c r="J291">
        <v>302.495</v>
      </c>
      <c r="L291">
        <v>44.4</v>
      </c>
      <c r="N291" t="s">
        <v>18</v>
      </c>
    </row>
    <row r="292" spans="1:14" x14ac:dyDescent="0.25">
      <c r="A292">
        <v>285</v>
      </c>
      <c r="B292">
        <v>285</v>
      </c>
      <c r="C292" t="s">
        <v>484</v>
      </c>
      <c r="D292" t="s">
        <v>485</v>
      </c>
      <c r="E292" t="s">
        <v>93</v>
      </c>
      <c r="F292">
        <v>3.84</v>
      </c>
      <c r="G292">
        <v>99363.641000000003</v>
      </c>
      <c r="H292">
        <v>1702217</v>
      </c>
      <c r="I292">
        <v>32749.083999999999</v>
      </c>
      <c r="J292">
        <v>303.40899999999999</v>
      </c>
      <c r="L292">
        <v>44.53</v>
      </c>
      <c r="N292" t="s">
        <v>18</v>
      </c>
    </row>
    <row r="293" spans="1:14" x14ac:dyDescent="0.25">
      <c r="A293">
        <v>286</v>
      </c>
      <c r="B293">
        <v>286</v>
      </c>
      <c r="C293" t="s">
        <v>486</v>
      </c>
      <c r="D293" t="s">
        <v>487</v>
      </c>
      <c r="E293" t="s">
        <v>93</v>
      </c>
      <c r="F293">
        <v>3.84</v>
      </c>
      <c r="G293">
        <v>101682.898</v>
      </c>
      <c r="H293">
        <v>1742097</v>
      </c>
      <c r="I293">
        <v>32510.513999999999</v>
      </c>
      <c r="J293">
        <v>312.76900000000001</v>
      </c>
      <c r="L293">
        <v>45.91</v>
      </c>
      <c r="N293" t="s">
        <v>18</v>
      </c>
    </row>
    <row r="294" spans="1:14" x14ac:dyDescent="0.25">
      <c r="A294">
        <v>287</v>
      </c>
      <c r="B294">
        <v>287</v>
      </c>
      <c r="C294" t="s">
        <v>488</v>
      </c>
      <c r="D294" t="s">
        <v>17</v>
      </c>
      <c r="E294" t="s">
        <v>17</v>
      </c>
      <c r="F294">
        <v>3.77</v>
      </c>
      <c r="G294">
        <v>22.295999999999999</v>
      </c>
      <c r="H294">
        <v>276</v>
      </c>
      <c r="I294">
        <v>11.589</v>
      </c>
      <c r="J294">
        <v>192.38900000000001</v>
      </c>
      <c r="L294">
        <v>28.23</v>
      </c>
      <c r="N294" t="s">
        <v>18</v>
      </c>
    </row>
    <row r="295" spans="1:14" x14ac:dyDescent="0.25">
      <c r="A295">
        <v>288</v>
      </c>
      <c r="B295">
        <v>288</v>
      </c>
      <c r="C295" t="s">
        <v>489</v>
      </c>
      <c r="D295" t="s">
        <v>490</v>
      </c>
      <c r="E295" t="s">
        <v>93</v>
      </c>
      <c r="F295">
        <v>3.85</v>
      </c>
      <c r="G295">
        <v>65417.472999999998</v>
      </c>
      <c r="H295">
        <v>1128062</v>
      </c>
      <c r="I295">
        <v>25040.668000000001</v>
      </c>
      <c r="J295">
        <v>261.245</v>
      </c>
      <c r="L295">
        <v>38.340000000000003</v>
      </c>
      <c r="N295" t="s">
        <v>18</v>
      </c>
    </row>
    <row r="296" spans="1:14" x14ac:dyDescent="0.25">
      <c r="A296">
        <v>289</v>
      </c>
      <c r="B296">
        <v>289</v>
      </c>
      <c r="C296" t="s">
        <v>491</v>
      </c>
      <c r="D296" t="s">
        <v>492</v>
      </c>
      <c r="E296" t="s">
        <v>93</v>
      </c>
      <c r="F296">
        <v>3.84</v>
      </c>
      <c r="G296">
        <v>67546.327999999994</v>
      </c>
      <c r="H296">
        <v>1169406</v>
      </c>
      <c r="I296">
        <v>26497.002</v>
      </c>
      <c r="J296">
        <v>254.92099999999999</v>
      </c>
      <c r="L296">
        <v>37.409999999999997</v>
      </c>
      <c r="N296" t="s">
        <v>18</v>
      </c>
    </row>
    <row r="297" spans="1:14" x14ac:dyDescent="0.25">
      <c r="A297">
        <v>290</v>
      </c>
      <c r="B297">
        <v>290</v>
      </c>
      <c r="C297" t="s">
        <v>493</v>
      </c>
      <c r="D297" t="s">
        <v>494</v>
      </c>
      <c r="E297" t="s">
        <v>93</v>
      </c>
      <c r="F297">
        <v>3.85</v>
      </c>
      <c r="G297">
        <v>63085.921999999999</v>
      </c>
      <c r="H297">
        <v>1080944</v>
      </c>
      <c r="I297">
        <v>25269.974999999999</v>
      </c>
      <c r="J297">
        <v>249.648</v>
      </c>
      <c r="L297">
        <v>36.64</v>
      </c>
      <c r="N297" t="s">
        <v>18</v>
      </c>
    </row>
    <row r="298" spans="1:14" x14ac:dyDescent="0.25">
      <c r="A298">
        <v>291</v>
      </c>
      <c r="B298">
        <v>291</v>
      </c>
      <c r="C298" t="s">
        <v>495</v>
      </c>
      <c r="D298" t="s">
        <v>496</v>
      </c>
      <c r="E298" t="s">
        <v>93</v>
      </c>
      <c r="F298">
        <v>3.84</v>
      </c>
      <c r="G298">
        <v>149059.71900000001</v>
      </c>
      <c r="H298">
        <v>2534849</v>
      </c>
      <c r="I298">
        <v>39455.773000000001</v>
      </c>
      <c r="J298">
        <v>377.78899999999999</v>
      </c>
      <c r="L298">
        <v>55.46</v>
      </c>
      <c r="N298" t="s">
        <v>18</v>
      </c>
    </row>
    <row r="299" spans="1:14" x14ac:dyDescent="0.25">
      <c r="A299">
        <v>292</v>
      </c>
      <c r="B299">
        <v>292</v>
      </c>
      <c r="C299" t="s">
        <v>497</v>
      </c>
      <c r="D299" t="s">
        <v>498</v>
      </c>
      <c r="E299" t="s">
        <v>93</v>
      </c>
      <c r="F299">
        <v>3.85</v>
      </c>
      <c r="G299">
        <v>148527.484</v>
      </c>
      <c r="H299">
        <v>2533184</v>
      </c>
      <c r="I299">
        <v>39049.555</v>
      </c>
      <c r="J299">
        <v>380.35599999999999</v>
      </c>
      <c r="L299">
        <v>55.84</v>
      </c>
      <c r="N299" t="s">
        <v>18</v>
      </c>
    </row>
    <row r="300" spans="1:14" x14ac:dyDescent="0.25">
      <c r="A300">
        <v>293</v>
      </c>
      <c r="B300">
        <v>293</v>
      </c>
      <c r="C300" t="s">
        <v>499</v>
      </c>
      <c r="D300" t="s">
        <v>500</v>
      </c>
      <c r="E300" t="s">
        <v>93</v>
      </c>
      <c r="F300">
        <v>3.84</v>
      </c>
      <c r="G300">
        <v>110128.852</v>
      </c>
      <c r="H300">
        <v>1875848</v>
      </c>
      <c r="I300">
        <v>32300.51</v>
      </c>
      <c r="J300">
        <v>340.95100000000002</v>
      </c>
      <c r="L300">
        <v>50.05</v>
      </c>
      <c r="N300" t="s">
        <v>18</v>
      </c>
    </row>
    <row r="301" spans="1:14" x14ac:dyDescent="0.25">
      <c r="A301">
        <v>294</v>
      </c>
      <c r="B301">
        <v>294</v>
      </c>
      <c r="C301" t="s">
        <v>501</v>
      </c>
      <c r="D301" t="s">
        <v>17</v>
      </c>
      <c r="E301" t="s">
        <v>17</v>
      </c>
      <c r="F301">
        <v>3.84</v>
      </c>
      <c r="G301">
        <v>1.1060000000000001</v>
      </c>
      <c r="H301">
        <v>64</v>
      </c>
      <c r="I301">
        <v>27.036000000000001</v>
      </c>
      <c r="J301">
        <v>4.0910000000000002</v>
      </c>
      <c r="L301">
        <v>0.57999999999999996</v>
      </c>
      <c r="N301" t="s">
        <v>18</v>
      </c>
    </row>
    <row r="302" spans="1:14" x14ac:dyDescent="0.25">
      <c r="A302">
        <v>295</v>
      </c>
      <c r="B302">
        <v>295</v>
      </c>
      <c r="C302" t="s">
        <v>502</v>
      </c>
      <c r="D302" t="s">
        <v>53</v>
      </c>
      <c r="E302" t="s">
        <v>29</v>
      </c>
      <c r="F302">
        <v>3.85</v>
      </c>
      <c r="G302">
        <v>114051.969</v>
      </c>
      <c r="H302">
        <v>1946575</v>
      </c>
      <c r="I302">
        <v>44028.641000000003</v>
      </c>
      <c r="J302">
        <v>259.04000000000002</v>
      </c>
      <c r="K302">
        <v>30.5</v>
      </c>
      <c r="L302">
        <v>38.020000000000003</v>
      </c>
      <c r="M302">
        <v>24.7</v>
      </c>
      <c r="N302" t="s">
        <v>18</v>
      </c>
    </row>
    <row r="303" spans="1:14" x14ac:dyDescent="0.25">
      <c r="A303">
        <v>296</v>
      </c>
      <c r="B303">
        <v>296</v>
      </c>
      <c r="C303" t="s">
        <v>503</v>
      </c>
      <c r="D303" t="s">
        <v>17</v>
      </c>
      <c r="E303" t="s">
        <v>17</v>
      </c>
      <c r="F303">
        <v>3.89</v>
      </c>
      <c r="G303">
        <v>4.1769999999999996</v>
      </c>
      <c r="H303">
        <v>164</v>
      </c>
      <c r="I303">
        <v>0.57999999999999996</v>
      </c>
      <c r="J303">
        <v>720.17200000000003</v>
      </c>
      <c r="L303">
        <v>105.74</v>
      </c>
      <c r="N303" t="s">
        <v>18</v>
      </c>
    </row>
    <row r="304" spans="1:14" x14ac:dyDescent="0.25">
      <c r="A304">
        <v>297</v>
      </c>
      <c r="B304">
        <v>297</v>
      </c>
      <c r="C304" t="s">
        <v>504</v>
      </c>
      <c r="D304" t="s">
        <v>505</v>
      </c>
      <c r="E304" t="s">
        <v>93</v>
      </c>
      <c r="F304">
        <v>3.85</v>
      </c>
      <c r="G304">
        <v>145600.141</v>
      </c>
      <c r="H304">
        <v>2501108</v>
      </c>
      <c r="I304">
        <v>43388.964999999997</v>
      </c>
      <c r="J304">
        <v>335.57</v>
      </c>
      <c r="L304">
        <v>49.26</v>
      </c>
      <c r="N304" t="s">
        <v>18</v>
      </c>
    </row>
    <row r="305" spans="1:14" x14ac:dyDescent="0.25">
      <c r="A305">
        <v>298</v>
      </c>
      <c r="B305">
        <v>298</v>
      </c>
      <c r="C305" t="s">
        <v>506</v>
      </c>
      <c r="D305" t="s">
        <v>507</v>
      </c>
      <c r="E305" t="s">
        <v>93</v>
      </c>
      <c r="F305">
        <v>3.85</v>
      </c>
      <c r="G305">
        <v>137704.625</v>
      </c>
      <c r="H305">
        <v>2292085</v>
      </c>
      <c r="I305">
        <v>41712.866999999998</v>
      </c>
      <c r="J305">
        <v>330.125</v>
      </c>
      <c r="L305">
        <v>48.46</v>
      </c>
      <c r="N305" t="s">
        <v>18</v>
      </c>
    </row>
    <row r="306" spans="1:14" x14ac:dyDescent="0.25">
      <c r="A306">
        <v>299</v>
      </c>
      <c r="B306">
        <v>299</v>
      </c>
      <c r="C306" t="s">
        <v>508</v>
      </c>
      <c r="D306" t="s">
        <v>509</v>
      </c>
      <c r="E306" t="s">
        <v>93</v>
      </c>
      <c r="F306">
        <v>3.85</v>
      </c>
      <c r="G306">
        <v>136806.65599999999</v>
      </c>
      <c r="H306">
        <v>2324509</v>
      </c>
      <c r="I306">
        <v>41949.531000000003</v>
      </c>
      <c r="J306">
        <v>326.12200000000001</v>
      </c>
      <c r="L306">
        <v>47.87</v>
      </c>
      <c r="N306" t="s">
        <v>18</v>
      </c>
    </row>
    <row r="307" spans="1:14" x14ac:dyDescent="0.25">
      <c r="A307">
        <v>300</v>
      </c>
      <c r="B307">
        <v>300</v>
      </c>
      <c r="C307" t="s">
        <v>510</v>
      </c>
      <c r="D307" t="s">
        <v>511</v>
      </c>
      <c r="E307" t="s">
        <v>93</v>
      </c>
      <c r="F307">
        <v>3.85</v>
      </c>
      <c r="G307">
        <v>110731.398</v>
      </c>
      <c r="H307">
        <v>1873265</v>
      </c>
      <c r="I307">
        <v>34288.586000000003</v>
      </c>
      <c r="J307">
        <v>322.94</v>
      </c>
      <c r="L307">
        <v>47.4</v>
      </c>
      <c r="N307" t="s">
        <v>18</v>
      </c>
    </row>
    <row r="308" spans="1:14" x14ac:dyDescent="0.25">
      <c r="A308">
        <v>301</v>
      </c>
      <c r="B308">
        <v>301</v>
      </c>
      <c r="C308" t="s">
        <v>512</v>
      </c>
      <c r="D308" t="s">
        <v>513</v>
      </c>
      <c r="E308" t="s">
        <v>93</v>
      </c>
      <c r="F308">
        <v>3.85</v>
      </c>
      <c r="G308">
        <v>101879.211</v>
      </c>
      <c r="H308">
        <v>1755288</v>
      </c>
      <c r="I308">
        <v>33122.074000000001</v>
      </c>
      <c r="J308">
        <v>307.58699999999999</v>
      </c>
      <c r="L308">
        <v>45.15</v>
      </c>
      <c r="N308" t="s">
        <v>18</v>
      </c>
    </row>
    <row r="309" spans="1:14" x14ac:dyDescent="0.25">
      <c r="A309">
        <v>302</v>
      </c>
      <c r="B309">
        <v>302</v>
      </c>
      <c r="C309" t="s">
        <v>514</v>
      </c>
      <c r="D309" t="s">
        <v>515</v>
      </c>
      <c r="E309" t="s">
        <v>93</v>
      </c>
      <c r="F309">
        <v>3.84</v>
      </c>
      <c r="G309">
        <v>98901.366999999998</v>
      </c>
      <c r="H309">
        <v>1670970</v>
      </c>
      <c r="I309">
        <v>33010.824000000001</v>
      </c>
      <c r="J309">
        <v>299.60300000000001</v>
      </c>
      <c r="L309">
        <v>43.98</v>
      </c>
      <c r="N309" t="s">
        <v>18</v>
      </c>
    </row>
    <row r="310" spans="1:14" x14ac:dyDescent="0.25">
      <c r="A310">
        <v>303</v>
      </c>
      <c r="B310">
        <v>303</v>
      </c>
      <c r="C310" t="s">
        <v>516</v>
      </c>
      <c r="D310" t="s">
        <v>17</v>
      </c>
      <c r="E310" t="s">
        <v>17</v>
      </c>
      <c r="F310">
        <v>3.95</v>
      </c>
      <c r="G310">
        <v>0.76700000000000002</v>
      </c>
      <c r="H310">
        <v>54</v>
      </c>
      <c r="I310">
        <v>1.3029999999999999</v>
      </c>
      <c r="J310">
        <v>58.863999999999997</v>
      </c>
      <c r="L310">
        <v>8.6199999999999992</v>
      </c>
      <c r="N310" t="s">
        <v>18</v>
      </c>
    </row>
    <row r="311" spans="1:14" x14ac:dyDescent="0.25">
      <c r="A311">
        <v>304</v>
      </c>
      <c r="B311">
        <v>304</v>
      </c>
      <c r="C311" t="s">
        <v>517</v>
      </c>
      <c r="D311" t="s">
        <v>518</v>
      </c>
      <c r="E311" t="s">
        <v>17</v>
      </c>
      <c r="F311">
        <v>3.88</v>
      </c>
      <c r="G311">
        <v>5073.4620000000004</v>
      </c>
      <c r="H311">
        <v>87764</v>
      </c>
      <c r="I311">
        <v>38359.332000000002</v>
      </c>
      <c r="J311">
        <v>13.226000000000001</v>
      </c>
      <c r="L311">
        <v>1.92</v>
      </c>
      <c r="N311" t="s">
        <v>18</v>
      </c>
    </row>
    <row r="312" spans="1:14" x14ac:dyDescent="0.25">
      <c r="A312">
        <v>305</v>
      </c>
      <c r="B312">
        <v>305</v>
      </c>
      <c r="C312" t="s">
        <v>519</v>
      </c>
      <c r="D312" t="s">
        <v>520</v>
      </c>
      <c r="E312" t="s">
        <v>17</v>
      </c>
      <c r="F312">
        <v>3.88</v>
      </c>
      <c r="G312">
        <v>33.356000000000002</v>
      </c>
      <c r="H312">
        <v>358</v>
      </c>
      <c r="I312">
        <v>40827.042999999998</v>
      </c>
      <c r="J312">
        <v>8.2000000000000003E-2</v>
      </c>
      <c r="N312" t="s">
        <v>232</v>
      </c>
    </row>
    <row r="313" spans="1:14" x14ac:dyDescent="0.25">
      <c r="A313">
        <v>306</v>
      </c>
      <c r="B313">
        <v>306</v>
      </c>
      <c r="C313" t="s">
        <v>521</v>
      </c>
      <c r="D313" t="s">
        <v>522</v>
      </c>
      <c r="E313" t="s">
        <v>17</v>
      </c>
      <c r="F313">
        <v>3.88</v>
      </c>
      <c r="G313">
        <v>38.856999999999999</v>
      </c>
      <c r="H313">
        <v>582</v>
      </c>
      <c r="I313">
        <v>35471.957000000002</v>
      </c>
      <c r="J313">
        <v>0.11</v>
      </c>
      <c r="N313" t="s">
        <v>232</v>
      </c>
    </row>
    <row r="314" spans="1:14" x14ac:dyDescent="0.25">
      <c r="A314">
        <v>307</v>
      </c>
      <c r="B314">
        <v>307</v>
      </c>
      <c r="C314" t="s">
        <v>523</v>
      </c>
      <c r="D314" t="s">
        <v>524</v>
      </c>
      <c r="E314" t="s">
        <v>17</v>
      </c>
      <c r="F314">
        <v>3.88</v>
      </c>
      <c r="G314">
        <v>51.454999999999998</v>
      </c>
      <c r="H314">
        <v>938</v>
      </c>
      <c r="I314">
        <v>30035.833999999999</v>
      </c>
      <c r="J314">
        <v>0.17100000000000001</v>
      </c>
      <c r="L314">
        <v>0</v>
      </c>
      <c r="N314" t="s">
        <v>18</v>
      </c>
    </row>
    <row r="315" spans="1:14" x14ac:dyDescent="0.25">
      <c r="A315">
        <v>308</v>
      </c>
      <c r="B315">
        <v>308</v>
      </c>
      <c r="C315" t="s">
        <v>525</v>
      </c>
      <c r="D315" t="s">
        <v>526</v>
      </c>
      <c r="E315" t="s">
        <v>17</v>
      </c>
      <c r="F315">
        <v>3.89</v>
      </c>
      <c r="G315">
        <v>362.28699999999998</v>
      </c>
      <c r="H315">
        <v>5740</v>
      </c>
      <c r="I315">
        <v>31288.416000000001</v>
      </c>
      <c r="J315">
        <v>1.1579999999999999</v>
      </c>
      <c r="L315">
        <v>0.15</v>
      </c>
      <c r="N315" t="s">
        <v>18</v>
      </c>
    </row>
    <row r="316" spans="1:14" x14ac:dyDescent="0.25">
      <c r="A316">
        <v>309</v>
      </c>
      <c r="B316">
        <v>309</v>
      </c>
      <c r="C316" t="s">
        <v>527</v>
      </c>
      <c r="D316" t="s">
        <v>528</v>
      </c>
      <c r="E316" t="s">
        <v>17</v>
      </c>
      <c r="F316">
        <v>3.89</v>
      </c>
      <c r="G316">
        <v>14.105</v>
      </c>
      <c r="H316">
        <v>295</v>
      </c>
      <c r="I316">
        <v>28970.261999999999</v>
      </c>
      <c r="J316">
        <v>4.9000000000000002E-2</v>
      </c>
      <c r="N316" t="s">
        <v>232</v>
      </c>
    </row>
    <row r="317" spans="1:14" x14ac:dyDescent="0.25">
      <c r="A317">
        <v>310</v>
      </c>
      <c r="B317">
        <v>310</v>
      </c>
      <c r="C317" t="s">
        <v>529</v>
      </c>
      <c r="D317" t="s">
        <v>17</v>
      </c>
      <c r="E317" t="s">
        <v>17</v>
      </c>
      <c r="F317">
        <v>3.86</v>
      </c>
      <c r="G317">
        <v>13.156000000000001</v>
      </c>
      <c r="H317">
        <v>214</v>
      </c>
      <c r="I317">
        <v>3.9489999999999998</v>
      </c>
      <c r="J317">
        <v>333.14800000000002</v>
      </c>
      <c r="L317">
        <v>48.9</v>
      </c>
      <c r="N317" t="s">
        <v>18</v>
      </c>
    </row>
    <row r="318" spans="1:14" x14ac:dyDescent="0.25">
      <c r="A318">
        <v>311</v>
      </c>
      <c r="B318">
        <v>311</v>
      </c>
      <c r="C318" t="s">
        <v>530</v>
      </c>
      <c r="D318" t="s">
        <v>531</v>
      </c>
      <c r="E318" t="s">
        <v>17</v>
      </c>
      <c r="F318">
        <v>3.87</v>
      </c>
      <c r="G318">
        <v>4.798</v>
      </c>
      <c r="H318">
        <v>187</v>
      </c>
      <c r="I318">
        <v>27262.67</v>
      </c>
      <c r="J318">
        <v>1.7999999999999999E-2</v>
      </c>
      <c r="N318" t="s">
        <v>232</v>
      </c>
    </row>
    <row r="319" spans="1:14" x14ac:dyDescent="0.25">
      <c r="A319">
        <v>312</v>
      </c>
      <c r="B319">
        <v>312</v>
      </c>
      <c r="C319" t="s">
        <v>532</v>
      </c>
      <c r="D319" t="s">
        <v>533</v>
      </c>
      <c r="E319" t="s">
        <v>17</v>
      </c>
      <c r="F319">
        <v>3.9</v>
      </c>
      <c r="G319">
        <v>57.948</v>
      </c>
      <c r="H319">
        <v>879</v>
      </c>
      <c r="I319">
        <v>28332.76</v>
      </c>
      <c r="J319">
        <v>0.20499999999999999</v>
      </c>
      <c r="L319">
        <v>0.01</v>
      </c>
      <c r="N319" t="s">
        <v>18</v>
      </c>
    </row>
    <row r="320" spans="1:14" x14ac:dyDescent="0.25">
      <c r="A320">
        <v>313</v>
      </c>
      <c r="B320">
        <v>313</v>
      </c>
      <c r="C320" t="s">
        <v>534</v>
      </c>
      <c r="D320" t="s">
        <v>535</v>
      </c>
      <c r="E320" t="s">
        <v>17</v>
      </c>
      <c r="I320">
        <v>22976.346000000001</v>
      </c>
    </row>
    <row r="321" spans="1:14" x14ac:dyDescent="0.25">
      <c r="A321">
        <v>314</v>
      </c>
      <c r="B321">
        <v>314</v>
      </c>
      <c r="C321" t="s">
        <v>536</v>
      </c>
      <c r="D321" t="s">
        <v>537</v>
      </c>
      <c r="E321" t="s">
        <v>17</v>
      </c>
      <c r="F321">
        <v>3.87</v>
      </c>
      <c r="G321">
        <v>14.83</v>
      </c>
      <c r="H321">
        <v>336</v>
      </c>
      <c r="I321">
        <v>37185.495999999999</v>
      </c>
      <c r="J321">
        <v>0.04</v>
      </c>
      <c r="N321" t="s">
        <v>232</v>
      </c>
    </row>
    <row r="322" spans="1:14" x14ac:dyDescent="0.25">
      <c r="A322">
        <v>315</v>
      </c>
      <c r="B322">
        <v>315</v>
      </c>
      <c r="C322" t="s">
        <v>538</v>
      </c>
      <c r="D322" t="s">
        <v>539</v>
      </c>
      <c r="E322" t="s">
        <v>17</v>
      </c>
      <c r="F322">
        <v>3.91</v>
      </c>
      <c r="G322">
        <v>67.741</v>
      </c>
      <c r="H322">
        <v>1143</v>
      </c>
      <c r="I322">
        <v>35803.68</v>
      </c>
      <c r="J322">
        <v>0.189</v>
      </c>
      <c r="L322">
        <v>0</v>
      </c>
      <c r="N322" t="s">
        <v>18</v>
      </c>
    </row>
    <row r="323" spans="1:14" x14ac:dyDescent="0.25">
      <c r="A323">
        <v>316</v>
      </c>
      <c r="B323">
        <v>316</v>
      </c>
      <c r="C323" t="s">
        <v>540</v>
      </c>
      <c r="D323" t="s">
        <v>541</v>
      </c>
      <c r="E323" t="s">
        <v>17</v>
      </c>
      <c r="F323">
        <v>3.89</v>
      </c>
      <c r="G323">
        <v>0.28100000000000003</v>
      </c>
      <c r="H323">
        <v>53</v>
      </c>
      <c r="I323">
        <v>31972.719000000001</v>
      </c>
      <c r="J323">
        <v>1E-3</v>
      </c>
      <c r="N323" t="s">
        <v>232</v>
      </c>
    </row>
    <row r="324" spans="1:14" x14ac:dyDescent="0.25">
      <c r="A324">
        <v>317</v>
      </c>
      <c r="B324">
        <v>317</v>
      </c>
      <c r="C324" t="s">
        <v>542</v>
      </c>
      <c r="D324" t="s">
        <v>17</v>
      </c>
      <c r="E324" t="s">
        <v>17</v>
      </c>
      <c r="F324">
        <v>3.79</v>
      </c>
      <c r="G324">
        <v>13.003</v>
      </c>
      <c r="H324">
        <v>263</v>
      </c>
      <c r="I324">
        <v>29.853999999999999</v>
      </c>
      <c r="J324">
        <v>43.555</v>
      </c>
      <c r="L324">
        <v>6.37</v>
      </c>
      <c r="N324" t="s">
        <v>18</v>
      </c>
    </row>
    <row r="325" spans="1:14" x14ac:dyDescent="0.25">
      <c r="A325">
        <v>318</v>
      </c>
      <c r="B325">
        <v>318</v>
      </c>
      <c r="C325" t="s">
        <v>543</v>
      </c>
      <c r="D325" t="s">
        <v>544</v>
      </c>
      <c r="E325" t="s">
        <v>17</v>
      </c>
      <c r="F325">
        <v>3.87</v>
      </c>
      <c r="G325">
        <v>10.49</v>
      </c>
      <c r="H325">
        <v>208</v>
      </c>
      <c r="I325">
        <v>29387.136999999999</v>
      </c>
      <c r="J325">
        <v>3.5999999999999997E-2</v>
      </c>
      <c r="N325" t="s">
        <v>232</v>
      </c>
    </row>
    <row r="326" spans="1:14" x14ac:dyDescent="0.25">
      <c r="A326">
        <v>319</v>
      </c>
      <c r="B326">
        <v>319</v>
      </c>
      <c r="C326" t="s">
        <v>545</v>
      </c>
      <c r="D326" t="s">
        <v>546</v>
      </c>
      <c r="E326" t="s">
        <v>17</v>
      </c>
      <c r="F326">
        <v>3.89</v>
      </c>
      <c r="G326">
        <v>0.879</v>
      </c>
      <c r="H326">
        <v>83</v>
      </c>
      <c r="I326">
        <v>26578.623</v>
      </c>
      <c r="J326">
        <v>3.0000000000000001E-3</v>
      </c>
      <c r="N326" t="s">
        <v>232</v>
      </c>
    </row>
    <row r="327" spans="1:14" x14ac:dyDescent="0.25">
      <c r="A327">
        <v>320</v>
      </c>
      <c r="B327">
        <v>320</v>
      </c>
      <c r="C327" t="s">
        <v>547</v>
      </c>
      <c r="D327" t="s">
        <v>548</v>
      </c>
      <c r="E327" t="s">
        <v>17</v>
      </c>
      <c r="F327">
        <v>3.9</v>
      </c>
      <c r="G327">
        <v>17.867000000000001</v>
      </c>
      <c r="H327">
        <v>355</v>
      </c>
      <c r="I327">
        <v>25729.484</v>
      </c>
      <c r="J327">
        <v>6.9000000000000006E-2</v>
      </c>
      <c r="N327" t="s">
        <v>232</v>
      </c>
    </row>
    <row r="328" spans="1:14" x14ac:dyDescent="0.25">
      <c r="A328">
        <v>321</v>
      </c>
      <c r="B328">
        <v>321</v>
      </c>
      <c r="C328" t="s">
        <v>549</v>
      </c>
      <c r="D328" t="s">
        <v>550</v>
      </c>
      <c r="E328" t="s">
        <v>17</v>
      </c>
      <c r="F328">
        <v>3.82</v>
      </c>
      <c r="G328">
        <v>1.3089999999999999</v>
      </c>
      <c r="H328">
        <v>50</v>
      </c>
      <c r="I328">
        <v>36055.050999999999</v>
      </c>
      <c r="J328">
        <v>4.0000000000000001E-3</v>
      </c>
      <c r="N328" t="s">
        <v>232</v>
      </c>
    </row>
    <row r="329" spans="1:14" x14ac:dyDescent="0.25">
      <c r="A329">
        <v>322</v>
      </c>
      <c r="B329">
        <v>322</v>
      </c>
      <c r="C329" t="s">
        <v>551</v>
      </c>
      <c r="D329" t="s">
        <v>552</v>
      </c>
      <c r="E329" t="s">
        <v>17</v>
      </c>
      <c r="F329">
        <v>3.91</v>
      </c>
      <c r="G329">
        <v>51.441000000000003</v>
      </c>
      <c r="H329">
        <v>604</v>
      </c>
      <c r="I329">
        <v>31349.407999999999</v>
      </c>
      <c r="J329">
        <v>0.16400000000000001</v>
      </c>
      <c r="N329" t="s">
        <v>232</v>
      </c>
    </row>
    <row r="330" spans="1:14" x14ac:dyDescent="0.25">
      <c r="A330">
        <v>323</v>
      </c>
      <c r="B330">
        <v>323</v>
      </c>
      <c r="C330" t="s">
        <v>553</v>
      </c>
      <c r="D330" t="s">
        <v>554</v>
      </c>
      <c r="E330" t="s">
        <v>17</v>
      </c>
      <c r="F330">
        <v>3.88</v>
      </c>
      <c r="G330">
        <v>28.574999999999999</v>
      </c>
      <c r="H330">
        <v>592</v>
      </c>
      <c r="I330">
        <v>31556.438999999998</v>
      </c>
      <c r="J330">
        <v>9.0999999999999998E-2</v>
      </c>
      <c r="N330" t="s">
        <v>232</v>
      </c>
    </row>
    <row r="331" spans="1:14" x14ac:dyDescent="0.25">
      <c r="A331">
        <v>324</v>
      </c>
      <c r="B331">
        <v>324</v>
      </c>
      <c r="C331" t="s">
        <v>555</v>
      </c>
      <c r="D331" t="s">
        <v>17</v>
      </c>
      <c r="E331" t="s">
        <v>17</v>
      </c>
      <c r="F331">
        <v>3.81</v>
      </c>
      <c r="G331">
        <v>6.3470000000000004</v>
      </c>
      <c r="H331">
        <v>212</v>
      </c>
      <c r="I331">
        <v>2.2770000000000001</v>
      </c>
      <c r="J331">
        <v>278.74400000000003</v>
      </c>
      <c r="L331">
        <v>40.909999999999997</v>
      </c>
      <c r="N331" t="s">
        <v>18</v>
      </c>
    </row>
    <row r="332" spans="1:14" x14ac:dyDescent="0.25">
      <c r="A332">
        <v>325</v>
      </c>
      <c r="B332">
        <v>325</v>
      </c>
      <c r="C332" t="s">
        <v>556</v>
      </c>
      <c r="D332" t="s">
        <v>53</v>
      </c>
      <c r="E332" t="s">
        <v>17</v>
      </c>
      <c r="F332">
        <v>3.88</v>
      </c>
      <c r="G332">
        <v>89864.133000000002</v>
      </c>
      <c r="H332">
        <v>1553201</v>
      </c>
      <c r="I332">
        <v>35414.887000000002</v>
      </c>
      <c r="J332">
        <v>253.74700000000001</v>
      </c>
      <c r="L332">
        <v>37.24</v>
      </c>
      <c r="N332" t="s">
        <v>18</v>
      </c>
    </row>
    <row r="333" spans="1:14" x14ac:dyDescent="0.25">
      <c r="A333">
        <v>326</v>
      </c>
      <c r="B333">
        <v>326</v>
      </c>
      <c r="C333" t="s">
        <v>557</v>
      </c>
      <c r="D333" t="s">
        <v>17</v>
      </c>
      <c r="E333" t="s">
        <v>17</v>
      </c>
      <c r="F333">
        <v>3.89</v>
      </c>
      <c r="G333">
        <v>3.5089999999999999</v>
      </c>
      <c r="H333">
        <v>138</v>
      </c>
      <c r="I333">
        <v>15.587999999999999</v>
      </c>
      <c r="J333">
        <v>22.510999999999999</v>
      </c>
      <c r="L333">
        <v>3.28</v>
      </c>
      <c r="N333" t="s">
        <v>18</v>
      </c>
    </row>
    <row r="334" spans="1:14" x14ac:dyDescent="0.25">
      <c r="A334">
        <v>327</v>
      </c>
      <c r="B334">
        <v>327</v>
      </c>
      <c r="C334" t="s">
        <v>558</v>
      </c>
      <c r="D334" t="s">
        <v>559</v>
      </c>
      <c r="E334" t="s">
        <v>17</v>
      </c>
      <c r="F334">
        <v>3.91</v>
      </c>
      <c r="G334">
        <v>38.741</v>
      </c>
      <c r="H334">
        <v>624</v>
      </c>
      <c r="I334">
        <v>36758.684000000001</v>
      </c>
      <c r="J334">
        <v>0.105</v>
      </c>
      <c r="N334" t="s">
        <v>232</v>
      </c>
    </row>
    <row r="335" spans="1:14" x14ac:dyDescent="0.25">
      <c r="A335">
        <v>328</v>
      </c>
      <c r="B335">
        <v>328</v>
      </c>
      <c r="C335" t="s">
        <v>560</v>
      </c>
      <c r="D335" t="s">
        <v>561</v>
      </c>
      <c r="E335" t="s">
        <v>17</v>
      </c>
      <c r="F335">
        <v>3.86</v>
      </c>
      <c r="G335">
        <v>7.4939999999999998</v>
      </c>
      <c r="H335">
        <v>291</v>
      </c>
      <c r="I335">
        <v>39655.714999999997</v>
      </c>
      <c r="J335">
        <v>1.9E-2</v>
      </c>
      <c r="N335" t="s">
        <v>232</v>
      </c>
    </row>
    <row r="336" spans="1:14" x14ac:dyDescent="0.25">
      <c r="A336">
        <v>329</v>
      </c>
      <c r="B336">
        <v>329</v>
      </c>
      <c r="C336" t="s">
        <v>562</v>
      </c>
      <c r="D336" t="s">
        <v>563</v>
      </c>
      <c r="E336" t="s">
        <v>17</v>
      </c>
      <c r="F336">
        <v>3.86</v>
      </c>
      <c r="G336">
        <v>1.274</v>
      </c>
      <c r="H336">
        <v>77</v>
      </c>
      <c r="I336">
        <v>40317.245999999999</v>
      </c>
      <c r="J336">
        <v>3.0000000000000001E-3</v>
      </c>
      <c r="N336" t="s">
        <v>232</v>
      </c>
    </row>
    <row r="337" spans="1:14" x14ac:dyDescent="0.25">
      <c r="A337">
        <v>330</v>
      </c>
      <c r="B337">
        <v>330</v>
      </c>
      <c r="C337" t="s">
        <v>564</v>
      </c>
      <c r="D337" t="s">
        <v>565</v>
      </c>
      <c r="E337" t="s">
        <v>17</v>
      </c>
      <c r="F337">
        <v>3.88</v>
      </c>
      <c r="G337">
        <v>18.102</v>
      </c>
      <c r="H337">
        <v>239</v>
      </c>
      <c r="I337">
        <v>30798.692999999999</v>
      </c>
      <c r="J337">
        <v>5.8999999999999997E-2</v>
      </c>
      <c r="N337" t="s">
        <v>232</v>
      </c>
    </row>
    <row r="338" spans="1:14" x14ac:dyDescent="0.25">
      <c r="A338">
        <v>331</v>
      </c>
      <c r="B338">
        <v>331</v>
      </c>
      <c r="C338" t="s">
        <v>566</v>
      </c>
      <c r="D338" t="s">
        <v>567</v>
      </c>
      <c r="E338" t="s">
        <v>17</v>
      </c>
      <c r="F338">
        <v>3.85</v>
      </c>
      <c r="G338">
        <v>4.0030000000000001</v>
      </c>
      <c r="H338">
        <v>142</v>
      </c>
      <c r="I338">
        <v>25915.956999999999</v>
      </c>
      <c r="J338">
        <v>1.4999999999999999E-2</v>
      </c>
      <c r="N338" t="s">
        <v>232</v>
      </c>
    </row>
    <row r="339" spans="1:14" x14ac:dyDescent="0.25">
      <c r="A339">
        <v>332</v>
      </c>
      <c r="B339">
        <v>332</v>
      </c>
      <c r="C339" t="s">
        <v>568</v>
      </c>
      <c r="D339" t="s">
        <v>569</v>
      </c>
      <c r="E339" t="s">
        <v>17</v>
      </c>
      <c r="F339">
        <v>3.93</v>
      </c>
      <c r="G339">
        <v>5.915</v>
      </c>
      <c r="H339">
        <v>137</v>
      </c>
      <c r="I339">
        <v>21695.971000000001</v>
      </c>
      <c r="J339">
        <v>2.7E-2</v>
      </c>
      <c r="N339" t="s">
        <v>232</v>
      </c>
    </row>
    <row r="340" spans="1:14" x14ac:dyDescent="0.25">
      <c r="A340">
        <v>333</v>
      </c>
      <c r="B340">
        <v>333</v>
      </c>
      <c r="C340" t="s">
        <v>570</v>
      </c>
      <c r="D340" t="s">
        <v>17</v>
      </c>
      <c r="E340" t="s">
        <v>17</v>
      </c>
      <c r="F340">
        <v>3.91</v>
      </c>
      <c r="G340">
        <v>7.8769999999999998</v>
      </c>
      <c r="H340">
        <v>301</v>
      </c>
      <c r="I340">
        <v>1.6990000000000001</v>
      </c>
      <c r="J340">
        <v>463.62599999999998</v>
      </c>
      <c r="L340">
        <v>68.06</v>
      </c>
      <c r="N340" t="s">
        <v>18</v>
      </c>
    </row>
    <row r="341" spans="1:14" x14ac:dyDescent="0.25">
      <c r="A341">
        <v>334</v>
      </c>
      <c r="B341">
        <v>334</v>
      </c>
      <c r="C341" t="s">
        <v>571</v>
      </c>
      <c r="D341" t="s">
        <v>572</v>
      </c>
      <c r="E341" t="s">
        <v>17</v>
      </c>
      <c r="F341">
        <v>3.88</v>
      </c>
      <c r="G341">
        <v>22.280999999999999</v>
      </c>
      <c r="H341">
        <v>588</v>
      </c>
      <c r="I341">
        <v>27999.759999999998</v>
      </c>
      <c r="J341">
        <v>0.08</v>
      </c>
      <c r="N341" t="s">
        <v>232</v>
      </c>
    </row>
    <row r="342" spans="1:14" x14ac:dyDescent="0.25">
      <c r="A342">
        <v>335</v>
      </c>
      <c r="B342">
        <v>335</v>
      </c>
      <c r="C342" t="s">
        <v>573</v>
      </c>
      <c r="D342" t="s">
        <v>574</v>
      </c>
      <c r="E342" t="s">
        <v>17</v>
      </c>
      <c r="I342">
        <v>32056.488000000001</v>
      </c>
    </row>
    <row r="343" spans="1:14" x14ac:dyDescent="0.25">
      <c r="A343">
        <v>336</v>
      </c>
      <c r="B343">
        <v>336</v>
      </c>
      <c r="C343" t="s">
        <v>575</v>
      </c>
      <c r="D343" t="s">
        <v>576</v>
      </c>
      <c r="E343" t="s">
        <v>17</v>
      </c>
      <c r="F343">
        <v>3.88</v>
      </c>
      <c r="G343">
        <v>6.1079999999999997</v>
      </c>
      <c r="H343">
        <v>266</v>
      </c>
      <c r="I343">
        <v>34416.792999999998</v>
      </c>
      <c r="J343">
        <v>1.7999999999999999E-2</v>
      </c>
      <c r="N343" t="s">
        <v>232</v>
      </c>
    </row>
    <row r="344" spans="1:14" x14ac:dyDescent="0.25">
      <c r="A344">
        <v>337</v>
      </c>
      <c r="B344">
        <v>337</v>
      </c>
      <c r="C344" t="s">
        <v>577</v>
      </c>
      <c r="D344" t="s">
        <v>578</v>
      </c>
      <c r="E344" t="s">
        <v>17</v>
      </c>
      <c r="F344">
        <v>3.82</v>
      </c>
      <c r="G344">
        <v>1.359</v>
      </c>
      <c r="H344">
        <v>63</v>
      </c>
      <c r="I344">
        <v>37436.781000000003</v>
      </c>
      <c r="J344">
        <v>4.0000000000000001E-3</v>
      </c>
      <c r="N344" t="s">
        <v>232</v>
      </c>
    </row>
    <row r="345" spans="1:14" x14ac:dyDescent="0.25">
      <c r="A345">
        <v>338</v>
      </c>
      <c r="B345">
        <v>338</v>
      </c>
      <c r="C345" t="s">
        <v>579</v>
      </c>
      <c r="D345" t="s">
        <v>580</v>
      </c>
      <c r="E345" t="s">
        <v>17</v>
      </c>
      <c r="I345">
        <v>30246.342000000001</v>
      </c>
    </row>
    <row r="346" spans="1:14" x14ac:dyDescent="0.25">
      <c r="A346">
        <v>339</v>
      </c>
      <c r="B346">
        <v>339</v>
      </c>
      <c r="C346" t="s">
        <v>581</v>
      </c>
      <c r="D346" t="s">
        <v>582</v>
      </c>
      <c r="E346" t="s">
        <v>17</v>
      </c>
      <c r="F346">
        <v>3.89</v>
      </c>
      <c r="G346">
        <v>11.023999999999999</v>
      </c>
      <c r="H346">
        <v>377</v>
      </c>
      <c r="I346">
        <v>32913.410000000003</v>
      </c>
      <c r="J346">
        <v>3.3000000000000002E-2</v>
      </c>
      <c r="N346" t="s">
        <v>232</v>
      </c>
    </row>
    <row r="347" spans="1:14" x14ac:dyDescent="0.25">
      <c r="A347">
        <v>340</v>
      </c>
      <c r="B347">
        <v>340</v>
      </c>
      <c r="C347" t="s">
        <v>583</v>
      </c>
      <c r="D347" t="s">
        <v>17</v>
      </c>
      <c r="E347" t="s">
        <v>17</v>
      </c>
      <c r="F347">
        <v>3.89</v>
      </c>
      <c r="G347">
        <v>16.363</v>
      </c>
      <c r="H347">
        <v>284</v>
      </c>
      <c r="I347">
        <v>7.3129999999999997</v>
      </c>
      <c r="J347">
        <v>223.75200000000001</v>
      </c>
      <c r="L347">
        <v>32.840000000000003</v>
      </c>
      <c r="N347" t="s">
        <v>18</v>
      </c>
    </row>
    <row r="348" spans="1:14" x14ac:dyDescent="0.25">
      <c r="A348">
        <v>341</v>
      </c>
      <c r="B348">
        <v>341</v>
      </c>
      <c r="C348" t="s">
        <v>584</v>
      </c>
      <c r="D348" t="s">
        <v>585</v>
      </c>
      <c r="E348" t="s">
        <v>17</v>
      </c>
      <c r="F348">
        <v>3.82</v>
      </c>
      <c r="G348">
        <v>5.5490000000000004</v>
      </c>
      <c r="H348">
        <v>166</v>
      </c>
      <c r="I348">
        <v>27584.518</v>
      </c>
      <c r="J348">
        <v>0.02</v>
      </c>
      <c r="N348" t="s">
        <v>232</v>
      </c>
    </row>
    <row r="349" spans="1:14" x14ac:dyDescent="0.25">
      <c r="A349">
        <v>342</v>
      </c>
      <c r="B349">
        <v>342</v>
      </c>
      <c r="C349" t="s">
        <v>586</v>
      </c>
      <c r="D349" t="s">
        <v>587</v>
      </c>
      <c r="E349" t="s">
        <v>17</v>
      </c>
      <c r="F349">
        <v>3.84</v>
      </c>
      <c r="G349">
        <v>14.039</v>
      </c>
      <c r="H349">
        <v>287</v>
      </c>
      <c r="I349">
        <v>27649.280999999999</v>
      </c>
      <c r="J349">
        <v>5.0999999999999997E-2</v>
      </c>
      <c r="N349" t="s">
        <v>232</v>
      </c>
    </row>
    <row r="350" spans="1:14" x14ac:dyDescent="0.25">
      <c r="A350">
        <v>343</v>
      </c>
      <c r="B350">
        <v>343</v>
      </c>
      <c r="C350" t="s">
        <v>588</v>
      </c>
      <c r="D350" t="s">
        <v>589</v>
      </c>
      <c r="E350" t="s">
        <v>17</v>
      </c>
      <c r="F350">
        <v>3.89</v>
      </c>
      <c r="G350">
        <v>8.5530000000000008</v>
      </c>
      <c r="H350">
        <v>262</v>
      </c>
      <c r="I350">
        <v>32124.572</v>
      </c>
      <c r="J350">
        <v>2.7E-2</v>
      </c>
      <c r="N350" t="s">
        <v>232</v>
      </c>
    </row>
    <row r="351" spans="1:14" x14ac:dyDescent="0.25">
      <c r="A351">
        <v>344</v>
      </c>
      <c r="B351">
        <v>344</v>
      </c>
      <c r="C351" t="s">
        <v>590</v>
      </c>
      <c r="D351" t="s">
        <v>591</v>
      </c>
      <c r="E351" t="s">
        <v>17</v>
      </c>
      <c r="F351">
        <v>3.88</v>
      </c>
      <c r="G351">
        <v>23.006</v>
      </c>
      <c r="H351">
        <v>530</v>
      </c>
      <c r="I351">
        <v>34337.633000000002</v>
      </c>
      <c r="J351">
        <v>6.7000000000000004E-2</v>
      </c>
      <c r="N351" t="s">
        <v>232</v>
      </c>
    </row>
    <row r="352" spans="1:14" x14ac:dyDescent="0.25">
      <c r="A352">
        <v>345</v>
      </c>
      <c r="B352">
        <v>345</v>
      </c>
      <c r="C352" t="s">
        <v>592</v>
      </c>
      <c r="D352" t="s">
        <v>593</v>
      </c>
      <c r="E352" t="s">
        <v>17</v>
      </c>
      <c r="I352">
        <v>33447.695</v>
      </c>
    </row>
    <row r="353" spans="1:14" x14ac:dyDescent="0.25">
      <c r="A353">
        <v>346</v>
      </c>
      <c r="B353">
        <v>346</v>
      </c>
      <c r="C353" t="s">
        <v>594</v>
      </c>
      <c r="D353" t="s">
        <v>595</v>
      </c>
      <c r="E353" t="s">
        <v>17</v>
      </c>
      <c r="F353">
        <v>3.89</v>
      </c>
      <c r="G353">
        <v>1412.963</v>
      </c>
      <c r="H353">
        <v>23183</v>
      </c>
      <c r="I353">
        <v>26897.91</v>
      </c>
      <c r="J353">
        <v>5.2530000000000001</v>
      </c>
      <c r="L353">
        <v>0.75</v>
      </c>
      <c r="N353" t="s">
        <v>18</v>
      </c>
    </row>
    <row r="354" spans="1:14" x14ac:dyDescent="0.25">
      <c r="A354">
        <v>347</v>
      </c>
      <c r="B354">
        <v>347</v>
      </c>
      <c r="C354" t="s">
        <v>596</v>
      </c>
      <c r="D354" t="s">
        <v>17</v>
      </c>
      <c r="E354" t="s">
        <v>17</v>
      </c>
      <c r="F354">
        <v>3.83</v>
      </c>
      <c r="G354">
        <v>4.5549999999999997</v>
      </c>
      <c r="H354">
        <v>159</v>
      </c>
      <c r="I354">
        <v>2.0880000000000001</v>
      </c>
      <c r="J354">
        <v>218.15100000000001</v>
      </c>
      <c r="L354">
        <v>32.01</v>
      </c>
      <c r="N354" t="s">
        <v>18</v>
      </c>
    </row>
    <row r="355" spans="1:14" x14ac:dyDescent="0.25">
      <c r="A355">
        <v>348</v>
      </c>
      <c r="B355">
        <v>348</v>
      </c>
      <c r="C355" t="s">
        <v>597</v>
      </c>
      <c r="D355" t="s">
        <v>53</v>
      </c>
      <c r="E355" t="s">
        <v>17</v>
      </c>
      <c r="F355">
        <v>3.89</v>
      </c>
      <c r="G355">
        <v>89584.18</v>
      </c>
      <c r="H355">
        <v>1503003</v>
      </c>
      <c r="I355">
        <v>37528.82</v>
      </c>
      <c r="J355">
        <v>238.708</v>
      </c>
      <c r="L355">
        <v>35.03</v>
      </c>
      <c r="N355" t="s">
        <v>18</v>
      </c>
    </row>
    <row r="356" spans="1:14" x14ac:dyDescent="0.25">
      <c r="A356">
        <v>349</v>
      </c>
      <c r="B356">
        <v>349</v>
      </c>
      <c r="C356" t="s">
        <v>598</v>
      </c>
      <c r="D356" t="s">
        <v>17</v>
      </c>
      <c r="E356" t="s">
        <v>17</v>
      </c>
      <c r="F356">
        <v>3.9</v>
      </c>
      <c r="G356">
        <v>0.96099999999999997</v>
      </c>
      <c r="H356">
        <v>49</v>
      </c>
      <c r="I356">
        <v>0.53900000000000003</v>
      </c>
      <c r="J356">
        <v>178.29300000000001</v>
      </c>
      <c r="L356">
        <v>26.16</v>
      </c>
      <c r="N356" t="s">
        <v>18</v>
      </c>
    </row>
    <row r="357" spans="1:14" x14ac:dyDescent="0.25">
      <c r="A357">
        <v>350</v>
      </c>
      <c r="B357">
        <v>350</v>
      </c>
      <c r="C357" t="s">
        <v>599</v>
      </c>
      <c r="D357" t="s">
        <v>600</v>
      </c>
      <c r="E357" t="s">
        <v>17</v>
      </c>
      <c r="F357">
        <v>3.85</v>
      </c>
      <c r="G357">
        <v>6.7119999999999997</v>
      </c>
      <c r="H357">
        <v>236</v>
      </c>
      <c r="I357">
        <v>44952.77</v>
      </c>
      <c r="J357">
        <v>1.4999999999999999E-2</v>
      </c>
      <c r="N357" t="s">
        <v>232</v>
      </c>
    </row>
    <row r="358" spans="1:14" x14ac:dyDescent="0.25">
      <c r="A358">
        <v>351</v>
      </c>
      <c r="B358">
        <v>351</v>
      </c>
      <c r="C358" t="s">
        <v>601</v>
      </c>
      <c r="D358" t="s">
        <v>602</v>
      </c>
      <c r="E358" t="s">
        <v>17</v>
      </c>
      <c r="F358">
        <v>3.9</v>
      </c>
      <c r="G358">
        <v>8.8000000000000007</v>
      </c>
      <c r="H358">
        <v>334</v>
      </c>
      <c r="I358">
        <v>42674.171999999999</v>
      </c>
      <c r="J358">
        <v>2.1000000000000001E-2</v>
      </c>
      <c r="N358" t="s">
        <v>232</v>
      </c>
    </row>
    <row r="359" spans="1:14" x14ac:dyDescent="0.25">
      <c r="A359">
        <v>352</v>
      </c>
      <c r="B359">
        <v>352</v>
      </c>
      <c r="C359" t="s">
        <v>603</v>
      </c>
      <c r="D359" t="s">
        <v>604</v>
      </c>
      <c r="E359" t="s">
        <v>17</v>
      </c>
      <c r="F359">
        <v>3.91</v>
      </c>
      <c r="G359">
        <v>20.895</v>
      </c>
      <c r="H359">
        <v>565</v>
      </c>
      <c r="I359">
        <v>45190.695</v>
      </c>
      <c r="J359">
        <v>4.5999999999999999E-2</v>
      </c>
      <c r="N359" t="s">
        <v>232</v>
      </c>
    </row>
    <row r="360" spans="1:14" x14ac:dyDescent="0.25">
      <c r="A360">
        <v>353</v>
      </c>
      <c r="B360">
        <v>353</v>
      </c>
      <c r="C360" t="s">
        <v>605</v>
      </c>
      <c r="D360" t="s">
        <v>606</v>
      </c>
      <c r="E360" t="s">
        <v>17</v>
      </c>
      <c r="F360">
        <v>3.88</v>
      </c>
      <c r="G360">
        <v>3.6139999999999999</v>
      </c>
      <c r="H360">
        <v>130</v>
      </c>
      <c r="I360">
        <v>30430.73</v>
      </c>
      <c r="J360">
        <v>1.2E-2</v>
      </c>
      <c r="N360" t="s">
        <v>232</v>
      </c>
    </row>
    <row r="361" spans="1:14" x14ac:dyDescent="0.25">
      <c r="A361">
        <v>354</v>
      </c>
      <c r="B361">
        <v>354</v>
      </c>
      <c r="C361" t="s">
        <v>607</v>
      </c>
      <c r="D361" t="s">
        <v>608</v>
      </c>
      <c r="E361" t="s">
        <v>17</v>
      </c>
      <c r="F361">
        <v>3.91</v>
      </c>
      <c r="G361">
        <v>25.361000000000001</v>
      </c>
      <c r="H361">
        <v>359</v>
      </c>
      <c r="I361">
        <v>28351.734</v>
      </c>
      <c r="J361">
        <v>8.8999999999999996E-2</v>
      </c>
      <c r="N361" t="s">
        <v>232</v>
      </c>
    </row>
    <row r="362" spans="1:14" x14ac:dyDescent="0.25">
      <c r="A362">
        <v>355</v>
      </c>
      <c r="B362">
        <v>355</v>
      </c>
      <c r="C362" t="s">
        <v>609</v>
      </c>
      <c r="D362" t="s">
        <v>610</v>
      </c>
      <c r="E362" t="s">
        <v>17</v>
      </c>
      <c r="F362">
        <v>3.86</v>
      </c>
      <c r="G362">
        <v>15.734</v>
      </c>
      <c r="H362">
        <v>236</v>
      </c>
      <c r="I362">
        <v>37484.425999999999</v>
      </c>
      <c r="J362">
        <v>4.2000000000000003E-2</v>
      </c>
      <c r="N362" t="s">
        <v>232</v>
      </c>
    </row>
    <row r="363" spans="1:14" x14ac:dyDescent="0.25">
      <c r="A363">
        <v>356</v>
      </c>
      <c r="B363">
        <v>356</v>
      </c>
      <c r="C363" t="s">
        <v>611</v>
      </c>
      <c r="D363" t="s">
        <v>17</v>
      </c>
      <c r="E363" t="s">
        <v>17</v>
      </c>
      <c r="I363">
        <v>20.96</v>
      </c>
    </row>
    <row r="364" spans="1:14" x14ac:dyDescent="0.25">
      <c r="A364">
        <v>357</v>
      </c>
      <c r="B364">
        <v>357</v>
      </c>
      <c r="C364" t="s">
        <v>612</v>
      </c>
      <c r="E364" t="s">
        <v>17</v>
      </c>
    </row>
    <row r="365" spans="1:14" x14ac:dyDescent="0.25">
      <c r="A365">
        <v>358</v>
      </c>
      <c r="B365">
        <v>358</v>
      </c>
      <c r="C365" t="s">
        <v>613</v>
      </c>
      <c r="E365" t="s">
        <v>17</v>
      </c>
    </row>
    <row r="366" spans="1:14" x14ac:dyDescent="0.25">
      <c r="A366">
        <v>359</v>
      </c>
      <c r="B366">
        <v>359</v>
      </c>
      <c r="C366" t="s">
        <v>614</v>
      </c>
      <c r="E366" t="s">
        <v>17</v>
      </c>
    </row>
    <row r="367" spans="1:14" x14ac:dyDescent="0.25">
      <c r="A367">
        <v>360</v>
      </c>
      <c r="B367">
        <v>360</v>
      </c>
      <c r="C367" t="s">
        <v>615</v>
      </c>
      <c r="E367" t="s">
        <v>17</v>
      </c>
    </row>
    <row r="368" spans="1:14" x14ac:dyDescent="0.25">
      <c r="A368">
        <v>361</v>
      </c>
      <c r="B368">
        <v>361</v>
      </c>
      <c r="C368" t="s">
        <v>616</v>
      </c>
      <c r="E368" t="s">
        <v>17</v>
      </c>
    </row>
    <row r="369" spans="1:5" x14ac:dyDescent="0.25">
      <c r="A369">
        <v>362</v>
      </c>
      <c r="B369">
        <v>362</v>
      </c>
      <c r="C369" t="s">
        <v>617</v>
      </c>
      <c r="E369" t="s">
        <v>17</v>
      </c>
    </row>
    <row r="370" spans="1:5" x14ac:dyDescent="0.25">
      <c r="A370">
        <v>363</v>
      </c>
      <c r="B370">
        <v>363</v>
      </c>
      <c r="C370" t="s">
        <v>618</v>
      </c>
      <c r="E370" t="s">
        <v>17</v>
      </c>
    </row>
    <row r="371" spans="1:5" x14ac:dyDescent="0.25">
      <c r="A371">
        <v>364</v>
      </c>
      <c r="B371">
        <v>364</v>
      </c>
      <c r="C371" t="s">
        <v>619</v>
      </c>
      <c r="E371" t="s">
        <v>17</v>
      </c>
    </row>
    <row r="372" spans="1:5" x14ac:dyDescent="0.25">
      <c r="A372">
        <v>365</v>
      </c>
      <c r="B372">
        <v>365</v>
      </c>
      <c r="C372" t="s">
        <v>620</v>
      </c>
      <c r="E372" t="s">
        <v>17</v>
      </c>
    </row>
    <row r="373" spans="1:5" x14ac:dyDescent="0.25">
      <c r="A373">
        <v>366</v>
      </c>
      <c r="B373">
        <v>366</v>
      </c>
      <c r="C373" t="s">
        <v>621</v>
      </c>
      <c r="E373" t="s">
        <v>17</v>
      </c>
    </row>
    <row r="374" spans="1:5" x14ac:dyDescent="0.25">
      <c r="A374">
        <v>367</v>
      </c>
      <c r="B374">
        <v>367</v>
      </c>
      <c r="C374" t="s">
        <v>622</v>
      </c>
      <c r="E374" t="s">
        <v>17</v>
      </c>
    </row>
    <row r="375" spans="1:5" x14ac:dyDescent="0.25">
      <c r="A375">
        <v>368</v>
      </c>
      <c r="B375">
        <v>368</v>
      </c>
      <c r="C375" t="s">
        <v>623</v>
      </c>
      <c r="E375" t="s">
        <v>17</v>
      </c>
    </row>
    <row r="376" spans="1:5" x14ac:dyDescent="0.25">
      <c r="A376">
        <v>369</v>
      </c>
      <c r="B376">
        <v>369</v>
      </c>
      <c r="C376" t="s">
        <v>624</v>
      </c>
      <c r="E376" t="s">
        <v>17</v>
      </c>
    </row>
    <row r="377" spans="1:5" x14ac:dyDescent="0.25">
      <c r="A377">
        <v>370</v>
      </c>
      <c r="B377">
        <v>370</v>
      </c>
      <c r="C377" t="s">
        <v>625</v>
      </c>
      <c r="E377" t="s">
        <v>17</v>
      </c>
    </row>
    <row r="378" spans="1:5" x14ac:dyDescent="0.25">
      <c r="A378">
        <v>371</v>
      </c>
      <c r="B378">
        <v>371</v>
      </c>
      <c r="C378" t="s">
        <v>626</v>
      </c>
      <c r="E378" t="s">
        <v>17</v>
      </c>
    </row>
    <row r="379" spans="1:5" x14ac:dyDescent="0.25">
      <c r="A379">
        <v>372</v>
      </c>
      <c r="B379">
        <v>372</v>
      </c>
      <c r="C379" t="s">
        <v>627</v>
      </c>
      <c r="E379" t="s">
        <v>17</v>
      </c>
    </row>
    <row r="380" spans="1:5" x14ac:dyDescent="0.25">
      <c r="A380">
        <v>373</v>
      </c>
      <c r="B380">
        <v>373</v>
      </c>
      <c r="C380" t="s">
        <v>628</v>
      </c>
      <c r="E380" t="s">
        <v>17</v>
      </c>
    </row>
    <row r="381" spans="1:5" x14ac:dyDescent="0.25">
      <c r="A381">
        <v>374</v>
      </c>
      <c r="B381">
        <v>374</v>
      </c>
      <c r="C381" t="s">
        <v>629</v>
      </c>
      <c r="E381" t="s">
        <v>17</v>
      </c>
    </row>
    <row r="382" spans="1:5" x14ac:dyDescent="0.25">
      <c r="A382">
        <v>375</v>
      </c>
      <c r="B382">
        <v>375</v>
      </c>
      <c r="C382" t="s">
        <v>630</v>
      </c>
      <c r="E382" t="s">
        <v>17</v>
      </c>
    </row>
    <row r="383" spans="1:5" x14ac:dyDescent="0.25">
      <c r="A383">
        <v>376</v>
      </c>
      <c r="B383">
        <v>376</v>
      </c>
      <c r="C383" t="s">
        <v>631</v>
      </c>
      <c r="E383" t="s">
        <v>17</v>
      </c>
    </row>
    <row r="384" spans="1:5" x14ac:dyDescent="0.25">
      <c r="A384">
        <v>377</v>
      </c>
      <c r="B384">
        <v>377</v>
      </c>
      <c r="C384" t="s">
        <v>632</v>
      </c>
      <c r="E384" t="s">
        <v>17</v>
      </c>
    </row>
    <row r="385" spans="1:5" x14ac:dyDescent="0.25">
      <c r="A385">
        <v>378</v>
      </c>
      <c r="B385">
        <v>378</v>
      </c>
      <c r="C385" t="s">
        <v>633</v>
      </c>
      <c r="E385" t="s">
        <v>17</v>
      </c>
    </row>
    <row r="386" spans="1:5" x14ac:dyDescent="0.25">
      <c r="A386">
        <v>379</v>
      </c>
      <c r="B386">
        <v>379</v>
      </c>
      <c r="C386" t="s">
        <v>634</v>
      </c>
      <c r="E386" t="s">
        <v>17</v>
      </c>
    </row>
    <row r="387" spans="1:5" x14ac:dyDescent="0.25">
      <c r="A387">
        <v>380</v>
      </c>
      <c r="B387">
        <v>380</v>
      </c>
      <c r="C387" t="s">
        <v>635</v>
      </c>
      <c r="E387" t="s">
        <v>17</v>
      </c>
    </row>
    <row r="388" spans="1:5" x14ac:dyDescent="0.25">
      <c r="A388">
        <v>381</v>
      </c>
      <c r="B388">
        <v>381</v>
      </c>
      <c r="C388" t="s">
        <v>636</v>
      </c>
      <c r="E388" t="s">
        <v>17</v>
      </c>
    </row>
    <row r="389" spans="1:5" x14ac:dyDescent="0.25">
      <c r="A389">
        <v>382</v>
      </c>
      <c r="B389">
        <v>382</v>
      </c>
      <c r="C389" t="s">
        <v>637</v>
      </c>
      <c r="E389" t="s">
        <v>17</v>
      </c>
    </row>
    <row r="390" spans="1:5" x14ac:dyDescent="0.25">
      <c r="A390">
        <v>383</v>
      </c>
      <c r="B390">
        <v>383</v>
      </c>
      <c r="C390" t="s">
        <v>638</v>
      </c>
      <c r="E390" t="s">
        <v>17</v>
      </c>
    </row>
    <row r="391" spans="1:5" x14ac:dyDescent="0.25">
      <c r="A391">
        <v>384</v>
      </c>
      <c r="B391">
        <v>384</v>
      </c>
      <c r="C391" t="s">
        <v>639</v>
      </c>
      <c r="E391" t="s">
        <v>17</v>
      </c>
    </row>
    <row r="392" spans="1:5" x14ac:dyDescent="0.25">
      <c r="A392">
        <v>385</v>
      </c>
      <c r="B392">
        <v>385</v>
      </c>
      <c r="C392" t="s">
        <v>640</v>
      </c>
      <c r="E392" t="s">
        <v>17</v>
      </c>
    </row>
    <row r="393" spans="1:5" x14ac:dyDescent="0.25">
      <c r="A393">
        <v>386</v>
      </c>
      <c r="B393">
        <v>386</v>
      </c>
      <c r="C393" t="s">
        <v>641</v>
      </c>
      <c r="E393" t="s">
        <v>17</v>
      </c>
    </row>
    <row r="394" spans="1:5" x14ac:dyDescent="0.25">
      <c r="A394">
        <v>387</v>
      </c>
      <c r="B394">
        <v>387</v>
      </c>
      <c r="C394" t="s">
        <v>642</v>
      </c>
      <c r="E394" t="s">
        <v>17</v>
      </c>
    </row>
    <row r="395" spans="1:5" x14ac:dyDescent="0.25">
      <c r="A395">
        <v>388</v>
      </c>
      <c r="B395">
        <v>388</v>
      </c>
      <c r="C395" t="s">
        <v>643</v>
      </c>
      <c r="E395" t="s">
        <v>17</v>
      </c>
    </row>
    <row r="396" spans="1:5" x14ac:dyDescent="0.25">
      <c r="A396">
        <v>389</v>
      </c>
      <c r="B396">
        <v>389</v>
      </c>
      <c r="C396" t="s">
        <v>644</v>
      </c>
      <c r="E396" t="s">
        <v>17</v>
      </c>
    </row>
    <row r="397" spans="1:5" x14ac:dyDescent="0.25">
      <c r="A397">
        <v>390</v>
      </c>
      <c r="B397">
        <v>390</v>
      </c>
      <c r="C397" t="s">
        <v>645</v>
      </c>
      <c r="E397" t="s">
        <v>17</v>
      </c>
    </row>
    <row r="398" spans="1:5" x14ac:dyDescent="0.25">
      <c r="A398">
        <v>391</v>
      </c>
      <c r="B398">
        <v>391</v>
      </c>
      <c r="C398" t="s">
        <v>646</v>
      </c>
      <c r="E398" t="s">
        <v>17</v>
      </c>
    </row>
    <row r="399" spans="1:5" x14ac:dyDescent="0.25">
      <c r="A399">
        <v>392</v>
      </c>
      <c r="B399">
        <v>392</v>
      </c>
      <c r="C399" t="s">
        <v>647</v>
      </c>
      <c r="E399" t="s">
        <v>17</v>
      </c>
    </row>
    <row r="400" spans="1:5" x14ac:dyDescent="0.25">
      <c r="A400">
        <v>393</v>
      </c>
      <c r="B400">
        <v>393</v>
      </c>
      <c r="C400" t="s">
        <v>648</v>
      </c>
      <c r="E400" t="s">
        <v>17</v>
      </c>
    </row>
    <row r="401" spans="1:14" x14ac:dyDescent="0.25">
      <c r="A401">
        <v>394</v>
      </c>
      <c r="B401">
        <v>394</v>
      </c>
      <c r="C401" t="s">
        <v>649</v>
      </c>
      <c r="E401" t="s">
        <v>17</v>
      </c>
    </row>
    <row r="402" spans="1:14" x14ac:dyDescent="0.25">
      <c r="A402">
        <v>395</v>
      </c>
      <c r="B402">
        <v>395</v>
      </c>
      <c r="C402" t="s">
        <v>650</v>
      </c>
      <c r="E402" t="s">
        <v>17</v>
      </c>
    </row>
    <row r="403" spans="1:14" x14ac:dyDescent="0.25">
      <c r="A403">
        <v>396</v>
      </c>
      <c r="B403">
        <v>396</v>
      </c>
      <c r="C403" t="s">
        <v>651</v>
      </c>
      <c r="E403" t="s">
        <v>17</v>
      </c>
    </row>
    <row r="404" spans="1:14" x14ac:dyDescent="0.25">
      <c r="A404">
        <v>397</v>
      </c>
      <c r="B404">
        <v>397</v>
      </c>
      <c r="C404" t="s">
        <v>652</v>
      </c>
      <c r="E404" t="s">
        <v>17</v>
      </c>
    </row>
    <row r="405" spans="1:14" x14ac:dyDescent="0.25">
      <c r="A405">
        <v>398</v>
      </c>
      <c r="B405">
        <v>398</v>
      </c>
      <c r="C405" t="s">
        <v>653</v>
      </c>
      <c r="E405" t="s">
        <v>17</v>
      </c>
    </row>
    <row r="406" spans="1:14" x14ac:dyDescent="0.25">
      <c r="A406">
        <v>399</v>
      </c>
      <c r="B406">
        <v>399</v>
      </c>
      <c r="C406" t="s">
        <v>654</v>
      </c>
      <c r="E406" t="s">
        <v>17</v>
      </c>
    </row>
    <row r="408" spans="1:14" x14ac:dyDescent="0.25">
      <c r="A408" t="s">
        <v>655</v>
      </c>
    </row>
    <row r="410" spans="1:14" x14ac:dyDescent="0.25">
      <c r="B410" t="s">
        <v>3</v>
      </c>
      <c r="C410" t="s">
        <v>4</v>
      </c>
      <c r="D410" t="s">
        <v>5</v>
      </c>
      <c r="E410" t="s">
        <v>6</v>
      </c>
      <c r="F410" t="s">
        <v>7</v>
      </c>
      <c r="G410" t="s">
        <v>8</v>
      </c>
      <c r="H410" t="s">
        <v>9</v>
      </c>
      <c r="I410" t="s">
        <v>10</v>
      </c>
      <c r="J410" t="s">
        <v>11</v>
      </c>
      <c r="K410" t="s">
        <v>12</v>
      </c>
      <c r="L410" t="s">
        <v>13</v>
      </c>
      <c r="M410" t="s">
        <v>14</v>
      </c>
      <c r="N410" t="s">
        <v>15</v>
      </c>
    </row>
    <row r="411" spans="1:14" x14ac:dyDescent="0.25">
      <c r="A411">
        <v>1</v>
      </c>
      <c r="B411">
        <v>1</v>
      </c>
      <c r="C411" t="s">
        <v>16</v>
      </c>
      <c r="D411" t="s">
        <v>17</v>
      </c>
      <c r="E411" t="s">
        <v>17</v>
      </c>
      <c r="F411">
        <v>3.78</v>
      </c>
      <c r="G411">
        <v>907.70899999999995</v>
      </c>
      <c r="H411">
        <v>13756</v>
      </c>
      <c r="I411">
        <v>59.594999999999999</v>
      </c>
      <c r="J411">
        <v>1523.1289999999999</v>
      </c>
      <c r="L411">
        <v>333.92</v>
      </c>
      <c r="N411" t="s">
        <v>18</v>
      </c>
    </row>
    <row r="412" spans="1:14" x14ac:dyDescent="0.25">
      <c r="A412">
        <v>2</v>
      </c>
      <c r="B412">
        <v>2</v>
      </c>
      <c r="C412" t="s">
        <v>19</v>
      </c>
      <c r="D412" t="s">
        <v>17</v>
      </c>
      <c r="E412" t="s">
        <v>17</v>
      </c>
      <c r="F412">
        <v>3.79</v>
      </c>
      <c r="G412">
        <v>724.85199999999998</v>
      </c>
      <c r="H412">
        <v>12698</v>
      </c>
      <c r="I412">
        <v>2.6970000000000001</v>
      </c>
      <c r="J412">
        <v>26876.233</v>
      </c>
      <c r="L412">
        <v>5896.85</v>
      </c>
      <c r="N412" t="s">
        <v>18</v>
      </c>
    </row>
    <row r="413" spans="1:14" x14ac:dyDescent="0.25">
      <c r="A413">
        <v>3</v>
      </c>
      <c r="B413">
        <v>3</v>
      </c>
      <c r="C413" t="s">
        <v>20</v>
      </c>
      <c r="D413" t="s">
        <v>17</v>
      </c>
      <c r="E413" t="s">
        <v>17</v>
      </c>
      <c r="F413">
        <v>3.78</v>
      </c>
      <c r="G413">
        <v>759.51800000000003</v>
      </c>
      <c r="H413">
        <v>11063</v>
      </c>
      <c r="I413">
        <v>33.546999999999997</v>
      </c>
      <c r="J413">
        <v>2264.0410000000002</v>
      </c>
      <c r="L413">
        <v>496.48</v>
      </c>
      <c r="N413" t="s">
        <v>18</v>
      </c>
    </row>
    <row r="414" spans="1:14" x14ac:dyDescent="0.25">
      <c r="A414">
        <v>4</v>
      </c>
      <c r="B414">
        <v>4</v>
      </c>
      <c r="C414" t="s">
        <v>21</v>
      </c>
      <c r="D414" t="s">
        <v>22</v>
      </c>
      <c r="E414" t="s">
        <v>17</v>
      </c>
      <c r="F414">
        <v>3.79</v>
      </c>
      <c r="G414">
        <v>723.41899999999998</v>
      </c>
      <c r="H414">
        <v>12801</v>
      </c>
      <c r="I414">
        <v>12.994999999999999</v>
      </c>
      <c r="J414">
        <v>5566.9030000000002</v>
      </c>
      <c r="L414">
        <v>1221.19</v>
      </c>
      <c r="N414" t="s">
        <v>18</v>
      </c>
    </row>
    <row r="415" spans="1:14" x14ac:dyDescent="0.25">
      <c r="A415">
        <v>5</v>
      </c>
      <c r="B415">
        <v>5</v>
      </c>
      <c r="C415" t="s">
        <v>23</v>
      </c>
      <c r="D415" t="s">
        <v>24</v>
      </c>
      <c r="E415" t="s">
        <v>17</v>
      </c>
      <c r="F415">
        <v>3.79</v>
      </c>
      <c r="G415">
        <v>756.38900000000001</v>
      </c>
      <c r="H415">
        <v>13048</v>
      </c>
      <c r="I415">
        <v>13.209</v>
      </c>
      <c r="J415">
        <v>5726.3149999999996</v>
      </c>
      <c r="L415">
        <v>1256.17</v>
      </c>
      <c r="N415" t="s">
        <v>18</v>
      </c>
    </row>
    <row r="416" spans="1:14" x14ac:dyDescent="0.25">
      <c r="A416">
        <v>6</v>
      </c>
      <c r="B416">
        <v>6</v>
      </c>
      <c r="C416" t="s">
        <v>25</v>
      </c>
      <c r="D416" t="s">
        <v>17</v>
      </c>
      <c r="E416" t="s">
        <v>17</v>
      </c>
      <c r="F416">
        <v>3.79</v>
      </c>
      <c r="G416">
        <v>832.09400000000005</v>
      </c>
      <c r="H416">
        <v>12117</v>
      </c>
      <c r="I416">
        <v>25.747</v>
      </c>
      <c r="J416">
        <v>3231.81</v>
      </c>
      <c r="L416">
        <v>708.83</v>
      </c>
      <c r="N416" t="s">
        <v>18</v>
      </c>
    </row>
    <row r="417" spans="1:14" x14ac:dyDescent="0.25">
      <c r="A417">
        <v>7</v>
      </c>
      <c r="B417">
        <v>7</v>
      </c>
      <c r="C417" t="s">
        <v>26</v>
      </c>
      <c r="D417" t="s">
        <v>17</v>
      </c>
      <c r="E417" t="s">
        <v>17</v>
      </c>
      <c r="F417">
        <v>3.78</v>
      </c>
      <c r="G417">
        <v>859.57899999999995</v>
      </c>
      <c r="H417">
        <v>14835</v>
      </c>
      <c r="I417">
        <v>9.4749999999999996</v>
      </c>
      <c r="J417">
        <v>9072.0740000000005</v>
      </c>
      <c r="L417">
        <v>1990.29</v>
      </c>
      <c r="N417" t="s">
        <v>18</v>
      </c>
    </row>
    <row r="418" spans="1:14" x14ac:dyDescent="0.25">
      <c r="A418">
        <v>8</v>
      </c>
      <c r="B418">
        <v>8</v>
      </c>
      <c r="C418" t="s">
        <v>27</v>
      </c>
      <c r="D418" t="s">
        <v>28</v>
      </c>
      <c r="E418" t="s">
        <v>29</v>
      </c>
      <c r="F418">
        <v>3.79</v>
      </c>
      <c r="G418">
        <v>1327.7070000000001</v>
      </c>
      <c r="H418">
        <v>22137</v>
      </c>
      <c r="I418">
        <v>53505.597999999998</v>
      </c>
      <c r="J418">
        <v>2.4809999999999999</v>
      </c>
      <c r="K418">
        <v>0.17499999999999999</v>
      </c>
      <c r="L418">
        <v>0.26</v>
      </c>
      <c r="M418">
        <v>46.7</v>
      </c>
      <c r="N418" t="s">
        <v>18</v>
      </c>
    </row>
    <row r="419" spans="1:14" x14ac:dyDescent="0.25">
      <c r="A419">
        <v>9</v>
      </c>
      <c r="B419">
        <v>9</v>
      </c>
      <c r="C419" t="s">
        <v>30</v>
      </c>
      <c r="D419" t="s">
        <v>31</v>
      </c>
      <c r="E419" t="s">
        <v>29</v>
      </c>
      <c r="F419">
        <v>3.79</v>
      </c>
      <c r="G419">
        <v>1481.894</v>
      </c>
      <c r="H419">
        <v>25474</v>
      </c>
      <c r="I419">
        <v>54269.538999999997</v>
      </c>
      <c r="J419">
        <v>2.7309999999999999</v>
      </c>
      <c r="K419">
        <v>0.28100000000000003</v>
      </c>
      <c r="L419">
        <v>0.31</v>
      </c>
      <c r="M419">
        <v>10.7</v>
      </c>
      <c r="N419" t="s">
        <v>18</v>
      </c>
    </row>
    <row r="420" spans="1:14" x14ac:dyDescent="0.25">
      <c r="A420">
        <v>10</v>
      </c>
      <c r="B420">
        <v>10</v>
      </c>
      <c r="C420" t="s">
        <v>32</v>
      </c>
      <c r="D420" t="s">
        <v>33</v>
      </c>
      <c r="E420" t="s">
        <v>29</v>
      </c>
      <c r="F420">
        <v>3.79</v>
      </c>
      <c r="G420">
        <v>1893.174</v>
      </c>
      <c r="H420">
        <v>34450</v>
      </c>
      <c r="I420">
        <v>55643.883000000002</v>
      </c>
      <c r="J420">
        <v>3.4020000000000001</v>
      </c>
      <c r="K420">
        <v>0.44400000000000001</v>
      </c>
      <c r="L420">
        <v>0.46</v>
      </c>
      <c r="M420">
        <v>3.4</v>
      </c>
      <c r="N420" t="s">
        <v>18</v>
      </c>
    </row>
    <row r="421" spans="1:14" x14ac:dyDescent="0.25">
      <c r="A421">
        <v>11</v>
      </c>
      <c r="B421">
        <v>11</v>
      </c>
      <c r="C421" t="s">
        <v>34</v>
      </c>
      <c r="D421" t="s">
        <v>35</v>
      </c>
      <c r="E421" t="s">
        <v>29</v>
      </c>
      <c r="F421">
        <v>3.79</v>
      </c>
      <c r="G421">
        <v>2564.9340000000002</v>
      </c>
      <c r="H421">
        <v>43476</v>
      </c>
      <c r="I421">
        <v>56371.917999999998</v>
      </c>
      <c r="J421">
        <v>4.55</v>
      </c>
      <c r="K421">
        <v>0.71299999999999997</v>
      </c>
      <c r="L421">
        <v>0.71</v>
      </c>
      <c r="M421">
        <v>-0.3</v>
      </c>
      <c r="N421" t="s">
        <v>18</v>
      </c>
    </row>
    <row r="422" spans="1:14" x14ac:dyDescent="0.25">
      <c r="A422">
        <v>12</v>
      </c>
      <c r="B422">
        <v>12</v>
      </c>
      <c r="C422" t="s">
        <v>36</v>
      </c>
      <c r="D422" t="s">
        <v>17</v>
      </c>
      <c r="E422" t="s">
        <v>17</v>
      </c>
      <c r="F422">
        <v>3.79</v>
      </c>
      <c r="G422">
        <v>915.68499999999995</v>
      </c>
      <c r="H422">
        <v>14840</v>
      </c>
      <c r="I422">
        <v>0.78900000000000003</v>
      </c>
      <c r="J422">
        <v>116056.401</v>
      </c>
      <c r="L422">
        <v>25464.63</v>
      </c>
      <c r="N422" t="s">
        <v>18</v>
      </c>
    </row>
    <row r="423" spans="1:14" x14ac:dyDescent="0.25">
      <c r="A423">
        <v>13</v>
      </c>
      <c r="B423">
        <v>13</v>
      </c>
      <c r="C423" t="s">
        <v>37</v>
      </c>
      <c r="D423" t="s">
        <v>38</v>
      </c>
      <c r="E423" t="s">
        <v>29</v>
      </c>
      <c r="F423">
        <v>3.79</v>
      </c>
      <c r="G423">
        <v>3681.9229999999998</v>
      </c>
      <c r="H423">
        <v>63008</v>
      </c>
      <c r="I423">
        <v>57500.425999999999</v>
      </c>
      <c r="J423">
        <v>6.4029999999999996</v>
      </c>
      <c r="K423">
        <v>1.1379999999999999</v>
      </c>
      <c r="L423">
        <v>1.1200000000000001</v>
      </c>
      <c r="M423">
        <v>-1.8</v>
      </c>
      <c r="N423" t="s">
        <v>18</v>
      </c>
    </row>
    <row r="424" spans="1:14" x14ac:dyDescent="0.25">
      <c r="A424">
        <v>14</v>
      </c>
      <c r="B424">
        <v>14</v>
      </c>
      <c r="C424" t="s">
        <v>39</v>
      </c>
      <c r="D424" t="s">
        <v>40</v>
      </c>
      <c r="E424" t="s">
        <v>29</v>
      </c>
      <c r="F424">
        <v>3.79</v>
      </c>
      <c r="G424">
        <v>4956.067</v>
      </c>
      <c r="H424">
        <v>81675</v>
      </c>
      <c r="I424">
        <v>56688.425999999999</v>
      </c>
      <c r="J424">
        <v>8.7430000000000003</v>
      </c>
      <c r="K424">
        <v>1.825</v>
      </c>
      <c r="L424">
        <v>1.63</v>
      </c>
      <c r="M424">
        <v>-10.7</v>
      </c>
      <c r="N424" t="s">
        <v>18</v>
      </c>
    </row>
    <row r="425" spans="1:14" x14ac:dyDescent="0.25">
      <c r="A425">
        <v>15</v>
      </c>
      <c r="B425">
        <v>15</v>
      </c>
      <c r="C425" t="s">
        <v>41</v>
      </c>
      <c r="D425" t="s">
        <v>42</v>
      </c>
      <c r="E425" t="s">
        <v>29</v>
      </c>
      <c r="F425">
        <v>3.79</v>
      </c>
      <c r="G425">
        <v>7173.6289999999999</v>
      </c>
      <c r="H425">
        <v>121212</v>
      </c>
      <c r="I425">
        <v>52411.065999999999</v>
      </c>
      <c r="J425">
        <v>13.686999999999999</v>
      </c>
      <c r="K425">
        <v>2.919</v>
      </c>
      <c r="L425">
        <v>2.72</v>
      </c>
      <c r="M425">
        <v>-7</v>
      </c>
      <c r="N425" t="s">
        <v>18</v>
      </c>
    </row>
    <row r="426" spans="1:14" x14ac:dyDescent="0.25">
      <c r="A426">
        <v>16</v>
      </c>
      <c r="B426">
        <v>16</v>
      </c>
      <c r="C426" t="s">
        <v>43</v>
      </c>
      <c r="D426" t="s">
        <v>44</v>
      </c>
      <c r="E426" t="s">
        <v>29</v>
      </c>
      <c r="F426">
        <v>3.79</v>
      </c>
      <c r="G426">
        <v>11746.138999999999</v>
      </c>
      <c r="H426">
        <v>205695</v>
      </c>
      <c r="I426">
        <v>54660.063000000002</v>
      </c>
      <c r="J426">
        <v>21.489000000000001</v>
      </c>
      <c r="K426">
        <v>4.6689999999999996</v>
      </c>
      <c r="L426">
        <v>4.43</v>
      </c>
      <c r="M426">
        <v>-5.2</v>
      </c>
      <c r="N426" t="s">
        <v>18</v>
      </c>
    </row>
    <row r="427" spans="1:14" x14ac:dyDescent="0.25">
      <c r="A427">
        <v>17</v>
      </c>
      <c r="B427">
        <v>17</v>
      </c>
      <c r="C427" t="s">
        <v>45</v>
      </c>
      <c r="D427" t="s">
        <v>17</v>
      </c>
      <c r="E427" t="s">
        <v>17</v>
      </c>
      <c r="F427">
        <v>3.79</v>
      </c>
      <c r="G427">
        <v>868.13400000000001</v>
      </c>
      <c r="H427">
        <v>14183</v>
      </c>
      <c r="N427" t="s">
        <v>18</v>
      </c>
    </row>
    <row r="428" spans="1:14" x14ac:dyDescent="0.25">
      <c r="A428">
        <v>18</v>
      </c>
      <c r="B428">
        <v>18</v>
      </c>
      <c r="C428" t="s">
        <v>46</v>
      </c>
      <c r="D428" t="s">
        <v>47</v>
      </c>
      <c r="E428" t="s">
        <v>29</v>
      </c>
      <c r="F428">
        <v>3.79</v>
      </c>
      <c r="G428">
        <v>19389.403999999999</v>
      </c>
      <c r="H428">
        <v>324431</v>
      </c>
      <c r="I428">
        <v>56701.038999999997</v>
      </c>
      <c r="J428">
        <v>34.195999999999998</v>
      </c>
      <c r="K428">
        <v>7.45</v>
      </c>
      <c r="L428">
        <v>7.22</v>
      </c>
      <c r="M428">
        <v>-3.1</v>
      </c>
      <c r="N428" t="s">
        <v>18</v>
      </c>
    </row>
    <row r="429" spans="1:14" x14ac:dyDescent="0.25">
      <c r="A429">
        <v>19</v>
      </c>
      <c r="B429">
        <v>19</v>
      </c>
      <c r="C429" t="s">
        <v>48</v>
      </c>
      <c r="D429" t="s">
        <v>49</v>
      </c>
      <c r="E429" t="s">
        <v>29</v>
      </c>
      <c r="F429">
        <v>3.79</v>
      </c>
      <c r="G429">
        <v>27931.861000000001</v>
      </c>
      <c r="H429">
        <v>466160</v>
      </c>
      <c r="I429">
        <v>50704.379000000001</v>
      </c>
      <c r="J429">
        <v>55.088000000000001</v>
      </c>
      <c r="K429">
        <v>11.875</v>
      </c>
      <c r="L429">
        <v>11.8</v>
      </c>
      <c r="M429">
        <v>-0.6</v>
      </c>
      <c r="N429" t="s">
        <v>18</v>
      </c>
    </row>
    <row r="430" spans="1:14" x14ac:dyDescent="0.25">
      <c r="A430">
        <v>20</v>
      </c>
      <c r="B430">
        <v>20</v>
      </c>
      <c r="C430" t="s">
        <v>50</v>
      </c>
      <c r="D430" t="s">
        <v>51</v>
      </c>
      <c r="E430" t="s">
        <v>29</v>
      </c>
      <c r="F430">
        <v>3.79</v>
      </c>
      <c r="G430">
        <v>46811.77</v>
      </c>
      <c r="H430">
        <v>779178</v>
      </c>
      <c r="I430">
        <v>52673.546999999999</v>
      </c>
      <c r="J430">
        <v>88.870999999999995</v>
      </c>
      <c r="K430">
        <v>19.125</v>
      </c>
      <c r="L430">
        <v>19.21</v>
      </c>
      <c r="M430">
        <v>0.5</v>
      </c>
      <c r="N430" t="s">
        <v>18</v>
      </c>
    </row>
    <row r="431" spans="1:14" x14ac:dyDescent="0.25">
      <c r="A431">
        <v>21</v>
      </c>
      <c r="B431">
        <v>21</v>
      </c>
      <c r="C431" t="s">
        <v>52</v>
      </c>
      <c r="D431" t="s">
        <v>53</v>
      </c>
      <c r="E431" t="s">
        <v>29</v>
      </c>
      <c r="F431">
        <v>3.79</v>
      </c>
      <c r="G431">
        <v>71448.070000000007</v>
      </c>
      <c r="H431">
        <v>1172090</v>
      </c>
      <c r="I431">
        <v>48762.565999999999</v>
      </c>
      <c r="J431">
        <v>146.52199999999999</v>
      </c>
      <c r="K431">
        <v>30.5</v>
      </c>
      <c r="L431">
        <v>31.86</v>
      </c>
      <c r="M431">
        <v>4.5</v>
      </c>
      <c r="N431" t="s">
        <v>18</v>
      </c>
    </row>
    <row r="432" spans="1:14" x14ac:dyDescent="0.25">
      <c r="A432">
        <v>22</v>
      </c>
      <c r="B432">
        <v>22</v>
      </c>
      <c r="C432" t="s">
        <v>54</v>
      </c>
      <c r="D432" t="s">
        <v>17</v>
      </c>
      <c r="E432" t="s">
        <v>17</v>
      </c>
      <c r="F432">
        <v>3.78</v>
      </c>
      <c r="G432">
        <v>833.25199999999995</v>
      </c>
      <c r="H432">
        <v>13594</v>
      </c>
      <c r="I432">
        <v>30.187000000000001</v>
      </c>
      <c r="J432">
        <v>2760.3009999999999</v>
      </c>
      <c r="L432">
        <v>605.37</v>
      </c>
      <c r="N432" t="s">
        <v>18</v>
      </c>
    </row>
    <row r="433" spans="1:14" x14ac:dyDescent="0.25">
      <c r="A433">
        <v>23</v>
      </c>
      <c r="B433">
        <v>23</v>
      </c>
      <c r="C433" t="s">
        <v>55</v>
      </c>
      <c r="D433" t="s">
        <v>56</v>
      </c>
      <c r="E433" t="s">
        <v>29</v>
      </c>
      <c r="F433">
        <v>3.79</v>
      </c>
      <c r="G433">
        <v>113922.859</v>
      </c>
      <c r="H433">
        <v>1924311</v>
      </c>
      <c r="I433">
        <v>49045.82</v>
      </c>
      <c r="J433">
        <v>232.27799999999999</v>
      </c>
      <c r="K433">
        <v>48.75</v>
      </c>
      <c r="L433">
        <v>50.68</v>
      </c>
      <c r="M433">
        <v>4</v>
      </c>
      <c r="N433" t="s">
        <v>18</v>
      </c>
    </row>
    <row r="434" spans="1:14" x14ac:dyDescent="0.25">
      <c r="A434">
        <v>24</v>
      </c>
      <c r="B434">
        <v>24</v>
      </c>
      <c r="C434" t="s">
        <v>57</v>
      </c>
      <c r="D434" t="s">
        <v>58</v>
      </c>
      <c r="E434" t="s">
        <v>29</v>
      </c>
      <c r="F434">
        <v>3.79</v>
      </c>
      <c r="G434">
        <v>172632.57800000001</v>
      </c>
      <c r="H434">
        <v>2918666</v>
      </c>
      <c r="I434">
        <v>47818.972999999998</v>
      </c>
      <c r="J434">
        <v>361.01299999999998</v>
      </c>
      <c r="K434">
        <v>78.125</v>
      </c>
      <c r="L434">
        <v>78.930000000000007</v>
      </c>
      <c r="M434">
        <v>1</v>
      </c>
      <c r="N434" t="s">
        <v>18</v>
      </c>
    </row>
    <row r="435" spans="1:14" x14ac:dyDescent="0.25">
      <c r="A435">
        <v>25</v>
      </c>
      <c r="B435">
        <v>25</v>
      </c>
      <c r="C435" t="s">
        <v>59</v>
      </c>
      <c r="D435" t="s">
        <v>60</v>
      </c>
      <c r="E435" t="s">
        <v>29</v>
      </c>
      <c r="F435">
        <v>3.79</v>
      </c>
      <c r="G435">
        <v>263514.90600000002</v>
      </c>
      <c r="H435">
        <v>4380672</v>
      </c>
      <c r="I435">
        <v>45142.184000000001</v>
      </c>
      <c r="J435">
        <v>583.74400000000003</v>
      </c>
      <c r="K435">
        <v>125</v>
      </c>
      <c r="L435">
        <v>127.8</v>
      </c>
      <c r="M435">
        <v>2.2000000000000002</v>
      </c>
      <c r="N435" t="s">
        <v>18</v>
      </c>
    </row>
    <row r="436" spans="1:14" x14ac:dyDescent="0.25">
      <c r="A436">
        <v>26</v>
      </c>
      <c r="B436">
        <v>26</v>
      </c>
      <c r="C436" t="s">
        <v>61</v>
      </c>
      <c r="D436" t="s">
        <v>62</v>
      </c>
      <c r="E436" t="s">
        <v>29</v>
      </c>
      <c r="F436">
        <v>3.79</v>
      </c>
      <c r="G436">
        <v>376192.625</v>
      </c>
      <c r="H436">
        <v>6346461</v>
      </c>
      <c r="I436">
        <v>42460.421999999999</v>
      </c>
      <c r="J436">
        <v>885.98400000000004</v>
      </c>
      <c r="K436">
        <v>200</v>
      </c>
      <c r="L436">
        <v>194.11</v>
      </c>
      <c r="M436">
        <v>-2.9</v>
      </c>
      <c r="N436" t="s">
        <v>18</v>
      </c>
    </row>
    <row r="437" spans="1:14" x14ac:dyDescent="0.25">
      <c r="A437">
        <v>27</v>
      </c>
      <c r="B437">
        <v>27</v>
      </c>
      <c r="C437" t="s">
        <v>63</v>
      </c>
      <c r="D437" t="s">
        <v>64</v>
      </c>
      <c r="E437" t="s">
        <v>29</v>
      </c>
      <c r="F437">
        <v>3.79</v>
      </c>
      <c r="G437">
        <v>582925.75</v>
      </c>
      <c r="H437">
        <v>9781685</v>
      </c>
      <c r="I437">
        <v>38653.358999999997</v>
      </c>
      <c r="J437">
        <v>1508.086</v>
      </c>
      <c r="K437">
        <v>325.625</v>
      </c>
      <c r="L437">
        <v>330.61</v>
      </c>
      <c r="M437">
        <v>1.5</v>
      </c>
      <c r="N437" t="s">
        <v>18</v>
      </c>
    </row>
    <row r="438" spans="1:14" x14ac:dyDescent="0.25">
      <c r="A438">
        <v>28</v>
      </c>
      <c r="B438">
        <v>28</v>
      </c>
      <c r="C438" t="s">
        <v>65</v>
      </c>
      <c r="D438" t="s">
        <v>17</v>
      </c>
      <c r="E438" t="s">
        <v>17</v>
      </c>
      <c r="F438">
        <v>3.79</v>
      </c>
      <c r="G438">
        <v>922.87199999999996</v>
      </c>
      <c r="H438">
        <v>14362</v>
      </c>
      <c r="I438">
        <v>10.205</v>
      </c>
      <c r="J438">
        <v>9043.3320000000003</v>
      </c>
      <c r="L438">
        <v>1983.99</v>
      </c>
      <c r="N438" t="s">
        <v>18</v>
      </c>
    </row>
    <row r="439" spans="1:14" x14ac:dyDescent="0.25">
      <c r="A439">
        <v>29</v>
      </c>
      <c r="B439">
        <v>29</v>
      </c>
      <c r="C439" t="s">
        <v>66</v>
      </c>
      <c r="D439" t="s">
        <v>17</v>
      </c>
      <c r="E439" t="s">
        <v>17</v>
      </c>
      <c r="F439">
        <v>3.78</v>
      </c>
      <c r="G439">
        <v>813.46900000000005</v>
      </c>
      <c r="H439">
        <v>12347</v>
      </c>
      <c r="I439">
        <v>4.4260000000000002</v>
      </c>
      <c r="J439">
        <v>18379.327000000001</v>
      </c>
      <c r="L439">
        <v>4032.48</v>
      </c>
      <c r="N439" t="s">
        <v>18</v>
      </c>
    </row>
    <row r="440" spans="1:14" x14ac:dyDescent="0.25">
      <c r="A440">
        <v>30</v>
      </c>
      <c r="B440">
        <v>30</v>
      </c>
      <c r="C440" t="s">
        <v>67</v>
      </c>
      <c r="D440" t="s">
        <v>68</v>
      </c>
      <c r="E440" t="s">
        <v>69</v>
      </c>
      <c r="F440">
        <v>3.79</v>
      </c>
      <c r="G440">
        <v>2281.7139999999999</v>
      </c>
      <c r="H440">
        <v>40570</v>
      </c>
      <c r="I440">
        <v>54634.093999999997</v>
      </c>
      <c r="J440">
        <v>4.1760000000000002</v>
      </c>
      <c r="K440">
        <v>0.625</v>
      </c>
      <c r="L440">
        <v>0.63</v>
      </c>
      <c r="M440">
        <v>0.6</v>
      </c>
      <c r="N440" t="s">
        <v>18</v>
      </c>
    </row>
    <row r="441" spans="1:14" x14ac:dyDescent="0.25">
      <c r="A441">
        <v>31</v>
      </c>
      <c r="B441">
        <v>31</v>
      </c>
      <c r="C441" t="s">
        <v>70</v>
      </c>
      <c r="D441" t="s">
        <v>71</v>
      </c>
      <c r="E441" t="s">
        <v>69</v>
      </c>
      <c r="F441">
        <v>3.79</v>
      </c>
      <c r="G441">
        <v>6659.8220000000001</v>
      </c>
      <c r="H441">
        <v>110174</v>
      </c>
      <c r="I441">
        <v>55544.358999999997</v>
      </c>
      <c r="J441">
        <v>11.99</v>
      </c>
      <c r="K441">
        <v>2.5059999999999998</v>
      </c>
      <c r="L441">
        <v>2.34</v>
      </c>
      <c r="M441">
        <v>-6.5</v>
      </c>
      <c r="N441" t="s">
        <v>18</v>
      </c>
    </row>
    <row r="442" spans="1:14" x14ac:dyDescent="0.25">
      <c r="A442">
        <v>32</v>
      </c>
      <c r="B442">
        <v>32</v>
      </c>
      <c r="C442" t="s">
        <v>72</v>
      </c>
      <c r="D442" t="s">
        <v>73</v>
      </c>
      <c r="E442" t="s">
        <v>69</v>
      </c>
      <c r="F442">
        <v>3.79</v>
      </c>
      <c r="G442">
        <v>15398.753000000001</v>
      </c>
      <c r="H442">
        <v>255041</v>
      </c>
      <c r="I442">
        <v>55880.957000000002</v>
      </c>
      <c r="J442">
        <v>27.556000000000001</v>
      </c>
      <c r="K442">
        <v>6.2690000000000001</v>
      </c>
      <c r="L442">
        <v>5.76</v>
      </c>
      <c r="M442">
        <v>-8.1</v>
      </c>
      <c r="N442" t="s">
        <v>18</v>
      </c>
    </row>
    <row r="443" spans="1:14" x14ac:dyDescent="0.25">
      <c r="A443">
        <v>33</v>
      </c>
      <c r="B443">
        <v>33</v>
      </c>
      <c r="C443" t="s">
        <v>74</v>
      </c>
      <c r="D443" t="s">
        <v>75</v>
      </c>
      <c r="E443" t="s">
        <v>69</v>
      </c>
      <c r="F443">
        <v>3.79</v>
      </c>
      <c r="G443">
        <v>58651.586000000003</v>
      </c>
      <c r="H443">
        <v>991494</v>
      </c>
      <c r="I443">
        <v>52483.858999999997</v>
      </c>
      <c r="J443">
        <v>111.752</v>
      </c>
      <c r="K443">
        <v>25</v>
      </c>
      <c r="L443">
        <v>24.23</v>
      </c>
      <c r="M443">
        <v>-3.1</v>
      </c>
      <c r="N443" t="s">
        <v>18</v>
      </c>
    </row>
    <row r="444" spans="1:14" x14ac:dyDescent="0.25">
      <c r="A444">
        <v>34</v>
      </c>
      <c r="B444">
        <v>34</v>
      </c>
      <c r="C444" t="s">
        <v>76</v>
      </c>
      <c r="D444" t="s">
        <v>17</v>
      </c>
      <c r="E444" t="s">
        <v>17</v>
      </c>
      <c r="F444">
        <v>3.78</v>
      </c>
      <c r="G444">
        <v>787.99300000000005</v>
      </c>
      <c r="H444">
        <v>14218</v>
      </c>
      <c r="I444">
        <v>1.6679999999999999</v>
      </c>
      <c r="J444">
        <v>47241.786999999997</v>
      </c>
      <c r="L444">
        <v>10365.43</v>
      </c>
      <c r="N444" t="s">
        <v>18</v>
      </c>
    </row>
    <row r="445" spans="1:14" x14ac:dyDescent="0.25">
      <c r="A445">
        <v>35</v>
      </c>
      <c r="B445">
        <v>35</v>
      </c>
      <c r="C445" t="s">
        <v>77</v>
      </c>
      <c r="D445" t="s">
        <v>17</v>
      </c>
      <c r="E445" t="s">
        <v>17</v>
      </c>
      <c r="F445">
        <v>3.78</v>
      </c>
      <c r="G445">
        <v>751.077</v>
      </c>
      <c r="H445">
        <v>12950</v>
      </c>
      <c r="I445">
        <v>1.5</v>
      </c>
      <c r="J445">
        <v>50071.8</v>
      </c>
      <c r="L445">
        <v>10986.39</v>
      </c>
      <c r="N445" t="s">
        <v>18</v>
      </c>
    </row>
    <row r="446" spans="1:14" x14ac:dyDescent="0.25">
      <c r="A446">
        <v>36</v>
      </c>
      <c r="B446">
        <v>36</v>
      </c>
      <c r="C446" t="s">
        <v>78</v>
      </c>
      <c r="D446" t="s">
        <v>35</v>
      </c>
      <c r="E446" t="s">
        <v>29</v>
      </c>
      <c r="F446">
        <v>3.79</v>
      </c>
      <c r="G446">
        <v>2577.5219999999999</v>
      </c>
      <c r="H446">
        <v>44626</v>
      </c>
      <c r="I446">
        <v>56714.796999999999</v>
      </c>
      <c r="J446">
        <v>4.5449999999999999</v>
      </c>
      <c r="K446">
        <v>0.71299999999999997</v>
      </c>
      <c r="L446">
        <v>0.71</v>
      </c>
      <c r="M446">
        <v>-0.4</v>
      </c>
      <c r="N446" t="s">
        <v>18</v>
      </c>
    </row>
    <row r="447" spans="1:14" x14ac:dyDescent="0.25">
      <c r="A447">
        <v>37</v>
      </c>
      <c r="B447">
        <v>37</v>
      </c>
      <c r="C447" t="s">
        <v>79</v>
      </c>
      <c r="D447" t="s">
        <v>38</v>
      </c>
      <c r="E447" t="s">
        <v>29</v>
      </c>
      <c r="F447">
        <v>3.79</v>
      </c>
      <c r="G447">
        <v>3857.5709999999999</v>
      </c>
      <c r="H447">
        <v>66571</v>
      </c>
      <c r="I447">
        <v>55739.563000000002</v>
      </c>
      <c r="J447">
        <v>6.9210000000000003</v>
      </c>
      <c r="K447">
        <v>1.1379999999999999</v>
      </c>
      <c r="L447">
        <v>1.23</v>
      </c>
      <c r="M447">
        <v>8.1999999999999993</v>
      </c>
      <c r="N447" t="s">
        <v>18</v>
      </c>
    </row>
    <row r="448" spans="1:14" x14ac:dyDescent="0.25">
      <c r="A448">
        <v>38</v>
      </c>
      <c r="B448">
        <v>38</v>
      </c>
      <c r="C448" t="s">
        <v>80</v>
      </c>
      <c r="D448" t="s">
        <v>40</v>
      </c>
      <c r="E448" t="s">
        <v>29</v>
      </c>
      <c r="F448">
        <v>3.79</v>
      </c>
      <c r="G448">
        <v>4680.8230000000003</v>
      </c>
      <c r="H448">
        <v>78807</v>
      </c>
      <c r="I448">
        <v>56509.754000000001</v>
      </c>
      <c r="J448">
        <v>8.2829999999999995</v>
      </c>
      <c r="K448">
        <v>1.825</v>
      </c>
      <c r="L448">
        <v>1.53</v>
      </c>
      <c r="M448">
        <v>-16.2</v>
      </c>
      <c r="N448" t="s">
        <v>18</v>
      </c>
    </row>
    <row r="449" spans="1:14" x14ac:dyDescent="0.25">
      <c r="A449">
        <v>39</v>
      </c>
      <c r="B449">
        <v>39</v>
      </c>
      <c r="C449" t="s">
        <v>81</v>
      </c>
      <c r="D449" t="s">
        <v>17</v>
      </c>
      <c r="E449" t="s">
        <v>17</v>
      </c>
      <c r="F449">
        <v>3.79</v>
      </c>
      <c r="G449">
        <v>751.34100000000001</v>
      </c>
      <c r="H449">
        <v>12795</v>
      </c>
      <c r="I449">
        <v>7.9089999999999998</v>
      </c>
      <c r="J449">
        <v>9499.8230000000003</v>
      </c>
      <c r="L449">
        <v>2084.15</v>
      </c>
      <c r="N449" t="s">
        <v>18</v>
      </c>
    </row>
    <row r="450" spans="1:14" x14ac:dyDescent="0.25">
      <c r="A450">
        <v>40</v>
      </c>
      <c r="B450">
        <v>40</v>
      </c>
      <c r="C450" t="s">
        <v>82</v>
      </c>
      <c r="D450" t="s">
        <v>35</v>
      </c>
      <c r="E450" t="s">
        <v>29</v>
      </c>
      <c r="F450">
        <v>3.79</v>
      </c>
      <c r="G450">
        <v>2498.364</v>
      </c>
      <c r="H450">
        <v>42422</v>
      </c>
      <c r="I450">
        <v>55122.843999999997</v>
      </c>
      <c r="J450">
        <v>4.532</v>
      </c>
      <c r="K450">
        <v>0.71299999999999997</v>
      </c>
      <c r="L450">
        <v>0.71</v>
      </c>
      <c r="M450">
        <v>-0.8</v>
      </c>
      <c r="N450" t="s">
        <v>18</v>
      </c>
    </row>
    <row r="451" spans="1:14" x14ac:dyDescent="0.25">
      <c r="A451">
        <v>41</v>
      </c>
      <c r="B451">
        <v>41</v>
      </c>
      <c r="C451" t="s">
        <v>83</v>
      </c>
      <c r="D451" t="s">
        <v>38</v>
      </c>
      <c r="E451" t="s">
        <v>29</v>
      </c>
      <c r="F451">
        <v>3.78</v>
      </c>
      <c r="G451">
        <v>3691.2779999999998</v>
      </c>
      <c r="H451">
        <v>62316</v>
      </c>
      <c r="I451">
        <v>55570.315999999999</v>
      </c>
      <c r="J451">
        <v>6.6429999999999998</v>
      </c>
      <c r="K451">
        <v>1.1379999999999999</v>
      </c>
      <c r="L451">
        <v>1.17</v>
      </c>
      <c r="M451">
        <v>2.8</v>
      </c>
      <c r="N451" t="s">
        <v>18</v>
      </c>
    </row>
    <row r="452" spans="1:14" x14ac:dyDescent="0.25">
      <c r="A452">
        <v>42</v>
      </c>
      <c r="B452">
        <v>42</v>
      </c>
      <c r="C452" t="s">
        <v>84</v>
      </c>
      <c r="D452" t="s">
        <v>40</v>
      </c>
      <c r="E452" t="s">
        <v>29</v>
      </c>
      <c r="F452">
        <v>3.79</v>
      </c>
      <c r="G452">
        <v>4550.6080000000002</v>
      </c>
      <c r="H452">
        <v>75627</v>
      </c>
      <c r="I452">
        <v>55270.538999999997</v>
      </c>
      <c r="J452">
        <v>8.2330000000000005</v>
      </c>
      <c r="K452">
        <v>1.825</v>
      </c>
      <c r="L452">
        <v>1.52</v>
      </c>
      <c r="M452">
        <v>-16.8</v>
      </c>
      <c r="N452" t="s">
        <v>18</v>
      </c>
    </row>
    <row r="453" spans="1:14" x14ac:dyDescent="0.25">
      <c r="A453">
        <v>43</v>
      </c>
      <c r="B453">
        <v>43</v>
      </c>
      <c r="C453" t="s">
        <v>85</v>
      </c>
      <c r="D453" t="s">
        <v>17</v>
      </c>
      <c r="E453" t="s">
        <v>17</v>
      </c>
      <c r="F453">
        <v>3.79</v>
      </c>
      <c r="G453">
        <v>751.96199999999999</v>
      </c>
      <c r="H453">
        <v>12589</v>
      </c>
      <c r="N453" t="s">
        <v>18</v>
      </c>
    </row>
    <row r="454" spans="1:14" x14ac:dyDescent="0.25">
      <c r="A454">
        <v>44</v>
      </c>
      <c r="B454">
        <v>44</v>
      </c>
      <c r="C454" t="s">
        <v>86</v>
      </c>
      <c r="D454" t="s">
        <v>35</v>
      </c>
      <c r="E454" t="s">
        <v>29</v>
      </c>
      <c r="F454">
        <v>3.79</v>
      </c>
      <c r="G454">
        <v>2516.875</v>
      </c>
      <c r="H454">
        <v>41488</v>
      </c>
      <c r="I454">
        <v>56240.741999999998</v>
      </c>
      <c r="J454">
        <v>4.4749999999999996</v>
      </c>
      <c r="K454">
        <v>0.71299999999999997</v>
      </c>
      <c r="L454">
        <v>0.69</v>
      </c>
      <c r="M454">
        <v>-2.6</v>
      </c>
      <c r="N454" t="s">
        <v>18</v>
      </c>
    </row>
    <row r="455" spans="1:14" x14ac:dyDescent="0.25">
      <c r="A455">
        <v>45</v>
      </c>
      <c r="B455">
        <v>45</v>
      </c>
      <c r="C455" t="s">
        <v>87</v>
      </c>
      <c r="D455" t="s">
        <v>38</v>
      </c>
      <c r="E455" t="s">
        <v>29</v>
      </c>
      <c r="F455">
        <v>3.79</v>
      </c>
      <c r="G455">
        <v>3825.759</v>
      </c>
      <c r="H455">
        <v>65115</v>
      </c>
      <c r="I455">
        <v>55470.07</v>
      </c>
      <c r="J455">
        <v>6.8970000000000002</v>
      </c>
      <c r="K455">
        <v>1.1379999999999999</v>
      </c>
      <c r="L455">
        <v>1.23</v>
      </c>
      <c r="M455">
        <v>7.7</v>
      </c>
      <c r="N455" t="s">
        <v>18</v>
      </c>
    </row>
    <row r="456" spans="1:14" x14ac:dyDescent="0.25">
      <c r="A456">
        <v>46</v>
      </c>
      <c r="B456">
        <v>46</v>
      </c>
      <c r="C456" t="s">
        <v>88</v>
      </c>
      <c r="D456" t="s">
        <v>40</v>
      </c>
      <c r="E456" t="s">
        <v>29</v>
      </c>
      <c r="F456">
        <v>3.79</v>
      </c>
      <c r="G456">
        <v>4645.2430000000004</v>
      </c>
      <c r="H456">
        <v>78118</v>
      </c>
      <c r="I456">
        <v>55200.108999999997</v>
      </c>
      <c r="J456">
        <v>8.4149999999999991</v>
      </c>
      <c r="K456">
        <v>1.825</v>
      </c>
      <c r="L456">
        <v>1.56</v>
      </c>
      <c r="M456">
        <v>-14.6</v>
      </c>
      <c r="N456" t="s">
        <v>18</v>
      </c>
    </row>
    <row r="457" spans="1:14" x14ac:dyDescent="0.25">
      <c r="A457">
        <v>47</v>
      </c>
      <c r="B457">
        <v>47</v>
      </c>
      <c r="C457" t="s">
        <v>89</v>
      </c>
      <c r="D457" t="s">
        <v>17</v>
      </c>
      <c r="E457" t="s">
        <v>17</v>
      </c>
      <c r="F457">
        <v>3.79</v>
      </c>
      <c r="G457">
        <v>792.21900000000005</v>
      </c>
      <c r="H457">
        <v>14211</v>
      </c>
      <c r="I457">
        <v>11.358000000000001</v>
      </c>
      <c r="J457">
        <v>6974.9870000000001</v>
      </c>
      <c r="L457">
        <v>1530.15</v>
      </c>
      <c r="N457" t="s">
        <v>18</v>
      </c>
    </row>
    <row r="458" spans="1:14" x14ac:dyDescent="0.25">
      <c r="A458">
        <v>48</v>
      </c>
      <c r="B458">
        <v>48</v>
      </c>
      <c r="C458" t="s">
        <v>90</v>
      </c>
      <c r="D458" t="s">
        <v>17</v>
      </c>
      <c r="E458" t="s">
        <v>17</v>
      </c>
      <c r="F458">
        <v>3.79</v>
      </c>
      <c r="G458">
        <v>827.70699999999999</v>
      </c>
      <c r="H458">
        <v>12119</v>
      </c>
      <c r="I458">
        <v>16.545999999999999</v>
      </c>
      <c r="J458">
        <v>5002.46</v>
      </c>
      <c r="L458">
        <v>1097.3399999999999</v>
      </c>
      <c r="N458" t="s">
        <v>18</v>
      </c>
    </row>
    <row r="459" spans="1:14" x14ac:dyDescent="0.25">
      <c r="A459">
        <v>49</v>
      </c>
      <c r="B459">
        <v>49</v>
      </c>
      <c r="C459" t="s">
        <v>91</v>
      </c>
      <c r="D459" t="s">
        <v>92</v>
      </c>
      <c r="E459" t="s">
        <v>93</v>
      </c>
      <c r="F459">
        <v>3.79</v>
      </c>
      <c r="G459">
        <v>842.87800000000004</v>
      </c>
      <c r="H459">
        <v>13442</v>
      </c>
      <c r="I459">
        <v>54990.383000000002</v>
      </c>
      <c r="J459">
        <v>1.5329999999999999</v>
      </c>
      <c r="L459">
        <v>0.05</v>
      </c>
      <c r="N459" t="s">
        <v>18</v>
      </c>
    </row>
    <row r="460" spans="1:14" x14ac:dyDescent="0.25">
      <c r="A460">
        <v>50</v>
      </c>
      <c r="B460">
        <v>50</v>
      </c>
      <c r="C460" t="s">
        <v>94</v>
      </c>
      <c r="D460" t="s">
        <v>95</v>
      </c>
      <c r="E460" t="s">
        <v>93</v>
      </c>
      <c r="F460">
        <v>3.79</v>
      </c>
      <c r="G460">
        <v>854.85699999999997</v>
      </c>
      <c r="H460">
        <v>12890</v>
      </c>
      <c r="I460">
        <v>52264.461000000003</v>
      </c>
      <c r="J460">
        <v>1.6359999999999999</v>
      </c>
      <c r="L460">
        <v>7.0000000000000007E-2</v>
      </c>
      <c r="N460" t="s">
        <v>18</v>
      </c>
    </row>
    <row r="461" spans="1:14" x14ac:dyDescent="0.25">
      <c r="A461">
        <v>51</v>
      </c>
      <c r="B461">
        <v>51</v>
      </c>
      <c r="C461" t="s">
        <v>96</v>
      </c>
      <c r="D461" t="s">
        <v>97</v>
      </c>
      <c r="E461" t="s">
        <v>93</v>
      </c>
      <c r="F461">
        <v>3.78</v>
      </c>
      <c r="G461">
        <v>844.17499999999995</v>
      </c>
      <c r="H461">
        <v>13793</v>
      </c>
      <c r="I461">
        <v>52648.758000000002</v>
      </c>
      <c r="J461">
        <v>1.603</v>
      </c>
      <c r="L461">
        <v>0.06</v>
      </c>
      <c r="N461" t="s">
        <v>18</v>
      </c>
    </row>
    <row r="462" spans="1:14" x14ac:dyDescent="0.25">
      <c r="A462">
        <v>52</v>
      </c>
      <c r="B462">
        <v>52</v>
      </c>
      <c r="C462" t="s">
        <v>98</v>
      </c>
      <c r="D462" t="s">
        <v>99</v>
      </c>
      <c r="E462" t="s">
        <v>93</v>
      </c>
      <c r="F462">
        <v>3.78</v>
      </c>
      <c r="G462">
        <v>755.92200000000003</v>
      </c>
      <c r="H462">
        <v>13549</v>
      </c>
      <c r="I462">
        <v>40974.133000000002</v>
      </c>
      <c r="J462">
        <v>1.845</v>
      </c>
      <c r="L462">
        <v>0.12</v>
      </c>
      <c r="N462" t="s">
        <v>18</v>
      </c>
    </row>
    <row r="463" spans="1:14" x14ac:dyDescent="0.25">
      <c r="A463">
        <v>53</v>
      </c>
      <c r="B463">
        <v>53</v>
      </c>
      <c r="C463" t="s">
        <v>100</v>
      </c>
      <c r="D463" t="s">
        <v>101</v>
      </c>
      <c r="E463" t="s">
        <v>93</v>
      </c>
      <c r="F463">
        <v>3.79</v>
      </c>
      <c r="G463">
        <v>846.61199999999997</v>
      </c>
      <c r="H463">
        <v>12207</v>
      </c>
      <c r="I463">
        <v>43603.34</v>
      </c>
      <c r="J463">
        <v>1.9419999999999999</v>
      </c>
      <c r="L463">
        <v>0.14000000000000001</v>
      </c>
      <c r="N463" t="s">
        <v>18</v>
      </c>
    </row>
    <row r="464" spans="1:14" x14ac:dyDescent="0.25">
      <c r="A464">
        <v>54</v>
      </c>
      <c r="B464">
        <v>54</v>
      </c>
      <c r="C464" t="s">
        <v>102</v>
      </c>
      <c r="D464" t="s">
        <v>103</v>
      </c>
      <c r="E464" t="s">
        <v>93</v>
      </c>
      <c r="F464">
        <v>3.78</v>
      </c>
      <c r="G464">
        <v>892.19799999999998</v>
      </c>
      <c r="H464">
        <v>14776</v>
      </c>
      <c r="I464">
        <v>44073.824000000001</v>
      </c>
      <c r="J464">
        <v>2.024</v>
      </c>
      <c r="L464">
        <v>0.16</v>
      </c>
      <c r="N464" t="s">
        <v>18</v>
      </c>
    </row>
    <row r="465" spans="1:14" x14ac:dyDescent="0.25">
      <c r="A465">
        <v>55</v>
      </c>
      <c r="B465">
        <v>55</v>
      </c>
      <c r="C465" t="s">
        <v>104</v>
      </c>
      <c r="D465" t="s">
        <v>17</v>
      </c>
      <c r="E465" t="s">
        <v>17</v>
      </c>
      <c r="F465">
        <v>3.79</v>
      </c>
      <c r="G465">
        <v>761.36599999999999</v>
      </c>
      <c r="H465">
        <v>13105</v>
      </c>
      <c r="I465">
        <v>3.569</v>
      </c>
      <c r="J465">
        <v>21332.754000000001</v>
      </c>
      <c r="L465">
        <v>4680.51</v>
      </c>
      <c r="N465" t="s">
        <v>18</v>
      </c>
    </row>
    <row r="466" spans="1:14" x14ac:dyDescent="0.25">
      <c r="A466">
        <v>56</v>
      </c>
      <c r="B466">
        <v>56</v>
      </c>
      <c r="C466" t="s">
        <v>105</v>
      </c>
      <c r="D466" t="s">
        <v>106</v>
      </c>
      <c r="E466" t="s">
        <v>93</v>
      </c>
      <c r="F466">
        <v>3.78</v>
      </c>
      <c r="G466">
        <v>879.02599999999995</v>
      </c>
      <c r="H466">
        <v>14978</v>
      </c>
      <c r="I466">
        <v>42897.495999999999</v>
      </c>
      <c r="J466">
        <v>2.0489999999999999</v>
      </c>
      <c r="L466">
        <v>0.16</v>
      </c>
      <c r="N466" t="s">
        <v>18</v>
      </c>
    </row>
    <row r="467" spans="1:14" x14ac:dyDescent="0.25">
      <c r="A467">
        <v>57</v>
      </c>
      <c r="B467">
        <v>57</v>
      </c>
      <c r="C467" t="s">
        <v>107</v>
      </c>
      <c r="D467" t="s">
        <v>108</v>
      </c>
      <c r="E467" t="s">
        <v>93</v>
      </c>
      <c r="F467">
        <v>3.79</v>
      </c>
      <c r="G467">
        <v>807.93299999999999</v>
      </c>
      <c r="H467">
        <v>12517</v>
      </c>
      <c r="I467">
        <v>44511.207000000002</v>
      </c>
      <c r="J467">
        <v>1.8149999999999999</v>
      </c>
      <c r="L467">
        <v>0.11</v>
      </c>
      <c r="N467" t="s">
        <v>18</v>
      </c>
    </row>
    <row r="468" spans="1:14" x14ac:dyDescent="0.25">
      <c r="A468">
        <v>58</v>
      </c>
      <c r="B468">
        <v>58</v>
      </c>
      <c r="C468" t="s">
        <v>109</v>
      </c>
      <c r="D468" t="s">
        <v>110</v>
      </c>
      <c r="E468" t="s">
        <v>93</v>
      </c>
      <c r="F468">
        <v>3.78</v>
      </c>
      <c r="G468">
        <v>836.10400000000004</v>
      </c>
      <c r="H468">
        <v>13695</v>
      </c>
      <c r="I468">
        <v>43944.245999999999</v>
      </c>
      <c r="J468">
        <v>1.903</v>
      </c>
      <c r="L468">
        <v>0.13</v>
      </c>
      <c r="N468" t="s">
        <v>18</v>
      </c>
    </row>
    <row r="469" spans="1:14" x14ac:dyDescent="0.25">
      <c r="A469">
        <v>59</v>
      </c>
      <c r="B469">
        <v>59</v>
      </c>
      <c r="C469" t="s">
        <v>111</v>
      </c>
      <c r="D469" t="s">
        <v>112</v>
      </c>
      <c r="E469" t="s">
        <v>93</v>
      </c>
      <c r="F469">
        <v>3.79</v>
      </c>
      <c r="G469">
        <v>796.00800000000004</v>
      </c>
      <c r="H469">
        <v>14791</v>
      </c>
      <c r="I469">
        <v>35326.968999999997</v>
      </c>
      <c r="J469">
        <v>2.2530000000000001</v>
      </c>
      <c r="L469">
        <v>0.21</v>
      </c>
      <c r="N469" t="s">
        <v>18</v>
      </c>
    </row>
    <row r="470" spans="1:14" x14ac:dyDescent="0.25">
      <c r="A470">
        <v>60</v>
      </c>
      <c r="B470">
        <v>60</v>
      </c>
      <c r="C470" t="s">
        <v>113</v>
      </c>
      <c r="D470" t="s">
        <v>114</v>
      </c>
      <c r="E470" t="s">
        <v>93</v>
      </c>
      <c r="F470">
        <v>3.8</v>
      </c>
      <c r="G470">
        <v>740.08199999999999</v>
      </c>
      <c r="H470">
        <v>11971</v>
      </c>
      <c r="I470">
        <v>33524.328000000001</v>
      </c>
      <c r="J470">
        <v>2.2080000000000002</v>
      </c>
      <c r="L470">
        <v>0.2</v>
      </c>
      <c r="N470" t="s">
        <v>18</v>
      </c>
    </row>
    <row r="471" spans="1:14" x14ac:dyDescent="0.25">
      <c r="A471">
        <v>61</v>
      </c>
      <c r="B471">
        <v>61</v>
      </c>
      <c r="C471" t="s">
        <v>115</v>
      </c>
      <c r="D471" t="s">
        <v>116</v>
      </c>
      <c r="E471" t="s">
        <v>93</v>
      </c>
      <c r="F471">
        <v>3.78</v>
      </c>
      <c r="G471">
        <v>833.58900000000006</v>
      </c>
      <c r="H471">
        <v>14314</v>
      </c>
      <c r="I471">
        <v>32624.607</v>
      </c>
      <c r="J471">
        <v>2.5550000000000002</v>
      </c>
      <c r="L471">
        <v>0.27</v>
      </c>
      <c r="N471" t="s">
        <v>18</v>
      </c>
    </row>
    <row r="472" spans="1:14" x14ac:dyDescent="0.25">
      <c r="A472">
        <v>62</v>
      </c>
      <c r="B472">
        <v>62</v>
      </c>
      <c r="C472" t="s">
        <v>117</v>
      </c>
      <c r="D472" t="s">
        <v>17</v>
      </c>
      <c r="E472" t="s">
        <v>17</v>
      </c>
      <c r="F472">
        <v>3.79</v>
      </c>
      <c r="G472">
        <v>794.73699999999997</v>
      </c>
      <c r="H472">
        <v>12812</v>
      </c>
      <c r="I472">
        <v>10.596</v>
      </c>
      <c r="J472">
        <v>7500.3490000000002</v>
      </c>
      <c r="L472">
        <v>1645.43</v>
      </c>
      <c r="N472" t="s">
        <v>18</v>
      </c>
    </row>
    <row r="473" spans="1:14" x14ac:dyDescent="0.25">
      <c r="A473">
        <v>63</v>
      </c>
      <c r="B473">
        <v>63</v>
      </c>
      <c r="C473" t="s">
        <v>118</v>
      </c>
      <c r="D473" t="s">
        <v>119</v>
      </c>
      <c r="E473" t="s">
        <v>93</v>
      </c>
      <c r="F473">
        <v>3.79</v>
      </c>
      <c r="G473">
        <v>808.14</v>
      </c>
      <c r="H473">
        <v>12432</v>
      </c>
      <c r="I473">
        <v>37254.410000000003</v>
      </c>
      <c r="J473">
        <v>2.169</v>
      </c>
      <c r="L473">
        <v>0.19</v>
      </c>
      <c r="N473" t="s">
        <v>18</v>
      </c>
    </row>
    <row r="474" spans="1:14" x14ac:dyDescent="0.25">
      <c r="A474">
        <v>64</v>
      </c>
      <c r="B474">
        <v>64</v>
      </c>
      <c r="C474" t="s">
        <v>120</v>
      </c>
      <c r="D474" t="s">
        <v>121</v>
      </c>
      <c r="E474" t="s">
        <v>93</v>
      </c>
      <c r="F474">
        <v>3.79</v>
      </c>
      <c r="G474">
        <v>746.673</v>
      </c>
      <c r="H474">
        <v>13270</v>
      </c>
      <c r="I474">
        <v>36375.156000000003</v>
      </c>
      <c r="J474">
        <v>2.0529999999999999</v>
      </c>
      <c r="L474">
        <v>0.16</v>
      </c>
      <c r="N474" t="s">
        <v>18</v>
      </c>
    </row>
    <row r="475" spans="1:14" x14ac:dyDescent="0.25">
      <c r="A475">
        <v>65</v>
      </c>
      <c r="B475">
        <v>65</v>
      </c>
      <c r="C475" t="s">
        <v>122</v>
      </c>
      <c r="D475" t="s">
        <v>123</v>
      </c>
      <c r="E475" t="s">
        <v>93</v>
      </c>
      <c r="F475">
        <v>3.79</v>
      </c>
      <c r="G475">
        <v>879.71900000000005</v>
      </c>
      <c r="H475">
        <v>14429</v>
      </c>
      <c r="I475">
        <v>36506.449000000001</v>
      </c>
      <c r="J475">
        <v>2.41</v>
      </c>
      <c r="L475">
        <v>0.24</v>
      </c>
      <c r="N475" t="s">
        <v>18</v>
      </c>
    </row>
    <row r="476" spans="1:14" x14ac:dyDescent="0.25">
      <c r="A476">
        <v>66</v>
      </c>
      <c r="B476">
        <v>66</v>
      </c>
      <c r="C476" t="s">
        <v>124</v>
      </c>
      <c r="D476" t="s">
        <v>125</v>
      </c>
      <c r="E476" t="s">
        <v>93</v>
      </c>
      <c r="F476">
        <v>3.79</v>
      </c>
      <c r="G476">
        <v>1980.0719999999999</v>
      </c>
      <c r="H476">
        <v>36197</v>
      </c>
      <c r="I476">
        <v>42458.781000000003</v>
      </c>
      <c r="J476">
        <v>4.6639999999999997</v>
      </c>
      <c r="L476">
        <v>0.74</v>
      </c>
      <c r="N476" t="s">
        <v>18</v>
      </c>
    </row>
    <row r="477" spans="1:14" x14ac:dyDescent="0.25">
      <c r="A477">
        <v>67</v>
      </c>
      <c r="B477">
        <v>67</v>
      </c>
      <c r="C477" t="s">
        <v>126</v>
      </c>
      <c r="D477" t="s">
        <v>127</v>
      </c>
      <c r="E477" t="s">
        <v>93</v>
      </c>
      <c r="F477">
        <v>3.79</v>
      </c>
      <c r="G477">
        <v>1047.365</v>
      </c>
      <c r="H477">
        <v>19366</v>
      </c>
      <c r="I477">
        <v>40392.324000000001</v>
      </c>
      <c r="J477">
        <v>2.593</v>
      </c>
      <c r="L477">
        <v>0.28000000000000003</v>
      </c>
      <c r="N477" t="s">
        <v>18</v>
      </c>
    </row>
    <row r="478" spans="1:14" x14ac:dyDescent="0.25">
      <c r="A478">
        <v>68</v>
      </c>
      <c r="B478">
        <v>68</v>
      </c>
      <c r="C478" t="s">
        <v>128</v>
      </c>
      <c r="D478" t="s">
        <v>129</v>
      </c>
      <c r="E478" t="s">
        <v>93</v>
      </c>
      <c r="F478">
        <v>3.78</v>
      </c>
      <c r="G478">
        <v>782.375</v>
      </c>
      <c r="H478">
        <v>14367</v>
      </c>
      <c r="I478">
        <v>37422.633000000002</v>
      </c>
      <c r="J478">
        <v>2.0910000000000002</v>
      </c>
      <c r="L478">
        <v>0.17</v>
      </c>
      <c r="N478" t="s">
        <v>18</v>
      </c>
    </row>
    <row r="479" spans="1:14" x14ac:dyDescent="0.25">
      <c r="A479">
        <v>69</v>
      </c>
      <c r="B479">
        <v>69</v>
      </c>
      <c r="C479" t="s">
        <v>130</v>
      </c>
      <c r="D479" t="s">
        <v>17</v>
      </c>
      <c r="E479" t="s">
        <v>17</v>
      </c>
      <c r="F479">
        <v>3.78</v>
      </c>
      <c r="G479">
        <v>796.35900000000004</v>
      </c>
      <c r="H479">
        <v>13415</v>
      </c>
      <c r="I479">
        <v>1.9430000000000001</v>
      </c>
      <c r="J479">
        <v>40986.052000000003</v>
      </c>
      <c r="L479">
        <v>8992.81</v>
      </c>
      <c r="N479" t="s">
        <v>18</v>
      </c>
    </row>
    <row r="480" spans="1:14" x14ac:dyDescent="0.25">
      <c r="A480">
        <v>70</v>
      </c>
      <c r="B480">
        <v>70</v>
      </c>
      <c r="C480" t="s">
        <v>131</v>
      </c>
      <c r="D480" t="s">
        <v>132</v>
      </c>
      <c r="E480" t="s">
        <v>29</v>
      </c>
      <c r="F480">
        <v>3.79</v>
      </c>
      <c r="G480">
        <v>66893.218999999997</v>
      </c>
      <c r="H480">
        <v>1118254</v>
      </c>
      <c r="I480">
        <v>45894.125</v>
      </c>
      <c r="J480">
        <v>145.756</v>
      </c>
      <c r="K480">
        <v>30.5</v>
      </c>
      <c r="L480">
        <v>31.69</v>
      </c>
      <c r="M480">
        <v>3.9</v>
      </c>
      <c r="N480" t="s">
        <v>18</v>
      </c>
    </row>
    <row r="481" spans="1:14" x14ac:dyDescent="0.25">
      <c r="A481">
        <v>71</v>
      </c>
      <c r="B481">
        <v>71</v>
      </c>
      <c r="C481" t="s">
        <v>133</v>
      </c>
      <c r="D481" t="s">
        <v>17</v>
      </c>
      <c r="E481" t="s">
        <v>17</v>
      </c>
      <c r="F481">
        <v>3.79</v>
      </c>
      <c r="G481">
        <v>770.54899999999998</v>
      </c>
      <c r="H481">
        <v>13618</v>
      </c>
      <c r="I481">
        <v>0.43</v>
      </c>
      <c r="J481">
        <v>179197.44200000001</v>
      </c>
      <c r="L481">
        <v>39318.94</v>
      </c>
      <c r="N481" t="s">
        <v>18</v>
      </c>
    </row>
    <row r="482" spans="1:14" x14ac:dyDescent="0.25">
      <c r="A482">
        <v>72</v>
      </c>
      <c r="B482">
        <v>72</v>
      </c>
      <c r="C482" t="s">
        <v>134</v>
      </c>
      <c r="D482" t="s">
        <v>135</v>
      </c>
      <c r="E482" t="s">
        <v>93</v>
      </c>
      <c r="F482">
        <v>3.79</v>
      </c>
      <c r="G482">
        <v>780.24800000000005</v>
      </c>
      <c r="H482">
        <v>12246</v>
      </c>
      <c r="I482">
        <v>50416.398000000001</v>
      </c>
      <c r="J482">
        <v>1.548</v>
      </c>
      <c r="L482">
        <v>0.05</v>
      </c>
      <c r="N482" t="s">
        <v>18</v>
      </c>
    </row>
    <row r="483" spans="1:14" x14ac:dyDescent="0.25">
      <c r="A483">
        <v>73</v>
      </c>
      <c r="B483">
        <v>73</v>
      </c>
      <c r="C483" t="s">
        <v>136</v>
      </c>
      <c r="D483" t="s">
        <v>137</v>
      </c>
      <c r="E483" t="s">
        <v>93</v>
      </c>
      <c r="F483">
        <v>3.79</v>
      </c>
      <c r="G483">
        <v>750.57500000000005</v>
      </c>
      <c r="H483">
        <v>13919</v>
      </c>
      <c r="I483">
        <v>52521.921999999999</v>
      </c>
      <c r="J483">
        <v>1.429</v>
      </c>
      <c r="L483">
        <v>0.03</v>
      </c>
      <c r="N483" t="s">
        <v>18</v>
      </c>
    </row>
    <row r="484" spans="1:14" x14ac:dyDescent="0.25">
      <c r="A484">
        <v>74</v>
      </c>
      <c r="B484">
        <v>74</v>
      </c>
      <c r="C484" t="s">
        <v>138</v>
      </c>
      <c r="D484" t="s">
        <v>139</v>
      </c>
      <c r="E484" t="s">
        <v>93</v>
      </c>
      <c r="F484">
        <v>3.79</v>
      </c>
      <c r="G484">
        <v>732.89499999999998</v>
      </c>
      <c r="H484">
        <v>14092</v>
      </c>
      <c r="I484">
        <v>54250.116999999998</v>
      </c>
      <c r="J484">
        <v>1.351</v>
      </c>
      <c r="L484">
        <v>0.01</v>
      </c>
      <c r="N484" t="s">
        <v>18</v>
      </c>
    </row>
    <row r="485" spans="1:14" x14ac:dyDescent="0.25">
      <c r="A485">
        <v>75</v>
      </c>
      <c r="B485">
        <v>75</v>
      </c>
      <c r="C485" t="s">
        <v>140</v>
      </c>
      <c r="D485" t="s">
        <v>141</v>
      </c>
      <c r="E485" t="s">
        <v>93</v>
      </c>
      <c r="F485">
        <v>3.78</v>
      </c>
      <c r="G485">
        <v>780.19500000000005</v>
      </c>
      <c r="H485">
        <v>12580</v>
      </c>
      <c r="I485">
        <v>45948.703000000001</v>
      </c>
      <c r="J485">
        <v>1.698</v>
      </c>
      <c r="L485">
        <v>0.08</v>
      </c>
      <c r="N485" t="s">
        <v>18</v>
      </c>
    </row>
    <row r="486" spans="1:14" x14ac:dyDescent="0.25">
      <c r="A486">
        <v>76</v>
      </c>
      <c r="B486">
        <v>76</v>
      </c>
      <c r="C486" t="s">
        <v>142</v>
      </c>
      <c r="D486" t="s">
        <v>143</v>
      </c>
      <c r="E486" t="s">
        <v>93</v>
      </c>
      <c r="F486">
        <v>3.79</v>
      </c>
      <c r="G486">
        <v>830.96699999999998</v>
      </c>
      <c r="H486">
        <v>13511</v>
      </c>
      <c r="I486">
        <v>45939.457000000002</v>
      </c>
      <c r="J486">
        <v>1.8089999999999999</v>
      </c>
      <c r="L486">
        <v>0.11</v>
      </c>
      <c r="N486" t="s">
        <v>18</v>
      </c>
    </row>
    <row r="487" spans="1:14" x14ac:dyDescent="0.25">
      <c r="A487">
        <v>77</v>
      </c>
      <c r="B487">
        <v>77</v>
      </c>
      <c r="C487" t="s">
        <v>144</v>
      </c>
      <c r="D487" t="s">
        <v>145</v>
      </c>
      <c r="E487" t="s">
        <v>93</v>
      </c>
      <c r="F487">
        <v>3.79</v>
      </c>
      <c r="G487">
        <v>1007.813</v>
      </c>
      <c r="H487">
        <v>15183</v>
      </c>
      <c r="I487">
        <v>49819.241999999998</v>
      </c>
      <c r="J487">
        <v>2.0230000000000001</v>
      </c>
      <c r="L487">
        <v>0.16</v>
      </c>
      <c r="N487" t="s">
        <v>18</v>
      </c>
    </row>
    <row r="488" spans="1:14" x14ac:dyDescent="0.25">
      <c r="A488">
        <v>78</v>
      </c>
      <c r="B488">
        <v>78</v>
      </c>
      <c r="C488" t="s">
        <v>146</v>
      </c>
      <c r="D488" t="s">
        <v>17</v>
      </c>
      <c r="E488" t="s">
        <v>17</v>
      </c>
      <c r="F488">
        <v>3.79</v>
      </c>
      <c r="G488">
        <v>669.23</v>
      </c>
      <c r="H488">
        <v>12097</v>
      </c>
      <c r="I488">
        <v>20.417999999999999</v>
      </c>
      <c r="J488">
        <v>3277.6469999999999</v>
      </c>
      <c r="L488">
        <v>718.89</v>
      </c>
      <c r="N488" t="s">
        <v>18</v>
      </c>
    </row>
    <row r="489" spans="1:14" x14ac:dyDescent="0.25">
      <c r="A489">
        <v>79</v>
      </c>
      <c r="B489">
        <v>79</v>
      </c>
      <c r="C489" t="s">
        <v>147</v>
      </c>
      <c r="D489" t="s">
        <v>148</v>
      </c>
      <c r="E489" t="s">
        <v>93</v>
      </c>
      <c r="F489">
        <v>3.78</v>
      </c>
      <c r="G489">
        <v>820.66099999999994</v>
      </c>
      <c r="H489">
        <v>14426</v>
      </c>
      <c r="I489">
        <v>44979.141000000003</v>
      </c>
      <c r="J489">
        <v>1.825</v>
      </c>
      <c r="L489">
        <v>0.11</v>
      </c>
      <c r="N489" t="s">
        <v>18</v>
      </c>
    </row>
    <row r="490" spans="1:14" x14ac:dyDescent="0.25">
      <c r="A490">
        <v>80</v>
      </c>
      <c r="B490">
        <v>80</v>
      </c>
      <c r="C490" t="s">
        <v>149</v>
      </c>
      <c r="D490" t="s">
        <v>150</v>
      </c>
      <c r="E490" t="s">
        <v>93</v>
      </c>
      <c r="F490">
        <v>3.79</v>
      </c>
      <c r="G490">
        <v>775.31399999999996</v>
      </c>
      <c r="H490">
        <v>13678</v>
      </c>
      <c r="I490">
        <v>44749.644999999997</v>
      </c>
      <c r="J490">
        <v>1.7330000000000001</v>
      </c>
      <c r="L490">
        <v>0.09</v>
      </c>
      <c r="N490" t="s">
        <v>18</v>
      </c>
    </row>
    <row r="491" spans="1:14" x14ac:dyDescent="0.25">
      <c r="A491">
        <v>81</v>
      </c>
      <c r="B491">
        <v>81</v>
      </c>
      <c r="C491" t="s">
        <v>151</v>
      </c>
      <c r="D491" t="s">
        <v>152</v>
      </c>
      <c r="E491" t="s">
        <v>93</v>
      </c>
      <c r="F491">
        <v>3.78</v>
      </c>
      <c r="G491">
        <v>740.16700000000003</v>
      </c>
      <c r="H491">
        <v>12336</v>
      </c>
      <c r="I491">
        <v>47584.296999999999</v>
      </c>
      <c r="J491">
        <v>1.5549999999999999</v>
      </c>
      <c r="L491">
        <v>0.05</v>
      </c>
      <c r="N491" t="s">
        <v>18</v>
      </c>
    </row>
    <row r="492" spans="1:14" x14ac:dyDescent="0.25">
      <c r="A492">
        <v>82</v>
      </c>
      <c r="B492">
        <v>82</v>
      </c>
      <c r="C492" t="s">
        <v>153</v>
      </c>
      <c r="D492" t="s">
        <v>154</v>
      </c>
      <c r="E492" t="s">
        <v>93</v>
      </c>
      <c r="F492">
        <v>3.79</v>
      </c>
      <c r="G492">
        <v>751.59</v>
      </c>
      <c r="H492">
        <v>13269</v>
      </c>
      <c r="I492">
        <v>33952.894999999997</v>
      </c>
      <c r="J492">
        <v>2.214</v>
      </c>
      <c r="L492">
        <v>0.2</v>
      </c>
      <c r="N492" t="s">
        <v>18</v>
      </c>
    </row>
    <row r="493" spans="1:14" x14ac:dyDescent="0.25">
      <c r="A493">
        <v>83</v>
      </c>
      <c r="B493">
        <v>83</v>
      </c>
      <c r="C493" t="s">
        <v>155</v>
      </c>
      <c r="D493" t="s">
        <v>156</v>
      </c>
      <c r="E493" t="s">
        <v>93</v>
      </c>
      <c r="F493">
        <v>3.79</v>
      </c>
      <c r="G493">
        <v>816.67899999999997</v>
      </c>
      <c r="H493">
        <v>15414</v>
      </c>
      <c r="I493">
        <v>37092.983999999997</v>
      </c>
      <c r="J493">
        <v>2.202</v>
      </c>
      <c r="L493">
        <v>0.2</v>
      </c>
      <c r="N493" t="s">
        <v>18</v>
      </c>
    </row>
    <row r="494" spans="1:14" x14ac:dyDescent="0.25">
      <c r="A494">
        <v>84</v>
      </c>
      <c r="B494">
        <v>84</v>
      </c>
      <c r="C494" t="s">
        <v>157</v>
      </c>
      <c r="D494" t="s">
        <v>158</v>
      </c>
      <c r="E494" t="s">
        <v>93</v>
      </c>
      <c r="F494">
        <v>3.78</v>
      </c>
      <c r="G494">
        <v>891.48599999999999</v>
      </c>
      <c r="H494">
        <v>15554</v>
      </c>
      <c r="I494">
        <v>35562.519999999997</v>
      </c>
      <c r="J494">
        <v>2.5070000000000001</v>
      </c>
      <c r="L494">
        <v>0.26</v>
      </c>
      <c r="N494" t="s">
        <v>18</v>
      </c>
    </row>
    <row r="495" spans="1:14" x14ac:dyDescent="0.25">
      <c r="A495">
        <v>85</v>
      </c>
      <c r="B495">
        <v>85</v>
      </c>
      <c r="C495" t="s">
        <v>159</v>
      </c>
      <c r="D495" t="s">
        <v>17</v>
      </c>
      <c r="E495" t="s">
        <v>17</v>
      </c>
      <c r="F495">
        <v>3.78</v>
      </c>
      <c r="G495">
        <v>714.40700000000004</v>
      </c>
      <c r="H495">
        <v>12148</v>
      </c>
      <c r="I495">
        <v>16.215</v>
      </c>
      <c r="J495">
        <v>4405.84</v>
      </c>
      <c r="L495">
        <v>966.44</v>
      </c>
      <c r="N495" t="s">
        <v>18</v>
      </c>
    </row>
    <row r="496" spans="1:14" x14ac:dyDescent="0.25">
      <c r="A496">
        <v>86</v>
      </c>
      <c r="B496">
        <v>86</v>
      </c>
      <c r="C496" t="s">
        <v>160</v>
      </c>
      <c r="D496" t="s">
        <v>161</v>
      </c>
      <c r="E496" t="s">
        <v>93</v>
      </c>
      <c r="F496">
        <v>3.78</v>
      </c>
      <c r="G496">
        <v>850.85</v>
      </c>
      <c r="H496">
        <v>13967</v>
      </c>
      <c r="I496">
        <v>37397.836000000003</v>
      </c>
      <c r="J496">
        <v>2.2749999999999999</v>
      </c>
      <c r="L496">
        <v>0.21</v>
      </c>
      <c r="N496" t="s">
        <v>18</v>
      </c>
    </row>
    <row r="497" spans="1:14" x14ac:dyDescent="0.25">
      <c r="A497">
        <v>87</v>
      </c>
      <c r="B497">
        <v>87</v>
      </c>
      <c r="C497" t="s">
        <v>162</v>
      </c>
      <c r="D497" t="s">
        <v>163</v>
      </c>
      <c r="E497" t="s">
        <v>93</v>
      </c>
      <c r="F497">
        <v>3.79</v>
      </c>
      <c r="G497">
        <v>799.30499999999995</v>
      </c>
      <c r="H497">
        <v>13223</v>
      </c>
      <c r="I497">
        <v>38504.910000000003</v>
      </c>
      <c r="J497">
        <v>2.0760000000000001</v>
      </c>
      <c r="L497">
        <v>0.17</v>
      </c>
      <c r="N497" t="s">
        <v>18</v>
      </c>
    </row>
    <row r="498" spans="1:14" x14ac:dyDescent="0.25">
      <c r="A498">
        <v>88</v>
      </c>
      <c r="B498">
        <v>88</v>
      </c>
      <c r="C498" t="s">
        <v>164</v>
      </c>
      <c r="D498" t="s">
        <v>165</v>
      </c>
      <c r="E498" t="s">
        <v>93</v>
      </c>
      <c r="F498">
        <v>3.79</v>
      </c>
      <c r="G498">
        <v>750.81899999999996</v>
      </c>
      <c r="H498">
        <v>12714</v>
      </c>
      <c r="I498">
        <v>40918.995999999999</v>
      </c>
      <c r="J498">
        <v>1.835</v>
      </c>
      <c r="L498">
        <v>0.11</v>
      </c>
      <c r="N498" t="s">
        <v>18</v>
      </c>
    </row>
    <row r="499" spans="1:14" x14ac:dyDescent="0.25">
      <c r="A499">
        <v>89</v>
      </c>
      <c r="B499">
        <v>89</v>
      </c>
      <c r="C499" t="s">
        <v>166</v>
      </c>
      <c r="D499" t="s">
        <v>167</v>
      </c>
      <c r="E499" t="s">
        <v>93</v>
      </c>
      <c r="F499">
        <v>3.78</v>
      </c>
      <c r="G499">
        <v>960.51700000000005</v>
      </c>
      <c r="H499">
        <v>17018</v>
      </c>
      <c r="I499">
        <v>34468.737999999998</v>
      </c>
      <c r="J499">
        <v>2.7869999999999999</v>
      </c>
      <c r="L499">
        <v>0.32</v>
      </c>
      <c r="N499" t="s">
        <v>18</v>
      </c>
    </row>
    <row r="500" spans="1:14" x14ac:dyDescent="0.25">
      <c r="A500">
        <v>90</v>
      </c>
      <c r="B500">
        <v>90</v>
      </c>
      <c r="C500" t="s">
        <v>168</v>
      </c>
      <c r="D500" t="s">
        <v>169</v>
      </c>
      <c r="E500" t="s">
        <v>93</v>
      </c>
      <c r="F500">
        <v>3.79</v>
      </c>
      <c r="G500">
        <v>7530.4939999999997</v>
      </c>
      <c r="H500">
        <v>128006</v>
      </c>
      <c r="I500">
        <v>34612.339999999997</v>
      </c>
      <c r="J500">
        <v>21.757000000000001</v>
      </c>
      <c r="L500">
        <v>4.49</v>
      </c>
      <c r="N500" t="s">
        <v>18</v>
      </c>
    </row>
    <row r="501" spans="1:14" x14ac:dyDescent="0.25">
      <c r="A501">
        <v>91</v>
      </c>
      <c r="B501">
        <v>91</v>
      </c>
      <c r="C501" t="s">
        <v>170</v>
      </c>
      <c r="D501" t="s">
        <v>171</v>
      </c>
      <c r="E501" t="s">
        <v>93</v>
      </c>
      <c r="F501">
        <v>3.78</v>
      </c>
      <c r="G501">
        <v>738.87</v>
      </c>
      <c r="H501">
        <v>12881</v>
      </c>
      <c r="I501">
        <v>36721.391000000003</v>
      </c>
      <c r="J501">
        <v>2.012</v>
      </c>
      <c r="L501">
        <v>0.15</v>
      </c>
      <c r="N501" t="s">
        <v>18</v>
      </c>
    </row>
    <row r="502" spans="1:14" x14ac:dyDescent="0.25">
      <c r="A502">
        <v>92</v>
      </c>
      <c r="B502">
        <v>92</v>
      </c>
      <c r="C502" t="s">
        <v>172</v>
      </c>
      <c r="D502" t="s">
        <v>17</v>
      </c>
      <c r="E502" t="s">
        <v>17</v>
      </c>
      <c r="F502">
        <v>3.78</v>
      </c>
      <c r="G502">
        <v>827.67899999999997</v>
      </c>
      <c r="H502">
        <v>13241</v>
      </c>
      <c r="I502">
        <v>9.1240000000000006</v>
      </c>
      <c r="J502">
        <v>9071.4490000000005</v>
      </c>
      <c r="L502">
        <v>1990.16</v>
      </c>
      <c r="N502" t="s">
        <v>18</v>
      </c>
    </row>
    <row r="503" spans="1:14" x14ac:dyDescent="0.25">
      <c r="A503">
        <v>93</v>
      </c>
      <c r="B503">
        <v>93</v>
      </c>
      <c r="C503" t="s">
        <v>173</v>
      </c>
      <c r="D503" t="s">
        <v>132</v>
      </c>
      <c r="E503" t="s">
        <v>29</v>
      </c>
      <c r="F503">
        <v>3.79</v>
      </c>
      <c r="G503">
        <v>67603.523000000001</v>
      </c>
      <c r="H503">
        <v>1139529</v>
      </c>
      <c r="I503">
        <v>44614.968999999997</v>
      </c>
      <c r="J503">
        <v>151.52699999999999</v>
      </c>
      <c r="K503">
        <v>30.5</v>
      </c>
      <c r="L503">
        <v>32.96</v>
      </c>
      <c r="M503">
        <v>8.1</v>
      </c>
      <c r="N503" t="s">
        <v>18</v>
      </c>
    </row>
    <row r="504" spans="1:14" x14ac:dyDescent="0.25">
      <c r="A504">
        <v>94</v>
      </c>
      <c r="B504">
        <v>94</v>
      </c>
      <c r="C504" t="s">
        <v>174</v>
      </c>
      <c r="D504" t="s">
        <v>17</v>
      </c>
      <c r="E504" t="s">
        <v>17</v>
      </c>
      <c r="F504">
        <v>3.78</v>
      </c>
      <c r="G504">
        <v>726.99699999999996</v>
      </c>
      <c r="H504">
        <v>12031</v>
      </c>
      <c r="I504">
        <v>1.097</v>
      </c>
      <c r="J504">
        <v>66271.376000000004</v>
      </c>
      <c r="L504">
        <v>14540.88</v>
      </c>
      <c r="N504" t="s">
        <v>18</v>
      </c>
    </row>
    <row r="505" spans="1:14" x14ac:dyDescent="0.25">
      <c r="A505">
        <v>95</v>
      </c>
      <c r="B505">
        <v>95</v>
      </c>
      <c r="C505" t="s">
        <v>175</v>
      </c>
      <c r="D505" t="s">
        <v>176</v>
      </c>
      <c r="E505" t="s">
        <v>93</v>
      </c>
      <c r="F505">
        <v>3.78</v>
      </c>
      <c r="G505">
        <v>776.99</v>
      </c>
      <c r="H505">
        <v>12568</v>
      </c>
      <c r="I505">
        <v>53492.938000000002</v>
      </c>
      <c r="J505">
        <v>1.4530000000000001</v>
      </c>
      <c r="L505">
        <v>0.03</v>
      </c>
      <c r="N505" t="s">
        <v>18</v>
      </c>
    </row>
    <row r="506" spans="1:14" x14ac:dyDescent="0.25">
      <c r="A506">
        <v>96</v>
      </c>
      <c r="B506">
        <v>96</v>
      </c>
      <c r="C506" t="s">
        <v>177</v>
      </c>
      <c r="D506" t="s">
        <v>178</v>
      </c>
      <c r="E506" t="s">
        <v>93</v>
      </c>
      <c r="F506">
        <v>3.79</v>
      </c>
      <c r="G506">
        <v>757.63699999999994</v>
      </c>
      <c r="H506">
        <v>13019</v>
      </c>
      <c r="I506">
        <v>53565.27</v>
      </c>
      <c r="J506">
        <v>1.4139999999999999</v>
      </c>
      <c r="L506">
        <v>0.02</v>
      </c>
      <c r="N506" t="s">
        <v>18</v>
      </c>
    </row>
    <row r="507" spans="1:14" x14ac:dyDescent="0.25">
      <c r="A507">
        <v>97</v>
      </c>
      <c r="B507">
        <v>97</v>
      </c>
      <c r="C507" t="s">
        <v>179</v>
      </c>
      <c r="D507" t="s">
        <v>180</v>
      </c>
      <c r="E507" t="s">
        <v>93</v>
      </c>
      <c r="F507">
        <v>3.79</v>
      </c>
      <c r="G507">
        <v>875.43799999999999</v>
      </c>
      <c r="H507">
        <v>14066</v>
      </c>
      <c r="I507">
        <v>52546.495999999999</v>
      </c>
      <c r="J507">
        <v>1.6659999999999999</v>
      </c>
      <c r="L507">
        <v>0.08</v>
      </c>
      <c r="N507" t="s">
        <v>18</v>
      </c>
    </row>
    <row r="508" spans="1:14" x14ac:dyDescent="0.25">
      <c r="A508">
        <v>98</v>
      </c>
      <c r="B508">
        <v>98</v>
      </c>
      <c r="C508" t="s">
        <v>181</v>
      </c>
      <c r="D508" t="s">
        <v>182</v>
      </c>
      <c r="E508" t="s">
        <v>93</v>
      </c>
      <c r="F508">
        <v>3.79</v>
      </c>
      <c r="G508">
        <v>724.02300000000002</v>
      </c>
      <c r="H508">
        <v>11593</v>
      </c>
      <c r="I508">
        <v>36560.722999999998</v>
      </c>
      <c r="J508">
        <v>1.98</v>
      </c>
      <c r="L508">
        <v>0.15</v>
      </c>
      <c r="N508" t="s">
        <v>18</v>
      </c>
    </row>
    <row r="509" spans="1:14" x14ac:dyDescent="0.25">
      <c r="A509">
        <v>99</v>
      </c>
      <c r="B509">
        <v>99</v>
      </c>
      <c r="C509" t="s">
        <v>183</v>
      </c>
      <c r="D509" t="s">
        <v>184</v>
      </c>
      <c r="E509" t="s">
        <v>93</v>
      </c>
      <c r="F509">
        <v>3.79</v>
      </c>
      <c r="G509">
        <v>763.20699999999999</v>
      </c>
      <c r="H509">
        <v>12732</v>
      </c>
      <c r="I509">
        <v>34581.160000000003</v>
      </c>
      <c r="J509">
        <v>2.2069999999999999</v>
      </c>
      <c r="L509">
        <v>0.2</v>
      </c>
      <c r="N509" t="s">
        <v>18</v>
      </c>
    </row>
    <row r="510" spans="1:14" x14ac:dyDescent="0.25">
      <c r="A510">
        <v>100</v>
      </c>
      <c r="B510">
        <v>100</v>
      </c>
      <c r="C510" t="s">
        <v>185</v>
      </c>
      <c r="D510" t="s">
        <v>186</v>
      </c>
      <c r="E510" t="s">
        <v>93</v>
      </c>
      <c r="F510">
        <v>3.79</v>
      </c>
      <c r="G510">
        <v>894.15899999999999</v>
      </c>
      <c r="H510">
        <v>15146</v>
      </c>
      <c r="I510">
        <v>526.47699999999998</v>
      </c>
      <c r="J510">
        <v>169.83799999999999</v>
      </c>
      <c r="L510">
        <v>36.979999999999997</v>
      </c>
      <c r="N510" t="s">
        <v>18</v>
      </c>
    </row>
    <row r="511" spans="1:14" x14ac:dyDescent="0.25">
      <c r="A511">
        <v>101</v>
      </c>
      <c r="B511">
        <v>101</v>
      </c>
      <c r="C511" t="s">
        <v>187</v>
      </c>
      <c r="D511" t="s">
        <v>17</v>
      </c>
      <c r="E511" t="s">
        <v>17</v>
      </c>
      <c r="F511">
        <v>3.79</v>
      </c>
      <c r="G511">
        <v>787.86800000000005</v>
      </c>
      <c r="H511">
        <v>13031</v>
      </c>
      <c r="I511">
        <v>15.938000000000001</v>
      </c>
      <c r="J511">
        <v>4943.33</v>
      </c>
      <c r="L511">
        <v>1084.3699999999999</v>
      </c>
      <c r="N511" t="s">
        <v>18</v>
      </c>
    </row>
    <row r="512" spans="1:14" x14ac:dyDescent="0.25">
      <c r="A512">
        <v>102</v>
      </c>
      <c r="B512">
        <v>102</v>
      </c>
      <c r="C512" t="s">
        <v>188</v>
      </c>
      <c r="D512" t="s">
        <v>28</v>
      </c>
      <c r="E512" t="s">
        <v>29</v>
      </c>
      <c r="F512">
        <v>3.78</v>
      </c>
      <c r="G512">
        <v>1091.7829999999999</v>
      </c>
      <c r="H512">
        <v>16696</v>
      </c>
      <c r="I512">
        <v>47551.065999999999</v>
      </c>
      <c r="J512">
        <v>2.2959999999999998</v>
      </c>
      <c r="K512">
        <v>0.17499999999999999</v>
      </c>
      <c r="L512">
        <v>0.22</v>
      </c>
      <c r="M512">
        <v>23.5</v>
      </c>
      <c r="N512" t="s">
        <v>18</v>
      </c>
    </row>
    <row r="513" spans="1:14" x14ac:dyDescent="0.25">
      <c r="A513">
        <v>103</v>
      </c>
      <c r="B513">
        <v>103</v>
      </c>
      <c r="C513" t="s">
        <v>189</v>
      </c>
      <c r="D513" t="s">
        <v>31</v>
      </c>
      <c r="E513" t="s">
        <v>29</v>
      </c>
      <c r="F513">
        <v>3.79</v>
      </c>
      <c r="G513">
        <v>1280.944</v>
      </c>
      <c r="H513">
        <v>22436</v>
      </c>
      <c r="I513">
        <v>49313.847999999998</v>
      </c>
      <c r="J513">
        <v>2.5979999999999999</v>
      </c>
      <c r="K513">
        <v>0.28100000000000003</v>
      </c>
      <c r="L513">
        <v>0.28000000000000003</v>
      </c>
      <c r="M513">
        <v>0.4</v>
      </c>
      <c r="N513" t="s">
        <v>18</v>
      </c>
    </row>
    <row r="514" spans="1:14" x14ac:dyDescent="0.25">
      <c r="A514">
        <v>104</v>
      </c>
      <c r="B514">
        <v>104</v>
      </c>
      <c r="C514" t="s">
        <v>190</v>
      </c>
      <c r="D514" t="s">
        <v>33</v>
      </c>
      <c r="E514" t="s">
        <v>29</v>
      </c>
      <c r="F514">
        <v>3.79</v>
      </c>
      <c r="G514">
        <v>1716.68</v>
      </c>
      <c r="H514">
        <v>28099</v>
      </c>
      <c r="I514">
        <v>49487.355000000003</v>
      </c>
      <c r="J514">
        <v>3.4689999999999999</v>
      </c>
      <c r="K514">
        <v>0.44400000000000001</v>
      </c>
      <c r="L514">
        <v>0.47</v>
      </c>
      <c r="M514">
        <v>6.7</v>
      </c>
      <c r="N514" t="s">
        <v>18</v>
      </c>
    </row>
    <row r="515" spans="1:14" x14ac:dyDescent="0.25">
      <c r="A515">
        <v>105</v>
      </c>
      <c r="B515">
        <v>105</v>
      </c>
      <c r="C515" t="s">
        <v>191</v>
      </c>
      <c r="D515" t="s">
        <v>35</v>
      </c>
      <c r="E515" t="s">
        <v>29</v>
      </c>
      <c r="F515">
        <v>3.79</v>
      </c>
      <c r="G515">
        <v>2252.232</v>
      </c>
      <c r="H515">
        <v>36021</v>
      </c>
      <c r="I515">
        <v>50741.726999999999</v>
      </c>
      <c r="J515">
        <v>4.4390000000000001</v>
      </c>
      <c r="K515">
        <v>0.71299999999999997</v>
      </c>
      <c r="L515">
        <v>0.69</v>
      </c>
      <c r="M515">
        <v>-3.7</v>
      </c>
      <c r="N515" t="s">
        <v>18</v>
      </c>
    </row>
    <row r="516" spans="1:14" x14ac:dyDescent="0.25">
      <c r="A516">
        <v>106</v>
      </c>
      <c r="B516">
        <v>106</v>
      </c>
      <c r="C516" t="s">
        <v>192</v>
      </c>
      <c r="D516" t="s">
        <v>17</v>
      </c>
      <c r="E516" t="s">
        <v>17</v>
      </c>
      <c r="F516">
        <v>3.8</v>
      </c>
      <c r="G516">
        <v>721.16800000000001</v>
      </c>
      <c r="H516">
        <v>11404</v>
      </c>
      <c r="I516">
        <v>29.495000000000001</v>
      </c>
      <c r="J516">
        <v>2445.0520000000001</v>
      </c>
      <c r="L516">
        <v>536.20000000000005</v>
      </c>
      <c r="N516" t="s">
        <v>18</v>
      </c>
    </row>
    <row r="517" spans="1:14" x14ac:dyDescent="0.25">
      <c r="A517">
        <v>107</v>
      </c>
      <c r="B517">
        <v>107</v>
      </c>
      <c r="C517" t="s">
        <v>193</v>
      </c>
      <c r="D517" t="s">
        <v>38</v>
      </c>
      <c r="E517" t="s">
        <v>29</v>
      </c>
      <c r="F517">
        <v>3.79</v>
      </c>
      <c r="G517">
        <v>3630.8310000000001</v>
      </c>
      <c r="H517">
        <v>57977</v>
      </c>
      <c r="I517">
        <v>52739.046999999999</v>
      </c>
      <c r="J517">
        <v>6.8849999999999998</v>
      </c>
      <c r="K517">
        <v>1.1379999999999999</v>
      </c>
      <c r="L517">
        <v>1.22</v>
      </c>
      <c r="M517">
        <v>7.5</v>
      </c>
      <c r="N517" t="s">
        <v>18</v>
      </c>
    </row>
    <row r="518" spans="1:14" x14ac:dyDescent="0.25">
      <c r="A518">
        <v>108</v>
      </c>
      <c r="B518">
        <v>108</v>
      </c>
      <c r="C518" t="s">
        <v>194</v>
      </c>
      <c r="D518" t="s">
        <v>40</v>
      </c>
      <c r="E518" t="s">
        <v>29</v>
      </c>
      <c r="F518">
        <v>3.79</v>
      </c>
      <c r="G518">
        <v>4105.51</v>
      </c>
      <c r="H518">
        <v>69491</v>
      </c>
      <c r="I518">
        <v>51400.453000000001</v>
      </c>
      <c r="J518">
        <v>7.9870000000000001</v>
      </c>
      <c r="K518">
        <v>1.825</v>
      </c>
      <c r="L518">
        <v>1.46</v>
      </c>
      <c r="M518">
        <v>-19.7</v>
      </c>
      <c r="N518" t="s">
        <v>18</v>
      </c>
    </row>
    <row r="519" spans="1:14" x14ac:dyDescent="0.25">
      <c r="A519">
        <v>109</v>
      </c>
      <c r="B519">
        <v>109</v>
      </c>
      <c r="C519" t="s">
        <v>195</v>
      </c>
      <c r="D519" t="s">
        <v>42</v>
      </c>
      <c r="E519" t="s">
        <v>29</v>
      </c>
      <c r="F519">
        <v>3.79</v>
      </c>
      <c r="G519">
        <v>6699.3469999999998</v>
      </c>
      <c r="H519">
        <v>114934</v>
      </c>
      <c r="I519">
        <v>47258.453000000001</v>
      </c>
      <c r="J519">
        <v>14.176</v>
      </c>
      <c r="K519">
        <v>2.919</v>
      </c>
      <c r="L519">
        <v>2.82</v>
      </c>
      <c r="M519">
        <v>-3.3</v>
      </c>
      <c r="N519" t="s">
        <v>18</v>
      </c>
    </row>
    <row r="520" spans="1:14" x14ac:dyDescent="0.25">
      <c r="A520">
        <v>110</v>
      </c>
      <c r="B520">
        <v>110</v>
      </c>
      <c r="C520" t="s">
        <v>196</v>
      </c>
      <c r="D520" t="s">
        <v>44</v>
      </c>
      <c r="E520" t="s">
        <v>29</v>
      </c>
      <c r="F520">
        <v>3.79</v>
      </c>
      <c r="G520">
        <v>10309.771000000001</v>
      </c>
      <c r="H520">
        <v>175872</v>
      </c>
      <c r="I520">
        <v>51172.41</v>
      </c>
      <c r="J520">
        <v>20.146999999999998</v>
      </c>
      <c r="K520">
        <v>4.6689999999999996</v>
      </c>
      <c r="L520">
        <v>4.13</v>
      </c>
      <c r="M520">
        <v>-11.5</v>
      </c>
      <c r="N520" t="s">
        <v>18</v>
      </c>
    </row>
    <row r="521" spans="1:14" x14ac:dyDescent="0.25">
      <c r="A521">
        <v>111</v>
      </c>
      <c r="B521">
        <v>111</v>
      </c>
      <c r="C521" t="s">
        <v>197</v>
      </c>
      <c r="D521" t="s">
        <v>17</v>
      </c>
      <c r="E521" t="s">
        <v>17</v>
      </c>
      <c r="F521">
        <v>3.79</v>
      </c>
      <c r="G521">
        <v>700.71600000000001</v>
      </c>
      <c r="H521">
        <v>11143</v>
      </c>
      <c r="I521">
        <v>4.3390000000000004</v>
      </c>
      <c r="J521">
        <v>16149.251</v>
      </c>
      <c r="L521">
        <v>3543.16</v>
      </c>
      <c r="N521" t="s">
        <v>18</v>
      </c>
    </row>
    <row r="522" spans="1:14" x14ac:dyDescent="0.25">
      <c r="A522">
        <v>112</v>
      </c>
      <c r="B522">
        <v>112</v>
      </c>
      <c r="C522" t="s">
        <v>198</v>
      </c>
      <c r="D522" t="s">
        <v>47</v>
      </c>
      <c r="E522" t="s">
        <v>29</v>
      </c>
      <c r="F522">
        <v>3.79</v>
      </c>
      <c r="G522">
        <v>16994.305</v>
      </c>
      <c r="H522">
        <v>278505</v>
      </c>
      <c r="I522">
        <v>51587.766000000003</v>
      </c>
      <c r="J522">
        <v>32.942999999999998</v>
      </c>
      <c r="K522">
        <v>7.45</v>
      </c>
      <c r="L522">
        <v>6.94</v>
      </c>
      <c r="M522">
        <v>-6.8</v>
      </c>
      <c r="N522" t="s">
        <v>18</v>
      </c>
    </row>
    <row r="523" spans="1:14" x14ac:dyDescent="0.25">
      <c r="A523">
        <v>113</v>
      </c>
      <c r="B523">
        <v>113</v>
      </c>
      <c r="C523" t="s">
        <v>199</v>
      </c>
      <c r="D523" t="s">
        <v>49</v>
      </c>
      <c r="E523" t="s">
        <v>29</v>
      </c>
      <c r="F523">
        <v>3.79</v>
      </c>
      <c r="G523">
        <v>26071.963</v>
      </c>
      <c r="H523">
        <v>441839</v>
      </c>
      <c r="I523">
        <v>48324.546999999999</v>
      </c>
      <c r="J523">
        <v>53.951999999999998</v>
      </c>
      <c r="K523">
        <v>11.875</v>
      </c>
      <c r="L523">
        <v>11.55</v>
      </c>
      <c r="M523">
        <v>-2.7</v>
      </c>
      <c r="N523" t="s">
        <v>18</v>
      </c>
    </row>
    <row r="524" spans="1:14" x14ac:dyDescent="0.25">
      <c r="A524">
        <v>114</v>
      </c>
      <c r="B524">
        <v>114</v>
      </c>
      <c r="C524" t="s">
        <v>200</v>
      </c>
      <c r="D524" t="s">
        <v>51</v>
      </c>
      <c r="E524" t="s">
        <v>29</v>
      </c>
      <c r="F524">
        <v>3.79</v>
      </c>
      <c r="G524">
        <v>41906.964999999997</v>
      </c>
      <c r="H524">
        <v>716821</v>
      </c>
      <c r="I524">
        <v>50249.413999999997</v>
      </c>
      <c r="J524">
        <v>83.397999999999996</v>
      </c>
      <c r="K524">
        <v>19.125</v>
      </c>
      <c r="L524">
        <v>18.010000000000002</v>
      </c>
      <c r="M524">
        <v>-5.8</v>
      </c>
      <c r="N524" t="s">
        <v>18</v>
      </c>
    </row>
    <row r="525" spans="1:14" x14ac:dyDescent="0.25">
      <c r="A525">
        <v>115</v>
      </c>
      <c r="B525">
        <v>115</v>
      </c>
      <c r="C525" t="s">
        <v>201</v>
      </c>
      <c r="D525" t="s">
        <v>53</v>
      </c>
      <c r="E525" t="s">
        <v>29</v>
      </c>
      <c r="F525">
        <v>3.79</v>
      </c>
      <c r="G525">
        <v>65067.25</v>
      </c>
      <c r="H525">
        <v>1122416</v>
      </c>
      <c r="I525">
        <v>45197.902000000002</v>
      </c>
      <c r="J525">
        <v>143.96100000000001</v>
      </c>
      <c r="K525">
        <v>30.5</v>
      </c>
      <c r="L525">
        <v>31.3</v>
      </c>
      <c r="M525">
        <v>2.6</v>
      </c>
      <c r="N525" t="s">
        <v>18</v>
      </c>
    </row>
    <row r="526" spans="1:14" x14ac:dyDescent="0.25">
      <c r="A526">
        <v>116</v>
      </c>
      <c r="B526">
        <v>116</v>
      </c>
      <c r="C526" t="s">
        <v>202</v>
      </c>
      <c r="D526" t="s">
        <v>17</v>
      </c>
      <c r="E526" t="s">
        <v>17</v>
      </c>
      <c r="F526">
        <v>3.78</v>
      </c>
      <c r="G526">
        <v>685.39</v>
      </c>
      <c r="H526">
        <v>12601</v>
      </c>
      <c r="I526">
        <v>9.1020000000000003</v>
      </c>
      <c r="J526">
        <v>7530.1030000000001</v>
      </c>
      <c r="L526">
        <v>1651.96</v>
      </c>
      <c r="N526" t="s">
        <v>18</v>
      </c>
    </row>
    <row r="527" spans="1:14" x14ac:dyDescent="0.25">
      <c r="A527">
        <v>117</v>
      </c>
      <c r="B527">
        <v>117</v>
      </c>
      <c r="C527" t="s">
        <v>203</v>
      </c>
      <c r="D527" t="s">
        <v>56</v>
      </c>
      <c r="E527" t="s">
        <v>29</v>
      </c>
      <c r="F527">
        <v>3.79</v>
      </c>
      <c r="G527">
        <v>105521.5</v>
      </c>
      <c r="H527">
        <v>1775039</v>
      </c>
      <c r="I527">
        <v>44402.375</v>
      </c>
      <c r="J527">
        <v>237.648</v>
      </c>
      <c r="K527">
        <v>48.75</v>
      </c>
      <c r="L527">
        <v>51.86</v>
      </c>
      <c r="M527">
        <v>6.4</v>
      </c>
      <c r="N527" t="s">
        <v>18</v>
      </c>
    </row>
    <row r="528" spans="1:14" x14ac:dyDescent="0.25">
      <c r="A528">
        <v>118</v>
      </c>
      <c r="B528">
        <v>118</v>
      </c>
      <c r="C528" t="s">
        <v>204</v>
      </c>
      <c r="D528" t="s">
        <v>58</v>
      </c>
      <c r="E528" t="s">
        <v>29</v>
      </c>
      <c r="F528">
        <v>3.79</v>
      </c>
      <c r="G528">
        <v>161532.21900000001</v>
      </c>
      <c r="H528">
        <v>2709860</v>
      </c>
      <c r="I528">
        <v>44861.438000000002</v>
      </c>
      <c r="J528">
        <v>360.06900000000002</v>
      </c>
      <c r="K528">
        <v>78.125</v>
      </c>
      <c r="L528">
        <v>78.72</v>
      </c>
      <c r="M528">
        <v>0.8</v>
      </c>
      <c r="N528" t="s">
        <v>18</v>
      </c>
    </row>
    <row r="529" spans="1:14" x14ac:dyDescent="0.25">
      <c r="A529">
        <v>119</v>
      </c>
      <c r="B529">
        <v>119</v>
      </c>
      <c r="C529" t="s">
        <v>205</v>
      </c>
      <c r="D529" t="s">
        <v>60</v>
      </c>
      <c r="E529" t="s">
        <v>29</v>
      </c>
      <c r="F529">
        <v>3.79</v>
      </c>
      <c r="G529">
        <v>241928.92199999999</v>
      </c>
      <c r="H529">
        <v>4075079</v>
      </c>
      <c r="I529">
        <v>42680.983999999997</v>
      </c>
      <c r="J529">
        <v>566.83100000000002</v>
      </c>
      <c r="K529">
        <v>125</v>
      </c>
      <c r="L529">
        <v>124.09</v>
      </c>
      <c r="M529">
        <v>-0.7</v>
      </c>
      <c r="N529" t="s">
        <v>18</v>
      </c>
    </row>
    <row r="530" spans="1:14" x14ac:dyDescent="0.25">
      <c r="A530">
        <v>120</v>
      </c>
      <c r="B530">
        <v>120</v>
      </c>
      <c r="C530" t="s">
        <v>206</v>
      </c>
      <c r="D530" t="s">
        <v>62</v>
      </c>
      <c r="E530" t="s">
        <v>29</v>
      </c>
      <c r="F530">
        <v>3.79</v>
      </c>
      <c r="G530">
        <v>350096.03100000002</v>
      </c>
      <c r="H530">
        <v>5875035</v>
      </c>
      <c r="I530">
        <v>40912.938000000002</v>
      </c>
      <c r="J530">
        <v>855.71</v>
      </c>
      <c r="K530">
        <v>200</v>
      </c>
      <c r="L530">
        <v>187.47</v>
      </c>
      <c r="M530">
        <v>-6.3</v>
      </c>
      <c r="N530" t="s">
        <v>18</v>
      </c>
    </row>
    <row r="531" spans="1:14" x14ac:dyDescent="0.25">
      <c r="A531">
        <v>121</v>
      </c>
      <c r="B531">
        <v>121</v>
      </c>
      <c r="C531" t="s">
        <v>207</v>
      </c>
      <c r="D531" t="s">
        <v>64</v>
      </c>
      <c r="E531" t="s">
        <v>29</v>
      </c>
      <c r="F531">
        <v>3.79</v>
      </c>
      <c r="G531">
        <v>547374.875</v>
      </c>
      <c r="H531">
        <v>9073383</v>
      </c>
      <c r="I531">
        <v>37691.078000000001</v>
      </c>
      <c r="J531">
        <v>1452.2660000000001</v>
      </c>
      <c r="K531">
        <v>325.625</v>
      </c>
      <c r="L531">
        <v>318.37</v>
      </c>
      <c r="M531">
        <v>-2.2000000000000002</v>
      </c>
      <c r="N531" t="s">
        <v>18</v>
      </c>
    </row>
    <row r="532" spans="1:14" x14ac:dyDescent="0.25">
      <c r="A532">
        <v>122</v>
      </c>
      <c r="B532">
        <v>122</v>
      </c>
      <c r="C532" t="s">
        <v>208</v>
      </c>
      <c r="D532" t="s">
        <v>17</v>
      </c>
      <c r="E532" t="s">
        <v>17</v>
      </c>
      <c r="F532">
        <v>3.78</v>
      </c>
      <c r="G532">
        <v>712.92399999999998</v>
      </c>
      <c r="H532">
        <v>12420</v>
      </c>
      <c r="I532">
        <v>10.711</v>
      </c>
      <c r="J532">
        <v>6655.9989999999998</v>
      </c>
      <c r="L532">
        <v>1460.16</v>
      </c>
      <c r="N532" t="s">
        <v>18</v>
      </c>
    </row>
    <row r="533" spans="1:14" x14ac:dyDescent="0.25">
      <c r="A533">
        <v>123</v>
      </c>
      <c r="B533">
        <v>123</v>
      </c>
      <c r="C533" t="s">
        <v>209</v>
      </c>
      <c r="D533" t="s">
        <v>17</v>
      </c>
      <c r="E533" t="s">
        <v>17</v>
      </c>
      <c r="F533">
        <v>3.78</v>
      </c>
      <c r="G533">
        <v>735.45399999999995</v>
      </c>
      <c r="H533">
        <v>10791</v>
      </c>
      <c r="I533">
        <v>11.423</v>
      </c>
      <c r="J533">
        <v>6438.3609999999999</v>
      </c>
      <c r="L533">
        <v>1412.41</v>
      </c>
      <c r="N533" t="s">
        <v>18</v>
      </c>
    </row>
    <row r="534" spans="1:14" x14ac:dyDescent="0.25">
      <c r="A534">
        <v>124</v>
      </c>
      <c r="B534">
        <v>124</v>
      </c>
      <c r="C534" t="s">
        <v>210</v>
      </c>
      <c r="D534" t="s">
        <v>68</v>
      </c>
      <c r="E534" t="s">
        <v>69</v>
      </c>
      <c r="F534">
        <v>3.78</v>
      </c>
      <c r="G534">
        <v>2070.2370000000001</v>
      </c>
      <c r="H534">
        <v>32903</v>
      </c>
      <c r="I534">
        <v>51132.777000000002</v>
      </c>
      <c r="J534">
        <v>4.0490000000000004</v>
      </c>
      <c r="K534">
        <v>0.625</v>
      </c>
      <c r="L534">
        <v>0.6</v>
      </c>
      <c r="M534">
        <v>-3.9</v>
      </c>
      <c r="N534" t="s">
        <v>18</v>
      </c>
    </row>
    <row r="535" spans="1:14" x14ac:dyDescent="0.25">
      <c r="A535">
        <v>125</v>
      </c>
      <c r="B535">
        <v>125</v>
      </c>
      <c r="C535" t="s">
        <v>211</v>
      </c>
      <c r="D535" t="s">
        <v>71</v>
      </c>
      <c r="E535" t="s">
        <v>69</v>
      </c>
      <c r="F535">
        <v>3.78</v>
      </c>
      <c r="G535">
        <v>6327.3360000000002</v>
      </c>
      <c r="H535">
        <v>101407</v>
      </c>
      <c r="I535">
        <v>51965.788999999997</v>
      </c>
      <c r="J535">
        <v>12.176</v>
      </c>
      <c r="K535">
        <v>2.5059999999999998</v>
      </c>
      <c r="L535">
        <v>2.38</v>
      </c>
      <c r="M535">
        <v>-4.9000000000000004</v>
      </c>
      <c r="N535" t="s">
        <v>18</v>
      </c>
    </row>
    <row r="536" spans="1:14" x14ac:dyDescent="0.25">
      <c r="A536">
        <v>126</v>
      </c>
      <c r="B536">
        <v>126</v>
      </c>
      <c r="C536" t="s">
        <v>212</v>
      </c>
      <c r="D536" t="s">
        <v>73</v>
      </c>
      <c r="E536" t="s">
        <v>69</v>
      </c>
      <c r="F536">
        <v>3.79</v>
      </c>
      <c r="G536">
        <v>14267.364</v>
      </c>
      <c r="H536">
        <v>235512</v>
      </c>
      <c r="I536">
        <v>52823.163999999997</v>
      </c>
      <c r="J536">
        <v>27.01</v>
      </c>
      <c r="K536">
        <v>6.2690000000000001</v>
      </c>
      <c r="L536">
        <v>5.64</v>
      </c>
      <c r="M536">
        <v>-10</v>
      </c>
      <c r="N536" t="s">
        <v>18</v>
      </c>
    </row>
    <row r="537" spans="1:14" x14ac:dyDescent="0.25">
      <c r="A537">
        <v>127</v>
      </c>
      <c r="B537">
        <v>127</v>
      </c>
      <c r="C537" t="s">
        <v>213</v>
      </c>
      <c r="D537" t="s">
        <v>75</v>
      </c>
      <c r="E537" t="s">
        <v>69</v>
      </c>
      <c r="F537">
        <v>3.79</v>
      </c>
      <c r="G537">
        <v>54715.402000000002</v>
      </c>
      <c r="H537">
        <v>919962</v>
      </c>
      <c r="I537">
        <v>50068.32</v>
      </c>
      <c r="J537">
        <v>109.28100000000001</v>
      </c>
      <c r="K537">
        <v>25</v>
      </c>
      <c r="L537">
        <v>23.69</v>
      </c>
      <c r="M537">
        <v>-5.2</v>
      </c>
      <c r="N537" t="s">
        <v>18</v>
      </c>
    </row>
    <row r="538" spans="1:14" x14ac:dyDescent="0.25">
      <c r="A538">
        <v>128</v>
      </c>
      <c r="B538">
        <v>128</v>
      </c>
      <c r="C538" t="s">
        <v>214</v>
      </c>
      <c r="D538" t="s">
        <v>17</v>
      </c>
      <c r="E538" t="s">
        <v>17</v>
      </c>
      <c r="F538">
        <v>3.79</v>
      </c>
      <c r="G538">
        <v>780.18499999999995</v>
      </c>
      <c r="H538">
        <v>11704</v>
      </c>
      <c r="I538">
        <v>35.472999999999999</v>
      </c>
      <c r="J538">
        <v>2199.377</v>
      </c>
      <c r="L538">
        <v>482.3</v>
      </c>
      <c r="N538" t="s">
        <v>18</v>
      </c>
    </row>
    <row r="539" spans="1:14" x14ac:dyDescent="0.25">
      <c r="A539">
        <v>129</v>
      </c>
      <c r="B539">
        <v>129</v>
      </c>
      <c r="C539" t="s">
        <v>215</v>
      </c>
      <c r="D539" t="s">
        <v>17</v>
      </c>
      <c r="E539" t="s">
        <v>17</v>
      </c>
      <c r="F539">
        <v>3.79</v>
      </c>
      <c r="G539">
        <v>748.62199999999996</v>
      </c>
      <c r="H539">
        <v>13467</v>
      </c>
      <c r="I539">
        <v>6.923</v>
      </c>
      <c r="J539">
        <v>10813.549000000001</v>
      </c>
      <c r="L539">
        <v>2372.4</v>
      </c>
      <c r="N539" t="s">
        <v>18</v>
      </c>
    </row>
    <row r="540" spans="1:14" x14ac:dyDescent="0.25">
      <c r="A540">
        <v>130</v>
      </c>
      <c r="B540">
        <v>130</v>
      </c>
      <c r="C540" t="s">
        <v>216</v>
      </c>
      <c r="D540" t="s">
        <v>35</v>
      </c>
      <c r="E540" t="s">
        <v>29</v>
      </c>
      <c r="F540">
        <v>3.79</v>
      </c>
      <c r="G540">
        <v>2370.9630000000002</v>
      </c>
      <c r="H540">
        <v>39169</v>
      </c>
      <c r="I540">
        <v>53137.074000000001</v>
      </c>
      <c r="J540">
        <v>4.4619999999999997</v>
      </c>
      <c r="K540">
        <v>0.71299999999999997</v>
      </c>
      <c r="L540">
        <v>0.69</v>
      </c>
      <c r="M540">
        <v>-3</v>
      </c>
      <c r="N540" t="s">
        <v>18</v>
      </c>
    </row>
    <row r="541" spans="1:14" x14ac:dyDescent="0.25">
      <c r="A541">
        <v>131</v>
      </c>
      <c r="B541">
        <v>131</v>
      </c>
      <c r="C541" t="s">
        <v>217</v>
      </c>
      <c r="D541" t="s">
        <v>38</v>
      </c>
      <c r="E541" t="s">
        <v>29</v>
      </c>
      <c r="F541">
        <v>3.79</v>
      </c>
      <c r="G541">
        <v>3644.8649999999998</v>
      </c>
      <c r="H541">
        <v>63876</v>
      </c>
      <c r="I541">
        <v>54148.718999999997</v>
      </c>
      <c r="J541">
        <v>6.7309999999999999</v>
      </c>
      <c r="K541">
        <v>1.1379999999999999</v>
      </c>
      <c r="L541">
        <v>1.19</v>
      </c>
      <c r="M541">
        <v>4.5999999999999996</v>
      </c>
      <c r="N541" t="s">
        <v>18</v>
      </c>
    </row>
    <row r="542" spans="1:14" x14ac:dyDescent="0.25">
      <c r="A542">
        <v>132</v>
      </c>
      <c r="B542">
        <v>132</v>
      </c>
      <c r="C542" t="s">
        <v>218</v>
      </c>
      <c r="D542" t="s">
        <v>40</v>
      </c>
      <c r="E542" t="s">
        <v>29</v>
      </c>
      <c r="F542">
        <v>3.79</v>
      </c>
      <c r="G542">
        <v>4296.259</v>
      </c>
      <c r="H542">
        <v>75554</v>
      </c>
      <c r="I542">
        <v>53896.98</v>
      </c>
      <c r="J542">
        <v>7.9710000000000001</v>
      </c>
      <c r="K542">
        <v>1.825</v>
      </c>
      <c r="L542">
        <v>1.46</v>
      </c>
      <c r="M542">
        <v>-19.899999999999999</v>
      </c>
      <c r="N542" t="s">
        <v>18</v>
      </c>
    </row>
    <row r="543" spans="1:14" x14ac:dyDescent="0.25">
      <c r="A543">
        <v>133</v>
      </c>
      <c r="B543">
        <v>133</v>
      </c>
      <c r="C543" t="s">
        <v>219</v>
      </c>
      <c r="D543" t="s">
        <v>17</v>
      </c>
      <c r="E543" t="s">
        <v>17</v>
      </c>
      <c r="F543">
        <v>3.79</v>
      </c>
      <c r="G543">
        <v>772.97299999999996</v>
      </c>
      <c r="H543">
        <v>13076</v>
      </c>
      <c r="I543">
        <v>42.777999999999999</v>
      </c>
      <c r="J543">
        <v>1806.94</v>
      </c>
      <c r="L543">
        <v>396.19</v>
      </c>
      <c r="N543" t="s">
        <v>18</v>
      </c>
    </row>
    <row r="544" spans="1:14" x14ac:dyDescent="0.25">
      <c r="A544">
        <v>134</v>
      </c>
      <c r="B544">
        <v>134</v>
      </c>
      <c r="C544" t="s">
        <v>220</v>
      </c>
      <c r="D544" t="s">
        <v>35</v>
      </c>
      <c r="E544" t="s">
        <v>29</v>
      </c>
      <c r="F544">
        <v>3.78</v>
      </c>
      <c r="G544">
        <v>2443.7579999999998</v>
      </c>
      <c r="H544">
        <v>39831</v>
      </c>
      <c r="I544">
        <v>53558.241999999998</v>
      </c>
      <c r="J544">
        <v>4.5629999999999997</v>
      </c>
      <c r="K544">
        <v>0.71299999999999997</v>
      </c>
      <c r="L544">
        <v>0.71</v>
      </c>
      <c r="M544">
        <v>0.1</v>
      </c>
      <c r="N544" t="s">
        <v>18</v>
      </c>
    </row>
    <row r="545" spans="1:14" x14ac:dyDescent="0.25">
      <c r="A545">
        <v>135</v>
      </c>
      <c r="B545">
        <v>135</v>
      </c>
      <c r="C545" t="s">
        <v>221</v>
      </c>
      <c r="D545" t="s">
        <v>38</v>
      </c>
      <c r="E545" t="s">
        <v>29</v>
      </c>
      <c r="F545">
        <v>3.79</v>
      </c>
      <c r="G545">
        <v>3535.357</v>
      </c>
      <c r="H545">
        <v>60364</v>
      </c>
      <c r="I545">
        <v>53109.608999999997</v>
      </c>
      <c r="J545">
        <v>6.657</v>
      </c>
      <c r="K545">
        <v>1.1379999999999999</v>
      </c>
      <c r="L545">
        <v>1.17</v>
      </c>
      <c r="M545">
        <v>3.1</v>
      </c>
      <c r="N545" t="s">
        <v>18</v>
      </c>
    </row>
    <row r="546" spans="1:14" x14ac:dyDescent="0.25">
      <c r="A546">
        <v>136</v>
      </c>
      <c r="B546">
        <v>136</v>
      </c>
      <c r="C546" t="s">
        <v>222</v>
      </c>
      <c r="D546" t="s">
        <v>40</v>
      </c>
      <c r="E546" t="s">
        <v>29</v>
      </c>
      <c r="F546">
        <v>3.79</v>
      </c>
      <c r="G546">
        <v>4451.5879999999997</v>
      </c>
      <c r="H546">
        <v>74939</v>
      </c>
      <c r="I546">
        <v>51593.938000000002</v>
      </c>
      <c r="J546">
        <v>8.6280000000000001</v>
      </c>
      <c r="K546">
        <v>1.825</v>
      </c>
      <c r="L546">
        <v>1.61</v>
      </c>
      <c r="M546">
        <v>-12</v>
      </c>
      <c r="N546" t="s">
        <v>18</v>
      </c>
    </row>
    <row r="547" spans="1:14" x14ac:dyDescent="0.25">
      <c r="A547">
        <v>137</v>
      </c>
      <c r="B547">
        <v>137</v>
      </c>
      <c r="C547" t="s">
        <v>223</v>
      </c>
      <c r="D547" t="s">
        <v>17</v>
      </c>
      <c r="E547" t="s">
        <v>17</v>
      </c>
      <c r="F547">
        <v>3.79</v>
      </c>
      <c r="G547">
        <v>757.91200000000003</v>
      </c>
      <c r="H547">
        <v>13509</v>
      </c>
      <c r="I547">
        <v>0.502</v>
      </c>
      <c r="J547">
        <v>150978.486</v>
      </c>
      <c r="L547">
        <v>33127.18</v>
      </c>
      <c r="N547" t="s">
        <v>18</v>
      </c>
    </row>
    <row r="548" spans="1:14" x14ac:dyDescent="0.25">
      <c r="A548">
        <v>138</v>
      </c>
      <c r="B548">
        <v>138</v>
      </c>
      <c r="C548" t="s">
        <v>224</v>
      </c>
      <c r="D548" t="s">
        <v>35</v>
      </c>
      <c r="E548" t="s">
        <v>29</v>
      </c>
      <c r="F548">
        <v>3.79</v>
      </c>
      <c r="G548">
        <v>2297.2800000000002</v>
      </c>
      <c r="H548">
        <v>36155</v>
      </c>
      <c r="I548">
        <v>54544.883000000002</v>
      </c>
      <c r="J548">
        <v>4.2119999999999997</v>
      </c>
      <c r="K548">
        <v>0.71299999999999997</v>
      </c>
      <c r="L548">
        <v>0.64</v>
      </c>
      <c r="M548">
        <v>-10.7</v>
      </c>
      <c r="N548" t="s">
        <v>18</v>
      </c>
    </row>
    <row r="549" spans="1:14" x14ac:dyDescent="0.25">
      <c r="A549">
        <v>139</v>
      </c>
      <c r="B549">
        <v>139</v>
      </c>
      <c r="C549" t="s">
        <v>225</v>
      </c>
      <c r="D549" t="s">
        <v>38</v>
      </c>
      <c r="E549" t="s">
        <v>29</v>
      </c>
      <c r="F549">
        <v>3.78</v>
      </c>
      <c r="G549">
        <v>3645.413</v>
      </c>
      <c r="H549">
        <v>61965</v>
      </c>
      <c r="I549">
        <v>53113.972999999998</v>
      </c>
      <c r="J549">
        <v>6.8630000000000004</v>
      </c>
      <c r="K549">
        <v>1.1379999999999999</v>
      </c>
      <c r="L549">
        <v>1.22</v>
      </c>
      <c r="M549">
        <v>7.1</v>
      </c>
      <c r="N549" t="s">
        <v>18</v>
      </c>
    </row>
    <row r="550" spans="1:14" x14ac:dyDescent="0.25">
      <c r="A550">
        <v>140</v>
      </c>
      <c r="B550">
        <v>140</v>
      </c>
      <c r="C550" t="s">
        <v>226</v>
      </c>
      <c r="D550" t="s">
        <v>40</v>
      </c>
      <c r="E550" t="s">
        <v>29</v>
      </c>
      <c r="F550">
        <v>3.79</v>
      </c>
      <c r="G550">
        <v>4456.3360000000002</v>
      </c>
      <c r="H550">
        <v>74999</v>
      </c>
      <c r="I550">
        <v>53082.875</v>
      </c>
      <c r="J550">
        <v>8.3949999999999996</v>
      </c>
      <c r="K550">
        <v>1.825</v>
      </c>
      <c r="L550">
        <v>1.55</v>
      </c>
      <c r="M550">
        <v>-14.8</v>
      </c>
      <c r="N550" t="s">
        <v>18</v>
      </c>
    </row>
    <row r="551" spans="1:14" x14ac:dyDescent="0.25">
      <c r="A551">
        <v>141</v>
      </c>
      <c r="B551">
        <v>141</v>
      </c>
      <c r="C551" t="s">
        <v>227</v>
      </c>
      <c r="D551" t="s">
        <v>17</v>
      </c>
      <c r="E551" t="s">
        <v>17</v>
      </c>
      <c r="F551">
        <v>3.79</v>
      </c>
      <c r="G551">
        <v>694.96400000000006</v>
      </c>
      <c r="H551">
        <v>10933</v>
      </c>
      <c r="I551">
        <v>17.196999999999999</v>
      </c>
      <c r="J551">
        <v>4041.1930000000002</v>
      </c>
      <c r="L551">
        <v>886.42</v>
      </c>
      <c r="N551" t="s">
        <v>18</v>
      </c>
    </row>
    <row r="552" spans="1:14" x14ac:dyDescent="0.25">
      <c r="A552">
        <v>142</v>
      </c>
      <c r="B552">
        <v>142</v>
      </c>
      <c r="C552" t="s">
        <v>228</v>
      </c>
      <c r="D552" t="s">
        <v>17</v>
      </c>
      <c r="E552" t="s">
        <v>17</v>
      </c>
      <c r="F552">
        <v>3.79</v>
      </c>
      <c r="G552">
        <v>814.01499999999999</v>
      </c>
      <c r="H552">
        <v>13041</v>
      </c>
      <c r="I552">
        <v>20.827999999999999</v>
      </c>
      <c r="J552">
        <v>3908.2730000000001</v>
      </c>
      <c r="L552">
        <v>857.26</v>
      </c>
      <c r="N552" t="s">
        <v>18</v>
      </c>
    </row>
    <row r="553" spans="1:14" x14ac:dyDescent="0.25">
      <c r="A553">
        <v>143</v>
      </c>
      <c r="B553">
        <v>143</v>
      </c>
      <c r="C553" t="s">
        <v>229</v>
      </c>
      <c r="D553" t="s">
        <v>17</v>
      </c>
      <c r="E553" t="s">
        <v>17</v>
      </c>
      <c r="F553">
        <v>3.78</v>
      </c>
      <c r="G553">
        <v>154.63</v>
      </c>
      <c r="H553">
        <v>3569</v>
      </c>
      <c r="I553">
        <v>42.154000000000003</v>
      </c>
      <c r="J553">
        <v>366.822</v>
      </c>
      <c r="L553">
        <v>80.2</v>
      </c>
      <c r="N553" t="s">
        <v>18</v>
      </c>
    </row>
    <row r="554" spans="1:14" x14ac:dyDescent="0.25">
      <c r="A554">
        <v>144</v>
      </c>
      <c r="B554">
        <v>144</v>
      </c>
      <c r="C554" t="s">
        <v>230</v>
      </c>
      <c r="D554" t="s">
        <v>231</v>
      </c>
      <c r="E554" t="s">
        <v>93</v>
      </c>
      <c r="F554">
        <v>3.79</v>
      </c>
      <c r="G554">
        <v>271.29300000000001</v>
      </c>
      <c r="H554">
        <v>4084</v>
      </c>
      <c r="I554">
        <v>56401.059000000001</v>
      </c>
      <c r="J554">
        <v>0.48099999999999998</v>
      </c>
      <c r="N554" t="s">
        <v>232</v>
      </c>
    </row>
    <row r="555" spans="1:14" x14ac:dyDescent="0.25">
      <c r="A555">
        <v>145</v>
      </c>
      <c r="B555">
        <v>145</v>
      </c>
      <c r="C555" t="s">
        <v>233</v>
      </c>
      <c r="D555" t="s">
        <v>234</v>
      </c>
      <c r="E555" t="s">
        <v>93</v>
      </c>
      <c r="F555">
        <v>3.8</v>
      </c>
      <c r="G555">
        <v>294.44499999999999</v>
      </c>
      <c r="H555">
        <v>4335</v>
      </c>
      <c r="I555">
        <v>44885.972999999998</v>
      </c>
      <c r="J555">
        <v>0.65600000000000003</v>
      </c>
      <c r="N555" t="s">
        <v>232</v>
      </c>
    </row>
    <row r="556" spans="1:14" x14ac:dyDescent="0.25">
      <c r="A556">
        <v>146</v>
      </c>
      <c r="B556">
        <v>146</v>
      </c>
      <c r="C556" t="s">
        <v>235</v>
      </c>
      <c r="D556" t="s">
        <v>236</v>
      </c>
      <c r="E556" t="s">
        <v>93</v>
      </c>
      <c r="F556">
        <v>3.79</v>
      </c>
      <c r="G556">
        <v>195.60300000000001</v>
      </c>
      <c r="H556">
        <v>3833</v>
      </c>
      <c r="I556">
        <v>38787.843999999997</v>
      </c>
      <c r="J556">
        <v>0.504</v>
      </c>
      <c r="N556" t="s">
        <v>232</v>
      </c>
    </row>
    <row r="557" spans="1:14" x14ac:dyDescent="0.25">
      <c r="A557">
        <v>147</v>
      </c>
      <c r="B557">
        <v>147</v>
      </c>
      <c r="C557" t="s">
        <v>237</v>
      </c>
      <c r="D557" t="s">
        <v>238</v>
      </c>
      <c r="E557" t="s">
        <v>93</v>
      </c>
      <c r="F557">
        <v>3.78</v>
      </c>
      <c r="G557">
        <v>268.17700000000002</v>
      </c>
      <c r="H557">
        <v>4412</v>
      </c>
      <c r="I557">
        <v>47538.09</v>
      </c>
      <c r="J557">
        <v>0.56399999999999995</v>
      </c>
      <c r="N557" t="s">
        <v>232</v>
      </c>
    </row>
    <row r="558" spans="1:14" x14ac:dyDescent="0.25">
      <c r="A558">
        <v>148</v>
      </c>
      <c r="B558">
        <v>148</v>
      </c>
      <c r="C558" t="s">
        <v>239</v>
      </c>
      <c r="D558" t="s">
        <v>240</v>
      </c>
      <c r="E558" t="s">
        <v>93</v>
      </c>
      <c r="F558">
        <v>3.77</v>
      </c>
      <c r="G558">
        <v>271.77499999999998</v>
      </c>
      <c r="H558">
        <v>4601</v>
      </c>
      <c r="I558">
        <v>50079.938000000002</v>
      </c>
      <c r="J558">
        <v>0.54300000000000004</v>
      </c>
      <c r="N558" t="s">
        <v>232</v>
      </c>
    </row>
    <row r="559" spans="1:14" x14ac:dyDescent="0.25">
      <c r="A559">
        <v>149</v>
      </c>
      <c r="B559">
        <v>149</v>
      </c>
      <c r="C559" t="s">
        <v>241</v>
      </c>
      <c r="D559" t="s">
        <v>242</v>
      </c>
      <c r="E559" t="s">
        <v>93</v>
      </c>
      <c r="F559">
        <v>3.78</v>
      </c>
      <c r="G559">
        <v>364.875</v>
      </c>
      <c r="H559">
        <v>4691</v>
      </c>
      <c r="I559">
        <v>45023.972999999998</v>
      </c>
      <c r="J559">
        <v>0.81</v>
      </c>
      <c r="N559" t="s">
        <v>232</v>
      </c>
    </row>
    <row r="560" spans="1:14" x14ac:dyDescent="0.25">
      <c r="A560">
        <v>150</v>
      </c>
      <c r="B560">
        <v>150</v>
      </c>
      <c r="C560" t="s">
        <v>243</v>
      </c>
      <c r="D560" t="s">
        <v>17</v>
      </c>
      <c r="E560" t="s">
        <v>17</v>
      </c>
      <c r="F560">
        <v>3.78</v>
      </c>
      <c r="G560">
        <v>302.858</v>
      </c>
      <c r="H560">
        <v>5424</v>
      </c>
      <c r="I560">
        <v>20.545000000000002</v>
      </c>
      <c r="J560">
        <v>1474.12</v>
      </c>
      <c r="L560">
        <v>323.16000000000003</v>
      </c>
      <c r="N560" t="s">
        <v>18</v>
      </c>
    </row>
    <row r="561" spans="1:14" x14ac:dyDescent="0.25">
      <c r="A561">
        <v>151</v>
      </c>
      <c r="B561">
        <v>151</v>
      </c>
      <c r="C561" t="s">
        <v>244</v>
      </c>
      <c r="D561" t="s">
        <v>245</v>
      </c>
      <c r="E561" t="s">
        <v>93</v>
      </c>
      <c r="F561">
        <v>3.78</v>
      </c>
      <c r="G561">
        <v>224.51499999999999</v>
      </c>
      <c r="H561">
        <v>3535</v>
      </c>
      <c r="I561">
        <v>32983.824000000001</v>
      </c>
      <c r="J561">
        <v>0.68100000000000005</v>
      </c>
      <c r="N561" t="s">
        <v>232</v>
      </c>
    </row>
    <row r="562" spans="1:14" x14ac:dyDescent="0.25">
      <c r="A562">
        <v>152</v>
      </c>
      <c r="B562">
        <v>152</v>
      </c>
      <c r="C562" t="s">
        <v>246</v>
      </c>
      <c r="D562" t="s">
        <v>247</v>
      </c>
      <c r="E562" t="s">
        <v>93</v>
      </c>
      <c r="F562">
        <v>3.79</v>
      </c>
      <c r="G562">
        <v>338.19900000000001</v>
      </c>
      <c r="H562">
        <v>5074</v>
      </c>
      <c r="I562">
        <v>31181.105</v>
      </c>
      <c r="J562">
        <v>1.085</v>
      </c>
      <c r="N562" t="s">
        <v>232</v>
      </c>
    </row>
    <row r="563" spans="1:14" x14ac:dyDescent="0.25">
      <c r="A563">
        <v>153</v>
      </c>
      <c r="B563">
        <v>153</v>
      </c>
      <c r="C563" t="s">
        <v>248</v>
      </c>
      <c r="D563" t="s">
        <v>249</v>
      </c>
      <c r="E563" t="s">
        <v>93</v>
      </c>
      <c r="F563">
        <v>3.78</v>
      </c>
      <c r="G563">
        <v>414.00799999999998</v>
      </c>
      <c r="H563">
        <v>5786</v>
      </c>
      <c r="I563">
        <v>32375.548999999999</v>
      </c>
      <c r="J563">
        <v>1.2789999999999999</v>
      </c>
      <c r="N563" t="s">
        <v>232</v>
      </c>
    </row>
    <row r="564" spans="1:14" x14ac:dyDescent="0.25">
      <c r="A564">
        <v>154</v>
      </c>
      <c r="B564">
        <v>154</v>
      </c>
      <c r="C564" t="s">
        <v>250</v>
      </c>
      <c r="D564" t="s">
        <v>251</v>
      </c>
      <c r="E564" t="s">
        <v>93</v>
      </c>
      <c r="F564">
        <v>3.77</v>
      </c>
      <c r="G564">
        <v>305.18299999999999</v>
      </c>
      <c r="H564">
        <v>4784</v>
      </c>
      <c r="I564">
        <v>32137.66</v>
      </c>
      <c r="J564">
        <v>0.95</v>
      </c>
      <c r="N564" t="s">
        <v>232</v>
      </c>
    </row>
    <row r="565" spans="1:14" x14ac:dyDescent="0.25">
      <c r="A565">
        <v>155</v>
      </c>
      <c r="B565">
        <v>155</v>
      </c>
      <c r="C565" t="s">
        <v>252</v>
      </c>
      <c r="D565" t="s">
        <v>253</v>
      </c>
      <c r="E565" t="s">
        <v>93</v>
      </c>
      <c r="F565">
        <v>3.78</v>
      </c>
      <c r="G565">
        <v>203.03100000000001</v>
      </c>
      <c r="H565">
        <v>3573</v>
      </c>
      <c r="I565">
        <v>28406.407999999999</v>
      </c>
      <c r="J565">
        <v>0.71499999999999997</v>
      </c>
      <c r="N565" t="s">
        <v>232</v>
      </c>
    </row>
    <row r="566" spans="1:14" x14ac:dyDescent="0.25">
      <c r="A566">
        <v>156</v>
      </c>
      <c r="B566">
        <v>156</v>
      </c>
      <c r="C566" t="s">
        <v>254</v>
      </c>
      <c r="D566" t="s">
        <v>255</v>
      </c>
      <c r="E566" t="s">
        <v>93</v>
      </c>
      <c r="F566">
        <v>3.78</v>
      </c>
      <c r="G566">
        <v>190.06299999999999</v>
      </c>
      <c r="H566">
        <v>3996</v>
      </c>
      <c r="I566">
        <v>27873.974999999999</v>
      </c>
      <c r="J566">
        <v>0.68200000000000005</v>
      </c>
      <c r="N566" t="s">
        <v>232</v>
      </c>
    </row>
    <row r="567" spans="1:14" x14ac:dyDescent="0.25">
      <c r="A567">
        <v>157</v>
      </c>
      <c r="B567">
        <v>157</v>
      </c>
      <c r="C567" t="s">
        <v>256</v>
      </c>
      <c r="D567" t="s">
        <v>17</v>
      </c>
      <c r="E567" t="s">
        <v>17</v>
      </c>
      <c r="F567">
        <v>3.78</v>
      </c>
      <c r="G567">
        <v>311.73700000000002</v>
      </c>
      <c r="H567">
        <v>4945</v>
      </c>
      <c r="I567">
        <v>48.518000000000001</v>
      </c>
      <c r="J567">
        <v>642.51800000000003</v>
      </c>
      <c r="L567">
        <v>140.69</v>
      </c>
      <c r="N567" t="s">
        <v>18</v>
      </c>
    </row>
    <row r="568" spans="1:14" x14ac:dyDescent="0.25">
      <c r="A568">
        <v>158</v>
      </c>
      <c r="B568">
        <v>158</v>
      </c>
      <c r="C568" t="s">
        <v>257</v>
      </c>
      <c r="D568" t="s">
        <v>258</v>
      </c>
      <c r="E568" t="s">
        <v>93</v>
      </c>
      <c r="F568">
        <v>3.78</v>
      </c>
      <c r="G568">
        <v>305.19299999999998</v>
      </c>
      <c r="H568">
        <v>5014</v>
      </c>
      <c r="I568">
        <v>34909.457000000002</v>
      </c>
      <c r="J568">
        <v>0.874</v>
      </c>
      <c r="N568" t="s">
        <v>232</v>
      </c>
    </row>
    <row r="569" spans="1:14" x14ac:dyDescent="0.25">
      <c r="A569">
        <v>159</v>
      </c>
      <c r="B569">
        <v>159</v>
      </c>
      <c r="C569" t="s">
        <v>259</v>
      </c>
      <c r="D569" t="s">
        <v>260</v>
      </c>
      <c r="E569" t="s">
        <v>93</v>
      </c>
      <c r="F569">
        <v>3.78</v>
      </c>
      <c r="G569">
        <v>190.16</v>
      </c>
      <c r="H569">
        <v>3476</v>
      </c>
      <c r="I569">
        <v>30715.851999999999</v>
      </c>
      <c r="J569">
        <v>0.61899999999999999</v>
      </c>
      <c r="N569" t="s">
        <v>232</v>
      </c>
    </row>
    <row r="570" spans="1:14" x14ac:dyDescent="0.25">
      <c r="A570">
        <v>160</v>
      </c>
      <c r="B570">
        <v>160</v>
      </c>
      <c r="C570" t="s">
        <v>261</v>
      </c>
      <c r="D570" t="s">
        <v>262</v>
      </c>
      <c r="E570" t="s">
        <v>93</v>
      </c>
      <c r="F570">
        <v>3.8</v>
      </c>
      <c r="G570">
        <v>219.40700000000001</v>
      </c>
      <c r="H570">
        <v>3323</v>
      </c>
      <c r="I570">
        <v>31928.346000000001</v>
      </c>
      <c r="J570">
        <v>0.68700000000000006</v>
      </c>
      <c r="N570" t="s">
        <v>232</v>
      </c>
    </row>
    <row r="571" spans="1:14" x14ac:dyDescent="0.25">
      <c r="A571">
        <v>161</v>
      </c>
      <c r="B571">
        <v>161</v>
      </c>
      <c r="C571" t="s">
        <v>263</v>
      </c>
      <c r="D571" t="s">
        <v>264</v>
      </c>
      <c r="E571" t="s">
        <v>93</v>
      </c>
      <c r="F571">
        <v>3.78</v>
      </c>
      <c r="G571">
        <v>327.173</v>
      </c>
      <c r="H571">
        <v>5159</v>
      </c>
      <c r="I571">
        <v>40745.75</v>
      </c>
      <c r="J571">
        <v>0.80300000000000005</v>
      </c>
      <c r="N571" t="s">
        <v>232</v>
      </c>
    </row>
    <row r="572" spans="1:14" x14ac:dyDescent="0.25">
      <c r="A572">
        <v>162</v>
      </c>
      <c r="B572">
        <v>162</v>
      </c>
      <c r="C572" t="s">
        <v>265</v>
      </c>
      <c r="D572" t="s">
        <v>266</v>
      </c>
      <c r="E572" t="s">
        <v>93</v>
      </c>
      <c r="F572">
        <v>3.78</v>
      </c>
      <c r="G572">
        <v>210.60900000000001</v>
      </c>
      <c r="H572">
        <v>4356</v>
      </c>
      <c r="I572">
        <v>34551.097999999998</v>
      </c>
      <c r="J572">
        <v>0.61</v>
      </c>
      <c r="N572" t="s">
        <v>232</v>
      </c>
    </row>
    <row r="573" spans="1:14" x14ac:dyDescent="0.25">
      <c r="A573">
        <v>163</v>
      </c>
      <c r="B573">
        <v>163</v>
      </c>
      <c r="C573" t="s">
        <v>267</v>
      </c>
      <c r="D573" t="s">
        <v>268</v>
      </c>
      <c r="E573" t="s">
        <v>93</v>
      </c>
      <c r="F573">
        <v>3.77</v>
      </c>
      <c r="G573">
        <v>186.46199999999999</v>
      </c>
      <c r="H573">
        <v>3346</v>
      </c>
      <c r="I573">
        <v>30652.793000000001</v>
      </c>
      <c r="J573">
        <v>0.60799999999999998</v>
      </c>
      <c r="N573" t="s">
        <v>232</v>
      </c>
    </row>
    <row r="574" spans="1:14" x14ac:dyDescent="0.25">
      <c r="A574">
        <v>164</v>
      </c>
      <c r="B574">
        <v>164</v>
      </c>
      <c r="C574" t="s">
        <v>269</v>
      </c>
      <c r="D574" t="s">
        <v>17</v>
      </c>
      <c r="E574" t="s">
        <v>17</v>
      </c>
      <c r="F574">
        <v>3.78</v>
      </c>
      <c r="G574">
        <v>273.13900000000001</v>
      </c>
      <c r="H574">
        <v>4674</v>
      </c>
      <c r="I574">
        <v>23.908999999999999</v>
      </c>
      <c r="J574">
        <v>1142.4110000000001</v>
      </c>
      <c r="L574">
        <v>250.38</v>
      </c>
      <c r="N574" t="s">
        <v>18</v>
      </c>
    </row>
    <row r="575" spans="1:14" x14ac:dyDescent="0.25">
      <c r="A575">
        <v>165</v>
      </c>
      <c r="B575">
        <v>165</v>
      </c>
      <c r="C575" t="s">
        <v>270</v>
      </c>
      <c r="D575" t="s">
        <v>53</v>
      </c>
      <c r="E575" t="s">
        <v>29</v>
      </c>
      <c r="F575">
        <v>3.55</v>
      </c>
      <c r="G575">
        <v>78849.289000000004</v>
      </c>
      <c r="H575">
        <v>965659</v>
      </c>
      <c r="I575">
        <v>49873.582000000002</v>
      </c>
      <c r="J575">
        <v>158.09800000000001</v>
      </c>
      <c r="K575">
        <v>30.5</v>
      </c>
      <c r="L575">
        <v>34.4</v>
      </c>
      <c r="M575">
        <v>12.8</v>
      </c>
      <c r="N575" t="s">
        <v>656</v>
      </c>
    </row>
    <row r="576" spans="1:14" x14ac:dyDescent="0.25">
      <c r="A576">
        <v>166</v>
      </c>
      <c r="B576">
        <v>166</v>
      </c>
      <c r="C576" t="s">
        <v>271</v>
      </c>
      <c r="D576" t="s">
        <v>17</v>
      </c>
      <c r="E576" t="s">
        <v>17</v>
      </c>
      <c r="F576">
        <v>3.78</v>
      </c>
      <c r="G576">
        <v>291.29700000000003</v>
      </c>
      <c r="H576">
        <v>5673</v>
      </c>
      <c r="I576">
        <v>30.888000000000002</v>
      </c>
      <c r="J576">
        <v>943.07500000000005</v>
      </c>
      <c r="L576">
        <v>206.64</v>
      </c>
      <c r="N576" t="s">
        <v>18</v>
      </c>
    </row>
    <row r="577" spans="1:14" x14ac:dyDescent="0.25">
      <c r="A577">
        <v>167</v>
      </c>
      <c r="B577">
        <v>167</v>
      </c>
      <c r="C577" t="s">
        <v>272</v>
      </c>
      <c r="D577" t="s">
        <v>273</v>
      </c>
      <c r="E577" t="s">
        <v>93</v>
      </c>
      <c r="F577">
        <v>3.78</v>
      </c>
      <c r="G577">
        <v>280.02600000000001</v>
      </c>
      <c r="H577">
        <v>4992</v>
      </c>
      <c r="I577">
        <v>44796.707000000002</v>
      </c>
      <c r="J577">
        <v>0.625</v>
      </c>
      <c r="N577" t="s">
        <v>232</v>
      </c>
    </row>
    <row r="578" spans="1:14" x14ac:dyDescent="0.25">
      <c r="A578">
        <v>168</v>
      </c>
      <c r="B578">
        <v>168</v>
      </c>
      <c r="C578" t="s">
        <v>274</v>
      </c>
      <c r="D578" t="s">
        <v>275</v>
      </c>
      <c r="E578" t="s">
        <v>93</v>
      </c>
      <c r="F578">
        <v>3.78</v>
      </c>
      <c r="G578">
        <v>265.21499999999997</v>
      </c>
      <c r="H578">
        <v>4557</v>
      </c>
      <c r="I578">
        <v>45831.574000000001</v>
      </c>
      <c r="J578">
        <v>0.57899999999999996</v>
      </c>
      <c r="N578" t="s">
        <v>232</v>
      </c>
    </row>
    <row r="579" spans="1:14" x14ac:dyDescent="0.25">
      <c r="A579">
        <v>169</v>
      </c>
      <c r="B579">
        <v>169</v>
      </c>
      <c r="C579" t="s">
        <v>276</v>
      </c>
      <c r="D579" t="s">
        <v>277</v>
      </c>
      <c r="E579" t="s">
        <v>93</v>
      </c>
      <c r="F579">
        <v>3.79</v>
      </c>
      <c r="G579">
        <v>296.91800000000001</v>
      </c>
      <c r="H579">
        <v>4513</v>
      </c>
      <c r="I579">
        <v>47120.777000000002</v>
      </c>
      <c r="J579">
        <v>0.63</v>
      </c>
      <c r="N579" t="s">
        <v>232</v>
      </c>
    </row>
    <row r="580" spans="1:14" x14ac:dyDescent="0.25">
      <c r="A580">
        <v>170</v>
      </c>
      <c r="B580">
        <v>170</v>
      </c>
      <c r="C580" t="s">
        <v>278</v>
      </c>
      <c r="D580" t="s">
        <v>279</v>
      </c>
      <c r="E580" t="s">
        <v>93</v>
      </c>
      <c r="F580">
        <v>3.78</v>
      </c>
      <c r="G580">
        <v>306.44099999999997</v>
      </c>
      <c r="H580">
        <v>4422</v>
      </c>
      <c r="I580">
        <v>46014.805</v>
      </c>
      <c r="J580">
        <v>0.66600000000000004</v>
      </c>
      <c r="N580" t="s">
        <v>232</v>
      </c>
    </row>
    <row r="581" spans="1:14" x14ac:dyDescent="0.25">
      <c r="A581">
        <v>171</v>
      </c>
      <c r="B581">
        <v>171</v>
      </c>
      <c r="C581" t="s">
        <v>280</v>
      </c>
      <c r="D581" t="s">
        <v>281</v>
      </c>
      <c r="E581" t="s">
        <v>93</v>
      </c>
      <c r="F581">
        <v>3.78</v>
      </c>
      <c r="G581">
        <v>301.60500000000002</v>
      </c>
      <c r="H581">
        <v>3993</v>
      </c>
      <c r="I581">
        <v>41190.722999999998</v>
      </c>
      <c r="J581">
        <v>0.73199999999999998</v>
      </c>
      <c r="N581" t="s">
        <v>232</v>
      </c>
    </row>
    <row r="582" spans="1:14" x14ac:dyDescent="0.25">
      <c r="A582">
        <v>172</v>
      </c>
      <c r="B582">
        <v>172</v>
      </c>
      <c r="C582" t="s">
        <v>282</v>
      </c>
      <c r="D582" t="s">
        <v>283</v>
      </c>
      <c r="E582" t="s">
        <v>93</v>
      </c>
      <c r="F582">
        <v>3.79</v>
      </c>
      <c r="G582">
        <v>346.67500000000001</v>
      </c>
      <c r="H582">
        <v>4898</v>
      </c>
      <c r="I582">
        <v>37326.379000000001</v>
      </c>
      <c r="J582">
        <v>0.92900000000000005</v>
      </c>
      <c r="N582" t="s">
        <v>232</v>
      </c>
    </row>
    <row r="583" spans="1:14" x14ac:dyDescent="0.25">
      <c r="A583">
        <v>173</v>
      </c>
      <c r="B583">
        <v>173</v>
      </c>
      <c r="C583" t="s">
        <v>284</v>
      </c>
      <c r="D583" t="s">
        <v>17</v>
      </c>
      <c r="E583" t="s">
        <v>17</v>
      </c>
      <c r="F583">
        <v>3.79</v>
      </c>
      <c r="G583">
        <v>253.035</v>
      </c>
      <c r="H583">
        <v>3354</v>
      </c>
      <c r="I583">
        <v>2.8029999999999999</v>
      </c>
      <c r="J583">
        <v>9027.2919999999995</v>
      </c>
      <c r="L583">
        <v>1980.47</v>
      </c>
      <c r="N583" t="s">
        <v>18</v>
      </c>
    </row>
    <row r="584" spans="1:14" x14ac:dyDescent="0.25">
      <c r="A584">
        <v>174</v>
      </c>
      <c r="B584">
        <v>174</v>
      </c>
      <c r="C584" t="s">
        <v>285</v>
      </c>
      <c r="D584" t="s">
        <v>286</v>
      </c>
      <c r="E584" t="s">
        <v>93</v>
      </c>
      <c r="F584">
        <v>3.78</v>
      </c>
      <c r="G584">
        <v>323.07600000000002</v>
      </c>
      <c r="H584">
        <v>4599</v>
      </c>
      <c r="I584">
        <v>38229.836000000003</v>
      </c>
      <c r="J584">
        <v>0.84499999999999997</v>
      </c>
      <c r="N584" t="s">
        <v>232</v>
      </c>
    </row>
    <row r="585" spans="1:14" x14ac:dyDescent="0.25">
      <c r="A585">
        <v>175</v>
      </c>
      <c r="B585">
        <v>175</v>
      </c>
      <c r="C585" t="s">
        <v>287</v>
      </c>
      <c r="D585" t="s">
        <v>288</v>
      </c>
      <c r="E585" t="s">
        <v>93</v>
      </c>
      <c r="F585">
        <v>3.78</v>
      </c>
      <c r="G585">
        <v>275.75900000000001</v>
      </c>
      <c r="H585">
        <v>5275</v>
      </c>
      <c r="I585">
        <v>33453.671999999999</v>
      </c>
      <c r="J585">
        <v>0.82399999999999995</v>
      </c>
      <c r="N585" t="s">
        <v>232</v>
      </c>
    </row>
    <row r="586" spans="1:14" x14ac:dyDescent="0.25">
      <c r="A586">
        <v>176</v>
      </c>
      <c r="B586">
        <v>176</v>
      </c>
      <c r="C586" t="s">
        <v>289</v>
      </c>
      <c r="D586" t="s">
        <v>290</v>
      </c>
      <c r="E586" t="s">
        <v>93</v>
      </c>
      <c r="F586">
        <v>3.78</v>
      </c>
      <c r="G586">
        <v>269.99799999999999</v>
      </c>
      <c r="H586">
        <v>4468</v>
      </c>
      <c r="I586">
        <v>43352.828000000001</v>
      </c>
      <c r="J586">
        <v>0.623</v>
      </c>
      <c r="N586" t="s">
        <v>232</v>
      </c>
    </row>
    <row r="587" spans="1:14" x14ac:dyDescent="0.25">
      <c r="A587">
        <v>177</v>
      </c>
      <c r="B587">
        <v>177</v>
      </c>
      <c r="C587" t="s">
        <v>291</v>
      </c>
      <c r="D587" t="s">
        <v>292</v>
      </c>
      <c r="E587" t="s">
        <v>93</v>
      </c>
      <c r="F587">
        <v>3.79</v>
      </c>
      <c r="G587">
        <v>288.40199999999999</v>
      </c>
      <c r="H587">
        <v>4703</v>
      </c>
      <c r="I587">
        <v>33082.438000000002</v>
      </c>
      <c r="J587">
        <v>0.872</v>
      </c>
      <c r="N587" t="s">
        <v>232</v>
      </c>
    </row>
    <row r="588" spans="1:14" x14ac:dyDescent="0.25">
      <c r="A588">
        <v>178</v>
      </c>
      <c r="B588">
        <v>178</v>
      </c>
      <c r="C588" t="s">
        <v>293</v>
      </c>
      <c r="D588" t="s">
        <v>294</v>
      </c>
      <c r="E588" t="s">
        <v>93</v>
      </c>
      <c r="F588">
        <v>3.77</v>
      </c>
      <c r="G588">
        <v>327.84500000000003</v>
      </c>
      <c r="H588">
        <v>5294</v>
      </c>
      <c r="I588">
        <v>34777.82</v>
      </c>
      <c r="J588">
        <v>0.94299999999999995</v>
      </c>
      <c r="N588" t="s">
        <v>232</v>
      </c>
    </row>
    <row r="589" spans="1:14" x14ac:dyDescent="0.25">
      <c r="A589">
        <v>179</v>
      </c>
      <c r="B589">
        <v>179</v>
      </c>
      <c r="C589" t="s">
        <v>295</v>
      </c>
      <c r="D589" t="s">
        <v>296</v>
      </c>
      <c r="E589" t="s">
        <v>93</v>
      </c>
      <c r="F589">
        <v>3.79</v>
      </c>
      <c r="G589">
        <v>278.34800000000001</v>
      </c>
      <c r="H589">
        <v>4533</v>
      </c>
      <c r="I589">
        <v>43038.055</v>
      </c>
      <c r="J589">
        <v>0.64700000000000002</v>
      </c>
      <c r="N589" t="s">
        <v>232</v>
      </c>
    </row>
    <row r="590" spans="1:14" x14ac:dyDescent="0.25">
      <c r="A590">
        <v>180</v>
      </c>
      <c r="B590">
        <v>180</v>
      </c>
      <c r="C590" t="s">
        <v>297</v>
      </c>
      <c r="D590" t="s">
        <v>17</v>
      </c>
      <c r="E590" t="s">
        <v>17</v>
      </c>
      <c r="F590">
        <v>3.77</v>
      </c>
      <c r="G590">
        <v>314.601</v>
      </c>
      <c r="H590">
        <v>5014</v>
      </c>
      <c r="I590">
        <v>1.532</v>
      </c>
      <c r="J590">
        <v>20535.312999999998</v>
      </c>
      <c r="L590">
        <v>4505.54</v>
      </c>
      <c r="N590" t="s">
        <v>18</v>
      </c>
    </row>
    <row r="591" spans="1:14" x14ac:dyDescent="0.25">
      <c r="A591">
        <v>181</v>
      </c>
      <c r="B591">
        <v>181</v>
      </c>
      <c r="C591" t="s">
        <v>298</v>
      </c>
      <c r="D591" t="s">
        <v>299</v>
      </c>
      <c r="E591" t="s">
        <v>93</v>
      </c>
      <c r="F591">
        <v>3.78</v>
      </c>
      <c r="G591">
        <v>213.28800000000001</v>
      </c>
      <c r="H591">
        <v>3494</v>
      </c>
      <c r="I591">
        <v>37397.690999999999</v>
      </c>
      <c r="J591">
        <v>0.56999999999999995</v>
      </c>
      <c r="N591" t="s">
        <v>232</v>
      </c>
    </row>
    <row r="592" spans="1:14" x14ac:dyDescent="0.25">
      <c r="A592">
        <v>182</v>
      </c>
      <c r="B592">
        <v>182</v>
      </c>
      <c r="C592" t="s">
        <v>300</v>
      </c>
      <c r="D592" t="s">
        <v>301</v>
      </c>
      <c r="E592" t="s">
        <v>93</v>
      </c>
      <c r="F592">
        <v>3.78</v>
      </c>
      <c r="G592">
        <v>294.08199999999999</v>
      </c>
      <c r="H592">
        <v>4655</v>
      </c>
      <c r="I592">
        <v>39608.288999999997</v>
      </c>
      <c r="J592">
        <v>0.74199999999999999</v>
      </c>
      <c r="N592" t="s">
        <v>232</v>
      </c>
    </row>
    <row r="593" spans="1:14" x14ac:dyDescent="0.25">
      <c r="A593">
        <v>183</v>
      </c>
      <c r="B593">
        <v>183</v>
      </c>
      <c r="C593" t="s">
        <v>302</v>
      </c>
      <c r="D593" t="s">
        <v>303</v>
      </c>
      <c r="E593" t="s">
        <v>93</v>
      </c>
      <c r="F593">
        <v>3.79</v>
      </c>
      <c r="G593">
        <v>333.44299999999998</v>
      </c>
      <c r="H593">
        <v>4520</v>
      </c>
      <c r="I593">
        <v>44400.758000000002</v>
      </c>
      <c r="J593">
        <v>0.751</v>
      </c>
      <c r="N593" t="s">
        <v>232</v>
      </c>
    </row>
    <row r="594" spans="1:14" x14ac:dyDescent="0.25">
      <c r="A594">
        <v>184</v>
      </c>
      <c r="B594">
        <v>184</v>
      </c>
      <c r="C594" t="s">
        <v>304</v>
      </c>
      <c r="D594" t="s">
        <v>305</v>
      </c>
      <c r="E594" t="s">
        <v>93</v>
      </c>
      <c r="F594">
        <v>3.78</v>
      </c>
      <c r="G594">
        <v>281.19099999999997</v>
      </c>
      <c r="H594">
        <v>4007</v>
      </c>
      <c r="I594">
        <v>35167.211000000003</v>
      </c>
      <c r="J594">
        <v>0.8</v>
      </c>
      <c r="N594" t="s">
        <v>232</v>
      </c>
    </row>
    <row r="595" spans="1:14" x14ac:dyDescent="0.25">
      <c r="A595">
        <v>185</v>
      </c>
      <c r="B595">
        <v>185</v>
      </c>
      <c r="C595" t="s">
        <v>306</v>
      </c>
      <c r="D595" t="s">
        <v>307</v>
      </c>
      <c r="E595" t="s">
        <v>93</v>
      </c>
      <c r="F595">
        <v>3.78</v>
      </c>
      <c r="G595">
        <v>227.49700000000001</v>
      </c>
      <c r="H595">
        <v>4077</v>
      </c>
      <c r="I595">
        <v>34773.546999999999</v>
      </c>
      <c r="J595">
        <v>0.65400000000000003</v>
      </c>
      <c r="N595" t="s">
        <v>232</v>
      </c>
    </row>
    <row r="596" spans="1:14" x14ac:dyDescent="0.25">
      <c r="A596">
        <v>186</v>
      </c>
      <c r="B596">
        <v>186</v>
      </c>
      <c r="C596" t="s">
        <v>308</v>
      </c>
      <c r="D596" t="s">
        <v>309</v>
      </c>
      <c r="E596" t="s">
        <v>93</v>
      </c>
      <c r="F596">
        <v>3.78</v>
      </c>
      <c r="G596">
        <v>223.547</v>
      </c>
      <c r="H596">
        <v>4418</v>
      </c>
      <c r="I596">
        <v>33353.258000000002</v>
      </c>
      <c r="J596">
        <v>0.67</v>
      </c>
      <c r="N596" t="s">
        <v>232</v>
      </c>
    </row>
    <row r="597" spans="1:14" x14ac:dyDescent="0.25">
      <c r="A597">
        <v>187</v>
      </c>
      <c r="B597">
        <v>187</v>
      </c>
      <c r="C597" t="s">
        <v>310</v>
      </c>
      <c r="D597" t="s">
        <v>17</v>
      </c>
      <c r="E597" t="s">
        <v>17</v>
      </c>
      <c r="F597">
        <v>3.78</v>
      </c>
      <c r="G597">
        <v>308.72000000000003</v>
      </c>
      <c r="H597">
        <v>6025</v>
      </c>
      <c r="I597">
        <v>1.3360000000000001</v>
      </c>
      <c r="J597">
        <v>23107.784</v>
      </c>
      <c r="L597">
        <v>5069.99</v>
      </c>
      <c r="N597" t="s">
        <v>18</v>
      </c>
    </row>
    <row r="598" spans="1:14" x14ac:dyDescent="0.25">
      <c r="A598">
        <v>188</v>
      </c>
      <c r="B598">
        <v>188</v>
      </c>
      <c r="C598" t="s">
        <v>311</v>
      </c>
      <c r="D598" t="s">
        <v>53</v>
      </c>
      <c r="E598" t="s">
        <v>29</v>
      </c>
      <c r="I598">
        <v>50340.495999999999</v>
      </c>
      <c r="K598">
        <v>30.5</v>
      </c>
    </row>
    <row r="599" spans="1:14" x14ac:dyDescent="0.25">
      <c r="A599">
        <v>189</v>
      </c>
      <c r="B599">
        <v>189</v>
      </c>
      <c r="C599" t="s">
        <v>312</v>
      </c>
      <c r="D599" t="s">
        <v>17</v>
      </c>
      <c r="E599" t="s">
        <v>17</v>
      </c>
      <c r="F599">
        <v>3.78</v>
      </c>
      <c r="G599">
        <v>288.39800000000002</v>
      </c>
      <c r="H599">
        <v>3635</v>
      </c>
      <c r="N599" t="s">
        <v>18</v>
      </c>
    </row>
    <row r="600" spans="1:14" x14ac:dyDescent="0.25">
      <c r="A600">
        <v>190</v>
      </c>
      <c r="B600">
        <v>190</v>
      </c>
      <c r="C600" t="s">
        <v>313</v>
      </c>
      <c r="D600" t="s">
        <v>314</v>
      </c>
      <c r="E600" t="s">
        <v>93</v>
      </c>
      <c r="F600">
        <v>3.8</v>
      </c>
      <c r="G600">
        <v>282.10500000000002</v>
      </c>
      <c r="H600">
        <v>4669</v>
      </c>
      <c r="I600">
        <v>48002.629000000001</v>
      </c>
      <c r="J600">
        <v>0.58799999999999997</v>
      </c>
      <c r="N600" t="s">
        <v>232</v>
      </c>
    </row>
    <row r="601" spans="1:14" x14ac:dyDescent="0.25">
      <c r="A601">
        <v>191</v>
      </c>
      <c r="B601">
        <v>191</v>
      </c>
      <c r="C601" t="s">
        <v>315</v>
      </c>
      <c r="D601" t="s">
        <v>316</v>
      </c>
      <c r="E601" t="s">
        <v>93</v>
      </c>
      <c r="F601">
        <v>3.79</v>
      </c>
      <c r="G601">
        <v>215.715</v>
      </c>
      <c r="H601">
        <v>3293</v>
      </c>
      <c r="I601">
        <v>45856.800999999999</v>
      </c>
      <c r="J601">
        <v>0.47</v>
      </c>
      <c r="N601" t="s">
        <v>232</v>
      </c>
    </row>
    <row r="602" spans="1:14" x14ac:dyDescent="0.25">
      <c r="A602">
        <v>192</v>
      </c>
      <c r="B602">
        <v>192</v>
      </c>
      <c r="C602" t="s">
        <v>317</v>
      </c>
      <c r="D602" t="s">
        <v>318</v>
      </c>
      <c r="E602" t="s">
        <v>93</v>
      </c>
      <c r="F602">
        <v>3.79</v>
      </c>
      <c r="G602">
        <v>245.714</v>
      </c>
      <c r="H602">
        <v>3791</v>
      </c>
      <c r="I602">
        <v>46263.785000000003</v>
      </c>
      <c r="J602">
        <v>0.53100000000000003</v>
      </c>
      <c r="N602" t="s">
        <v>232</v>
      </c>
    </row>
    <row r="603" spans="1:14" x14ac:dyDescent="0.25">
      <c r="A603">
        <v>193</v>
      </c>
      <c r="B603">
        <v>193</v>
      </c>
      <c r="C603" t="s">
        <v>319</v>
      </c>
      <c r="D603" t="s">
        <v>320</v>
      </c>
      <c r="E603" t="s">
        <v>93</v>
      </c>
      <c r="F603">
        <v>3.79</v>
      </c>
      <c r="G603">
        <v>175.03299999999999</v>
      </c>
      <c r="H603">
        <v>3196</v>
      </c>
      <c r="I603">
        <v>32320.217000000001</v>
      </c>
      <c r="J603">
        <v>0.54200000000000004</v>
      </c>
      <c r="N603" t="s">
        <v>232</v>
      </c>
    </row>
    <row r="604" spans="1:14" x14ac:dyDescent="0.25">
      <c r="A604">
        <v>194</v>
      </c>
      <c r="B604">
        <v>194</v>
      </c>
      <c r="C604" t="s">
        <v>321</v>
      </c>
      <c r="D604" t="s">
        <v>322</v>
      </c>
      <c r="E604" t="s">
        <v>93</v>
      </c>
      <c r="F604">
        <v>3.78</v>
      </c>
      <c r="G604">
        <v>198.27099999999999</v>
      </c>
      <c r="H604">
        <v>3572</v>
      </c>
      <c r="I604">
        <v>33305.671999999999</v>
      </c>
      <c r="J604">
        <v>0.59499999999999997</v>
      </c>
      <c r="N604" t="s">
        <v>232</v>
      </c>
    </row>
    <row r="605" spans="1:14" x14ac:dyDescent="0.25">
      <c r="A605">
        <v>195</v>
      </c>
      <c r="B605">
        <v>195</v>
      </c>
      <c r="C605" t="s">
        <v>323</v>
      </c>
      <c r="D605" t="s">
        <v>324</v>
      </c>
      <c r="E605" t="s">
        <v>93</v>
      </c>
      <c r="F605">
        <v>3.79</v>
      </c>
      <c r="G605">
        <v>216.91900000000001</v>
      </c>
      <c r="H605">
        <v>3104</v>
      </c>
      <c r="I605">
        <v>752.25800000000004</v>
      </c>
      <c r="J605">
        <v>28.835999999999999</v>
      </c>
      <c r="L605">
        <v>6.04</v>
      </c>
      <c r="N605" t="s">
        <v>18</v>
      </c>
    </row>
    <row r="606" spans="1:14" x14ac:dyDescent="0.25">
      <c r="A606">
        <v>196</v>
      </c>
      <c r="B606">
        <v>196</v>
      </c>
      <c r="C606" t="s">
        <v>325</v>
      </c>
      <c r="D606" t="s">
        <v>17</v>
      </c>
      <c r="E606" t="s">
        <v>17</v>
      </c>
      <c r="F606">
        <v>3.78</v>
      </c>
      <c r="G606">
        <v>284.11099999999999</v>
      </c>
      <c r="H606">
        <v>4424</v>
      </c>
      <c r="I606">
        <v>5.5469999999999997</v>
      </c>
      <c r="J606">
        <v>5121.8860000000004</v>
      </c>
      <c r="L606">
        <v>1123.55</v>
      </c>
      <c r="N606" t="s">
        <v>18</v>
      </c>
    </row>
    <row r="607" spans="1:14" x14ac:dyDescent="0.25">
      <c r="A607">
        <v>197</v>
      </c>
      <c r="B607">
        <v>197</v>
      </c>
      <c r="C607" t="s">
        <v>326</v>
      </c>
      <c r="D607" t="s">
        <v>17</v>
      </c>
      <c r="E607" t="s">
        <v>17</v>
      </c>
      <c r="F607">
        <v>3.78</v>
      </c>
      <c r="G607">
        <v>212.595</v>
      </c>
      <c r="H607">
        <v>3029</v>
      </c>
      <c r="I607">
        <v>0.45200000000000001</v>
      </c>
      <c r="J607">
        <v>47034.292000000001</v>
      </c>
      <c r="L607">
        <v>10319.9</v>
      </c>
      <c r="N607" t="s">
        <v>18</v>
      </c>
    </row>
    <row r="608" spans="1:14" x14ac:dyDescent="0.25">
      <c r="A608">
        <v>198</v>
      </c>
      <c r="B608">
        <v>198</v>
      </c>
      <c r="C608" t="s">
        <v>327</v>
      </c>
      <c r="D608" t="s">
        <v>328</v>
      </c>
      <c r="E608" t="s">
        <v>93</v>
      </c>
      <c r="F608">
        <v>3.48</v>
      </c>
      <c r="G608">
        <v>107124.898</v>
      </c>
      <c r="H608">
        <v>1171315</v>
      </c>
      <c r="I608">
        <v>43490.398000000001</v>
      </c>
      <c r="J608">
        <v>246.31899999999999</v>
      </c>
      <c r="L608">
        <v>53.76</v>
      </c>
      <c r="N608" t="s">
        <v>656</v>
      </c>
    </row>
    <row r="609" spans="1:14" x14ac:dyDescent="0.25">
      <c r="A609">
        <v>199</v>
      </c>
      <c r="B609">
        <v>199</v>
      </c>
      <c r="C609" t="s">
        <v>329</v>
      </c>
      <c r="D609" t="s">
        <v>330</v>
      </c>
      <c r="E609" t="s">
        <v>93</v>
      </c>
      <c r="F609">
        <v>3.53</v>
      </c>
      <c r="G609">
        <v>111369.641</v>
      </c>
      <c r="H609">
        <v>1375642</v>
      </c>
      <c r="I609">
        <v>44296.495999999999</v>
      </c>
      <c r="J609">
        <v>251.41900000000001</v>
      </c>
      <c r="L609">
        <v>54.88</v>
      </c>
      <c r="N609" t="s">
        <v>656</v>
      </c>
    </row>
    <row r="610" spans="1:14" x14ac:dyDescent="0.25">
      <c r="A610">
        <v>200</v>
      </c>
      <c r="B610">
        <v>200</v>
      </c>
      <c r="C610" t="s">
        <v>331</v>
      </c>
      <c r="D610" t="s">
        <v>332</v>
      </c>
      <c r="E610" t="s">
        <v>93</v>
      </c>
      <c r="F610">
        <v>3.54</v>
      </c>
      <c r="G610">
        <v>123567.67999999999</v>
      </c>
      <c r="H610">
        <v>1534915</v>
      </c>
      <c r="I610">
        <v>46392.913999999997</v>
      </c>
      <c r="J610">
        <v>266.35000000000002</v>
      </c>
      <c r="L610">
        <v>58.15</v>
      </c>
      <c r="N610" t="s">
        <v>656</v>
      </c>
    </row>
    <row r="611" spans="1:14" x14ac:dyDescent="0.25">
      <c r="A611">
        <v>201</v>
      </c>
      <c r="B611">
        <v>201</v>
      </c>
      <c r="C611" t="s">
        <v>333</v>
      </c>
      <c r="D611" t="s">
        <v>334</v>
      </c>
      <c r="E611" t="s">
        <v>93</v>
      </c>
      <c r="F611">
        <v>3.54</v>
      </c>
      <c r="G611">
        <v>75789.148000000001</v>
      </c>
      <c r="H611">
        <v>935014</v>
      </c>
      <c r="I611">
        <v>25424.687999999998</v>
      </c>
      <c r="J611">
        <v>298.09300000000002</v>
      </c>
      <c r="L611">
        <v>65.12</v>
      </c>
      <c r="N611" t="s">
        <v>656</v>
      </c>
    </row>
    <row r="612" spans="1:14" x14ac:dyDescent="0.25">
      <c r="A612">
        <v>202</v>
      </c>
      <c r="B612">
        <v>202</v>
      </c>
      <c r="C612" t="s">
        <v>335</v>
      </c>
      <c r="D612" t="s">
        <v>336</v>
      </c>
      <c r="E612" t="s">
        <v>93</v>
      </c>
      <c r="F612">
        <v>3.54</v>
      </c>
      <c r="G612">
        <v>102816.32799999999</v>
      </c>
      <c r="H612">
        <v>1277504</v>
      </c>
      <c r="I612">
        <v>35407.254000000001</v>
      </c>
      <c r="J612">
        <v>290.38200000000001</v>
      </c>
      <c r="L612">
        <v>63.43</v>
      </c>
      <c r="N612" t="s">
        <v>656</v>
      </c>
    </row>
    <row r="613" spans="1:14" x14ac:dyDescent="0.25">
      <c r="A613">
        <v>203</v>
      </c>
      <c r="B613">
        <v>203</v>
      </c>
      <c r="C613" t="s">
        <v>337</v>
      </c>
      <c r="D613" t="s">
        <v>338</v>
      </c>
      <c r="E613" t="s">
        <v>93</v>
      </c>
      <c r="F613">
        <v>3.53</v>
      </c>
      <c r="G613">
        <v>119627.04700000001</v>
      </c>
      <c r="H613">
        <v>1487497</v>
      </c>
      <c r="I613">
        <v>38917.887000000002</v>
      </c>
      <c r="J613">
        <v>307.38299999999998</v>
      </c>
      <c r="L613">
        <v>67.16</v>
      </c>
      <c r="N613" t="s">
        <v>656</v>
      </c>
    </row>
    <row r="614" spans="1:14" x14ac:dyDescent="0.25">
      <c r="A614">
        <v>204</v>
      </c>
      <c r="B614">
        <v>204</v>
      </c>
      <c r="C614" t="s">
        <v>339</v>
      </c>
      <c r="D614" t="s">
        <v>17</v>
      </c>
      <c r="E614" t="s">
        <v>17</v>
      </c>
      <c r="F614">
        <v>3.79</v>
      </c>
      <c r="G614">
        <v>333.08699999999999</v>
      </c>
      <c r="H614">
        <v>4336</v>
      </c>
      <c r="I614">
        <v>25.579000000000001</v>
      </c>
      <c r="J614">
        <v>1302.1890000000001</v>
      </c>
      <c r="L614">
        <v>285.44</v>
      </c>
      <c r="N614" t="s">
        <v>18</v>
      </c>
    </row>
    <row r="615" spans="1:14" x14ac:dyDescent="0.25">
      <c r="A615">
        <v>205</v>
      </c>
      <c r="B615">
        <v>205</v>
      </c>
      <c r="C615" t="s">
        <v>340</v>
      </c>
      <c r="D615" t="s">
        <v>341</v>
      </c>
      <c r="E615" t="s">
        <v>93</v>
      </c>
      <c r="F615">
        <v>3.56</v>
      </c>
      <c r="G615">
        <v>91480.695000000007</v>
      </c>
      <c r="H615">
        <v>1187894</v>
      </c>
      <c r="I615">
        <v>37958.695</v>
      </c>
      <c r="J615">
        <v>241.001</v>
      </c>
      <c r="L615">
        <v>52.59</v>
      </c>
      <c r="N615" t="s">
        <v>656</v>
      </c>
    </row>
    <row r="616" spans="1:14" x14ac:dyDescent="0.25">
      <c r="A616">
        <v>206</v>
      </c>
      <c r="B616">
        <v>206</v>
      </c>
      <c r="C616" t="s">
        <v>342</v>
      </c>
      <c r="D616" t="s">
        <v>343</v>
      </c>
      <c r="E616" t="s">
        <v>93</v>
      </c>
      <c r="F616">
        <v>3.55</v>
      </c>
      <c r="G616">
        <v>96171.648000000001</v>
      </c>
      <c r="H616">
        <v>1271503</v>
      </c>
      <c r="I616">
        <v>38711.449000000001</v>
      </c>
      <c r="J616">
        <v>248.43199999999999</v>
      </c>
      <c r="L616">
        <v>54.22</v>
      </c>
      <c r="N616" t="s">
        <v>656</v>
      </c>
    </row>
    <row r="617" spans="1:14" x14ac:dyDescent="0.25">
      <c r="A617">
        <v>207</v>
      </c>
      <c r="B617">
        <v>207</v>
      </c>
      <c r="C617" t="s">
        <v>344</v>
      </c>
      <c r="D617" t="s">
        <v>345</v>
      </c>
      <c r="E617" t="s">
        <v>93</v>
      </c>
      <c r="F617">
        <v>3.55</v>
      </c>
      <c r="G617">
        <v>96733.968999999997</v>
      </c>
      <c r="H617">
        <v>1260511</v>
      </c>
      <c r="I617">
        <v>36121.839999999997</v>
      </c>
      <c r="J617">
        <v>267.79899999999998</v>
      </c>
      <c r="L617">
        <v>58.47</v>
      </c>
      <c r="N617" t="s">
        <v>656</v>
      </c>
    </row>
    <row r="618" spans="1:14" x14ac:dyDescent="0.25">
      <c r="A618">
        <v>208</v>
      </c>
      <c r="B618">
        <v>208</v>
      </c>
      <c r="C618" t="s">
        <v>346</v>
      </c>
      <c r="D618" t="s">
        <v>347</v>
      </c>
      <c r="E618" t="s">
        <v>93</v>
      </c>
      <c r="F618">
        <v>3.55</v>
      </c>
      <c r="G618">
        <v>76719.101999999999</v>
      </c>
      <c r="H618">
        <v>989670</v>
      </c>
      <c r="I618">
        <v>26589.578000000001</v>
      </c>
      <c r="J618">
        <v>288.53100000000001</v>
      </c>
      <c r="L618">
        <v>63.02</v>
      </c>
      <c r="N618" t="s">
        <v>656</v>
      </c>
    </row>
    <row r="619" spans="1:14" x14ac:dyDescent="0.25">
      <c r="A619">
        <v>209</v>
      </c>
      <c r="B619">
        <v>209</v>
      </c>
      <c r="C619" t="s">
        <v>348</v>
      </c>
      <c r="D619" t="s">
        <v>349</v>
      </c>
      <c r="E619" t="s">
        <v>93</v>
      </c>
      <c r="F619">
        <v>3.55</v>
      </c>
      <c r="G619">
        <v>69064.601999999999</v>
      </c>
      <c r="H619">
        <v>850385</v>
      </c>
      <c r="I619">
        <v>23763.625</v>
      </c>
      <c r="J619">
        <v>290.63200000000001</v>
      </c>
      <c r="L619">
        <v>63.48</v>
      </c>
      <c r="N619" t="s">
        <v>656</v>
      </c>
    </row>
    <row r="620" spans="1:14" x14ac:dyDescent="0.25">
      <c r="A620">
        <v>210</v>
      </c>
      <c r="B620">
        <v>210</v>
      </c>
      <c r="C620" t="s">
        <v>350</v>
      </c>
      <c r="D620" t="s">
        <v>351</v>
      </c>
      <c r="E620" t="s">
        <v>93</v>
      </c>
      <c r="F620">
        <v>3.55</v>
      </c>
      <c r="G620">
        <v>78801.827999999994</v>
      </c>
      <c r="H620">
        <v>997343</v>
      </c>
      <c r="I620">
        <v>27790.508000000002</v>
      </c>
      <c r="J620">
        <v>283.55700000000002</v>
      </c>
      <c r="L620">
        <v>61.93</v>
      </c>
      <c r="N620" t="s">
        <v>656</v>
      </c>
    </row>
    <row r="621" spans="1:14" x14ac:dyDescent="0.25">
      <c r="A621">
        <v>211</v>
      </c>
      <c r="B621">
        <v>211</v>
      </c>
      <c r="C621" t="s">
        <v>352</v>
      </c>
      <c r="D621" t="s">
        <v>17</v>
      </c>
      <c r="E621" t="s">
        <v>17</v>
      </c>
      <c r="F621">
        <v>3.78</v>
      </c>
      <c r="G621">
        <v>250</v>
      </c>
      <c r="H621">
        <v>4256</v>
      </c>
      <c r="I621">
        <v>2.4740000000000002</v>
      </c>
      <c r="J621">
        <v>10105.093000000001</v>
      </c>
      <c r="L621">
        <v>2216.96</v>
      </c>
      <c r="N621" t="s">
        <v>18</v>
      </c>
    </row>
    <row r="622" spans="1:14" x14ac:dyDescent="0.25">
      <c r="A622">
        <v>212</v>
      </c>
      <c r="B622">
        <v>212</v>
      </c>
      <c r="C622" t="s">
        <v>353</v>
      </c>
      <c r="D622" t="s">
        <v>354</v>
      </c>
      <c r="E622" t="s">
        <v>93</v>
      </c>
      <c r="F622">
        <v>3.55</v>
      </c>
      <c r="G622">
        <v>113101.984</v>
      </c>
      <c r="H622">
        <v>1417717</v>
      </c>
      <c r="I622">
        <v>48863.281000000003</v>
      </c>
      <c r="J622">
        <v>231.46600000000001</v>
      </c>
      <c r="L622">
        <v>50.5</v>
      </c>
      <c r="N622" t="s">
        <v>656</v>
      </c>
    </row>
    <row r="623" spans="1:14" x14ac:dyDescent="0.25">
      <c r="A623">
        <v>213</v>
      </c>
      <c r="B623">
        <v>213</v>
      </c>
      <c r="C623" t="s">
        <v>355</v>
      </c>
      <c r="D623" t="s">
        <v>356</v>
      </c>
      <c r="E623" t="s">
        <v>93</v>
      </c>
      <c r="F623">
        <v>3.55</v>
      </c>
      <c r="G623">
        <v>110737.898</v>
      </c>
      <c r="H623">
        <v>1396762</v>
      </c>
      <c r="I623">
        <v>49140.387000000002</v>
      </c>
      <c r="J623">
        <v>225.35</v>
      </c>
      <c r="L623">
        <v>49.16</v>
      </c>
      <c r="N623" t="s">
        <v>656</v>
      </c>
    </row>
    <row r="624" spans="1:14" x14ac:dyDescent="0.25">
      <c r="A624">
        <v>214</v>
      </c>
      <c r="B624">
        <v>214</v>
      </c>
      <c r="C624" t="s">
        <v>357</v>
      </c>
      <c r="D624" t="s">
        <v>358</v>
      </c>
      <c r="E624" t="s">
        <v>93</v>
      </c>
      <c r="F624">
        <v>3.55</v>
      </c>
      <c r="G624">
        <v>121676.56299999999</v>
      </c>
      <c r="H624">
        <v>1529985</v>
      </c>
      <c r="I624">
        <v>53322.531000000003</v>
      </c>
      <c r="J624">
        <v>228.19</v>
      </c>
      <c r="L624">
        <v>49.78</v>
      </c>
      <c r="N624" t="s">
        <v>656</v>
      </c>
    </row>
    <row r="625" spans="1:14" x14ac:dyDescent="0.25">
      <c r="A625">
        <v>215</v>
      </c>
      <c r="B625">
        <v>215</v>
      </c>
      <c r="C625" t="s">
        <v>359</v>
      </c>
      <c r="D625" t="s">
        <v>360</v>
      </c>
      <c r="E625" t="s">
        <v>93</v>
      </c>
      <c r="F625">
        <v>3.55</v>
      </c>
      <c r="G625">
        <v>90807.008000000002</v>
      </c>
      <c r="H625">
        <v>1145033</v>
      </c>
      <c r="I625">
        <v>38311.781000000003</v>
      </c>
      <c r="J625">
        <v>237.02099999999999</v>
      </c>
      <c r="L625">
        <v>51.72</v>
      </c>
      <c r="N625" t="s">
        <v>656</v>
      </c>
    </row>
    <row r="626" spans="1:14" x14ac:dyDescent="0.25">
      <c r="A626">
        <v>216</v>
      </c>
      <c r="B626">
        <v>216</v>
      </c>
      <c r="C626" t="s">
        <v>361</v>
      </c>
      <c r="D626" t="s">
        <v>362</v>
      </c>
      <c r="E626" t="s">
        <v>93</v>
      </c>
      <c r="F626">
        <v>3.54</v>
      </c>
      <c r="G626">
        <v>87229.414000000004</v>
      </c>
      <c r="H626">
        <v>1145121</v>
      </c>
      <c r="I626">
        <v>35622.809000000001</v>
      </c>
      <c r="J626">
        <v>244.87</v>
      </c>
      <c r="L626">
        <v>53.44</v>
      </c>
      <c r="N626" t="s">
        <v>656</v>
      </c>
    </row>
    <row r="627" spans="1:14" x14ac:dyDescent="0.25">
      <c r="A627">
        <v>217</v>
      </c>
      <c r="B627">
        <v>217</v>
      </c>
      <c r="C627" t="s">
        <v>363</v>
      </c>
      <c r="D627" t="s">
        <v>364</v>
      </c>
      <c r="E627" t="s">
        <v>93</v>
      </c>
      <c r="F627">
        <v>3.55</v>
      </c>
      <c r="G627">
        <v>82531.835999999996</v>
      </c>
      <c r="H627">
        <v>994135</v>
      </c>
      <c r="I627">
        <v>31797.713</v>
      </c>
      <c r="J627">
        <v>259.553</v>
      </c>
      <c r="L627">
        <v>56.66</v>
      </c>
      <c r="N627" t="s">
        <v>656</v>
      </c>
    </row>
    <row r="628" spans="1:14" x14ac:dyDescent="0.25">
      <c r="A628">
        <v>218</v>
      </c>
      <c r="B628">
        <v>218</v>
      </c>
      <c r="C628" t="s">
        <v>365</v>
      </c>
      <c r="D628" t="s">
        <v>17</v>
      </c>
      <c r="E628" t="s">
        <v>17</v>
      </c>
      <c r="F628">
        <v>3.78</v>
      </c>
      <c r="G628">
        <v>220.44900000000001</v>
      </c>
      <c r="H628">
        <v>4098</v>
      </c>
      <c r="I628">
        <v>4.9710000000000001</v>
      </c>
      <c r="J628">
        <v>4434.701</v>
      </c>
      <c r="L628">
        <v>972.77</v>
      </c>
      <c r="N628" t="s">
        <v>18</v>
      </c>
    </row>
    <row r="629" spans="1:14" x14ac:dyDescent="0.25">
      <c r="A629">
        <v>219</v>
      </c>
      <c r="B629">
        <v>219</v>
      </c>
      <c r="C629" t="s">
        <v>366</v>
      </c>
      <c r="D629" t="s">
        <v>53</v>
      </c>
      <c r="E629" t="s">
        <v>29</v>
      </c>
      <c r="F629">
        <v>3.54</v>
      </c>
      <c r="G629">
        <v>77686.320000000007</v>
      </c>
      <c r="H629">
        <v>952088</v>
      </c>
      <c r="I629">
        <v>48148.644999999997</v>
      </c>
      <c r="J629">
        <v>161.34700000000001</v>
      </c>
      <c r="K629">
        <v>30.5</v>
      </c>
      <c r="L629">
        <v>35.11</v>
      </c>
      <c r="M629">
        <v>15.1</v>
      </c>
      <c r="N629" t="s">
        <v>656</v>
      </c>
    </row>
    <row r="630" spans="1:14" x14ac:dyDescent="0.25">
      <c r="A630">
        <v>220</v>
      </c>
      <c r="B630">
        <v>220</v>
      </c>
      <c r="C630" t="s">
        <v>367</v>
      </c>
      <c r="D630" t="s">
        <v>17</v>
      </c>
      <c r="E630" t="s">
        <v>17</v>
      </c>
      <c r="F630">
        <v>3.78</v>
      </c>
      <c r="G630">
        <v>252.143</v>
      </c>
      <c r="H630">
        <v>4045</v>
      </c>
      <c r="I630">
        <v>49.744999999999997</v>
      </c>
      <c r="J630">
        <v>506.87099999999998</v>
      </c>
      <c r="L630">
        <v>110.93</v>
      </c>
      <c r="N630" t="s">
        <v>18</v>
      </c>
    </row>
    <row r="631" spans="1:14" x14ac:dyDescent="0.25">
      <c r="A631">
        <v>221</v>
      </c>
      <c r="B631">
        <v>221</v>
      </c>
      <c r="C631" t="s">
        <v>368</v>
      </c>
      <c r="D631" t="s">
        <v>369</v>
      </c>
      <c r="E631" t="s">
        <v>93</v>
      </c>
      <c r="F631">
        <v>3.54</v>
      </c>
      <c r="G631">
        <v>134162.81299999999</v>
      </c>
      <c r="H631">
        <v>1661075</v>
      </c>
      <c r="I631">
        <v>50851.366999999998</v>
      </c>
      <c r="J631">
        <v>263.83300000000003</v>
      </c>
      <c r="L631">
        <v>57.6</v>
      </c>
      <c r="N631" t="s">
        <v>656</v>
      </c>
    </row>
    <row r="632" spans="1:14" x14ac:dyDescent="0.25">
      <c r="A632">
        <v>222</v>
      </c>
      <c r="B632">
        <v>222</v>
      </c>
      <c r="C632" t="s">
        <v>370</v>
      </c>
      <c r="D632" t="s">
        <v>371</v>
      </c>
      <c r="E632" t="s">
        <v>93</v>
      </c>
      <c r="F632">
        <v>3.54</v>
      </c>
      <c r="G632">
        <v>158215.34400000001</v>
      </c>
      <c r="H632">
        <v>1953667</v>
      </c>
      <c r="I632">
        <v>59911.16</v>
      </c>
      <c r="J632">
        <v>264.08300000000003</v>
      </c>
      <c r="L632">
        <v>57.66</v>
      </c>
      <c r="N632" t="s">
        <v>656</v>
      </c>
    </row>
    <row r="633" spans="1:14" x14ac:dyDescent="0.25">
      <c r="A633">
        <v>223</v>
      </c>
      <c r="B633">
        <v>223</v>
      </c>
      <c r="C633" t="s">
        <v>372</v>
      </c>
      <c r="D633" t="s">
        <v>373</v>
      </c>
      <c r="E633" t="s">
        <v>93</v>
      </c>
      <c r="F633">
        <v>3.54</v>
      </c>
      <c r="G633">
        <v>165308.34400000001</v>
      </c>
      <c r="H633">
        <v>1972606</v>
      </c>
      <c r="I633">
        <v>58896.02</v>
      </c>
      <c r="J633">
        <v>280.678</v>
      </c>
      <c r="L633">
        <v>61.3</v>
      </c>
      <c r="N633" t="s">
        <v>656</v>
      </c>
    </row>
    <row r="634" spans="1:14" x14ac:dyDescent="0.25">
      <c r="A634">
        <v>224</v>
      </c>
      <c r="B634">
        <v>224</v>
      </c>
      <c r="C634" t="s">
        <v>374</v>
      </c>
      <c r="D634" t="s">
        <v>375</v>
      </c>
      <c r="E634" t="s">
        <v>93</v>
      </c>
      <c r="F634">
        <v>3.54</v>
      </c>
      <c r="G634">
        <v>132453.15599999999</v>
      </c>
      <c r="H634">
        <v>1629746</v>
      </c>
      <c r="I634">
        <v>48580.27</v>
      </c>
      <c r="J634">
        <v>272.64800000000002</v>
      </c>
      <c r="L634">
        <v>59.54</v>
      </c>
      <c r="N634" t="s">
        <v>656</v>
      </c>
    </row>
    <row r="635" spans="1:14" x14ac:dyDescent="0.25">
      <c r="A635">
        <v>225</v>
      </c>
      <c r="B635">
        <v>225</v>
      </c>
      <c r="C635" t="s">
        <v>376</v>
      </c>
      <c r="D635" t="s">
        <v>377</v>
      </c>
      <c r="E635" t="s">
        <v>93</v>
      </c>
      <c r="F635">
        <v>3.54</v>
      </c>
      <c r="G635">
        <v>133515.609</v>
      </c>
      <c r="H635">
        <v>1628992</v>
      </c>
      <c r="I635">
        <v>47487.188000000002</v>
      </c>
      <c r="J635">
        <v>281.161</v>
      </c>
      <c r="L635">
        <v>61.4</v>
      </c>
      <c r="N635" t="s">
        <v>656</v>
      </c>
    </row>
    <row r="636" spans="1:14" x14ac:dyDescent="0.25">
      <c r="A636">
        <v>226</v>
      </c>
      <c r="B636">
        <v>226</v>
      </c>
      <c r="C636" t="s">
        <v>378</v>
      </c>
      <c r="D636" t="s">
        <v>379</v>
      </c>
      <c r="E636" t="s">
        <v>93</v>
      </c>
      <c r="F636">
        <v>3.54</v>
      </c>
      <c r="G636">
        <v>140187.15599999999</v>
      </c>
      <c r="H636">
        <v>1702563</v>
      </c>
      <c r="I636">
        <v>54889.137000000002</v>
      </c>
      <c r="J636">
        <v>255.40100000000001</v>
      </c>
      <c r="L636">
        <v>55.75</v>
      </c>
      <c r="N636" t="s">
        <v>656</v>
      </c>
    </row>
    <row r="637" spans="1:14" x14ac:dyDescent="0.25">
      <c r="A637">
        <v>227</v>
      </c>
      <c r="B637">
        <v>227</v>
      </c>
      <c r="C637" t="s">
        <v>380</v>
      </c>
      <c r="D637" t="s">
        <v>17</v>
      </c>
      <c r="E637" t="s">
        <v>17</v>
      </c>
      <c r="F637">
        <v>3.8</v>
      </c>
      <c r="G637">
        <v>218.53800000000001</v>
      </c>
      <c r="H637">
        <v>3378</v>
      </c>
      <c r="I637">
        <v>18.103000000000002</v>
      </c>
      <c r="J637">
        <v>1207.192</v>
      </c>
      <c r="L637">
        <v>264.58999999999997</v>
      </c>
      <c r="N637" t="s">
        <v>18</v>
      </c>
    </row>
    <row r="638" spans="1:14" x14ac:dyDescent="0.25">
      <c r="A638">
        <v>228</v>
      </c>
      <c r="B638">
        <v>228</v>
      </c>
      <c r="C638" t="s">
        <v>381</v>
      </c>
      <c r="D638" t="s">
        <v>382</v>
      </c>
      <c r="E638" t="s">
        <v>93</v>
      </c>
      <c r="F638">
        <v>3.54</v>
      </c>
      <c r="G638">
        <v>83971.32</v>
      </c>
      <c r="H638">
        <v>1057652</v>
      </c>
      <c r="I638">
        <v>31567.85</v>
      </c>
      <c r="J638">
        <v>266.00299999999999</v>
      </c>
      <c r="L638">
        <v>58.08</v>
      </c>
      <c r="N638" t="s">
        <v>656</v>
      </c>
    </row>
    <row r="639" spans="1:14" x14ac:dyDescent="0.25">
      <c r="A639">
        <v>229</v>
      </c>
      <c r="B639">
        <v>229</v>
      </c>
      <c r="C639" t="s">
        <v>383</v>
      </c>
      <c r="D639" t="s">
        <v>384</v>
      </c>
      <c r="E639" t="s">
        <v>93</v>
      </c>
      <c r="F639">
        <v>3.54</v>
      </c>
      <c r="G639">
        <v>96924.93</v>
      </c>
      <c r="H639">
        <v>1225108</v>
      </c>
      <c r="I639">
        <v>35293.063000000002</v>
      </c>
      <c r="J639">
        <v>274.62900000000002</v>
      </c>
      <c r="L639">
        <v>59.97</v>
      </c>
      <c r="N639" t="s">
        <v>656</v>
      </c>
    </row>
    <row r="640" spans="1:14" x14ac:dyDescent="0.25">
      <c r="A640">
        <v>230</v>
      </c>
      <c r="B640">
        <v>230</v>
      </c>
      <c r="C640" t="s">
        <v>385</v>
      </c>
      <c r="D640" t="s">
        <v>386</v>
      </c>
      <c r="E640" t="s">
        <v>93</v>
      </c>
      <c r="F640">
        <v>3.54</v>
      </c>
      <c r="G640">
        <v>96738.093999999997</v>
      </c>
      <c r="H640">
        <v>1181157</v>
      </c>
      <c r="I640">
        <v>34928.800999999999</v>
      </c>
      <c r="J640">
        <v>276.95800000000003</v>
      </c>
      <c r="L640">
        <v>60.48</v>
      </c>
      <c r="N640" t="s">
        <v>656</v>
      </c>
    </row>
    <row r="641" spans="1:14" x14ac:dyDescent="0.25">
      <c r="A641">
        <v>231</v>
      </c>
      <c r="B641">
        <v>231</v>
      </c>
      <c r="C641" t="s">
        <v>387</v>
      </c>
      <c r="D641" t="s">
        <v>388</v>
      </c>
      <c r="E641" t="s">
        <v>93</v>
      </c>
      <c r="F641">
        <v>3.54</v>
      </c>
      <c r="G641">
        <v>87639.281000000003</v>
      </c>
      <c r="H641">
        <v>1060569</v>
      </c>
      <c r="I641">
        <v>31619.460999999999</v>
      </c>
      <c r="J641">
        <v>277.16899999999998</v>
      </c>
      <c r="L641">
        <v>60.53</v>
      </c>
      <c r="N641" t="s">
        <v>656</v>
      </c>
    </row>
    <row r="642" spans="1:14" x14ac:dyDescent="0.25">
      <c r="A642">
        <v>232</v>
      </c>
      <c r="B642">
        <v>232</v>
      </c>
      <c r="C642" t="s">
        <v>389</v>
      </c>
      <c r="D642" t="s">
        <v>390</v>
      </c>
      <c r="E642" t="s">
        <v>93</v>
      </c>
      <c r="F642">
        <v>3.54</v>
      </c>
      <c r="G642">
        <v>106725.711</v>
      </c>
      <c r="H642">
        <v>1325987</v>
      </c>
      <c r="I642">
        <v>35870.133000000002</v>
      </c>
      <c r="J642">
        <v>297.53399999999999</v>
      </c>
      <c r="L642">
        <v>65</v>
      </c>
      <c r="N642" t="s">
        <v>656</v>
      </c>
    </row>
    <row r="643" spans="1:14" x14ac:dyDescent="0.25">
      <c r="A643">
        <v>233</v>
      </c>
      <c r="B643">
        <v>233</v>
      </c>
      <c r="C643" t="s">
        <v>391</v>
      </c>
      <c r="D643" t="s">
        <v>392</v>
      </c>
      <c r="E643" t="s">
        <v>93</v>
      </c>
      <c r="F643">
        <v>3.54</v>
      </c>
      <c r="G643">
        <v>121666.44500000001</v>
      </c>
      <c r="H643">
        <v>1585639</v>
      </c>
      <c r="I643">
        <v>43230.48</v>
      </c>
      <c r="J643">
        <v>281.43700000000001</v>
      </c>
      <c r="L643">
        <v>61.46</v>
      </c>
      <c r="N643" t="s">
        <v>656</v>
      </c>
    </row>
    <row r="644" spans="1:14" x14ac:dyDescent="0.25">
      <c r="A644">
        <v>234</v>
      </c>
      <c r="B644">
        <v>234</v>
      </c>
      <c r="C644" t="s">
        <v>393</v>
      </c>
      <c r="D644" t="s">
        <v>17</v>
      </c>
      <c r="E644" t="s">
        <v>17</v>
      </c>
      <c r="F644">
        <v>3.78</v>
      </c>
      <c r="G644">
        <v>311.572</v>
      </c>
      <c r="H644">
        <v>4906</v>
      </c>
      <c r="I644">
        <v>3.13</v>
      </c>
      <c r="J644">
        <v>9954.3770000000004</v>
      </c>
      <c r="L644">
        <v>2183.89</v>
      </c>
      <c r="N644" t="s">
        <v>18</v>
      </c>
    </row>
    <row r="645" spans="1:14" x14ac:dyDescent="0.25">
      <c r="A645">
        <v>235</v>
      </c>
      <c r="B645">
        <v>235</v>
      </c>
      <c r="C645" t="s">
        <v>394</v>
      </c>
      <c r="D645" t="s">
        <v>395</v>
      </c>
      <c r="E645" t="s">
        <v>93</v>
      </c>
      <c r="F645">
        <v>3.54</v>
      </c>
      <c r="G645">
        <v>135802.65599999999</v>
      </c>
      <c r="H645">
        <v>1724622</v>
      </c>
      <c r="I645">
        <v>51726.945</v>
      </c>
      <c r="J645">
        <v>262.53800000000001</v>
      </c>
      <c r="L645">
        <v>57.32</v>
      </c>
      <c r="N645" t="s">
        <v>656</v>
      </c>
    </row>
    <row r="646" spans="1:14" x14ac:dyDescent="0.25">
      <c r="A646">
        <v>236</v>
      </c>
      <c r="B646">
        <v>236</v>
      </c>
      <c r="C646" t="s">
        <v>396</v>
      </c>
      <c r="D646" t="s">
        <v>397</v>
      </c>
      <c r="E646" t="s">
        <v>93</v>
      </c>
      <c r="F646">
        <v>3.53</v>
      </c>
      <c r="G646">
        <v>131506.375</v>
      </c>
      <c r="H646">
        <v>1571466</v>
      </c>
      <c r="I646">
        <v>53809.031000000003</v>
      </c>
      <c r="J646">
        <v>244.39500000000001</v>
      </c>
      <c r="L646">
        <v>53.34</v>
      </c>
      <c r="N646" t="s">
        <v>656</v>
      </c>
    </row>
    <row r="647" spans="1:14" x14ac:dyDescent="0.25">
      <c r="A647">
        <v>237</v>
      </c>
      <c r="B647">
        <v>237</v>
      </c>
      <c r="C647" t="s">
        <v>398</v>
      </c>
      <c r="D647" t="s">
        <v>399</v>
      </c>
      <c r="E647" t="s">
        <v>93</v>
      </c>
      <c r="F647">
        <v>3.55</v>
      </c>
      <c r="G647">
        <v>121691.102</v>
      </c>
      <c r="H647">
        <v>1579823</v>
      </c>
      <c r="I647">
        <v>52565.413999999997</v>
      </c>
      <c r="J647">
        <v>231.50399999999999</v>
      </c>
      <c r="L647">
        <v>50.51</v>
      </c>
      <c r="N647" t="s">
        <v>656</v>
      </c>
    </row>
    <row r="648" spans="1:14" x14ac:dyDescent="0.25">
      <c r="A648">
        <v>238</v>
      </c>
      <c r="B648">
        <v>238</v>
      </c>
      <c r="C648" t="s">
        <v>400</v>
      </c>
      <c r="D648" t="s">
        <v>401</v>
      </c>
      <c r="E648" t="s">
        <v>93</v>
      </c>
      <c r="F648">
        <v>3.54</v>
      </c>
      <c r="G648">
        <v>88241.585999999996</v>
      </c>
      <c r="H648">
        <v>1116389</v>
      </c>
      <c r="I648">
        <v>31241.437999999998</v>
      </c>
      <c r="J648">
        <v>282.45</v>
      </c>
      <c r="L648">
        <v>61.69</v>
      </c>
      <c r="N648" t="s">
        <v>656</v>
      </c>
    </row>
    <row r="649" spans="1:14" x14ac:dyDescent="0.25">
      <c r="A649">
        <v>239</v>
      </c>
      <c r="B649">
        <v>239</v>
      </c>
      <c r="C649" t="s">
        <v>402</v>
      </c>
      <c r="D649" t="s">
        <v>403</v>
      </c>
      <c r="E649" t="s">
        <v>93</v>
      </c>
      <c r="F649">
        <v>3.54</v>
      </c>
      <c r="G649">
        <v>79955.312999999995</v>
      </c>
      <c r="H649">
        <v>1009363</v>
      </c>
      <c r="I649">
        <v>29123.474999999999</v>
      </c>
      <c r="J649">
        <v>274.53899999999999</v>
      </c>
      <c r="L649">
        <v>59.95</v>
      </c>
      <c r="N649" t="s">
        <v>656</v>
      </c>
    </row>
    <row r="650" spans="1:14" x14ac:dyDescent="0.25">
      <c r="A650">
        <v>240</v>
      </c>
      <c r="B650">
        <v>240</v>
      </c>
      <c r="C650" t="s">
        <v>404</v>
      </c>
      <c r="D650" t="s">
        <v>405</v>
      </c>
      <c r="E650" t="s">
        <v>93</v>
      </c>
      <c r="F650">
        <v>3.54</v>
      </c>
      <c r="G650">
        <v>82816.304999999993</v>
      </c>
      <c r="H650">
        <v>1030299</v>
      </c>
      <c r="I650">
        <v>24640.131000000001</v>
      </c>
      <c r="J650">
        <v>336.10300000000001</v>
      </c>
      <c r="L650">
        <v>73.459999999999994</v>
      </c>
      <c r="N650" t="s">
        <v>656</v>
      </c>
    </row>
    <row r="651" spans="1:14" x14ac:dyDescent="0.25">
      <c r="A651">
        <v>241</v>
      </c>
      <c r="B651">
        <v>241</v>
      </c>
      <c r="C651" t="s">
        <v>406</v>
      </c>
      <c r="D651" t="s">
        <v>17</v>
      </c>
      <c r="E651" t="s">
        <v>17</v>
      </c>
      <c r="F651">
        <v>3.78</v>
      </c>
      <c r="G651">
        <v>213.66</v>
      </c>
      <c r="H651">
        <v>3248</v>
      </c>
      <c r="I651">
        <v>27.518000000000001</v>
      </c>
      <c r="J651">
        <v>776.43700000000001</v>
      </c>
      <c r="L651">
        <v>170.08</v>
      </c>
      <c r="N651" t="s">
        <v>18</v>
      </c>
    </row>
    <row r="652" spans="1:14" x14ac:dyDescent="0.25">
      <c r="A652">
        <v>242</v>
      </c>
      <c r="B652">
        <v>242</v>
      </c>
      <c r="C652" t="s">
        <v>407</v>
      </c>
      <c r="D652" t="s">
        <v>53</v>
      </c>
      <c r="E652" t="s">
        <v>29</v>
      </c>
      <c r="F652">
        <v>3.54</v>
      </c>
      <c r="G652">
        <v>75544.101999999999</v>
      </c>
      <c r="H652">
        <v>969054</v>
      </c>
      <c r="I652">
        <v>48958.949000000001</v>
      </c>
      <c r="J652">
        <v>154.30099999999999</v>
      </c>
      <c r="K652">
        <v>30.5</v>
      </c>
      <c r="L652">
        <v>33.57</v>
      </c>
      <c r="M652">
        <v>10.1</v>
      </c>
      <c r="N652" t="s">
        <v>656</v>
      </c>
    </row>
    <row r="653" spans="1:14" x14ac:dyDescent="0.25">
      <c r="A653">
        <v>243</v>
      </c>
      <c r="B653">
        <v>243</v>
      </c>
      <c r="C653" t="s">
        <v>408</v>
      </c>
      <c r="D653" t="s">
        <v>17</v>
      </c>
      <c r="E653" t="s">
        <v>17</v>
      </c>
      <c r="F653">
        <v>3.79</v>
      </c>
      <c r="G653">
        <v>268.21600000000001</v>
      </c>
      <c r="H653">
        <v>3775</v>
      </c>
      <c r="I653">
        <v>12.1</v>
      </c>
      <c r="J653">
        <v>2216.6610000000001</v>
      </c>
      <c r="L653">
        <v>486.09</v>
      </c>
      <c r="N653" t="s">
        <v>18</v>
      </c>
    </row>
    <row r="654" spans="1:14" x14ac:dyDescent="0.25">
      <c r="A654">
        <v>244</v>
      </c>
      <c r="B654">
        <v>244</v>
      </c>
      <c r="C654" t="s">
        <v>409</v>
      </c>
      <c r="D654" t="s">
        <v>410</v>
      </c>
      <c r="E654" t="s">
        <v>93</v>
      </c>
      <c r="F654">
        <v>3.54</v>
      </c>
      <c r="G654">
        <v>155572.859</v>
      </c>
      <c r="H654">
        <v>1944656</v>
      </c>
      <c r="I654">
        <v>60671.222999999998</v>
      </c>
      <c r="J654">
        <v>256.42</v>
      </c>
      <c r="L654">
        <v>55.98</v>
      </c>
      <c r="N654" t="s">
        <v>656</v>
      </c>
    </row>
    <row r="655" spans="1:14" x14ac:dyDescent="0.25">
      <c r="A655">
        <v>245</v>
      </c>
      <c r="B655">
        <v>245</v>
      </c>
      <c r="C655" t="s">
        <v>411</v>
      </c>
      <c r="D655" t="s">
        <v>412</v>
      </c>
      <c r="E655" t="s">
        <v>93</v>
      </c>
      <c r="F655">
        <v>3.54</v>
      </c>
      <c r="G655">
        <v>156234.95300000001</v>
      </c>
      <c r="H655">
        <v>1957117</v>
      </c>
      <c r="I655">
        <v>61942.050999999999</v>
      </c>
      <c r="J655">
        <v>252.22800000000001</v>
      </c>
      <c r="L655">
        <v>55.06</v>
      </c>
      <c r="N655" t="s">
        <v>656</v>
      </c>
    </row>
    <row r="656" spans="1:14" x14ac:dyDescent="0.25">
      <c r="A656">
        <v>246</v>
      </c>
      <c r="B656">
        <v>246</v>
      </c>
      <c r="C656" t="s">
        <v>413</v>
      </c>
      <c r="D656" t="s">
        <v>414</v>
      </c>
      <c r="E656" t="s">
        <v>93</v>
      </c>
      <c r="F656">
        <v>3.54</v>
      </c>
      <c r="G656">
        <v>129044.109</v>
      </c>
      <c r="H656">
        <v>1600089</v>
      </c>
      <c r="I656">
        <v>49421.370999999999</v>
      </c>
      <c r="J656">
        <v>261.11</v>
      </c>
      <c r="L656">
        <v>57</v>
      </c>
      <c r="N656" t="s">
        <v>656</v>
      </c>
    </row>
    <row r="657" spans="1:14" x14ac:dyDescent="0.25">
      <c r="A657">
        <v>247</v>
      </c>
      <c r="B657">
        <v>247</v>
      </c>
      <c r="C657" t="s">
        <v>415</v>
      </c>
      <c r="D657" t="s">
        <v>416</v>
      </c>
      <c r="E657" t="s">
        <v>93</v>
      </c>
      <c r="F657">
        <v>3.54</v>
      </c>
      <c r="G657">
        <v>93918.32</v>
      </c>
      <c r="H657">
        <v>1173901</v>
      </c>
      <c r="I657">
        <v>26882.221000000001</v>
      </c>
      <c r="J657">
        <v>349.37</v>
      </c>
      <c r="L657">
        <v>76.37</v>
      </c>
      <c r="N657" t="s">
        <v>656</v>
      </c>
    </row>
    <row r="658" spans="1:14" x14ac:dyDescent="0.25">
      <c r="A658">
        <v>248</v>
      </c>
      <c r="B658">
        <v>248</v>
      </c>
      <c r="C658" t="s">
        <v>417</v>
      </c>
      <c r="D658" t="s">
        <v>418</v>
      </c>
      <c r="E658" t="s">
        <v>93</v>
      </c>
      <c r="F658">
        <v>3.53</v>
      </c>
      <c r="G658">
        <v>78308.101999999999</v>
      </c>
      <c r="H658">
        <v>949675</v>
      </c>
      <c r="I658">
        <v>24392.02</v>
      </c>
      <c r="J658">
        <v>321.04000000000002</v>
      </c>
      <c r="L658">
        <v>70.150000000000006</v>
      </c>
      <c r="N658" t="s">
        <v>656</v>
      </c>
    </row>
    <row r="659" spans="1:14" x14ac:dyDescent="0.25">
      <c r="A659">
        <v>249</v>
      </c>
      <c r="B659">
        <v>249</v>
      </c>
      <c r="C659" t="s">
        <v>419</v>
      </c>
      <c r="D659" t="s">
        <v>420</v>
      </c>
      <c r="E659" t="s">
        <v>93</v>
      </c>
      <c r="F659">
        <v>3.51</v>
      </c>
      <c r="G659">
        <v>239345.32800000001</v>
      </c>
      <c r="H659">
        <v>2511724</v>
      </c>
      <c r="I659">
        <v>1286.7139999999999</v>
      </c>
      <c r="J659">
        <v>18601.284</v>
      </c>
      <c r="L659">
        <v>4081.18</v>
      </c>
      <c r="N659" t="s">
        <v>656</v>
      </c>
    </row>
    <row r="660" spans="1:14" x14ac:dyDescent="0.25">
      <c r="A660">
        <v>250</v>
      </c>
      <c r="B660">
        <v>250</v>
      </c>
      <c r="C660" t="s">
        <v>421</v>
      </c>
      <c r="D660" t="s">
        <v>17</v>
      </c>
      <c r="E660" t="s">
        <v>17</v>
      </c>
      <c r="F660">
        <v>3.78</v>
      </c>
      <c r="G660">
        <v>32.963999999999999</v>
      </c>
      <c r="H660">
        <v>783</v>
      </c>
      <c r="I660">
        <v>3.6520000000000001</v>
      </c>
      <c r="J660">
        <v>902.62900000000002</v>
      </c>
      <c r="L660">
        <v>197.77</v>
      </c>
      <c r="N660" t="s">
        <v>18</v>
      </c>
    </row>
    <row r="661" spans="1:14" x14ac:dyDescent="0.25">
      <c r="A661">
        <v>251</v>
      </c>
      <c r="B661">
        <v>251</v>
      </c>
      <c r="C661" t="s">
        <v>422</v>
      </c>
      <c r="D661" t="s">
        <v>423</v>
      </c>
      <c r="E661" t="s">
        <v>93</v>
      </c>
      <c r="F661">
        <v>3.78</v>
      </c>
      <c r="G661">
        <v>199.31700000000001</v>
      </c>
      <c r="H661">
        <v>3253</v>
      </c>
      <c r="I661">
        <v>36816.148000000001</v>
      </c>
      <c r="J661">
        <v>0.54100000000000004</v>
      </c>
      <c r="N661" t="s">
        <v>232</v>
      </c>
    </row>
    <row r="662" spans="1:14" x14ac:dyDescent="0.25">
      <c r="A662">
        <v>252</v>
      </c>
      <c r="B662">
        <v>252</v>
      </c>
      <c r="C662" t="s">
        <v>424</v>
      </c>
      <c r="D662" t="s">
        <v>425</v>
      </c>
      <c r="E662" t="s">
        <v>93</v>
      </c>
      <c r="F662">
        <v>3.78</v>
      </c>
      <c r="G662">
        <v>208.261</v>
      </c>
      <c r="H662">
        <v>3809</v>
      </c>
      <c r="I662">
        <v>40717.116999999998</v>
      </c>
      <c r="J662">
        <v>0.51100000000000001</v>
      </c>
      <c r="N662" t="s">
        <v>232</v>
      </c>
    </row>
    <row r="663" spans="1:14" x14ac:dyDescent="0.25">
      <c r="A663">
        <v>253</v>
      </c>
      <c r="B663">
        <v>253</v>
      </c>
      <c r="C663" t="s">
        <v>426</v>
      </c>
      <c r="D663" t="s">
        <v>427</v>
      </c>
      <c r="E663" t="s">
        <v>93</v>
      </c>
      <c r="F663">
        <v>3.78</v>
      </c>
      <c r="G663">
        <v>221.18299999999999</v>
      </c>
      <c r="H663">
        <v>4011</v>
      </c>
      <c r="I663">
        <v>41564.523000000001</v>
      </c>
      <c r="J663">
        <v>0.53200000000000003</v>
      </c>
      <c r="N663" t="s">
        <v>232</v>
      </c>
    </row>
    <row r="664" spans="1:14" x14ac:dyDescent="0.25">
      <c r="A664">
        <v>254</v>
      </c>
      <c r="B664">
        <v>254</v>
      </c>
      <c r="C664" t="s">
        <v>428</v>
      </c>
      <c r="D664" t="s">
        <v>429</v>
      </c>
      <c r="E664" t="s">
        <v>93</v>
      </c>
      <c r="F664">
        <v>3.78</v>
      </c>
      <c r="G664">
        <v>233.30500000000001</v>
      </c>
      <c r="H664">
        <v>3956</v>
      </c>
      <c r="I664">
        <v>58331.870999999999</v>
      </c>
      <c r="J664">
        <v>0.4</v>
      </c>
      <c r="N664" t="s">
        <v>232</v>
      </c>
    </row>
    <row r="665" spans="1:14" x14ac:dyDescent="0.25">
      <c r="A665">
        <v>255</v>
      </c>
      <c r="B665">
        <v>255</v>
      </c>
      <c r="C665" t="s">
        <v>430</v>
      </c>
      <c r="D665" t="s">
        <v>431</v>
      </c>
      <c r="E665" t="s">
        <v>93</v>
      </c>
      <c r="F665">
        <v>3.79</v>
      </c>
      <c r="G665">
        <v>260.29000000000002</v>
      </c>
      <c r="H665">
        <v>4152</v>
      </c>
      <c r="I665">
        <v>59782.957000000002</v>
      </c>
      <c r="J665">
        <v>0.435</v>
      </c>
      <c r="N665" t="s">
        <v>232</v>
      </c>
    </row>
    <row r="666" spans="1:14" x14ac:dyDescent="0.25">
      <c r="A666">
        <v>256</v>
      </c>
      <c r="B666">
        <v>256</v>
      </c>
      <c r="C666" t="s">
        <v>432</v>
      </c>
      <c r="D666" t="s">
        <v>433</v>
      </c>
      <c r="E666" t="s">
        <v>93</v>
      </c>
      <c r="F666">
        <v>3.78</v>
      </c>
      <c r="G666">
        <v>364.459</v>
      </c>
      <c r="H666">
        <v>5698</v>
      </c>
      <c r="I666">
        <v>60119.292999999998</v>
      </c>
      <c r="J666">
        <v>0.60599999999999998</v>
      </c>
      <c r="N666" t="s">
        <v>232</v>
      </c>
    </row>
    <row r="667" spans="1:14" x14ac:dyDescent="0.25">
      <c r="A667">
        <v>257</v>
      </c>
      <c r="B667">
        <v>257</v>
      </c>
      <c r="C667" t="s">
        <v>434</v>
      </c>
      <c r="D667" t="s">
        <v>17</v>
      </c>
      <c r="E667" t="s">
        <v>17</v>
      </c>
      <c r="F667">
        <v>3.78</v>
      </c>
      <c r="G667">
        <v>256.13200000000001</v>
      </c>
      <c r="H667">
        <v>4231</v>
      </c>
      <c r="I667">
        <v>7.1589999999999998</v>
      </c>
      <c r="J667">
        <v>3577.7620000000002</v>
      </c>
      <c r="L667">
        <v>784.74</v>
      </c>
      <c r="N667" t="s">
        <v>18</v>
      </c>
    </row>
    <row r="668" spans="1:14" x14ac:dyDescent="0.25">
      <c r="A668">
        <v>258</v>
      </c>
      <c r="B668">
        <v>258</v>
      </c>
      <c r="C668" t="s">
        <v>435</v>
      </c>
      <c r="D668" t="s">
        <v>436</v>
      </c>
      <c r="E668" t="s">
        <v>93</v>
      </c>
      <c r="F668">
        <v>3.79</v>
      </c>
      <c r="G668">
        <v>243.16200000000001</v>
      </c>
      <c r="H668">
        <v>3714</v>
      </c>
      <c r="I668">
        <v>54262.550999999999</v>
      </c>
      <c r="J668">
        <v>0.44800000000000001</v>
      </c>
      <c r="N668" t="s">
        <v>232</v>
      </c>
    </row>
    <row r="669" spans="1:14" x14ac:dyDescent="0.25">
      <c r="A669">
        <v>259</v>
      </c>
      <c r="B669">
        <v>259</v>
      </c>
      <c r="C669" t="s">
        <v>437</v>
      </c>
      <c r="D669" t="s">
        <v>438</v>
      </c>
      <c r="E669" t="s">
        <v>93</v>
      </c>
      <c r="F669">
        <v>3.78</v>
      </c>
      <c r="G669">
        <v>243.76300000000001</v>
      </c>
      <c r="H669">
        <v>5275</v>
      </c>
      <c r="I669">
        <v>50048.815999999999</v>
      </c>
      <c r="J669">
        <v>0.48699999999999999</v>
      </c>
      <c r="N669" t="s">
        <v>232</v>
      </c>
    </row>
    <row r="670" spans="1:14" x14ac:dyDescent="0.25">
      <c r="A670">
        <v>260</v>
      </c>
      <c r="B670">
        <v>260</v>
      </c>
      <c r="C670" t="s">
        <v>439</v>
      </c>
      <c r="D670" t="s">
        <v>440</v>
      </c>
      <c r="E670" t="s">
        <v>93</v>
      </c>
      <c r="F670">
        <v>3.79</v>
      </c>
      <c r="G670">
        <v>242.066</v>
      </c>
      <c r="H670">
        <v>3522</v>
      </c>
      <c r="I670">
        <v>47231.141000000003</v>
      </c>
      <c r="J670">
        <v>0.51300000000000001</v>
      </c>
      <c r="N670" t="s">
        <v>232</v>
      </c>
    </row>
    <row r="671" spans="1:14" x14ac:dyDescent="0.25">
      <c r="A671">
        <v>261</v>
      </c>
      <c r="B671">
        <v>261</v>
      </c>
      <c r="C671" t="s">
        <v>441</v>
      </c>
      <c r="D671" t="s">
        <v>442</v>
      </c>
      <c r="E671" t="s">
        <v>93</v>
      </c>
      <c r="F671">
        <v>3.78</v>
      </c>
      <c r="G671">
        <v>185.59899999999999</v>
      </c>
      <c r="H671">
        <v>3329</v>
      </c>
      <c r="I671">
        <v>28467.995999999999</v>
      </c>
      <c r="J671">
        <v>0.65200000000000002</v>
      </c>
      <c r="N671" t="s">
        <v>232</v>
      </c>
    </row>
    <row r="672" spans="1:14" x14ac:dyDescent="0.25">
      <c r="A672">
        <v>262</v>
      </c>
      <c r="B672">
        <v>262</v>
      </c>
      <c r="C672" t="s">
        <v>443</v>
      </c>
      <c r="D672" t="s">
        <v>444</v>
      </c>
      <c r="E672" t="s">
        <v>93</v>
      </c>
      <c r="F672">
        <v>3.79</v>
      </c>
      <c r="G672">
        <v>298.39</v>
      </c>
      <c r="H672">
        <v>5661</v>
      </c>
      <c r="I672">
        <v>25924.603999999999</v>
      </c>
      <c r="J672">
        <v>1.151</v>
      </c>
      <c r="N672" t="s">
        <v>232</v>
      </c>
    </row>
    <row r="673" spans="1:14" x14ac:dyDescent="0.25">
      <c r="A673">
        <v>263</v>
      </c>
      <c r="B673">
        <v>263</v>
      </c>
      <c r="C673" t="s">
        <v>445</v>
      </c>
      <c r="D673" t="s">
        <v>446</v>
      </c>
      <c r="E673" t="s">
        <v>93</v>
      </c>
      <c r="F673">
        <v>3.8</v>
      </c>
      <c r="G673">
        <v>219.482</v>
      </c>
      <c r="H673">
        <v>3573</v>
      </c>
      <c r="I673">
        <v>26092.763999999999</v>
      </c>
      <c r="J673">
        <v>0.84099999999999997</v>
      </c>
      <c r="N673" t="s">
        <v>232</v>
      </c>
    </row>
    <row r="674" spans="1:14" x14ac:dyDescent="0.25">
      <c r="A674">
        <v>264</v>
      </c>
      <c r="B674">
        <v>264</v>
      </c>
      <c r="C674" t="s">
        <v>447</v>
      </c>
      <c r="D674" t="s">
        <v>17</v>
      </c>
      <c r="E674" t="s">
        <v>17</v>
      </c>
      <c r="F674">
        <v>3.79</v>
      </c>
      <c r="G674">
        <v>355.35</v>
      </c>
      <c r="H674">
        <v>4245</v>
      </c>
      <c r="I674">
        <v>3.4390000000000001</v>
      </c>
      <c r="J674">
        <v>10332.946</v>
      </c>
      <c r="L674">
        <v>2266.9499999999998</v>
      </c>
      <c r="N674" t="s">
        <v>18</v>
      </c>
    </row>
    <row r="675" spans="1:14" x14ac:dyDescent="0.25">
      <c r="A675">
        <v>265</v>
      </c>
      <c r="B675">
        <v>265</v>
      </c>
      <c r="C675" t="s">
        <v>448</v>
      </c>
      <c r="D675" t="s">
        <v>449</v>
      </c>
      <c r="E675" t="s">
        <v>93</v>
      </c>
      <c r="F675">
        <v>3.78</v>
      </c>
      <c r="G675">
        <v>292.70400000000001</v>
      </c>
      <c r="H675">
        <v>5560</v>
      </c>
      <c r="I675">
        <v>25028.539000000001</v>
      </c>
      <c r="J675">
        <v>1.169</v>
      </c>
      <c r="N675" t="s">
        <v>232</v>
      </c>
    </row>
    <row r="676" spans="1:14" x14ac:dyDescent="0.25">
      <c r="A676">
        <v>266</v>
      </c>
      <c r="B676">
        <v>266</v>
      </c>
      <c r="C676" t="s">
        <v>450</v>
      </c>
      <c r="D676" t="s">
        <v>451</v>
      </c>
      <c r="E676" t="s">
        <v>93</v>
      </c>
      <c r="F676">
        <v>3.77</v>
      </c>
      <c r="G676">
        <v>327.44499999999999</v>
      </c>
      <c r="H676">
        <v>4129</v>
      </c>
      <c r="I676">
        <v>23850.82</v>
      </c>
      <c r="J676">
        <v>1.373</v>
      </c>
      <c r="L676">
        <v>0.01</v>
      </c>
      <c r="N676" t="s">
        <v>18</v>
      </c>
    </row>
    <row r="677" spans="1:14" x14ac:dyDescent="0.25">
      <c r="A677">
        <v>267</v>
      </c>
      <c r="B677">
        <v>267</v>
      </c>
      <c r="C677" t="s">
        <v>452</v>
      </c>
      <c r="D677" t="s">
        <v>453</v>
      </c>
      <c r="E677" t="s">
        <v>93</v>
      </c>
      <c r="F677">
        <v>3.79</v>
      </c>
      <c r="G677">
        <v>292.423</v>
      </c>
      <c r="H677">
        <v>4549</v>
      </c>
      <c r="I677">
        <v>25281.118999999999</v>
      </c>
      <c r="J677">
        <v>1.157</v>
      </c>
      <c r="N677" t="s">
        <v>232</v>
      </c>
    </row>
    <row r="678" spans="1:14" x14ac:dyDescent="0.25">
      <c r="A678">
        <v>268</v>
      </c>
      <c r="B678">
        <v>268</v>
      </c>
      <c r="C678" t="s">
        <v>454</v>
      </c>
      <c r="D678" t="s">
        <v>455</v>
      </c>
      <c r="E678" t="s">
        <v>93</v>
      </c>
      <c r="F678">
        <v>3.78</v>
      </c>
      <c r="G678">
        <v>248.203</v>
      </c>
      <c r="H678">
        <v>3894</v>
      </c>
      <c r="I678">
        <v>52710.516000000003</v>
      </c>
      <c r="J678">
        <v>0.47099999999999997</v>
      </c>
      <c r="N678" t="s">
        <v>232</v>
      </c>
    </row>
    <row r="679" spans="1:14" x14ac:dyDescent="0.25">
      <c r="A679">
        <v>269</v>
      </c>
      <c r="B679">
        <v>269</v>
      </c>
      <c r="C679" t="s">
        <v>456</v>
      </c>
      <c r="D679" t="s">
        <v>457</v>
      </c>
      <c r="E679" t="s">
        <v>93</v>
      </c>
      <c r="F679">
        <v>3.78</v>
      </c>
      <c r="G679">
        <v>299.61599999999999</v>
      </c>
      <c r="H679">
        <v>4300</v>
      </c>
      <c r="I679">
        <v>43322.968999999997</v>
      </c>
      <c r="J679">
        <v>0.69199999999999995</v>
      </c>
      <c r="N679" t="s">
        <v>232</v>
      </c>
    </row>
    <row r="680" spans="1:14" x14ac:dyDescent="0.25">
      <c r="A680">
        <v>270</v>
      </c>
      <c r="B680">
        <v>270</v>
      </c>
      <c r="C680" t="s">
        <v>458</v>
      </c>
      <c r="D680" t="s">
        <v>459</v>
      </c>
      <c r="E680" t="s">
        <v>93</v>
      </c>
      <c r="F680">
        <v>3.78</v>
      </c>
      <c r="G680">
        <v>274.72699999999998</v>
      </c>
      <c r="H680">
        <v>3791</v>
      </c>
      <c r="I680">
        <v>42082.508000000002</v>
      </c>
      <c r="J680">
        <v>0.65300000000000002</v>
      </c>
      <c r="N680" t="s">
        <v>232</v>
      </c>
    </row>
    <row r="681" spans="1:14" x14ac:dyDescent="0.25">
      <c r="A681">
        <v>271</v>
      </c>
      <c r="B681">
        <v>271</v>
      </c>
      <c r="C681" t="s">
        <v>460</v>
      </c>
      <c r="D681" t="s">
        <v>17</v>
      </c>
      <c r="E681" t="s">
        <v>17</v>
      </c>
      <c r="F681">
        <v>3.8</v>
      </c>
      <c r="G681">
        <v>281.97000000000003</v>
      </c>
      <c r="H681">
        <v>3881</v>
      </c>
      <c r="I681">
        <v>29.34</v>
      </c>
      <c r="J681">
        <v>961.04300000000001</v>
      </c>
      <c r="L681">
        <v>210.58</v>
      </c>
      <c r="N681" t="s">
        <v>18</v>
      </c>
    </row>
    <row r="682" spans="1:14" x14ac:dyDescent="0.25">
      <c r="A682">
        <v>272</v>
      </c>
      <c r="B682">
        <v>272</v>
      </c>
      <c r="C682" t="s">
        <v>461</v>
      </c>
      <c r="D682" t="s">
        <v>53</v>
      </c>
      <c r="E682" t="s">
        <v>29</v>
      </c>
      <c r="I682">
        <v>52879.75</v>
      </c>
      <c r="K682">
        <v>30.5</v>
      </c>
    </row>
    <row r="683" spans="1:14" x14ac:dyDescent="0.25">
      <c r="A683">
        <v>273</v>
      </c>
      <c r="B683">
        <v>273</v>
      </c>
      <c r="C683" t="s">
        <v>462</v>
      </c>
      <c r="D683" t="s">
        <v>17</v>
      </c>
      <c r="E683" t="s">
        <v>17</v>
      </c>
      <c r="F683">
        <v>3.79</v>
      </c>
      <c r="G683">
        <v>325.38400000000001</v>
      </c>
      <c r="H683">
        <v>4553</v>
      </c>
      <c r="I683">
        <v>6.7149999999999999</v>
      </c>
      <c r="J683">
        <v>4845.6289999999999</v>
      </c>
      <c r="L683">
        <v>1062.93</v>
      </c>
      <c r="N683" t="s">
        <v>18</v>
      </c>
    </row>
    <row r="684" spans="1:14" x14ac:dyDescent="0.25">
      <c r="A684">
        <v>274</v>
      </c>
      <c r="B684">
        <v>274</v>
      </c>
      <c r="C684" t="s">
        <v>463</v>
      </c>
      <c r="D684" t="s">
        <v>464</v>
      </c>
      <c r="E684" t="s">
        <v>93</v>
      </c>
      <c r="F684">
        <v>3.78</v>
      </c>
      <c r="G684">
        <v>263.19400000000002</v>
      </c>
      <c r="H684">
        <v>4535</v>
      </c>
      <c r="I684">
        <v>40014.737999999998</v>
      </c>
      <c r="J684">
        <v>0.65800000000000003</v>
      </c>
      <c r="N684" t="s">
        <v>232</v>
      </c>
    </row>
    <row r="685" spans="1:14" x14ac:dyDescent="0.25">
      <c r="A685">
        <v>275</v>
      </c>
      <c r="B685">
        <v>275</v>
      </c>
      <c r="C685" t="s">
        <v>465</v>
      </c>
      <c r="D685" t="s">
        <v>466</v>
      </c>
      <c r="E685" t="s">
        <v>93</v>
      </c>
      <c r="F685">
        <v>3.79</v>
      </c>
      <c r="G685">
        <v>337.98700000000002</v>
      </c>
      <c r="H685">
        <v>6400</v>
      </c>
      <c r="I685">
        <v>37628.968999999997</v>
      </c>
      <c r="J685">
        <v>0.89800000000000002</v>
      </c>
      <c r="N685" t="s">
        <v>232</v>
      </c>
    </row>
    <row r="686" spans="1:14" x14ac:dyDescent="0.25">
      <c r="A686">
        <v>276</v>
      </c>
      <c r="B686">
        <v>276</v>
      </c>
      <c r="C686" t="s">
        <v>467</v>
      </c>
      <c r="D686" t="s">
        <v>468</v>
      </c>
      <c r="E686" t="s">
        <v>93</v>
      </c>
      <c r="F686">
        <v>3.79</v>
      </c>
      <c r="G686">
        <v>265.67899999999997</v>
      </c>
      <c r="H686">
        <v>3714</v>
      </c>
      <c r="I686">
        <v>39976.394999999997</v>
      </c>
      <c r="J686">
        <v>0.66500000000000004</v>
      </c>
      <c r="N686" t="s">
        <v>232</v>
      </c>
    </row>
    <row r="687" spans="1:14" x14ac:dyDescent="0.25">
      <c r="A687">
        <v>277</v>
      </c>
      <c r="B687">
        <v>277</v>
      </c>
      <c r="C687" t="s">
        <v>469</v>
      </c>
      <c r="D687" t="s">
        <v>470</v>
      </c>
      <c r="E687" t="s">
        <v>93</v>
      </c>
      <c r="F687">
        <v>3.79</v>
      </c>
      <c r="G687">
        <v>213.31700000000001</v>
      </c>
      <c r="H687">
        <v>3869</v>
      </c>
      <c r="I687">
        <v>62398.925999999999</v>
      </c>
      <c r="J687">
        <v>0.34200000000000003</v>
      </c>
      <c r="N687" t="s">
        <v>232</v>
      </c>
    </row>
    <row r="688" spans="1:14" x14ac:dyDescent="0.25">
      <c r="A688">
        <v>278</v>
      </c>
      <c r="B688">
        <v>278</v>
      </c>
      <c r="C688" t="s">
        <v>471</v>
      </c>
      <c r="D688" t="s">
        <v>472</v>
      </c>
      <c r="E688" t="s">
        <v>93</v>
      </c>
      <c r="F688">
        <v>3.79</v>
      </c>
      <c r="G688">
        <v>263.41800000000001</v>
      </c>
      <c r="H688">
        <v>3674</v>
      </c>
      <c r="I688">
        <v>61541.559000000001</v>
      </c>
      <c r="J688">
        <v>0.42799999999999999</v>
      </c>
      <c r="N688" t="s">
        <v>232</v>
      </c>
    </row>
    <row r="689" spans="1:14" x14ac:dyDescent="0.25">
      <c r="A689">
        <v>279</v>
      </c>
      <c r="B689">
        <v>279</v>
      </c>
      <c r="C689" t="s">
        <v>473</v>
      </c>
      <c r="D689" t="s">
        <v>474</v>
      </c>
      <c r="E689" t="s">
        <v>93</v>
      </c>
      <c r="F689">
        <v>3.79</v>
      </c>
      <c r="G689">
        <v>204.98500000000001</v>
      </c>
      <c r="H689">
        <v>4667</v>
      </c>
      <c r="I689">
        <v>61383.98</v>
      </c>
      <c r="J689">
        <v>0.33400000000000002</v>
      </c>
      <c r="N689" t="s">
        <v>232</v>
      </c>
    </row>
    <row r="690" spans="1:14" x14ac:dyDescent="0.25">
      <c r="A690">
        <v>280</v>
      </c>
      <c r="B690">
        <v>280</v>
      </c>
      <c r="C690" t="s">
        <v>475</v>
      </c>
      <c r="D690" t="s">
        <v>17</v>
      </c>
      <c r="E690" t="s">
        <v>17</v>
      </c>
      <c r="F690">
        <v>3.78</v>
      </c>
      <c r="G690">
        <v>419.29599999999999</v>
      </c>
      <c r="H690">
        <v>6128</v>
      </c>
      <c r="I690">
        <v>25.864999999999998</v>
      </c>
      <c r="J690">
        <v>1621.0940000000001</v>
      </c>
      <c r="L690">
        <v>355.41</v>
      </c>
      <c r="N690" t="s">
        <v>18</v>
      </c>
    </row>
    <row r="691" spans="1:14" x14ac:dyDescent="0.25">
      <c r="A691">
        <v>281</v>
      </c>
      <c r="B691">
        <v>281</v>
      </c>
      <c r="C691" t="s">
        <v>476</v>
      </c>
      <c r="D691" t="s">
        <v>477</v>
      </c>
      <c r="E691" t="s">
        <v>93</v>
      </c>
      <c r="F691">
        <v>3.79</v>
      </c>
      <c r="G691">
        <v>309.75599999999997</v>
      </c>
      <c r="H691">
        <v>4683</v>
      </c>
      <c r="I691">
        <v>46339.690999999999</v>
      </c>
      <c r="J691">
        <v>0.66800000000000004</v>
      </c>
      <c r="N691" t="s">
        <v>232</v>
      </c>
    </row>
    <row r="692" spans="1:14" x14ac:dyDescent="0.25">
      <c r="A692">
        <v>282</v>
      </c>
      <c r="B692">
        <v>282</v>
      </c>
      <c r="C692" t="s">
        <v>478</v>
      </c>
      <c r="D692" t="s">
        <v>479</v>
      </c>
      <c r="E692" t="s">
        <v>93</v>
      </c>
      <c r="F692">
        <v>3.78</v>
      </c>
      <c r="G692">
        <v>281.87799999999999</v>
      </c>
      <c r="H692">
        <v>4505</v>
      </c>
      <c r="I692">
        <v>41962.93</v>
      </c>
      <c r="J692">
        <v>0.67200000000000004</v>
      </c>
      <c r="N692" t="s">
        <v>232</v>
      </c>
    </row>
    <row r="693" spans="1:14" x14ac:dyDescent="0.25">
      <c r="A693">
        <v>283</v>
      </c>
      <c r="B693">
        <v>283</v>
      </c>
      <c r="C693" t="s">
        <v>480</v>
      </c>
      <c r="D693" t="s">
        <v>481</v>
      </c>
      <c r="E693" t="s">
        <v>93</v>
      </c>
      <c r="F693">
        <v>3.8</v>
      </c>
      <c r="G693">
        <v>238.524</v>
      </c>
      <c r="H693">
        <v>3223</v>
      </c>
      <c r="I693">
        <v>45579.620999999999</v>
      </c>
      <c r="J693">
        <v>0.52300000000000002</v>
      </c>
      <c r="N693" t="s">
        <v>232</v>
      </c>
    </row>
    <row r="694" spans="1:14" x14ac:dyDescent="0.25">
      <c r="A694">
        <v>284</v>
      </c>
      <c r="B694">
        <v>284</v>
      </c>
      <c r="C694" t="s">
        <v>482</v>
      </c>
      <c r="D694" t="s">
        <v>483</v>
      </c>
      <c r="E694" t="s">
        <v>93</v>
      </c>
      <c r="F694">
        <v>3.78</v>
      </c>
      <c r="G694">
        <v>254.86</v>
      </c>
      <c r="H694">
        <v>4499</v>
      </c>
      <c r="I694">
        <v>28791.184000000001</v>
      </c>
      <c r="J694">
        <v>0.88500000000000001</v>
      </c>
      <c r="N694" t="s">
        <v>232</v>
      </c>
    </row>
    <row r="695" spans="1:14" x14ac:dyDescent="0.25">
      <c r="A695">
        <v>285</v>
      </c>
      <c r="B695">
        <v>285</v>
      </c>
      <c r="C695" t="s">
        <v>484</v>
      </c>
      <c r="D695" t="s">
        <v>485</v>
      </c>
      <c r="E695" t="s">
        <v>93</v>
      </c>
      <c r="F695">
        <v>3.78</v>
      </c>
      <c r="G695">
        <v>343.654</v>
      </c>
      <c r="H695">
        <v>5254</v>
      </c>
      <c r="I695">
        <v>32749.083999999999</v>
      </c>
      <c r="J695">
        <v>1.0489999999999999</v>
      </c>
      <c r="N695" t="s">
        <v>232</v>
      </c>
    </row>
    <row r="696" spans="1:14" x14ac:dyDescent="0.25">
      <c r="A696">
        <v>286</v>
      </c>
      <c r="B696">
        <v>286</v>
      </c>
      <c r="C696" t="s">
        <v>486</v>
      </c>
      <c r="D696" t="s">
        <v>487</v>
      </c>
      <c r="E696" t="s">
        <v>93</v>
      </c>
      <c r="F696">
        <v>3.79</v>
      </c>
      <c r="G696">
        <v>288.58100000000002</v>
      </c>
      <c r="H696">
        <v>4289</v>
      </c>
      <c r="I696">
        <v>32510.513999999999</v>
      </c>
      <c r="J696">
        <v>0.88800000000000001</v>
      </c>
      <c r="N696" t="s">
        <v>232</v>
      </c>
    </row>
    <row r="697" spans="1:14" x14ac:dyDescent="0.25">
      <c r="A697">
        <v>287</v>
      </c>
      <c r="B697">
        <v>287</v>
      </c>
      <c r="C697" t="s">
        <v>488</v>
      </c>
      <c r="D697" t="s">
        <v>17</v>
      </c>
      <c r="E697" t="s">
        <v>17</v>
      </c>
      <c r="F697">
        <v>3.78</v>
      </c>
      <c r="G697">
        <v>305.91300000000001</v>
      </c>
      <c r="H697">
        <v>4895</v>
      </c>
      <c r="I697">
        <v>11.589</v>
      </c>
      <c r="J697">
        <v>2639.6840000000002</v>
      </c>
      <c r="L697">
        <v>578.91</v>
      </c>
      <c r="N697" t="s">
        <v>18</v>
      </c>
    </row>
    <row r="698" spans="1:14" x14ac:dyDescent="0.25">
      <c r="A698">
        <v>288</v>
      </c>
      <c r="B698">
        <v>288</v>
      </c>
      <c r="C698" t="s">
        <v>489</v>
      </c>
      <c r="D698" t="s">
        <v>490</v>
      </c>
      <c r="E698" t="s">
        <v>93</v>
      </c>
      <c r="F698">
        <v>3.8</v>
      </c>
      <c r="G698">
        <v>287.35599999999999</v>
      </c>
      <c r="H698">
        <v>4247</v>
      </c>
      <c r="I698">
        <v>25040.668000000001</v>
      </c>
      <c r="J698">
        <v>1.1479999999999999</v>
      </c>
      <c r="N698" t="s">
        <v>232</v>
      </c>
    </row>
    <row r="699" spans="1:14" x14ac:dyDescent="0.25">
      <c r="A699">
        <v>289</v>
      </c>
      <c r="B699">
        <v>289</v>
      </c>
      <c r="C699" t="s">
        <v>491</v>
      </c>
      <c r="D699" t="s">
        <v>492</v>
      </c>
      <c r="E699" t="s">
        <v>93</v>
      </c>
      <c r="F699">
        <v>3.79</v>
      </c>
      <c r="G699">
        <v>268.64999999999998</v>
      </c>
      <c r="H699">
        <v>5004</v>
      </c>
      <c r="I699">
        <v>26497.002</v>
      </c>
      <c r="J699">
        <v>1.014</v>
      </c>
      <c r="N699" t="s">
        <v>232</v>
      </c>
    </row>
    <row r="700" spans="1:14" x14ac:dyDescent="0.25">
      <c r="A700">
        <v>290</v>
      </c>
      <c r="B700">
        <v>290</v>
      </c>
      <c r="C700" t="s">
        <v>493</v>
      </c>
      <c r="D700" t="s">
        <v>494</v>
      </c>
      <c r="E700" t="s">
        <v>93</v>
      </c>
      <c r="F700">
        <v>3.78</v>
      </c>
      <c r="G700">
        <v>214.601</v>
      </c>
      <c r="H700">
        <v>4506</v>
      </c>
      <c r="I700">
        <v>25269.974999999999</v>
      </c>
      <c r="J700">
        <v>0.84899999999999998</v>
      </c>
      <c r="N700" t="s">
        <v>232</v>
      </c>
    </row>
    <row r="701" spans="1:14" x14ac:dyDescent="0.25">
      <c r="A701">
        <v>291</v>
      </c>
      <c r="B701">
        <v>291</v>
      </c>
      <c r="C701" t="s">
        <v>495</v>
      </c>
      <c r="D701" t="s">
        <v>496</v>
      </c>
      <c r="E701" t="s">
        <v>93</v>
      </c>
      <c r="F701">
        <v>3.79</v>
      </c>
      <c r="G701">
        <v>256.27199999999999</v>
      </c>
      <c r="H701">
        <v>4438</v>
      </c>
      <c r="I701">
        <v>39455.773000000001</v>
      </c>
      <c r="J701">
        <v>0.65</v>
      </c>
      <c r="N701" t="s">
        <v>232</v>
      </c>
    </row>
    <row r="702" spans="1:14" x14ac:dyDescent="0.25">
      <c r="A702">
        <v>292</v>
      </c>
      <c r="B702">
        <v>292</v>
      </c>
      <c r="C702" t="s">
        <v>497</v>
      </c>
      <c r="D702" t="s">
        <v>498</v>
      </c>
      <c r="E702" t="s">
        <v>93</v>
      </c>
      <c r="F702">
        <v>3.79</v>
      </c>
      <c r="G702">
        <v>231.37299999999999</v>
      </c>
      <c r="H702">
        <v>3868</v>
      </c>
      <c r="I702">
        <v>39049.555</v>
      </c>
      <c r="J702">
        <v>0.59299999999999997</v>
      </c>
      <c r="N702" t="s">
        <v>232</v>
      </c>
    </row>
    <row r="703" spans="1:14" x14ac:dyDescent="0.25">
      <c r="A703">
        <v>293</v>
      </c>
      <c r="B703">
        <v>293</v>
      </c>
      <c r="C703" t="s">
        <v>499</v>
      </c>
      <c r="D703" t="s">
        <v>500</v>
      </c>
      <c r="E703" t="s">
        <v>93</v>
      </c>
      <c r="F703">
        <v>3.78</v>
      </c>
      <c r="G703">
        <v>314.18</v>
      </c>
      <c r="H703">
        <v>5052</v>
      </c>
      <c r="I703">
        <v>32300.51</v>
      </c>
      <c r="J703">
        <v>0.97299999999999998</v>
      </c>
      <c r="N703" t="s">
        <v>232</v>
      </c>
    </row>
    <row r="704" spans="1:14" x14ac:dyDescent="0.25">
      <c r="A704">
        <v>294</v>
      </c>
      <c r="B704">
        <v>294</v>
      </c>
      <c r="C704" t="s">
        <v>501</v>
      </c>
      <c r="D704" t="s">
        <v>17</v>
      </c>
      <c r="E704" t="s">
        <v>17</v>
      </c>
      <c r="F704">
        <v>3.78</v>
      </c>
      <c r="G704">
        <v>282.40100000000001</v>
      </c>
      <c r="H704">
        <v>4778</v>
      </c>
      <c r="I704">
        <v>27.036000000000001</v>
      </c>
      <c r="J704">
        <v>1044.537</v>
      </c>
      <c r="L704">
        <v>228.9</v>
      </c>
      <c r="N704" t="s">
        <v>18</v>
      </c>
    </row>
    <row r="705" spans="1:14" x14ac:dyDescent="0.25">
      <c r="A705">
        <v>295</v>
      </c>
      <c r="B705">
        <v>295</v>
      </c>
      <c r="C705" t="s">
        <v>502</v>
      </c>
      <c r="D705" t="s">
        <v>53</v>
      </c>
      <c r="E705" t="s">
        <v>29</v>
      </c>
      <c r="I705">
        <v>44028.641000000003</v>
      </c>
      <c r="K705">
        <v>30.5</v>
      </c>
    </row>
    <row r="706" spans="1:14" x14ac:dyDescent="0.25">
      <c r="A706">
        <v>296</v>
      </c>
      <c r="B706">
        <v>296</v>
      </c>
      <c r="C706" t="s">
        <v>503</v>
      </c>
      <c r="D706" t="s">
        <v>17</v>
      </c>
      <c r="E706" t="s">
        <v>17</v>
      </c>
      <c r="F706">
        <v>3.79</v>
      </c>
      <c r="G706">
        <v>283.399</v>
      </c>
      <c r="H706">
        <v>4419</v>
      </c>
      <c r="I706">
        <v>0.57999999999999996</v>
      </c>
      <c r="J706">
        <v>48861.896999999997</v>
      </c>
      <c r="L706">
        <v>10720.92</v>
      </c>
      <c r="N706" t="s">
        <v>18</v>
      </c>
    </row>
    <row r="707" spans="1:14" x14ac:dyDescent="0.25">
      <c r="A707">
        <v>297</v>
      </c>
      <c r="B707">
        <v>297</v>
      </c>
      <c r="C707" t="s">
        <v>504</v>
      </c>
      <c r="D707" t="s">
        <v>505</v>
      </c>
      <c r="E707" t="s">
        <v>93</v>
      </c>
      <c r="F707">
        <v>3.78</v>
      </c>
      <c r="G707">
        <v>358.76799999999997</v>
      </c>
      <c r="H707">
        <v>3977</v>
      </c>
      <c r="I707">
        <v>43388.964999999997</v>
      </c>
      <c r="J707">
        <v>0.82699999999999996</v>
      </c>
      <c r="N707" t="s">
        <v>232</v>
      </c>
    </row>
    <row r="708" spans="1:14" x14ac:dyDescent="0.25">
      <c r="A708">
        <v>298</v>
      </c>
      <c r="B708">
        <v>298</v>
      </c>
      <c r="C708" t="s">
        <v>506</v>
      </c>
      <c r="D708" t="s">
        <v>507</v>
      </c>
      <c r="E708" t="s">
        <v>93</v>
      </c>
      <c r="F708">
        <v>3.78</v>
      </c>
      <c r="G708">
        <v>273.91199999999998</v>
      </c>
      <c r="H708">
        <v>4234</v>
      </c>
      <c r="I708">
        <v>41712.866999999998</v>
      </c>
      <c r="J708">
        <v>0.65700000000000003</v>
      </c>
      <c r="N708" t="s">
        <v>232</v>
      </c>
    </row>
    <row r="709" spans="1:14" x14ac:dyDescent="0.25">
      <c r="A709">
        <v>299</v>
      </c>
      <c r="B709">
        <v>299</v>
      </c>
      <c r="C709" t="s">
        <v>508</v>
      </c>
      <c r="D709" t="s">
        <v>509</v>
      </c>
      <c r="E709" t="s">
        <v>93</v>
      </c>
      <c r="F709">
        <v>3.78</v>
      </c>
      <c r="G709">
        <v>228.857</v>
      </c>
      <c r="H709">
        <v>3827</v>
      </c>
      <c r="I709">
        <v>41949.531000000003</v>
      </c>
      <c r="J709">
        <v>0.54600000000000004</v>
      </c>
      <c r="N709" t="s">
        <v>232</v>
      </c>
    </row>
    <row r="710" spans="1:14" x14ac:dyDescent="0.25">
      <c r="A710">
        <v>300</v>
      </c>
      <c r="B710">
        <v>300</v>
      </c>
      <c r="C710" t="s">
        <v>510</v>
      </c>
      <c r="D710" t="s">
        <v>511</v>
      </c>
      <c r="E710" t="s">
        <v>93</v>
      </c>
      <c r="F710">
        <v>3.78</v>
      </c>
      <c r="G710">
        <v>275.40300000000002</v>
      </c>
      <c r="H710">
        <v>4337</v>
      </c>
      <c r="I710">
        <v>34288.586000000003</v>
      </c>
      <c r="J710">
        <v>0.80300000000000005</v>
      </c>
      <c r="N710" t="s">
        <v>232</v>
      </c>
    </row>
    <row r="711" spans="1:14" x14ac:dyDescent="0.25">
      <c r="A711">
        <v>301</v>
      </c>
      <c r="B711">
        <v>301</v>
      </c>
      <c r="C711" t="s">
        <v>512</v>
      </c>
      <c r="D711" t="s">
        <v>513</v>
      </c>
      <c r="E711" t="s">
        <v>93</v>
      </c>
      <c r="F711">
        <v>3.79</v>
      </c>
      <c r="G711">
        <v>238.31800000000001</v>
      </c>
      <c r="H711">
        <v>4191</v>
      </c>
      <c r="I711">
        <v>33122.074000000001</v>
      </c>
      <c r="J711">
        <v>0.72</v>
      </c>
      <c r="N711" t="s">
        <v>232</v>
      </c>
    </row>
    <row r="712" spans="1:14" x14ac:dyDescent="0.25">
      <c r="A712">
        <v>302</v>
      </c>
      <c r="B712">
        <v>302</v>
      </c>
      <c r="C712" t="s">
        <v>514</v>
      </c>
      <c r="D712" t="s">
        <v>515</v>
      </c>
      <c r="E712" t="s">
        <v>93</v>
      </c>
      <c r="F712">
        <v>3.78</v>
      </c>
      <c r="G712">
        <v>364.738</v>
      </c>
      <c r="H712">
        <v>3905</v>
      </c>
      <c r="I712">
        <v>33010.824000000001</v>
      </c>
      <c r="J712">
        <v>1.105</v>
      </c>
      <c r="N712" t="s">
        <v>232</v>
      </c>
    </row>
    <row r="713" spans="1:14" x14ac:dyDescent="0.25">
      <c r="A713">
        <v>303</v>
      </c>
      <c r="B713">
        <v>303</v>
      </c>
      <c r="C713" t="s">
        <v>516</v>
      </c>
      <c r="D713" t="s">
        <v>17</v>
      </c>
      <c r="E713" t="s">
        <v>17</v>
      </c>
      <c r="F713">
        <v>3.81</v>
      </c>
      <c r="G713">
        <v>297.10500000000002</v>
      </c>
      <c r="H713">
        <v>4529</v>
      </c>
      <c r="I713">
        <v>1.3029999999999999</v>
      </c>
      <c r="J713">
        <v>22801.612000000001</v>
      </c>
      <c r="L713">
        <v>5002.8100000000004</v>
      </c>
      <c r="N713" t="s">
        <v>18</v>
      </c>
    </row>
    <row r="714" spans="1:14" x14ac:dyDescent="0.25">
      <c r="A714">
        <v>304</v>
      </c>
      <c r="B714">
        <v>304</v>
      </c>
      <c r="C714" t="s">
        <v>517</v>
      </c>
      <c r="D714" t="s">
        <v>518</v>
      </c>
      <c r="E714" t="s">
        <v>17</v>
      </c>
      <c r="F714">
        <v>3.8</v>
      </c>
      <c r="G714">
        <v>42576.273000000001</v>
      </c>
      <c r="H714">
        <v>733085</v>
      </c>
      <c r="I714">
        <v>38359.332000000002</v>
      </c>
      <c r="J714">
        <v>110.99299999999999</v>
      </c>
      <c r="L714">
        <v>24.07</v>
      </c>
      <c r="N714" t="s">
        <v>18</v>
      </c>
    </row>
    <row r="715" spans="1:14" x14ac:dyDescent="0.25">
      <c r="A715">
        <v>305</v>
      </c>
      <c r="B715">
        <v>305</v>
      </c>
      <c r="C715" t="s">
        <v>519</v>
      </c>
      <c r="D715" t="s">
        <v>520</v>
      </c>
      <c r="E715" t="s">
        <v>17</v>
      </c>
      <c r="F715">
        <v>3.8</v>
      </c>
      <c r="G715">
        <v>121567.18799999999</v>
      </c>
      <c r="H715">
        <v>2070249</v>
      </c>
      <c r="I715">
        <v>40827.042999999998</v>
      </c>
      <c r="J715">
        <v>297.76100000000002</v>
      </c>
      <c r="L715">
        <v>65.05</v>
      </c>
      <c r="N715" t="s">
        <v>18</v>
      </c>
    </row>
    <row r="716" spans="1:14" x14ac:dyDescent="0.25">
      <c r="A716">
        <v>306</v>
      </c>
      <c r="B716">
        <v>306</v>
      </c>
      <c r="C716" t="s">
        <v>521</v>
      </c>
      <c r="D716" t="s">
        <v>522</v>
      </c>
      <c r="E716" t="s">
        <v>17</v>
      </c>
      <c r="F716">
        <v>3.8</v>
      </c>
      <c r="G716">
        <v>170111.18799999999</v>
      </c>
      <c r="H716">
        <v>2890886</v>
      </c>
      <c r="I716">
        <v>35471.957000000002</v>
      </c>
      <c r="J716">
        <v>479.565</v>
      </c>
      <c r="L716">
        <v>104.94</v>
      </c>
      <c r="N716" t="s">
        <v>18</v>
      </c>
    </row>
    <row r="717" spans="1:14" x14ac:dyDescent="0.25">
      <c r="A717">
        <v>307</v>
      </c>
      <c r="B717">
        <v>307</v>
      </c>
      <c r="C717" t="s">
        <v>523</v>
      </c>
      <c r="D717" t="s">
        <v>524</v>
      </c>
      <c r="E717" t="s">
        <v>17</v>
      </c>
      <c r="F717">
        <v>3.8</v>
      </c>
      <c r="G717">
        <v>15277.295</v>
      </c>
      <c r="H717">
        <v>267328</v>
      </c>
      <c r="I717">
        <v>30035.833999999999</v>
      </c>
      <c r="J717">
        <v>50.863999999999997</v>
      </c>
      <c r="L717">
        <v>10.87</v>
      </c>
      <c r="N717" t="s">
        <v>18</v>
      </c>
    </row>
    <row r="718" spans="1:14" x14ac:dyDescent="0.25">
      <c r="A718">
        <v>308</v>
      </c>
      <c r="B718">
        <v>308</v>
      </c>
      <c r="C718" t="s">
        <v>525</v>
      </c>
      <c r="D718" t="s">
        <v>526</v>
      </c>
      <c r="E718" t="s">
        <v>17</v>
      </c>
      <c r="F718">
        <v>3.8</v>
      </c>
      <c r="G718">
        <v>16045.987999999999</v>
      </c>
      <c r="H718">
        <v>272005</v>
      </c>
      <c r="I718">
        <v>31288.416000000001</v>
      </c>
      <c r="J718">
        <v>51.283999999999999</v>
      </c>
      <c r="L718">
        <v>10.97</v>
      </c>
      <c r="N718" t="s">
        <v>18</v>
      </c>
    </row>
    <row r="719" spans="1:14" x14ac:dyDescent="0.25">
      <c r="A719">
        <v>309</v>
      </c>
      <c r="B719">
        <v>309</v>
      </c>
      <c r="C719" t="s">
        <v>527</v>
      </c>
      <c r="D719" t="s">
        <v>528</v>
      </c>
      <c r="E719" t="s">
        <v>17</v>
      </c>
      <c r="F719">
        <v>3.81</v>
      </c>
      <c r="G719">
        <v>21719.736000000001</v>
      </c>
      <c r="H719">
        <v>362112</v>
      </c>
      <c r="I719">
        <v>28970.261999999999</v>
      </c>
      <c r="J719">
        <v>74.972999999999999</v>
      </c>
      <c r="L719">
        <v>16.16</v>
      </c>
      <c r="N719" t="s">
        <v>18</v>
      </c>
    </row>
    <row r="720" spans="1:14" x14ac:dyDescent="0.25">
      <c r="A720">
        <v>310</v>
      </c>
      <c r="B720">
        <v>310</v>
      </c>
      <c r="C720" t="s">
        <v>529</v>
      </c>
      <c r="D720" t="s">
        <v>17</v>
      </c>
      <c r="E720" t="s">
        <v>17</v>
      </c>
      <c r="F720">
        <v>3.81</v>
      </c>
      <c r="G720">
        <v>298.05399999999997</v>
      </c>
      <c r="H720">
        <v>5272</v>
      </c>
      <c r="I720">
        <v>3.9489999999999998</v>
      </c>
      <c r="J720">
        <v>7547.5820000000003</v>
      </c>
      <c r="L720">
        <v>1655.79</v>
      </c>
      <c r="N720" t="s">
        <v>18</v>
      </c>
    </row>
    <row r="721" spans="1:14" x14ac:dyDescent="0.25">
      <c r="A721">
        <v>311</v>
      </c>
      <c r="B721">
        <v>311</v>
      </c>
      <c r="C721" t="s">
        <v>530</v>
      </c>
      <c r="D721" t="s">
        <v>531</v>
      </c>
      <c r="E721" t="s">
        <v>17</v>
      </c>
      <c r="F721">
        <v>3.81</v>
      </c>
      <c r="G721">
        <v>13128.073</v>
      </c>
      <c r="H721">
        <v>221339</v>
      </c>
      <c r="I721">
        <v>27262.67</v>
      </c>
      <c r="J721">
        <v>48.154000000000003</v>
      </c>
      <c r="L721">
        <v>10.28</v>
      </c>
      <c r="N721" t="s">
        <v>18</v>
      </c>
    </row>
    <row r="722" spans="1:14" x14ac:dyDescent="0.25">
      <c r="A722">
        <v>312</v>
      </c>
      <c r="B722">
        <v>312</v>
      </c>
      <c r="C722" t="s">
        <v>532</v>
      </c>
      <c r="D722" t="s">
        <v>533</v>
      </c>
      <c r="E722" t="s">
        <v>17</v>
      </c>
      <c r="F722">
        <v>3.8</v>
      </c>
      <c r="G722">
        <v>18211.349999999999</v>
      </c>
      <c r="H722">
        <v>304264</v>
      </c>
      <c r="I722">
        <v>28332.76</v>
      </c>
      <c r="J722">
        <v>64.277000000000001</v>
      </c>
      <c r="L722">
        <v>13.82</v>
      </c>
      <c r="N722" t="s">
        <v>18</v>
      </c>
    </row>
    <row r="723" spans="1:14" x14ac:dyDescent="0.25">
      <c r="A723">
        <v>313</v>
      </c>
      <c r="B723">
        <v>313</v>
      </c>
      <c r="C723" t="s">
        <v>534</v>
      </c>
      <c r="D723" t="s">
        <v>535</v>
      </c>
      <c r="E723" t="s">
        <v>17</v>
      </c>
      <c r="F723">
        <v>3.8</v>
      </c>
      <c r="G723">
        <v>37174.093999999997</v>
      </c>
      <c r="H723">
        <v>631284</v>
      </c>
      <c r="I723">
        <v>22976.346000000001</v>
      </c>
      <c r="J723">
        <v>161.79300000000001</v>
      </c>
      <c r="L723">
        <v>35.21</v>
      </c>
      <c r="N723" t="s">
        <v>18</v>
      </c>
    </row>
    <row r="724" spans="1:14" x14ac:dyDescent="0.25">
      <c r="A724">
        <v>314</v>
      </c>
      <c r="B724">
        <v>314</v>
      </c>
      <c r="C724" t="s">
        <v>536</v>
      </c>
      <c r="D724" t="s">
        <v>537</v>
      </c>
      <c r="E724" t="s">
        <v>17</v>
      </c>
      <c r="F724">
        <v>3.8</v>
      </c>
      <c r="G724">
        <v>14303.651</v>
      </c>
      <c r="H724">
        <v>245700</v>
      </c>
      <c r="I724">
        <v>37185.495999999999</v>
      </c>
      <c r="J724">
        <v>38.466000000000001</v>
      </c>
      <c r="L724">
        <v>8.15</v>
      </c>
      <c r="N724" t="s">
        <v>18</v>
      </c>
    </row>
    <row r="725" spans="1:14" x14ac:dyDescent="0.25">
      <c r="A725">
        <v>315</v>
      </c>
      <c r="B725">
        <v>315</v>
      </c>
      <c r="C725" t="s">
        <v>538</v>
      </c>
      <c r="D725" t="s">
        <v>539</v>
      </c>
      <c r="E725" t="s">
        <v>17</v>
      </c>
      <c r="F725">
        <v>3.8</v>
      </c>
      <c r="G725">
        <v>20376.094000000001</v>
      </c>
      <c r="H725">
        <v>359285</v>
      </c>
      <c r="I725">
        <v>35803.68</v>
      </c>
      <c r="J725">
        <v>56.911000000000001</v>
      </c>
      <c r="L725">
        <v>12.2</v>
      </c>
      <c r="N725" t="s">
        <v>18</v>
      </c>
    </row>
    <row r="726" spans="1:14" x14ac:dyDescent="0.25">
      <c r="A726">
        <v>316</v>
      </c>
      <c r="B726">
        <v>316</v>
      </c>
      <c r="C726" t="s">
        <v>540</v>
      </c>
      <c r="D726" t="s">
        <v>541</v>
      </c>
      <c r="E726" t="s">
        <v>17</v>
      </c>
      <c r="F726">
        <v>3.8</v>
      </c>
      <c r="G726">
        <v>50978.68</v>
      </c>
      <c r="H726">
        <v>877506</v>
      </c>
      <c r="I726">
        <v>31972.719000000001</v>
      </c>
      <c r="J726">
        <v>159.44399999999999</v>
      </c>
      <c r="L726">
        <v>34.700000000000003</v>
      </c>
      <c r="N726" t="s">
        <v>18</v>
      </c>
    </row>
    <row r="727" spans="1:14" x14ac:dyDescent="0.25">
      <c r="A727">
        <v>317</v>
      </c>
      <c r="B727">
        <v>317</v>
      </c>
      <c r="C727" t="s">
        <v>542</v>
      </c>
      <c r="D727" t="s">
        <v>17</v>
      </c>
      <c r="E727" t="s">
        <v>17</v>
      </c>
      <c r="F727">
        <v>3.8</v>
      </c>
      <c r="G727">
        <v>303.92099999999999</v>
      </c>
      <c r="H727">
        <v>5668</v>
      </c>
      <c r="I727">
        <v>29.853999999999999</v>
      </c>
      <c r="J727">
        <v>1018.024</v>
      </c>
      <c r="L727">
        <v>223.09</v>
      </c>
      <c r="N727" t="s">
        <v>18</v>
      </c>
    </row>
    <row r="728" spans="1:14" x14ac:dyDescent="0.25">
      <c r="A728">
        <v>318</v>
      </c>
      <c r="B728">
        <v>318</v>
      </c>
      <c r="C728" t="s">
        <v>543</v>
      </c>
      <c r="D728" t="s">
        <v>544</v>
      </c>
      <c r="E728" t="s">
        <v>17</v>
      </c>
      <c r="F728">
        <v>3.8</v>
      </c>
      <c r="G728">
        <v>131218.57800000001</v>
      </c>
      <c r="H728">
        <v>2255640</v>
      </c>
      <c r="I728">
        <v>29387.136999999999</v>
      </c>
      <c r="J728">
        <v>446.517</v>
      </c>
      <c r="L728">
        <v>97.69</v>
      </c>
      <c r="N728" t="s">
        <v>18</v>
      </c>
    </row>
    <row r="729" spans="1:14" x14ac:dyDescent="0.25">
      <c r="A729">
        <v>319</v>
      </c>
      <c r="B729">
        <v>319</v>
      </c>
      <c r="C729" t="s">
        <v>545</v>
      </c>
      <c r="D729" t="s">
        <v>546</v>
      </c>
      <c r="E729" t="s">
        <v>17</v>
      </c>
      <c r="F729">
        <v>3.8</v>
      </c>
      <c r="G729">
        <v>122575.758</v>
      </c>
      <c r="H729">
        <v>2092829</v>
      </c>
      <c r="I729">
        <v>26578.623</v>
      </c>
      <c r="J729">
        <v>461.18200000000002</v>
      </c>
      <c r="L729">
        <v>100.9</v>
      </c>
      <c r="N729" t="s">
        <v>18</v>
      </c>
    </row>
    <row r="730" spans="1:14" x14ac:dyDescent="0.25">
      <c r="A730">
        <v>320</v>
      </c>
      <c r="B730">
        <v>320</v>
      </c>
      <c r="C730" t="s">
        <v>547</v>
      </c>
      <c r="D730" t="s">
        <v>548</v>
      </c>
      <c r="E730" t="s">
        <v>17</v>
      </c>
      <c r="F730">
        <v>3.8</v>
      </c>
      <c r="G730">
        <v>122644.18799999999</v>
      </c>
      <c r="H730">
        <v>2085430</v>
      </c>
      <c r="I730">
        <v>25729.484</v>
      </c>
      <c r="J730">
        <v>476.66800000000001</v>
      </c>
      <c r="L730">
        <v>104.3</v>
      </c>
      <c r="N730" t="s">
        <v>18</v>
      </c>
    </row>
    <row r="731" spans="1:14" x14ac:dyDescent="0.25">
      <c r="A731">
        <v>321</v>
      </c>
      <c r="B731">
        <v>321</v>
      </c>
      <c r="C731" t="s">
        <v>549</v>
      </c>
      <c r="D731" t="s">
        <v>550</v>
      </c>
      <c r="E731" t="s">
        <v>17</v>
      </c>
      <c r="F731">
        <v>3.8</v>
      </c>
      <c r="G731">
        <v>15766.532999999999</v>
      </c>
      <c r="H731">
        <v>274107</v>
      </c>
      <c r="I731">
        <v>36055.050999999999</v>
      </c>
      <c r="J731">
        <v>43.728999999999999</v>
      </c>
      <c r="L731">
        <v>9.31</v>
      </c>
      <c r="N731" t="s">
        <v>18</v>
      </c>
    </row>
    <row r="732" spans="1:14" x14ac:dyDescent="0.25">
      <c r="A732">
        <v>322</v>
      </c>
      <c r="B732">
        <v>322</v>
      </c>
      <c r="C732" t="s">
        <v>551</v>
      </c>
      <c r="D732" t="s">
        <v>552</v>
      </c>
      <c r="E732" t="s">
        <v>17</v>
      </c>
      <c r="F732">
        <v>3.8</v>
      </c>
      <c r="G732">
        <v>28442.898000000001</v>
      </c>
      <c r="H732">
        <v>492288</v>
      </c>
      <c r="I732">
        <v>31349.407999999999</v>
      </c>
      <c r="J732">
        <v>90.728999999999999</v>
      </c>
      <c r="L732">
        <v>19.62</v>
      </c>
      <c r="N732" t="s">
        <v>18</v>
      </c>
    </row>
    <row r="733" spans="1:14" x14ac:dyDescent="0.25">
      <c r="A733">
        <v>323</v>
      </c>
      <c r="B733">
        <v>323</v>
      </c>
      <c r="C733" t="s">
        <v>553</v>
      </c>
      <c r="D733" t="s">
        <v>554</v>
      </c>
      <c r="E733" t="s">
        <v>17</v>
      </c>
      <c r="F733">
        <v>3.8</v>
      </c>
      <c r="G733">
        <v>69273.835999999996</v>
      </c>
      <c r="H733">
        <v>1195232</v>
      </c>
      <c r="I733">
        <v>31556.438999999998</v>
      </c>
      <c r="J733">
        <v>219.524</v>
      </c>
      <c r="L733">
        <v>47.88</v>
      </c>
      <c r="N733" t="s">
        <v>18</v>
      </c>
    </row>
    <row r="734" spans="1:14" x14ac:dyDescent="0.25">
      <c r="A734">
        <v>324</v>
      </c>
      <c r="B734">
        <v>324</v>
      </c>
      <c r="C734" t="s">
        <v>555</v>
      </c>
      <c r="D734" t="s">
        <v>17</v>
      </c>
      <c r="E734" t="s">
        <v>17</v>
      </c>
      <c r="F734">
        <v>3.81</v>
      </c>
      <c r="G734">
        <v>325.52999999999997</v>
      </c>
      <c r="H734">
        <v>6232</v>
      </c>
      <c r="I734">
        <v>2.2770000000000001</v>
      </c>
      <c r="J734">
        <v>14296.442999999999</v>
      </c>
      <c r="L734">
        <v>3136.62</v>
      </c>
      <c r="N734" t="s">
        <v>18</v>
      </c>
    </row>
    <row r="735" spans="1:14" x14ac:dyDescent="0.25">
      <c r="A735">
        <v>325</v>
      </c>
      <c r="B735">
        <v>325</v>
      </c>
      <c r="C735" t="s">
        <v>556</v>
      </c>
      <c r="D735" t="s">
        <v>53</v>
      </c>
      <c r="E735" t="s">
        <v>17</v>
      </c>
      <c r="F735">
        <v>3.8</v>
      </c>
      <c r="G735">
        <v>48661.421999999999</v>
      </c>
      <c r="H735">
        <v>841431</v>
      </c>
      <c r="I735">
        <v>35414.887000000002</v>
      </c>
      <c r="J735">
        <v>137.404</v>
      </c>
      <c r="L735">
        <v>29.86</v>
      </c>
      <c r="N735" t="s">
        <v>18</v>
      </c>
    </row>
    <row r="736" spans="1:14" x14ac:dyDescent="0.25">
      <c r="A736">
        <v>326</v>
      </c>
      <c r="B736">
        <v>326</v>
      </c>
      <c r="C736" t="s">
        <v>557</v>
      </c>
      <c r="D736" t="s">
        <v>17</v>
      </c>
      <c r="E736" t="s">
        <v>17</v>
      </c>
      <c r="F736">
        <v>3.82</v>
      </c>
      <c r="G736">
        <v>390.42700000000002</v>
      </c>
      <c r="H736">
        <v>6799</v>
      </c>
      <c r="I736">
        <v>15.587999999999999</v>
      </c>
      <c r="J736">
        <v>2504.6640000000002</v>
      </c>
      <c r="L736">
        <v>549.28</v>
      </c>
      <c r="N736" t="s">
        <v>18</v>
      </c>
    </row>
    <row r="737" spans="1:14" x14ac:dyDescent="0.25">
      <c r="A737">
        <v>327</v>
      </c>
      <c r="B737">
        <v>327</v>
      </c>
      <c r="C737" t="s">
        <v>558</v>
      </c>
      <c r="D737" t="s">
        <v>559</v>
      </c>
      <c r="E737" t="s">
        <v>17</v>
      </c>
      <c r="F737">
        <v>3.8</v>
      </c>
      <c r="G737">
        <v>214186.54699999999</v>
      </c>
      <c r="H737">
        <v>3620179</v>
      </c>
      <c r="I737">
        <v>36758.684000000001</v>
      </c>
      <c r="J737">
        <v>582.68299999999999</v>
      </c>
      <c r="L737">
        <v>127.56</v>
      </c>
      <c r="N737" t="s">
        <v>18</v>
      </c>
    </row>
    <row r="738" spans="1:14" x14ac:dyDescent="0.25">
      <c r="A738">
        <v>328</v>
      </c>
      <c r="B738">
        <v>328</v>
      </c>
      <c r="C738" t="s">
        <v>560</v>
      </c>
      <c r="D738" t="s">
        <v>561</v>
      </c>
      <c r="E738" t="s">
        <v>17</v>
      </c>
      <c r="F738">
        <v>3.8</v>
      </c>
      <c r="G738">
        <v>298528.78100000002</v>
      </c>
      <c r="H738">
        <v>5022708</v>
      </c>
      <c r="I738">
        <v>39655.714999999997</v>
      </c>
      <c r="J738">
        <v>752.80100000000004</v>
      </c>
      <c r="L738">
        <v>164.89</v>
      </c>
      <c r="N738" t="s">
        <v>18</v>
      </c>
    </row>
    <row r="739" spans="1:14" x14ac:dyDescent="0.25">
      <c r="A739">
        <v>329</v>
      </c>
      <c r="B739">
        <v>329</v>
      </c>
      <c r="C739" t="s">
        <v>562</v>
      </c>
      <c r="D739" t="s">
        <v>563</v>
      </c>
      <c r="E739" t="s">
        <v>17</v>
      </c>
      <c r="F739">
        <v>3.8</v>
      </c>
      <c r="G739">
        <v>301227.84399999998</v>
      </c>
      <c r="H739">
        <v>5043774</v>
      </c>
      <c r="I739">
        <v>40317.245999999999</v>
      </c>
      <c r="J739">
        <v>747.14400000000001</v>
      </c>
      <c r="L739">
        <v>163.65</v>
      </c>
      <c r="N739" t="s">
        <v>18</v>
      </c>
    </row>
    <row r="740" spans="1:14" x14ac:dyDescent="0.25">
      <c r="A740">
        <v>330</v>
      </c>
      <c r="B740">
        <v>330</v>
      </c>
      <c r="C740" t="s">
        <v>564</v>
      </c>
      <c r="D740" t="s">
        <v>565</v>
      </c>
      <c r="E740" t="s">
        <v>17</v>
      </c>
      <c r="F740">
        <v>3.8</v>
      </c>
      <c r="G740">
        <v>83155.218999999997</v>
      </c>
      <c r="H740">
        <v>1421688</v>
      </c>
      <c r="I740">
        <v>30798.692999999999</v>
      </c>
      <c r="J740">
        <v>269.99599999999998</v>
      </c>
      <c r="L740">
        <v>58.95</v>
      </c>
      <c r="N740" t="s">
        <v>18</v>
      </c>
    </row>
    <row r="741" spans="1:14" x14ac:dyDescent="0.25">
      <c r="A741">
        <v>331</v>
      </c>
      <c r="B741">
        <v>331</v>
      </c>
      <c r="C741" t="s">
        <v>566</v>
      </c>
      <c r="D741" t="s">
        <v>567</v>
      </c>
      <c r="E741" t="s">
        <v>17</v>
      </c>
      <c r="F741">
        <v>3.81</v>
      </c>
      <c r="G741">
        <v>94147.133000000002</v>
      </c>
      <c r="H741">
        <v>1623908</v>
      </c>
      <c r="I741">
        <v>25915.956999999999</v>
      </c>
      <c r="J741">
        <v>363.279</v>
      </c>
      <c r="L741">
        <v>79.42</v>
      </c>
      <c r="N741" t="s">
        <v>18</v>
      </c>
    </row>
    <row r="742" spans="1:14" x14ac:dyDescent="0.25">
      <c r="A742">
        <v>332</v>
      </c>
      <c r="B742">
        <v>332</v>
      </c>
      <c r="C742" t="s">
        <v>568</v>
      </c>
      <c r="D742" t="s">
        <v>569</v>
      </c>
      <c r="E742" t="s">
        <v>17</v>
      </c>
      <c r="F742">
        <v>3.8</v>
      </c>
      <c r="G742">
        <v>188547.984</v>
      </c>
      <c r="H742">
        <v>3242486</v>
      </c>
      <c r="I742">
        <v>21695.971000000001</v>
      </c>
      <c r="J742">
        <v>869.04600000000005</v>
      </c>
      <c r="L742">
        <v>190.4</v>
      </c>
      <c r="N742" t="s">
        <v>18</v>
      </c>
    </row>
    <row r="743" spans="1:14" x14ac:dyDescent="0.25">
      <c r="A743">
        <v>333</v>
      </c>
      <c r="B743">
        <v>333</v>
      </c>
      <c r="C743" t="s">
        <v>570</v>
      </c>
      <c r="D743" t="s">
        <v>17</v>
      </c>
      <c r="E743" t="s">
        <v>17</v>
      </c>
      <c r="F743">
        <v>3.81</v>
      </c>
      <c r="G743">
        <v>262.31200000000001</v>
      </c>
      <c r="H743">
        <v>4114</v>
      </c>
      <c r="I743">
        <v>1.6990000000000001</v>
      </c>
      <c r="J743">
        <v>15439.2</v>
      </c>
      <c r="L743">
        <v>3387.36</v>
      </c>
      <c r="N743" t="s">
        <v>18</v>
      </c>
    </row>
    <row r="744" spans="1:14" x14ac:dyDescent="0.25">
      <c r="A744">
        <v>334</v>
      </c>
      <c r="B744">
        <v>334</v>
      </c>
      <c r="C744" t="s">
        <v>571</v>
      </c>
      <c r="D744" t="s">
        <v>572</v>
      </c>
      <c r="E744" t="s">
        <v>17</v>
      </c>
      <c r="F744">
        <v>3.8</v>
      </c>
      <c r="G744">
        <v>150333.391</v>
      </c>
      <c r="H744">
        <v>2532630</v>
      </c>
      <c r="I744">
        <v>27999.759999999998</v>
      </c>
      <c r="J744">
        <v>536.91</v>
      </c>
      <c r="L744">
        <v>117.52</v>
      </c>
      <c r="N744" t="s">
        <v>18</v>
      </c>
    </row>
    <row r="745" spans="1:14" x14ac:dyDescent="0.25">
      <c r="A745">
        <v>335</v>
      </c>
      <c r="B745">
        <v>335</v>
      </c>
      <c r="C745" t="s">
        <v>573</v>
      </c>
      <c r="D745" t="s">
        <v>574</v>
      </c>
      <c r="E745" t="s">
        <v>17</v>
      </c>
      <c r="F745">
        <v>3.81</v>
      </c>
      <c r="G745">
        <v>212498.57800000001</v>
      </c>
      <c r="H745">
        <v>3629849</v>
      </c>
      <c r="I745">
        <v>32056.488000000001</v>
      </c>
      <c r="J745">
        <v>662.88800000000003</v>
      </c>
      <c r="L745">
        <v>145.16</v>
      </c>
      <c r="N745" t="s">
        <v>18</v>
      </c>
    </row>
    <row r="746" spans="1:14" x14ac:dyDescent="0.25">
      <c r="A746">
        <v>336</v>
      </c>
      <c r="B746">
        <v>336</v>
      </c>
      <c r="C746" t="s">
        <v>575</v>
      </c>
      <c r="D746" t="s">
        <v>576</v>
      </c>
      <c r="E746" t="s">
        <v>17</v>
      </c>
      <c r="F746">
        <v>3.8</v>
      </c>
      <c r="G746">
        <v>259669.59400000001</v>
      </c>
      <c r="H746">
        <v>4444819</v>
      </c>
      <c r="I746">
        <v>34416.792999999998</v>
      </c>
      <c r="J746">
        <v>754.48500000000001</v>
      </c>
      <c r="L746">
        <v>165.26</v>
      </c>
      <c r="N746" t="s">
        <v>18</v>
      </c>
    </row>
    <row r="747" spans="1:14" x14ac:dyDescent="0.25">
      <c r="A747">
        <v>337</v>
      </c>
      <c r="B747">
        <v>337</v>
      </c>
      <c r="C747" t="s">
        <v>577</v>
      </c>
      <c r="D747" t="s">
        <v>578</v>
      </c>
      <c r="E747" t="s">
        <v>17</v>
      </c>
      <c r="F747">
        <v>3.8</v>
      </c>
      <c r="G747">
        <v>142615.95300000001</v>
      </c>
      <c r="H747">
        <v>2440743</v>
      </c>
      <c r="I747">
        <v>37436.781000000003</v>
      </c>
      <c r="J747">
        <v>380.95100000000002</v>
      </c>
      <c r="L747">
        <v>83.3</v>
      </c>
      <c r="N747" t="s">
        <v>18</v>
      </c>
    </row>
    <row r="748" spans="1:14" x14ac:dyDescent="0.25">
      <c r="A748">
        <v>338</v>
      </c>
      <c r="B748">
        <v>338</v>
      </c>
      <c r="C748" t="s">
        <v>579</v>
      </c>
      <c r="D748" t="s">
        <v>580</v>
      </c>
      <c r="E748" t="s">
        <v>17</v>
      </c>
      <c r="F748">
        <v>3.81</v>
      </c>
      <c r="G748">
        <v>170815.03099999999</v>
      </c>
      <c r="H748">
        <v>2921502</v>
      </c>
      <c r="I748">
        <v>30246.342000000001</v>
      </c>
      <c r="J748">
        <v>564.74599999999998</v>
      </c>
      <c r="L748">
        <v>123.63</v>
      </c>
      <c r="N748" t="s">
        <v>18</v>
      </c>
    </row>
    <row r="749" spans="1:14" x14ac:dyDescent="0.25">
      <c r="A749">
        <v>339</v>
      </c>
      <c r="B749">
        <v>339</v>
      </c>
      <c r="C749" t="s">
        <v>581</v>
      </c>
      <c r="D749" t="s">
        <v>582</v>
      </c>
      <c r="E749" t="s">
        <v>17</v>
      </c>
      <c r="F749">
        <v>3.81</v>
      </c>
      <c r="G749">
        <v>207530.56299999999</v>
      </c>
      <c r="H749">
        <v>3522623</v>
      </c>
      <c r="I749">
        <v>32913.410000000003</v>
      </c>
      <c r="J749">
        <v>630.53499999999997</v>
      </c>
      <c r="L749">
        <v>138.06</v>
      </c>
      <c r="N749" t="s">
        <v>18</v>
      </c>
    </row>
    <row r="750" spans="1:14" x14ac:dyDescent="0.25">
      <c r="A750">
        <v>340</v>
      </c>
      <c r="B750">
        <v>340</v>
      </c>
      <c r="C750" t="s">
        <v>583</v>
      </c>
      <c r="D750" t="s">
        <v>17</v>
      </c>
      <c r="E750" t="s">
        <v>17</v>
      </c>
      <c r="F750">
        <v>3.82</v>
      </c>
      <c r="G750">
        <v>344.952</v>
      </c>
      <c r="H750">
        <v>5971</v>
      </c>
      <c r="I750">
        <v>7.3129999999999997</v>
      </c>
      <c r="J750">
        <v>4716.97</v>
      </c>
      <c r="L750">
        <v>1034.7</v>
      </c>
      <c r="N750" t="s">
        <v>18</v>
      </c>
    </row>
    <row r="751" spans="1:14" x14ac:dyDescent="0.25">
      <c r="A751">
        <v>341</v>
      </c>
      <c r="B751">
        <v>341</v>
      </c>
      <c r="C751" t="s">
        <v>584</v>
      </c>
      <c r="D751" t="s">
        <v>585</v>
      </c>
      <c r="E751" t="s">
        <v>17</v>
      </c>
      <c r="F751">
        <v>3.8</v>
      </c>
      <c r="G751">
        <v>133823.67199999999</v>
      </c>
      <c r="H751">
        <v>2276912</v>
      </c>
      <c r="I751">
        <v>27584.518</v>
      </c>
      <c r="J751">
        <v>485.14100000000002</v>
      </c>
      <c r="L751">
        <v>106.16</v>
      </c>
      <c r="N751" t="s">
        <v>18</v>
      </c>
    </row>
    <row r="752" spans="1:14" x14ac:dyDescent="0.25">
      <c r="A752">
        <v>342</v>
      </c>
      <c r="B752">
        <v>342</v>
      </c>
      <c r="C752" t="s">
        <v>586</v>
      </c>
      <c r="D752" t="s">
        <v>587</v>
      </c>
      <c r="E752" t="s">
        <v>17</v>
      </c>
      <c r="F752">
        <v>3.8</v>
      </c>
      <c r="G752">
        <v>135573.84400000001</v>
      </c>
      <c r="H752">
        <v>2279893</v>
      </c>
      <c r="I752">
        <v>27649.280999999999</v>
      </c>
      <c r="J752">
        <v>490.334</v>
      </c>
      <c r="L752">
        <v>107.3</v>
      </c>
      <c r="N752" t="s">
        <v>18</v>
      </c>
    </row>
    <row r="753" spans="1:14" x14ac:dyDescent="0.25">
      <c r="A753">
        <v>343</v>
      </c>
      <c r="B753">
        <v>343</v>
      </c>
      <c r="C753" t="s">
        <v>588</v>
      </c>
      <c r="D753" t="s">
        <v>589</v>
      </c>
      <c r="E753" t="s">
        <v>17</v>
      </c>
      <c r="F753">
        <v>3.8</v>
      </c>
      <c r="G753">
        <v>139284</v>
      </c>
      <c r="H753">
        <v>2373801</v>
      </c>
      <c r="I753">
        <v>32124.572</v>
      </c>
      <c r="J753">
        <v>433.57499999999999</v>
      </c>
      <c r="L753">
        <v>94.85</v>
      </c>
      <c r="N753" t="s">
        <v>18</v>
      </c>
    </row>
    <row r="754" spans="1:14" x14ac:dyDescent="0.25">
      <c r="A754">
        <v>344</v>
      </c>
      <c r="B754">
        <v>344</v>
      </c>
      <c r="C754" t="s">
        <v>590</v>
      </c>
      <c r="D754" t="s">
        <v>591</v>
      </c>
      <c r="E754" t="s">
        <v>17</v>
      </c>
      <c r="F754">
        <v>3.81</v>
      </c>
      <c r="G754">
        <v>130587.008</v>
      </c>
      <c r="H754">
        <v>2228665</v>
      </c>
      <c r="I754">
        <v>34337.633000000002</v>
      </c>
      <c r="J754">
        <v>380.303</v>
      </c>
      <c r="L754">
        <v>83.16</v>
      </c>
      <c r="N754" t="s">
        <v>18</v>
      </c>
    </row>
    <row r="755" spans="1:14" x14ac:dyDescent="0.25">
      <c r="A755">
        <v>345</v>
      </c>
      <c r="B755">
        <v>345</v>
      </c>
      <c r="C755" t="s">
        <v>592</v>
      </c>
      <c r="D755" t="s">
        <v>593</v>
      </c>
      <c r="E755" t="s">
        <v>17</v>
      </c>
      <c r="F755">
        <v>3.8</v>
      </c>
      <c r="G755">
        <v>175453.5</v>
      </c>
      <c r="H755">
        <v>2955879</v>
      </c>
      <c r="I755">
        <v>33447.695</v>
      </c>
      <c r="J755">
        <v>524.56100000000004</v>
      </c>
      <c r="L755">
        <v>114.81</v>
      </c>
      <c r="N755" t="s">
        <v>18</v>
      </c>
    </row>
    <row r="756" spans="1:14" x14ac:dyDescent="0.25">
      <c r="A756">
        <v>346</v>
      </c>
      <c r="B756">
        <v>346</v>
      </c>
      <c r="C756" t="s">
        <v>594</v>
      </c>
      <c r="D756" t="s">
        <v>595</v>
      </c>
      <c r="E756" t="s">
        <v>17</v>
      </c>
      <c r="F756">
        <v>3.81</v>
      </c>
      <c r="G756">
        <v>214929.81299999999</v>
      </c>
      <c r="H756">
        <v>3606882</v>
      </c>
      <c r="I756">
        <v>26897.91</v>
      </c>
      <c r="J756">
        <v>799.05799999999999</v>
      </c>
      <c r="L756">
        <v>175.04</v>
      </c>
      <c r="N756" t="s">
        <v>18</v>
      </c>
    </row>
    <row r="757" spans="1:14" x14ac:dyDescent="0.25">
      <c r="A757">
        <v>347</v>
      </c>
      <c r="B757">
        <v>347</v>
      </c>
      <c r="C757" t="s">
        <v>596</v>
      </c>
      <c r="D757" t="s">
        <v>17</v>
      </c>
      <c r="E757" t="s">
        <v>17</v>
      </c>
      <c r="F757">
        <v>3.81</v>
      </c>
      <c r="G757">
        <v>368.63</v>
      </c>
      <c r="H757">
        <v>6913</v>
      </c>
      <c r="I757">
        <v>2.0880000000000001</v>
      </c>
      <c r="J757">
        <v>17654.692999999999</v>
      </c>
      <c r="L757">
        <v>3873.48</v>
      </c>
      <c r="N757" t="s">
        <v>18</v>
      </c>
    </row>
    <row r="758" spans="1:14" x14ac:dyDescent="0.25">
      <c r="A758">
        <v>348</v>
      </c>
      <c r="B758">
        <v>348</v>
      </c>
      <c r="C758" t="s">
        <v>597</v>
      </c>
      <c r="D758" t="s">
        <v>53</v>
      </c>
      <c r="E758" t="s">
        <v>17</v>
      </c>
      <c r="F758">
        <v>3.8</v>
      </c>
      <c r="G758">
        <v>49408.315999999999</v>
      </c>
      <c r="H758">
        <v>841566</v>
      </c>
      <c r="I758">
        <v>37528.82</v>
      </c>
      <c r="J758">
        <v>131.654</v>
      </c>
      <c r="L758">
        <v>28.6</v>
      </c>
      <c r="N758" t="s">
        <v>18</v>
      </c>
    </row>
    <row r="759" spans="1:14" x14ac:dyDescent="0.25">
      <c r="A759">
        <v>349</v>
      </c>
      <c r="B759">
        <v>349</v>
      </c>
      <c r="C759" t="s">
        <v>598</v>
      </c>
      <c r="D759" t="s">
        <v>17</v>
      </c>
      <c r="E759" t="s">
        <v>17</v>
      </c>
      <c r="F759">
        <v>3.83</v>
      </c>
      <c r="G759">
        <v>340.80099999999999</v>
      </c>
      <c r="H759">
        <v>4999</v>
      </c>
      <c r="I759">
        <v>0.53900000000000003</v>
      </c>
      <c r="J759">
        <v>63228.385999999999</v>
      </c>
      <c r="L759">
        <v>13873.19</v>
      </c>
      <c r="N759" t="s">
        <v>18</v>
      </c>
    </row>
    <row r="760" spans="1:14" x14ac:dyDescent="0.25">
      <c r="A760">
        <v>350</v>
      </c>
      <c r="B760">
        <v>350</v>
      </c>
      <c r="C760" t="s">
        <v>599</v>
      </c>
      <c r="D760" t="s">
        <v>600</v>
      </c>
      <c r="E760" t="s">
        <v>17</v>
      </c>
      <c r="F760">
        <v>3.8</v>
      </c>
      <c r="G760">
        <v>288537.06300000002</v>
      </c>
      <c r="H760">
        <v>4843165</v>
      </c>
      <c r="I760">
        <v>44952.77</v>
      </c>
      <c r="J760">
        <v>641.86699999999996</v>
      </c>
      <c r="L760">
        <v>140.55000000000001</v>
      </c>
      <c r="N760" t="s">
        <v>18</v>
      </c>
    </row>
    <row r="761" spans="1:14" x14ac:dyDescent="0.25">
      <c r="A761">
        <v>351</v>
      </c>
      <c r="B761">
        <v>351</v>
      </c>
      <c r="C761" t="s">
        <v>601</v>
      </c>
      <c r="D761" t="s">
        <v>602</v>
      </c>
      <c r="E761" t="s">
        <v>17</v>
      </c>
      <c r="F761">
        <v>3.81</v>
      </c>
      <c r="G761">
        <v>252153.65599999999</v>
      </c>
      <c r="H761">
        <v>4230084</v>
      </c>
      <c r="I761">
        <v>42674.171999999999</v>
      </c>
      <c r="J761">
        <v>590.88099999999997</v>
      </c>
      <c r="L761">
        <v>129.36000000000001</v>
      </c>
      <c r="N761" t="s">
        <v>18</v>
      </c>
    </row>
    <row r="762" spans="1:14" x14ac:dyDescent="0.25">
      <c r="A762">
        <v>352</v>
      </c>
      <c r="B762">
        <v>352</v>
      </c>
      <c r="C762" t="s">
        <v>603</v>
      </c>
      <c r="D762" t="s">
        <v>604</v>
      </c>
      <c r="E762" t="s">
        <v>17</v>
      </c>
      <c r="F762">
        <v>3.81</v>
      </c>
      <c r="G762">
        <v>211790.28099999999</v>
      </c>
      <c r="H762">
        <v>3563536</v>
      </c>
      <c r="I762">
        <v>45190.695</v>
      </c>
      <c r="J762">
        <v>468.65899999999999</v>
      </c>
      <c r="L762">
        <v>102.54</v>
      </c>
      <c r="N762" t="s">
        <v>18</v>
      </c>
    </row>
    <row r="763" spans="1:14" x14ac:dyDescent="0.25">
      <c r="A763">
        <v>353</v>
      </c>
      <c r="B763">
        <v>353</v>
      </c>
      <c r="C763" t="s">
        <v>605</v>
      </c>
      <c r="D763" t="s">
        <v>606</v>
      </c>
      <c r="E763" t="s">
        <v>17</v>
      </c>
      <c r="F763">
        <v>3.8</v>
      </c>
      <c r="G763">
        <v>200283.891</v>
      </c>
      <c r="H763">
        <v>3396270</v>
      </c>
      <c r="I763">
        <v>30430.73</v>
      </c>
      <c r="J763">
        <v>658.16300000000001</v>
      </c>
      <c r="L763">
        <v>144.13</v>
      </c>
      <c r="N763" t="s">
        <v>18</v>
      </c>
    </row>
    <row r="764" spans="1:14" x14ac:dyDescent="0.25">
      <c r="A764">
        <v>354</v>
      </c>
      <c r="B764">
        <v>354</v>
      </c>
      <c r="C764" t="s">
        <v>607</v>
      </c>
      <c r="D764" t="s">
        <v>608</v>
      </c>
      <c r="E764" t="s">
        <v>17</v>
      </c>
      <c r="F764">
        <v>3.81</v>
      </c>
      <c r="G764">
        <v>135522.57800000001</v>
      </c>
      <c r="H764">
        <v>2275738</v>
      </c>
      <c r="I764">
        <v>28351.734</v>
      </c>
      <c r="J764">
        <v>478.005</v>
      </c>
      <c r="L764">
        <v>104.6</v>
      </c>
      <c r="N764" t="s">
        <v>18</v>
      </c>
    </row>
    <row r="765" spans="1:14" x14ac:dyDescent="0.25">
      <c r="A765">
        <v>355</v>
      </c>
      <c r="B765">
        <v>355</v>
      </c>
      <c r="C765" t="s">
        <v>609</v>
      </c>
      <c r="D765" t="s">
        <v>610</v>
      </c>
      <c r="E765" t="s">
        <v>17</v>
      </c>
      <c r="F765">
        <v>3.8</v>
      </c>
      <c r="G765">
        <v>75780.358999999997</v>
      </c>
      <c r="H765">
        <v>1285843</v>
      </c>
      <c r="I765">
        <v>37484.425999999999</v>
      </c>
      <c r="J765">
        <v>202.16499999999999</v>
      </c>
      <c r="L765">
        <v>44.07</v>
      </c>
      <c r="N765" t="s">
        <v>18</v>
      </c>
    </row>
    <row r="766" spans="1:14" x14ac:dyDescent="0.25">
      <c r="A766">
        <v>356</v>
      </c>
      <c r="B766">
        <v>356</v>
      </c>
      <c r="C766" t="s">
        <v>611</v>
      </c>
      <c r="D766" t="s">
        <v>17</v>
      </c>
      <c r="E766" t="s">
        <v>17</v>
      </c>
      <c r="F766">
        <v>3.82</v>
      </c>
      <c r="G766">
        <v>270.16699999999997</v>
      </c>
      <c r="H766">
        <v>4582</v>
      </c>
      <c r="I766">
        <v>20.96</v>
      </c>
      <c r="J766">
        <v>1288.9649999999999</v>
      </c>
      <c r="L766">
        <v>282.52999999999997</v>
      </c>
      <c r="N766" t="s">
        <v>18</v>
      </c>
    </row>
    <row r="767" spans="1:14" x14ac:dyDescent="0.25">
      <c r="A767">
        <v>357</v>
      </c>
      <c r="B767">
        <v>357</v>
      </c>
      <c r="C767" t="s">
        <v>612</v>
      </c>
      <c r="E767" t="s">
        <v>17</v>
      </c>
    </row>
    <row r="768" spans="1:14" x14ac:dyDescent="0.25">
      <c r="A768">
        <v>358</v>
      </c>
      <c r="B768">
        <v>358</v>
      </c>
      <c r="C768" t="s">
        <v>613</v>
      </c>
      <c r="E768" t="s">
        <v>17</v>
      </c>
    </row>
    <row r="769" spans="1:5" x14ac:dyDescent="0.25">
      <c r="A769">
        <v>359</v>
      </c>
      <c r="B769">
        <v>359</v>
      </c>
      <c r="C769" t="s">
        <v>614</v>
      </c>
      <c r="E769" t="s">
        <v>17</v>
      </c>
    </row>
    <row r="770" spans="1:5" x14ac:dyDescent="0.25">
      <c r="A770">
        <v>360</v>
      </c>
      <c r="B770">
        <v>360</v>
      </c>
      <c r="C770" t="s">
        <v>615</v>
      </c>
      <c r="E770" t="s">
        <v>17</v>
      </c>
    </row>
    <row r="771" spans="1:5" x14ac:dyDescent="0.25">
      <c r="A771">
        <v>361</v>
      </c>
      <c r="B771">
        <v>361</v>
      </c>
      <c r="C771" t="s">
        <v>616</v>
      </c>
      <c r="E771" t="s">
        <v>17</v>
      </c>
    </row>
    <row r="772" spans="1:5" x14ac:dyDescent="0.25">
      <c r="A772">
        <v>362</v>
      </c>
      <c r="B772">
        <v>362</v>
      </c>
      <c r="C772" t="s">
        <v>617</v>
      </c>
      <c r="E772" t="s">
        <v>17</v>
      </c>
    </row>
    <row r="773" spans="1:5" x14ac:dyDescent="0.25">
      <c r="A773">
        <v>363</v>
      </c>
      <c r="B773">
        <v>363</v>
      </c>
      <c r="C773" t="s">
        <v>618</v>
      </c>
      <c r="E773" t="s">
        <v>17</v>
      </c>
    </row>
    <row r="774" spans="1:5" x14ac:dyDescent="0.25">
      <c r="A774">
        <v>364</v>
      </c>
      <c r="B774">
        <v>364</v>
      </c>
      <c r="C774" t="s">
        <v>619</v>
      </c>
      <c r="E774" t="s">
        <v>17</v>
      </c>
    </row>
    <row r="775" spans="1:5" x14ac:dyDescent="0.25">
      <c r="A775">
        <v>365</v>
      </c>
      <c r="B775">
        <v>365</v>
      </c>
      <c r="C775" t="s">
        <v>620</v>
      </c>
      <c r="E775" t="s">
        <v>17</v>
      </c>
    </row>
    <row r="776" spans="1:5" x14ac:dyDescent="0.25">
      <c r="A776">
        <v>366</v>
      </c>
      <c r="B776">
        <v>366</v>
      </c>
      <c r="C776" t="s">
        <v>621</v>
      </c>
      <c r="E776" t="s">
        <v>17</v>
      </c>
    </row>
    <row r="777" spans="1:5" x14ac:dyDescent="0.25">
      <c r="A777">
        <v>367</v>
      </c>
      <c r="B777">
        <v>367</v>
      </c>
      <c r="C777" t="s">
        <v>622</v>
      </c>
      <c r="E777" t="s">
        <v>17</v>
      </c>
    </row>
    <row r="778" spans="1:5" x14ac:dyDescent="0.25">
      <c r="A778">
        <v>368</v>
      </c>
      <c r="B778">
        <v>368</v>
      </c>
      <c r="C778" t="s">
        <v>623</v>
      </c>
      <c r="E778" t="s">
        <v>17</v>
      </c>
    </row>
    <row r="779" spans="1:5" x14ac:dyDescent="0.25">
      <c r="A779">
        <v>369</v>
      </c>
      <c r="B779">
        <v>369</v>
      </c>
      <c r="C779" t="s">
        <v>624</v>
      </c>
      <c r="E779" t="s">
        <v>17</v>
      </c>
    </row>
    <row r="780" spans="1:5" x14ac:dyDescent="0.25">
      <c r="A780">
        <v>370</v>
      </c>
      <c r="B780">
        <v>370</v>
      </c>
      <c r="C780" t="s">
        <v>625</v>
      </c>
      <c r="E780" t="s">
        <v>17</v>
      </c>
    </row>
    <row r="781" spans="1:5" x14ac:dyDescent="0.25">
      <c r="A781">
        <v>371</v>
      </c>
      <c r="B781">
        <v>371</v>
      </c>
      <c r="C781" t="s">
        <v>626</v>
      </c>
      <c r="E781" t="s">
        <v>17</v>
      </c>
    </row>
    <row r="782" spans="1:5" x14ac:dyDescent="0.25">
      <c r="A782">
        <v>372</v>
      </c>
      <c r="B782">
        <v>372</v>
      </c>
      <c r="C782" t="s">
        <v>627</v>
      </c>
      <c r="E782" t="s">
        <v>17</v>
      </c>
    </row>
    <row r="783" spans="1:5" x14ac:dyDescent="0.25">
      <c r="A783">
        <v>373</v>
      </c>
      <c r="B783">
        <v>373</v>
      </c>
      <c r="C783" t="s">
        <v>628</v>
      </c>
      <c r="E783" t="s">
        <v>17</v>
      </c>
    </row>
    <row r="784" spans="1:5" x14ac:dyDescent="0.25">
      <c r="A784">
        <v>374</v>
      </c>
      <c r="B784">
        <v>374</v>
      </c>
      <c r="C784" t="s">
        <v>629</v>
      </c>
      <c r="E784" t="s">
        <v>17</v>
      </c>
    </row>
    <row r="785" spans="1:5" x14ac:dyDescent="0.25">
      <c r="A785">
        <v>375</v>
      </c>
      <c r="B785">
        <v>375</v>
      </c>
      <c r="C785" t="s">
        <v>630</v>
      </c>
      <c r="E785" t="s">
        <v>17</v>
      </c>
    </row>
    <row r="786" spans="1:5" x14ac:dyDescent="0.25">
      <c r="A786">
        <v>376</v>
      </c>
      <c r="B786">
        <v>376</v>
      </c>
      <c r="C786" t="s">
        <v>631</v>
      </c>
      <c r="E786" t="s">
        <v>17</v>
      </c>
    </row>
    <row r="787" spans="1:5" x14ac:dyDescent="0.25">
      <c r="A787">
        <v>377</v>
      </c>
      <c r="B787">
        <v>377</v>
      </c>
      <c r="C787" t="s">
        <v>632</v>
      </c>
      <c r="E787" t="s">
        <v>17</v>
      </c>
    </row>
    <row r="788" spans="1:5" x14ac:dyDescent="0.25">
      <c r="A788">
        <v>378</v>
      </c>
      <c r="B788">
        <v>378</v>
      </c>
      <c r="C788" t="s">
        <v>633</v>
      </c>
      <c r="E788" t="s">
        <v>17</v>
      </c>
    </row>
    <row r="789" spans="1:5" x14ac:dyDescent="0.25">
      <c r="A789">
        <v>379</v>
      </c>
      <c r="B789">
        <v>379</v>
      </c>
      <c r="C789" t="s">
        <v>634</v>
      </c>
      <c r="E789" t="s">
        <v>17</v>
      </c>
    </row>
    <row r="790" spans="1:5" x14ac:dyDescent="0.25">
      <c r="A790">
        <v>380</v>
      </c>
      <c r="B790">
        <v>380</v>
      </c>
      <c r="C790" t="s">
        <v>635</v>
      </c>
      <c r="E790" t="s">
        <v>17</v>
      </c>
    </row>
    <row r="791" spans="1:5" x14ac:dyDescent="0.25">
      <c r="A791">
        <v>381</v>
      </c>
      <c r="B791">
        <v>381</v>
      </c>
      <c r="C791" t="s">
        <v>636</v>
      </c>
      <c r="E791" t="s">
        <v>17</v>
      </c>
    </row>
    <row r="792" spans="1:5" x14ac:dyDescent="0.25">
      <c r="A792">
        <v>382</v>
      </c>
      <c r="B792">
        <v>382</v>
      </c>
      <c r="C792" t="s">
        <v>637</v>
      </c>
      <c r="E792" t="s">
        <v>17</v>
      </c>
    </row>
    <row r="793" spans="1:5" x14ac:dyDescent="0.25">
      <c r="A793">
        <v>383</v>
      </c>
      <c r="B793">
        <v>383</v>
      </c>
      <c r="C793" t="s">
        <v>638</v>
      </c>
      <c r="E793" t="s">
        <v>17</v>
      </c>
    </row>
    <row r="794" spans="1:5" x14ac:dyDescent="0.25">
      <c r="A794">
        <v>384</v>
      </c>
      <c r="B794">
        <v>384</v>
      </c>
      <c r="C794" t="s">
        <v>639</v>
      </c>
      <c r="E794" t="s">
        <v>17</v>
      </c>
    </row>
    <row r="795" spans="1:5" x14ac:dyDescent="0.25">
      <c r="A795">
        <v>385</v>
      </c>
      <c r="B795">
        <v>385</v>
      </c>
      <c r="C795" t="s">
        <v>640</v>
      </c>
      <c r="E795" t="s">
        <v>17</v>
      </c>
    </row>
    <row r="796" spans="1:5" x14ac:dyDescent="0.25">
      <c r="A796">
        <v>386</v>
      </c>
      <c r="B796">
        <v>386</v>
      </c>
      <c r="C796" t="s">
        <v>641</v>
      </c>
      <c r="E796" t="s">
        <v>17</v>
      </c>
    </row>
    <row r="797" spans="1:5" x14ac:dyDescent="0.25">
      <c r="A797">
        <v>387</v>
      </c>
      <c r="B797">
        <v>387</v>
      </c>
      <c r="C797" t="s">
        <v>642</v>
      </c>
      <c r="E797" t="s">
        <v>17</v>
      </c>
    </row>
    <row r="798" spans="1:5" x14ac:dyDescent="0.25">
      <c r="A798">
        <v>388</v>
      </c>
      <c r="B798">
        <v>388</v>
      </c>
      <c r="C798" t="s">
        <v>643</v>
      </c>
      <c r="E798" t="s">
        <v>17</v>
      </c>
    </row>
    <row r="799" spans="1:5" x14ac:dyDescent="0.25">
      <c r="A799">
        <v>389</v>
      </c>
      <c r="B799">
        <v>389</v>
      </c>
      <c r="C799" t="s">
        <v>644</v>
      </c>
      <c r="E799" t="s">
        <v>17</v>
      </c>
    </row>
    <row r="800" spans="1:5" x14ac:dyDescent="0.25">
      <c r="A800">
        <v>390</v>
      </c>
      <c r="B800">
        <v>390</v>
      </c>
      <c r="C800" t="s">
        <v>645</v>
      </c>
      <c r="E800" t="s">
        <v>17</v>
      </c>
    </row>
    <row r="801" spans="1:14" x14ac:dyDescent="0.25">
      <c r="A801">
        <v>391</v>
      </c>
      <c r="B801">
        <v>391</v>
      </c>
      <c r="C801" t="s">
        <v>646</v>
      </c>
      <c r="E801" t="s">
        <v>17</v>
      </c>
    </row>
    <row r="802" spans="1:14" x14ac:dyDescent="0.25">
      <c r="A802">
        <v>392</v>
      </c>
      <c r="B802">
        <v>392</v>
      </c>
      <c r="C802" t="s">
        <v>647</v>
      </c>
      <c r="E802" t="s">
        <v>17</v>
      </c>
    </row>
    <row r="803" spans="1:14" x14ac:dyDescent="0.25">
      <c r="A803">
        <v>393</v>
      </c>
      <c r="B803">
        <v>393</v>
      </c>
      <c r="C803" t="s">
        <v>648</v>
      </c>
      <c r="E803" t="s">
        <v>17</v>
      </c>
    </row>
    <row r="804" spans="1:14" x14ac:dyDescent="0.25">
      <c r="A804">
        <v>394</v>
      </c>
      <c r="B804">
        <v>394</v>
      </c>
      <c r="C804" t="s">
        <v>649</v>
      </c>
      <c r="E804" t="s">
        <v>17</v>
      </c>
    </row>
    <row r="805" spans="1:14" x14ac:dyDescent="0.25">
      <c r="A805">
        <v>395</v>
      </c>
      <c r="B805">
        <v>395</v>
      </c>
      <c r="C805" t="s">
        <v>650</v>
      </c>
      <c r="E805" t="s">
        <v>17</v>
      </c>
    </row>
    <row r="806" spans="1:14" x14ac:dyDescent="0.25">
      <c r="A806">
        <v>396</v>
      </c>
      <c r="B806">
        <v>396</v>
      </c>
      <c r="C806" t="s">
        <v>651</v>
      </c>
      <c r="E806" t="s">
        <v>17</v>
      </c>
    </row>
    <row r="807" spans="1:14" x14ac:dyDescent="0.25">
      <c r="A807">
        <v>397</v>
      </c>
      <c r="B807">
        <v>397</v>
      </c>
      <c r="C807" t="s">
        <v>652</v>
      </c>
      <c r="E807" t="s">
        <v>17</v>
      </c>
    </row>
    <row r="808" spans="1:14" x14ac:dyDescent="0.25">
      <c r="A808">
        <v>398</v>
      </c>
      <c r="B808">
        <v>398</v>
      </c>
      <c r="C808" t="s">
        <v>653</v>
      </c>
      <c r="E808" t="s">
        <v>17</v>
      </c>
    </row>
    <row r="809" spans="1:14" x14ac:dyDescent="0.25">
      <c r="A809">
        <v>399</v>
      </c>
      <c r="B809">
        <v>399</v>
      </c>
      <c r="C809" t="s">
        <v>654</v>
      </c>
      <c r="E809" t="s">
        <v>17</v>
      </c>
    </row>
    <row r="811" spans="1:14" x14ac:dyDescent="0.25">
      <c r="A811" t="s">
        <v>657</v>
      </c>
    </row>
    <row r="813" spans="1:14" x14ac:dyDescent="0.25">
      <c r="B813" t="s">
        <v>3</v>
      </c>
      <c r="C813" t="s">
        <v>4</v>
      </c>
      <c r="D813" t="s">
        <v>5</v>
      </c>
      <c r="E813" t="s">
        <v>6</v>
      </c>
      <c r="F813" t="s">
        <v>7</v>
      </c>
      <c r="G813" t="s">
        <v>8</v>
      </c>
      <c r="H813" t="s">
        <v>9</v>
      </c>
      <c r="I813" t="s">
        <v>10</v>
      </c>
      <c r="J813" t="s">
        <v>11</v>
      </c>
      <c r="K813" t="s">
        <v>12</v>
      </c>
      <c r="L813" t="s">
        <v>13</v>
      </c>
      <c r="M813" t="s">
        <v>14</v>
      </c>
      <c r="N813" t="s">
        <v>15</v>
      </c>
    </row>
    <row r="814" spans="1:14" x14ac:dyDescent="0.25">
      <c r="A814">
        <v>1</v>
      </c>
      <c r="B814">
        <v>1</v>
      </c>
      <c r="C814" t="s">
        <v>16</v>
      </c>
      <c r="D814" t="s">
        <v>17</v>
      </c>
      <c r="E814" t="s">
        <v>17</v>
      </c>
      <c r="F814">
        <v>3.8</v>
      </c>
      <c r="G814">
        <v>59.594999999999999</v>
      </c>
      <c r="H814">
        <v>441</v>
      </c>
      <c r="J814">
        <v>59.594999999999999</v>
      </c>
      <c r="K814">
        <v>100</v>
      </c>
      <c r="L814">
        <v>0.12</v>
      </c>
      <c r="M814">
        <v>-99.9</v>
      </c>
      <c r="N814" t="s">
        <v>18</v>
      </c>
    </row>
    <row r="815" spans="1:14" x14ac:dyDescent="0.25">
      <c r="A815">
        <v>2</v>
      </c>
      <c r="B815">
        <v>2</v>
      </c>
      <c r="C815" t="s">
        <v>19</v>
      </c>
      <c r="D815" t="s">
        <v>17</v>
      </c>
      <c r="E815" t="s">
        <v>17</v>
      </c>
      <c r="F815">
        <v>3.79</v>
      </c>
      <c r="G815">
        <v>2.6970000000000001</v>
      </c>
      <c r="H815">
        <v>128</v>
      </c>
      <c r="J815">
        <v>2.6970000000000001</v>
      </c>
      <c r="K815">
        <v>100</v>
      </c>
      <c r="L815">
        <v>0.01</v>
      </c>
      <c r="M815">
        <v>-100</v>
      </c>
      <c r="N815" t="s">
        <v>18</v>
      </c>
    </row>
    <row r="816" spans="1:14" x14ac:dyDescent="0.25">
      <c r="A816">
        <v>3</v>
      </c>
      <c r="B816">
        <v>3</v>
      </c>
      <c r="C816" t="s">
        <v>20</v>
      </c>
      <c r="D816" t="s">
        <v>17</v>
      </c>
      <c r="E816" t="s">
        <v>17</v>
      </c>
      <c r="F816">
        <v>3.84</v>
      </c>
      <c r="G816">
        <v>33.546999999999997</v>
      </c>
      <c r="H816">
        <v>255</v>
      </c>
      <c r="J816">
        <v>33.546999999999997</v>
      </c>
      <c r="K816">
        <v>100</v>
      </c>
      <c r="L816">
        <v>7.0000000000000007E-2</v>
      </c>
      <c r="M816">
        <v>-99.9</v>
      </c>
      <c r="N816" t="s">
        <v>18</v>
      </c>
    </row>
    <row r="817" spans="1:14" x14ac:dyDescent="0.25">
      <c r="A817">
        <v>4</v>
      </c>
      <c r="B817">
        <v>4</v>
      </c>
      <c r="C817" t="s">
        <v>21</v>
      </c>
      <c r="D817" t="s">
        <v>22</v>
      </c>
      <c r="E817" t="s">
        <v>17</v>
      </c>
      <c r="F817">
        <v>3.88</v>
      </c>
      <c r="G817">
        <v>12.994999999999999</v>
      </c>
      <c r="H817">
        <v>234</v>
      </c>
      <c r="J817">
        <v>12.994999999999999</v>
      </c>
      <c r="K817">
        <v>100</v>
      </c>
      <c r="L817">
        <v>0.03</v>
      </c>
      <c r="M817">
        <v>-100</v>
      </c>
      <c r="N817" t="s">
        <v>18</v>
      </c>
    </row>
    <row r="818" spans="1:14" x14ac:dyDescent="0.25">
      <c r="A818">
        <v>5</v>
      </c>
      <c r="B818">
        <v>5</v>
      </c>
      <c r="C818" t="s">
        <v>23</v>
      </c>
      <c r="D818" t="s">
        <v>24</v>
      </c>
      <c r="E818" t="s">
        <v>17</v>
      </c>
      <c r="F818">
        <v>3.82</v>
      </c>
      <c r="G818">
        <v>13.209</v>
      </c>
      <c r="H818">
        <v>404</v>
      </c>
      <c r="J818">
        <v>13.209</v>
      </c>
      <c r="K818">
        <v>100</v>
      </c>
      <c r="L818">
        <v>0.03</v>
      </c>
      <c r="M818">
        <v>-100</v>
      </c>
      <c r="N818" t="s">
        <v>18</v>
      </c>
    </row>
    <row r="819" spans="1:14" x14ac:dyDescent="0.25">
      <c r="A819">
        <v>6</v>
      </c>
      <c r="B819">
        <v>6</v>
      </c>
      <c r="C819" t="s">
        <v>25</v>
      </c>
      <c r="D819" t="s">
        <v>17</v>
      </c>
      <c r="E819" t="s">
        <v>17</v>
      </c>
      <c r="F819">
        <v>3.79</v>
      </c>
      <c r="G819">
        <v>25.747</v>
      </c>
      <c r="H819">
        <v>207</v>
      </c>
      <c r="J819">
        <v>25.747</v>
      </c>
      <c r="K819">
        <v>100</v>
      </c>
      <c r="L819">
        <v>0.05</v>
      </c>
      <c r="M819">
        <v>-99.9</v>
      </c>
      <c r="N819" t="s">
        <v>18</v>
      </c>
    </row>
    <row r="820" spans="1:14" x14ac:dyDescent="0.25">
      <c r="A820">
        <v>7</v>
      </c>
      <c r="B820">
        <v>7</v>
      </c>
      <c r="C820" t="s">
        <v>26</v>
      </c>
      <c r="D820" t="s">
        <v>17</v>
      </c>
      <c r="E820" t="s">
        <v>17</v>
      </c>
      <c r="F820">
        <v>3.83</v>
      </c>
      <c r="G820">
        <v>9.4749999999999996</v>
      </c>
      <c r="H820">
        <v>270</v>
      </c>
      <c r="J820">
        <v>9.4749999999999996</v>
      </c>
      <c r="K820">
        <v>100</v>
      </c>
      <c r="L820">
        <v>0.02</v>
      </c>
      <c r="M820">
        <v>-100</v>
      </c>
      <c r="N820" t="s">
        <v>18</v>
      </c>
    </row>
    <row r="821" spans="1:14" x14ac:dyDescent="0.25">
      <c r="A821">
        <v>8</v>
      </c>
      <c r="B821">
        <v>8</v>
      </c>
      <c r="C821" t="s">
        <v>27</v>
      </c>
      <c r="D821" t="s">
        <v>28</v>
      </c>
      <c r="E821" t="s">
        <v>29</v>
      </c>
      <c r="F821">
        <v>3.8</v>
      </c>
      <c r="G821">
        <v>53505.597999999998</v>
      </c>
      <c r="H821">
        <v>879520</v>
      </c>
      <c r="J821">
        <v>53505.597999999998</v>
      </c>
      <c r="K821">
        <v>100</v>
      </c>
      <c r="L821">
        <v>105.42</v>
      </c>
      <c r="M821">
        <v>5.4</v>
      </c>
      <c r="N821" t="s">
        <v>18</v>
      </c>
    </row>
    <row r="822" spans="1:14" x14ac:dyDescent="0.25">
      <c r="A822">
        <v>9</v>
      </c>
      <c r="B822">
        <v>9</v>
      </c>
      <c r="C822" t="s">
        <v>30</v>
      </c>
      <c r="D822" t="s">
        <v>31</v>
      </c>
      <c r="E822" t="s">
        <v>29</v>
      </c>
      <c r="F822">
        <v>3.8</v>
      </c>
      <c r="G822">
        <v>54269.538999999997</v>
      </c>
      <c r="H822">
        <v>884128</v>
      </c>
      <c r="J822">
        <v>54269.538999999997</v>
      </c>
      <c r="K822">
        <v>100</v>
      </c>
      <c r="L822">
        <v>106.92</v>
      </c>
      <c r="M822">
        <v>6.9</v>
      </c>
      <c r="N822" t="s">
        <v>18</v>
      </c>
    </row>
    <row r="823" spans="1:14" x14ac:dyDescent="0.25">
      <c r="A823">
        <v>10</v>
      </c>
      <c r="B823">
        <v>10</v>
      </c>
      <c r="C823" t="s">
        <v>32</v>
      </c>
      <c r="D823" t="s">
        <v>33</v>
      </c>
      <c r="E823" t="s">
        <v>29</v>
      </c>
      <c r="F823">
        <v>3.8</v>
      </c>
      <c r="G823">
        <v>55643.883000000002</v>
      </c>
      <c r="H823">
        <v>896133</v>
      </c>
      <c r="J823">
        <v>55643.883000000002</v>
      </c>
      <c r="K823">
        <v>100</v>
      </c>
      <c r="L823">
        <v>109.63</v>
      </c>
      <c r="M823">
        <v>9.6</v>
      </c>
      <c r="N823" t="s">
        <v>18</v>
      </c>
    </row>
    <row r="824" spans="1:14" x14ac:dyDescent="0.25">
      <c r="A824">
        <v>11</v>
      </c>
      <c r="B824">
        <v>11</v>
      </c>
      <c r="C824" t="s">
        <v>34</v>
      </c>
      <c r="D824" t="s">
        <v>35</v>
      </c>
      <c r="E824" t="s">
        <v>29</v>
      </c>
      <c r="F824">
        <v>3.8</v>
      </c>
      <c r="G824">
        <v>56371.917999999998</v>
      </c>
      <c r="H824">
        <v>935350</v>
      </c>
      <c r="J824">
        <v>56371.917999999998</v>
      </c>
      <c r="K824">
        <v>100</v>
      </c>
      <c r="L824">
        <v>111.06</v>
      </c>
      <c r="M824">
        <v>11.1</v>
      </c>
      <c r="N824" t="s">
        <v>18</v>
      </c>
    </row>
    <row r="825" spans="1:14" x14ac:dyDescent="0.25">
      <c r="A825">
        <v>12</v>
      </c>
      <c r="B825">
        <v>12</v>
      </c>
      <c r="C825" t="s">
        <v>36</v>
      </c>
      <c r="D825" t="s">
        <v>17</v>
      </c>
      <c r="E825" t="s">
        <v>17</v>
      </c>
      <c r="F825">
        <v>3.65</v>
      </c>
      <c r="G825">
        <v>0.78900000000000003</v>
      </c>
      <c r="H825">
        <v>100</v>
      </c>
      <c r="J825">
        <v>0.78900000000000003</v>
      </c>
      <c r="K825">
        <v>100</v>
      </c>
      <c r="L825">
        <v>0</v>
      </c>
      <c r="M825">
        <v>-100</v>
      </c>
      <c r="N825" t="s">
        <v>18</v>
      </c>
    </row>
    <row r="826" spans="1:14" x14ac:dyDescent="0.25">
      <c r="A826">
        <v>13</v>
      </c>
      <c r="B826">
        <v>13</v>
      </c>
      <c r="C826" t="s">
        <v>37</v>
      </c>
      <c r="D826" t="s">
        <v>38</v>
      </c>
      <c r="E826" t="s">
        <v>29</v>
      </c>
      <c r="F826">
        <v>3.8</v>
      </c>
      <c r="G826">
        <v>57500.425999999999</v>
      </c>
      <c r="H826">
        <v>933887</v>
      </c>
      <c r="J826">
        <v>57500.425999999999</v>
      </c>
      <c r="K826">
        <v>100</v>
      </c>
      <c r="L826">
        <v>113.29</v>
      </c>
      <c r="M826">
        <v>13.3</v>
      </c>
      <c r="N826" t="s">
        <v>18</v>
      </c>
    </row>
    <row r="827" spans="1:14" x14ac:dyDescent="0.25">
      <c r="A827">
        <v>14</v>
      </c>
      <c r="B827">
        <v>14</v>
      </c>
      <c r="C827" t="s">
        <v>39</v>
      </c>
      <c r="D827" t="s">
        <v>40</v>
      </c>
      <c r="E827" t="s">
        <v>29</v>
      </c>
      <c r="F827">
        <v>3.8</v>
      </c>
      <c r="G827">
        <v>56688.425999999999</v>
      </c>
      <c r="H827">
        <v>943410</v>
      </c>
      <c r="J827">
        <v>56688.425999999999</v>
      </c>
      <c r="K827">
        <v>100</v>
      </c>
      <c r="L827">
        <v>111.69</v>
      </c>
      <c r="M827">
        <v>11.7</v>
      </c>
      <c r="N827" t="s">
        <v>18</v>
      </c>
    </row>
    <row r="828" spans="1:14" x14ac:dyDescent="0.25">
      <c r="A828">
        <v>15</v>
      </c>
      <c r="B828">
        <v>15</v>
      </c>
      <c r="C828" t="s">
        <v>41</v>
      </c>
      <c r="D828" t="s">
        <v>42</v>
      </c>
      <c r="E828" t="s">
        <v>29</v>
      </c>
      <c r="F828">
        <v>3.8</v>
      </c>
      <c r="G828">
        <v>52411.065999999999</v>
      </c>
      <c r="H828">
        <v>862640</v>
      </c>
      <c r="J828">
        <v>52411.065999999999</v>
      </c>
      <c r="K828">
        <v>100</v>
      </c>
      <c r="L828">
        <v>103.26</v>
      </c>
      <c r="M828">
        <v>3.3</v>
      </c>
      <c r="N828" t="s">
        <v>18</v>
      </c>
    </row>
    <row r="829" spans="1:14" x14ac:dyDescent="0.25">
      <c r="A829">
        <v>16</v>
      </c>
      <c r="B829">
        <v>16</v>
      </c>
      <c r="C829" t="s">
        <v>43</v>
      </c>
      <c r="D829" t="s">
        <v>44</v>
      </c>
      <c r="E829" t="s">
        <v>29</v>
      </c>
      <c r="F829">
        <v>3.8</v>
      </c>
      <c r="G829">
        <v>54660.063000000002</v>
      </c>
      <c r="H829">
        <v>897848</v>
      </c>
      <c r="J829">
        <v>54660.063000000002</v>
      </c>
      <c r="K829">
        <v>100</v>
      </c>
      <c r="L829">
        <v>107.69</v>
      </c>
      <c r="M829">
        <v>7.7</v>
      </c>
      <c r="N829" t="s">
        <v>18</v>
      </c>
    </row>
    <row r="830" spans="1:14" x14ac:dyDescent="0.25">
      <c r="A830">
        <v>17</v>
      </c>
      <c r="B830">
        <v>17</v>
      </c>
      <c r="C830" t="s">
        <v>45</v>
      </c>
      <c r="D830" t="s">
        <v>17</v>
      </c>
      <c r="E830" t="s">
        <v>17</v>
      </c>
      <c r="K830">
        <v>100</v>
      </c>
    </row>
    <row r="831" spans="1:14" x14ac:dyDescent="0.25">
      <c r="A831">
        <v>18</v>
      </c>
      <c r="B831">
        <v>18</v>
      </c>
      <c r="C831" t="s">
        <v>46</v>
      </c>
      <c r="D831" t="s">
        <v>47</v>
      </c>
      <c r="E831" t="s">
        <v>29</v>
      </c>
      <c r="F831">
        <v>3.8</v>
      </c>
      <c r="G831">
        <v>56701.038999999997</v>
      </c>
      <c r="H831">
        <v>939729</v>
      </c>
      <c r="J831">
        <v>56701.038999999997</v>
      </c>
      <c r="K831">
        <v>100</v>
      </c>
      <c r="L831">
        <v>111.71</v>
      </c>
      <c r="M831">
        <v>11.7</v>
      </c>
      <c r="N831" t="s">
        <v>18</v>
      </c>
    </row>
    <row r="832" spans="1:14" x14ac:dyDescent="0.25">
      <c r="A832">
        <v>19</v>
      </c>
      <c r="B832">
        <v>19</v>
      </c>
      <c r="C832" t="s">
        <v>48</v>
      </c>
      <c r="D832" t="s">
        <v>49</v>
      </c>
      <c r="E832" t="s">
        <v>29</v>
      </c>
      <c r="F832">
        <v>3.8</v>
      </c>
      <c r="G832">
        <v>50704.379000000001</v>
      </c>
      <c r="H832">
        <v>855689</v>
      </c>
      <c r="J832">
        <v>50704.379000000001</v>
      </c>
      <c r="K832">
        <v>100</v>
      </c>
      <c r="L832">
        <v>99.9</v>
      </c>
      <c r="M832">
        <v>-0.1</v>
      </c>
      <c r="N832" t="s">
        <v>18</v>
      </c>
    </row>
    <row r="833" spans="1:14" x14ac:dyDescent="0.25">
      <c r="A833">
        <v>20</v>
      </c>
      <c r="B833">
        <v>20</v>
      </c>
      <c r="C833" t="s">
        <v>50</v>
      </c>
      <c r="D833" t="s">
        <v>51</v>
      </c>
      <c r="E833" t="s">
        <v>29</v>
      </c>
      <c r="F833">
        <v>3.8</v>
      </c>
      <c r="G833">
        <v>52673.546999999999</v>
      </c>
      <c r="H833">
        <v>881562</v>
      </c>
      <c r="J833">
        <v>52673.546999999999</v>
      </c>
      <c r="K833">
        <v>100</v>
      </c>
      <c r="L833">
        <v>103.78</v>
      </c>
      <c r="M833">
        <v>3.8</v>
      </c>
      <c r="N833" t="s">
        <v>18</v>
      </c>
    </row>
    <row r="834" spans="1:14" x14ac:dyDescent="0.25">
      <c r="A834">
        <v>21</v>
      </c>
      <c r="B834">
        <v>21</v>
      </c>
      <c r="C834" t="s">
        <v>52</v>
      </c>
      <c r="D834" t="s">
        <v>53</v>
      </c>
      <c r="E834" t="s">
        <v>29</v>
      </c>
      <c r="F834">
        <v>3.8</v>
      </c>
      <c r="G834">
        <v>48762.565999999999</v>
      </c>
      <c r="H834">
        <v>803661</v>
      </c>
      <c r="J834">
        <v>48762.565999999999</v>
      </c>
      <c r="K834">
        <v>100</v>
      </c>
      <c r="L834">
        <v>96.07</v>
      </c>
      <c r="M834">
        <v>-3.9</v>
      </c>
      <c r="N834" t="s">
        <v>18</v>
      </c>
    </row>
    <row r="835" spans="1:14" x14ac:dyDescent="0.25">
      <c r="A835">
        <v>22</v>
      </c>
      <c r="B835">
        <v>22</v>
      </c>
      <c r="C835" t="s">
        <v>54</v>
      </c>
      <c r="D835" t="s">
        <v>17</v>
      </c>
      <c r="E835" t="s">
        <v>17</v>
      </c>
      <c r="F835">
        <v>3.85</v>
      </c>
      <c r="G835">
        <v>30.187000000000001</v>
      </c>
      <c r="H835">
        <v>404</v>
      </c>
      <c r="J835">
        <v>30.187000000000001</v>
      </c>
      <c r="K835">
        <v>100</v>
      </c>
      <c r="L835">
        <v>0.06</v>
      </c>
      <c r="M835">
        <v>-99.9</v>
      </c>
      <c r="N835" t="s">
        <v>18</v>
      </c>
    </row>
    <row r="836" spans="1:14" x14ac:dyDescent="0.25">
      <c r="A836">
        <v>23</v>
      </c>
      <c r="B836">
        <v>23</v>
      </c>
      <c r="C836" t="s">
        <v>55</v>
      </c>
      <c r="D836" t="s">
        <v>56</v>
      </c>
      <c r="E836" t="s">
        <v>29</v>
      </c>
      <c r="F836">
        <v>3.8</v>
      </c>
      <c r="G836">
        <v>49045.82</v>
      </c>
      <c r="H836">
        <v>798295</v>
      </c>
      <c r="J836">
        <v>49045.82</v>
      </c>
      <c r="K836">
        <v>100</v>
      </c>
      <c r="L836">
        <v>96.63</v>
      </c>
      <c r="M836">
        <v>-3.4</v>
      </c>
      <c r="N836" t="s">
        <v>18</v>
      </c>
    </row>
    <row r="837" spans="1:14" x14ac:dyDescent="0.25">
      <c r="A837">
        <v>24</v>
      </c>
      <c r="B837">
        <v>24</v>
      </c>
      <c r="C837" t="s">
        <v>57</v>
      </c>
      <c r="D837" t="s">
        <v>58</v>
      </c>
      <c r="E837" t="s">
        <v>29</v>
      </c>
      <c r="F837">
        <v>3.8</v>
      </c>
      <c r="G837">
        <v>47818.972999999998</v>
      </c>
      <c r="H837">
        <v>771418</v>
      </c>
      <c r="J837">
        <v>47818.972999999998</v>
      </c>
      <c r="K837">
        <v>100</v>
      </c>
      <c r="L837">
        <v>94.21</v>
      </c>
      <c r="M837">
        <v>-5.8</v>
      </c>
      <c r="N837" t="s">
        <v>18</v>
      </c>
    </row>
    <row r="838" spans="1:14" x14ac:dyDescent="0.25">
      <c r="A838">
        <v>25</v>
      </c>
      <c r="B838">
        <v>25</v>
      </c>
      <c r="C838" t="s">
        <v>59</v>
      </c>
      <c r="D838" t="s">
        <v>60</v>
      </c>
      <c r="E838" t="s">
        <v>29</v>
      </c>
      <c r="F838">
        <v>3.8</v>
      </c>
      <c r="G838">
        <v>45142.184000000001</v>
      </c>
      <c r="H838">
        <v>759509</v>
      </c>
      <c r="J838">
        <v>45142.184000000001</v>
      </c>
      <c r="K838">
        <v>100</v>
      </c>
      <c r="L838">
        <v>88.94</v>
      </c>
      <c r="M838">
        <v>-11.1</v>
      </c>
      <c r="N838" t="s">
        <v>18</v>
      </c>
    </row>
    <row r="839" spans="1:14" x14ac:dyDescent="0.25">
      <c r="A839">
        <v>26</v>
      </c>
      <c r="B839">
        <v>26</v>
      </c>
      <c r="C839" t="s">
        <v>61</v>
      </c>
      <c r="D839" t="s">
        <v>62</v>
      </c>
      <c r="E839" t="s">
        <v>29</v>
      </c>
      <c r="F839">
        <v>3.8</v>
      </c>
      <c r="G839">
        <v>42460.421999999999</v>
      </c>
      <c r="H839">
        <v>674643</v>
      </c>
      <c r="J839">
        <v>42460.421999999999</v>
      </c>
      <c r="K839">
        <v>100</v>
      </c>
      <c r="L839">
        <v>83.66</v>
      </c>
      <c r="M839">
        <v>-16.3</v>
      </c>
      <c r="N839" t="s">
        <v>18</v>
      </c>
    </row>
    <row r="840" spans="1:14" x14ac:dyDescent="0.25">
      <c r="A840">
        <v>27</v>
      </c>
      <c r="B840">
        <v>27</v>
      </c>
      <c r="C840" t="s">
        <v>63</v>
      </c>
      <c r="D840" t="s">
        <v>64</v>
      </c>
      <c r="E840" t="s">
        <v>29</v>
      </c>
      <c r="F840">
        <v>3.8</v>
      </c>
      <c r="G840">
        <v>38653.358999999997</v>
      </c>
      <c r="H840">
        <v>625962</v>
      </c>
      <c r="J840">
        <v>38653.358999999997</v>
      </c>
      <c r="K840">
        <v>100</v>
      </c>
      <c r="L840">
        <v>76.16</v>
      </c>
      <c r="M840">
        <v>-23.8</v>
      </c>
      <c r="N840" t="s">
        <v>18</v>
      </c>
    </row>
    <row r="841" spans="1:14" x14ac:dyDescent="0.25">
      <c r="A841">
        <v>28</v>
      </c>
      <c r="B841">
        <v>28</v>
      </c>
      <c r="C841" t="s">
        <v>65</v>
      </c>
      <c r="D841" t="s">
        <v>17</v>
      </c>
      <c r="E841" t="s">
        <v>17</v>
      </c>
      <c r="F841">
        <v>3.83</v>
      </c>
      <c r="G841">
        <v>10.205</v>
      </c>
      <c r="H841">
        <v>206</v>
      </c>
      <c r="J841">
        <v>10.205</v>
      </c>
      <c r="K841">
        <v>100</v>
      </c>
      <c r="L841">
        <v>0.02</v>
      </c>
      <c r="M841">
        <v>-100</v>
      </c>
      <c r="N841" t="s">
        <v>18</v>
      </c>
    </row>
    <row r="842" spans="1:14" x14ac:dyDescent="0.25">
      <c r="A842">
        <v>29</v>
      </c>
      <c r="B842">
        <v>29</v>
      </c>
      <c r="C842" t="s">
        <v>66</v>
      </c>
      <c r="D842" t="s">
        <v>17</v>
      </c>
      <c r="E842" t="s">
        <v>17</v>
      </c>
      <c r="F842">
        <v>3.85</v>
      </c>
      <c r="G842">
        <v>4.4260000000000002</v>
      </c>
      <c r="H842">
        <v>139</v>
      </c>
      <c r="J842">
        <v>4.4260000000000002</v>
      </c>
      <c r="K842">
        <v>100</v>
      </c>
      <c r="L842">
        <v>0.01</v>
      </c>
      <c r="M842">
        <v>-100</v>
      </c>
      <c r="N842" t="s">
        <v>18</v>
      </c>
    </row>
    <row r="843" spans="1:14" x14ac:dyDescent="0.25">
      <c r="A843">
        <v>30</v>
      </c>
      <c r="B843">
        <v>30</v>
      </c>
      <c r="C843" t="s">
        <v>67</v>
      </c>
      <c r="D843" t="s">
        <v>68</v>
      </c>
      <c r="E843" t="s">
        <v>69</v>
      </c>
      <c r="F843">
        <v>3.8</v>
      </c>
      <c r="G843">
        <v>54634.093999999997</v>
      </c>
      <c r="H843">
        <v>899781</v>
      </c>
      <c r="J843">
        <v>54634.093999999997</v>
      </c>
      <c r="K843">
        <v>100</v>
      </c>
      <c r="L843">
        <v>107.64</v>
      </c>
      <c r="M843">
        <v>7.6</v>
      </c>
      <c r="N843" t="s">
        <v>18</v>
      </c>
    </row>
    <row r="844" spans="1:14" x14ac:dyDescent="0.25">
      <c r="A844">
        <v>31</v>
      </c>
      <c r="B844">
        <v>31</v>
      </c>
      <c r="C844" t="s">
        <v>70</v>
      </c>
      <c r="D844" t="s">
        <v>71</v>
      </c>
      <c r="E844" t="s">
        <v>69</v>
      </c>
      <c r="F844">
        <v>3.8</v>
      </c>
      <c r="G844">
        <v>55544.358999999997</v>
      </c>
      <c r="H844">
        <v>914407</v>
      </c>
      <c r="J844">
        <v>55544.358999999997</v>
      </c>
      <c r="K844">
        <v>100</v>
      </c>
      <c r="L844">
        <v>109.43</v>
      </c>
      <c r="M844">
        <v>9.4</v>
      </c>
      <c r="N844" t="s">
        <v>18</v>
      </c>
    </row>
    <row r="845" spans="1:14" x14ac:dyDescent="0.25">
      <c r="A845">
        <v>32</v>
      </c>
      <c r="B845">
        <v>32</v>
      </c>
      <c r="C845" t="s">
        <v>72</v>
      </c>
      <c r="D845" t="s">
        <v>73</v>
      </c>
      <c r="E845" t="s">
        <v>69</v>
      </c>
      <c r="F845">
        <v>3.8</v>
      </c>
      <c r="G845">
        <v>55880.957000000002</v>
      </c>
      <c r="H845">
        <v>923940</v>
      </c>
      <c r="J845">
        <v>55880.957000000002</v>
      </c>
      <c r="K845">
        <v>100</v>
      </c>
      <c r="L845">
        <v>110.1</v>
      </c>
      <c r="M845">
        <v>10.1</v>
      </c>
      <c r="N845" t="s">
        <v>18</v>
      </c>
    </row>
    <row r="846" spans="1:14" x14ac:dyDescent="0.25">
      <c r="A846">
        <v>33</v>
      </c>
      <c r="B846">
        <v>33</v>
      </c>
      <c r="C846" t="s">
        <v>74</v>
      </c>
      <c r="D846" t="s">
        <v>75</v>
      </c>
      <c r="E846" t="s">
        <v>69</v>
      </c>
      <c r="F846">
        <v>3.8</v>
      </c>
      <c r="G846">
        <v>52483.858999999997</v>
      </c>
      <c r="H846">
        <v>853189</v>
      </c>
      <c r="J846">
        <v>52483.858999999997</v>
      </c>
      <c r="K846">
        <v>100</v>
      </c>
      <c r="L846">
        <v>103.4</v>
      </c>
      <c r="M846">
        <v>3.4</v>
      </c>
      <c r="N846" t="s">
        <v>18</v>
      </c>
    </row>
    <row r="847" spans="1:14" x14ac:dyDescent="0.25">
      <c r="A847">
        <v>34</v>
      </c>
      <c r="B847">
        <v>34</v>
      </c>
      <c r="C847" t="s">
        <v>76</v>
      </c>
      <c r="D847" t="s">
        <v>17</v>
      </c>
      <c r="E847" t="s">
        <v>17</v>
      </c>
      <c r="F847">
        <v>3.75</v>
      </c>
      <c r="G847">
        <v>1.6679999999999999</v>
      </c>
      <c r="H847">
        <v>64</v>
      </c>
      <c r="J847">
        <v>1.6679999999999999</v>
      </c>
      <c r="K847">
        <v>100</v>
      </c>
      <c r="L847">
        <v>0</v>
      </c>
      <c r="M847">
        <v>-100</v>
      </c>
      <c r="N847" t="s">
        <v>18</v>
      </c>
    </row>
    <row r="848" spans="1:14" x14ac:dyDescent="0.25">
      <c r="A848">
        <v>35</v>
      </c>
      <c r="B848">
        <v>35</v>
      </c>
      <c r="C848" t="s">
        <v>77</v>
      </c>
      <c r="D848" t="s">
        <v>17</v>
      </c>
      <c r="E848" t="s">
        <v>17</v>
      </c>
      <c r="F848">
        <v>3.95</v>
      </c>
      <c r="G848">
        <v>1.5</v>
      </c>
      <c r="H848">
        <v>89</v>
      </c>
      <c r="J848">
        <v>1.5</v>
      </c>
      <c r="K848">
        <v>100</v>
      </c>
      <c r="L848">
        <v>0</v>
      </c>
      <c r="M848">
        <v>-100</v>
      </c>
      <c r="N848" t="s">
        <v>18</v>
      </c>
    </row>
    <row r="849" spans="1:14" x14ac:dyDescent="0.25">
      <c r="A849">
        <v>36</v>
      </c>
      <c r="B849">
        <v>36</v>
      </c>
      <c r="C849" t="s">
        <v>78</v>
      </c>
      <c r="D849" t="s">
        <v>35</v>
      </c>
      <c r="E849" t="s">
        <v>29</v>
      </c>
      <c r="F849">
        <v>3.8</v>
      </c>
      <c r="G849">
        <v>56714.796999999999</v>
      </c>
      <c r="H849">
        <v>930405</v>
      </c>
      <c r="J849">
        <v>56714.796999999999</v>
      </c>
      <c r="K849">
        <v>100</v>
      </c>
      <c r="L849">
        <v>111.74</v>
      </c>
      <c r="M849">
        <v>11.7</v>
      </c>
      <c r="N849" t="s">
        <v>18</v>
      </c>
    </row>
    <row r="850" spans="1:14" x14ac:dyDescent="0.25">
      <c r="A850">
        <v>37</v>
      </c>
      <c r="B850">
        <v>37</v>
      </c>
      <c r="C850" t="s">
        <v>79</v>
      </c>
      <c r="D850" t="s">
        <v>38</v>
      </c>
      <c r="E850" t="s">
        <v>29</v>
      </c>
      <c r="F850">
        <v>3.8</v>
      </c>
      <c r="G850">
        <v>55739.563000000002</v>
      </c>
      <c r="H850">
        <v>934916</v>
      </c>
      <c r="J850">
        <v>55739.563000000002</v>
      </c>
      <c r="K850">
        <v>100</v>
      </c>
      <c r="L850">
        <v>109.82</v>
      </c>
      <c r="M850">
        <v>9.8000000000000007</v>
      </c>
      <c r="N850" t="s">
        <v>18</v>
      </c>
    </row>
    <row r="851" spans="1:14" x14ac:dyDescent="0.25">
      <c r="A851">
        <v>38</v>
      </c>
      <c r="B851">
        <v>38</v>
      </c>
      <c r="C851" t="s">
        <v>80</v>
      </c>
      <c r="D851" t="s">
        <v>40</v>
      </c>
      <c r="E851" t="s">
        <v>29</v>
      </c>
      <c r="F851">
        <v>3.8</v>
      </c>
      <c r="G851">
        <v>56509.754000000001</v>
      </c>
      <c r="H851">
        <v>913305</v>
      </c>
      <c r="J851">
        <v>56509.754000000001</v>
      </c>
      <c r="K851">
        <v>100</v>
      </c>
      <c r="L851">
        <v>111.34</v>
      </c>
      <c r="M851">
        <v>11.3</v>
      </c>
      <c r="N851" t="s">
        <v>18</v>
      </c>
    </row>
    <row r="852" spans="1:14" x14ac:dyDescent="0.25">
      <c r="A852">
        <v>39</v>
      </c>
      <c r="B852">
        <v>39</v>
      </c>
      <c r="C852" t="s">
        <v>81</v>
      </c>
      <c r="D852" t="s">
        <v>17</v>
      </c>
      <c r="E852" t="s">
        <v>17</v>
      </c>
      <c r="F852">
        <v>3.84</v>
      </c>
      <c r="G852">
        <v>7.9089999999999998</v>
      </c>
      <c r="H852">
        <v>211</v>
      </c>
      <c r="J852">
        <v>7.9089999999999998</v>
      </c>
      <c r="K852">
        <v>100</v>
      </c>
      <c r="L852">
        <v>0.02</v>
      </c>
      <c r="M852">
        <v>-100</v>
      </c>
      <c r="N852" t="s">
        <v>18</v>
      </c>
    </row>
    <row r="853" spans="1:14" x14ac:dyDescent="0.25">
      <c r="A853">
        <v>40</v>
      </c>
      <c r="B853">
        <v>40</v>
      </c>
      <c r="C853" t="s">
        <v>82</v>
      </c>
      <c r="D853" t="s">
        <v>35</v>
      </c>
      <c r="E853" t="s">
        <v>29</v>
      </c>
      <c r="F853">
        <v>3.8</v>
      </c>
      <c r="G853">
        <v>55122.843999999997</v>
      </c>
      <c r="H853">
        <v>917001</v>
      </c>
      <c r="J853">
        <v>55122.843999999997</v>
      </c>
      <c r="K853">
        <v>100</v>
      </c>
      <c r="L853">
        <v>108.6</v>
      </c>
      <c r="M853">
        <v>8.6</v>
      </c>
      <c r="N853" t="s">
        <v>18</v>
      </c>
    </row>
    <row r="854" spans="1:14" x14ac:dyDescent="0.25">
      <c r="A854">
        <v>41</v>
      </c>
      <c r="B854">
        <v>41</v>
      </c>
      <c r="C854" t="s">
        <v>83</v>
      </c>
      <c r="D854" t="s">
        <v>38</v>
      </c>
      <c r="E854" t="s">
        <v>29</v>
      </c>
      <c r="F854">
        <v>3.8</v>
      </c>
      <c r="G854">
        <v>55570.315999999999</v>
      </c>
      <c r="H854">
        <v>883830</v>
      </c>
      <c r="J854">
        <v>55570.315999999999</v>
      </c>
      <c r="K854">
        <v>100</v>
      </c>
      <c r="L854">
        <v>109.49</v>
      </c>
      <c r="M854">
        <v>9.5</v>
      </c>
      <c r="N854" t="s">
        <v>18</v>
      </c>
    </row>
    <row r="855" spans="1:14" x14ac:dyDescent="0.25">
      <c r="A855">
        <v>42</v>
      </c>
      <c r="B855">
        <v>42</v>
      </c>
      <c r="C855" t="s">
        <v>84</v>
      </c>
      <c r="D855" t="s">
        <v>40</v>
      </c>
      <c r="E855" t="s">
        <v>29</v>
      </c>
      <c r="F855">
        <v>3.79</v>
      </c>
      <c r="G855">
        <v>55270.538999999997</v>
      </c>
      <c r="H855">
        <v>906100</v>
      </c>
      <c r="J855">
        <v>55270.538999999997</v>
      </c>
      <c r="K855">
        <v>100</v>
      </c>
      <c r="L855">
        <v>108.89</v>
      </c>
      <c r="M855">
        <v>8.9</v>
      </c>
      <c r="N855" t="s">
        <v>18</v>
      </c>
    </row>
    <row r="856" spans="1:14" x14ac:dyDescent="0.25">
      <c r="A856">
        <v>43</v>
      </c>
      <c r="B856">
        <v>43</v>
      </c>
      <c r="C856" t="s">
        <v>85</v>
      </c>
      <c r="D856" t="s">
        <v>17</v>
      </c>
      <c r="E856" t="s">
        <v>17</v>
      </c>
      <c r="K856">
        <v>100</v>
      </c>
    </row>
    <row r="857" spans="1:14" x14ac:dyDescent="0.25">
      <c r="A857">
        <v>44</v>
      </c>
      <c r="B857">
        <v>44</v>
      </c>
      <c r="C857" t="s">
        <v>86</v>
      </c>
      <c r="D857" t="s">
        <v>35</v>
      </c>
      <c r="E857" t="s">
        <v>29</v>
      </c>
      <c r="F857">
        <v>3.8</v>
      </c>
      <c r="G857">
        <v>56240.741999999998</v>
      </c>
      <c r="H857">
        <v>910084</v>
      </c>
      <c r="J857">
        <v>56240.741999999998</v>
      </c>
      <c r="K857">
        <v>100</v>
      </c>
      <c r="L857">
        <v>110.81</v>
      </c>
      <c r="M857">
        <v>10.8</v>
      </c>
      <c r="N857" t="s">
        <v>18</v>
      </c>
    </row>
    <row r="858" spans="1:14" x14ac:dyDescent="0.25">
      <c r="A858">
        <v>45</v>
      </c>
      <c r="B858">
        <v>45</v>
      </c>
      <c r="C858" t="s">
        <v>87</v>
      </c>
      <c r="D858" t="s">
        <v>38</v>
      </c>
      <c r="E858" t="s">
        <v>29</v>
      </c>
      <c r="F858">
        <v>3.8</v>
      </c>
      <c r="G858">
        <v>55470.07</v>
      </c>
      <c r="H858">
        <v>920439</v>
      </c>
      <c r="J858">
        <v>55470.07</v>
      </c>
      <c r="K858">
        <v>100</v>
      </c>
      <c r="L858">
        <v>109.29</v>
      </c>
      <c r="M858">
        <v>9.3000000000000007</v>
      </c>
      <c r="N858" t="s">
        <v>18</v>
      </c>
    </row>
    <row r="859" spans="1:14" x14ac:dyDescent="0.25">
      <c r="A859">
        <v>46</v>
      </c>
      <c r="B859">
        <v>46</v>
      </c>
      <c r="C859" t="s">
        <v>88</v>
      </c>
      <c r="D859" t="s">
        <v>40</v>
      </c>
      <c r="E859" t="s">
        <v>29</v>
      </c>
      <c r="F859">
        <v>3.8</v>
      </c>
      <c r="G859">
        <v>55200.108999999997</v>
      </c>
      <c r="H859">
        <v>899996</v>
      </c>
      <c r="J859">
        <v>55200.108999999997</v>
      </c>
      <c r="K859">
        <v>100</v>
      </c>
      <c r="L859">
        <v>108.76</v>
      </c>
      <c r="M859">
        <v>8.8000000000000007</v>
      </c>
      <c r="N859" t="s">
        <v>18</v>
      </c>
    </row>
    <row r="860" spans="1:14" x14ac:dyDescent="0.25">
      <c r="A860">
        <v>47</v>
      </c>
      <c r="B860">
        <v>47</v>
      </c>
      <c r="C860" t="s">
        <v>89</v>
      </c>
      <c r="D860" t="s">
        <v>17</v>
      </c>
      <c r="E860" t="s">
        <v>17</v>
      </c>
      <c r="F860">
        <v>3.62</v>
      </c>
      <c r="G860">
        <v>11.358000000000001</v>
      </c>
      <c r="H860">
        <v>177</v>
      </c>
      <c r="J860">
        <v>11.358000000000001</v>
      </c>
      <c r="K860">
        <v>100</v>
      </c>
      <c r="L860">
        <v>0.02</v>
      </c>
      <c r="M860">
        <v>-100</v>
      </c>
      <c r="N860" t="s">
        <v>18</v>
      </c>
    </row>
    <row r="861" spans="1:14" x14ac:dyDescent="0.25">
      <c r="A861">
        <v>48</v>
      </c>
      <c r="B861">
        <v>48</v>
      </c>
      <c r="C861" t="s">
        <v>90</v>
      </c>
      <c r="D861" t="s">
        <v>17</v>
      </c>
      <c r="E861" t="s">
        <v>17</v>
      </c>
      <c r="F861">
        <v>3.91</v>
      </c>
      <c r="G861">
        <v>16.545999999999999</v>
      </c>
      <c r="H861">
        <v>193</v>
      </c>
      <c r="J861">
        <v>16.545999999999999</v>
      </c>
      <c r="K861">
        <v>100</v>
      </c>
      <c r="L861">
        <v>0.03</v>
      </c>
      <c r="M861">
        <v>-100</v>
      </c>
      <c r="N861" t="s">
        <v>18</v>
      </c>
    </row>
    <row r="862" spans="1:14" x14ac:dyDescent="0.25">
      <c r="A862">
        <v>49</v>
      </c>
      <c r="B862">
        <v>49</v>
      </c>
      <c r="C862" t="s">
        <v>91</v>
      </c>
      <c r="D862" t="s">
        <v>92</v>
      </c>
      <c r="E862" t="s">
        <v>93</v>
      </c>
      <c r="F862">
        <v>3.79</v>
      </c>
      <c r="G862">
        <v>54990.383000000002</v>
      </c>
      <c r="H862">
        <v>918218</v>
      </c>
      <c r="J862">
        <v>54990.383000000002</v>
      </c>
      <c r="K862">
        <v>100</v>
      </c>
      <c r="L862">
        <v>108.34</v>
      </c>
      <c r="M862">
        <v>8.3000000000000007</v>
      </c>
      <c r="N862" t="s">
        <v>18</v>
      </c>
    </row>
    <row r="863" spans="1:14" x14ac:dyDescent="0.25">
      <c r="A863">
        <v>50</v>
      </c>
      <c r="B863">
        <v>50</v>
      </c>
      <c r="C863" t="s">
        <v>94</v>
      </c>
      <c r="D863" t="s">
        <v>95</v>
      </c>
      <c r="E863" t="s">
        <v>93</v>
      </c>
      <c r="F863">
        <v>3.79</v>
      </c>
      <c r="G863">
        <v>52264.461000000003</v>
      </c>
      <c r="H863">
        <v>868658</v>
      </c>
      <c r="J863">
        <v>52264.461000000003</v>
      </c>
      <c r="K863">
        <v>100</v>
      </c>
      <c r="L863">
        <v>102.97</v>
      </c>
      <c r="M863">
        <v>3</v>
      </c>
      <c r="N863" t="s">
        <v>18</v>
      </c>
    </row>
    <row r="864" spans="1:14" x14ac:dyDescent="0.25">
      <c r="A864">
        <v>51</v>
      </c>
      <c r="B864">
        <v>51</v>
      </c>
      <c r="C864" t="s">
        <v>96</v>
      </c>
      <c r="D864" t="s">
        <v>97</v>
      </c>
      <c r="E864" t="s">
        <v>93</v>
      </c>
      <c r="F864">
        <v>3.8</v>
      </c>
      <c r="G864">
        <v>52648.758000000002</v>
      </c>
      <c r="H864">
        <v>862082</v>
      </c>
      <c r="J864">
        <v>52648.758000000002</v>
      </c>
      <c r="K864">
        <v>100</v>
      </c>
      <c r="L864">
        <v>103.73</v>
      </c>
      <c r="M864">
        <v>3.7</v>
      </c>
      <c r="N864" t="s">
        <v>18</v>
      </c>
    </row>
    <row r="865" spans="1:14" x14ac:dyDescent="0.25">
      <c r="A865">
        <v>52</v>
      </c>
      <c r="B865">
        <v>52</v>
      </c>
      <c r="C865" t="s">
        <v>98</v>
      </c>
      <c r="D865" t="s">
        <v>99</v>
      </c>
      <c r="E865" t="s">
        <v>93</v>
      </c>
      <c r="F865">
        <v>3.8</v>
      </c>
      <c r="G865">
        <v>40974.133000000002</v>
      </c>
      <c r="H865">
        <v>671777</v>
      </c>
      <c r="J865">
        <v>40974.133000000002</v>
      </c>
      <c r="K865">
        <v>100</v>
      </c>
      <c r="L865">
        <v>80.73</v>
      </c>
      <c r="M865">
        <v>-19.3</v>
      </c>
      <c r="N865" t="s">
        <v>18</v>
      </c>
    </row>
    <row r="866" spans="1:14" x14ac:dyDescent="0.25">
      <c r="A866">
        <v>53</v>
      </c>
      <c r="B866">
        <v>53</v>
      </c>
      <c r="C866" t="s">
        <v>100</v>
      </c>
      <c r="D866" t="s">
        <v>101</v>
      </c>
      <c r="E866" t="s">
        <v>93</v>
      </c>
      <c r="F866">
        <v>3.79</v>
      </c>
      <c r="G866">
        <v>43603.34</v>
      </c>
      <c r="H866">
        <v>729008</v>
      </c>
      <c r="J866">
        <v>43603.34</v>
      </c>
      <c r="K866">
        <v>100</v>
      </c>
      <c r="L866">
        <v>85.91</v>
      </c>
      <c r="M866">
        <v>-14.1</v>
      </c>
      <c r="N866" t="s">
        <v>18</v>
      </c>
    </row>
    <row r="867" spans="1:14" x14ac:dyDescent="0.25">
      <c r="A867">
        <v>54</v>
      </c>
      <c r="B867">
        <v>54</v>
      </c>
      <c r="C867" t="s">
        <v>102</v>
      </c>
      <c r="D867" t="s">
        <v>103</v>
      </c>
      <c r="E867" t="s">
        <v>93</v>
      </c>
      <c r="F867">
        <v>3.79</v>
      </c>
      <c r="G867">
        <v>44073.824000000001</v>
      </c>
      <c r="H867">
        <v>718940</v>
      </c>
      <c r="J867">
        <v>44073.824000000001</v>
      </c>
      <c r="K867">
        <v>100</v>
      </c>
      <c r="L867">
        <v>86.83</v>
      </c>
      <c r="M867">
        <v>-13.2</v>
      </c>
      <c r="N867" t="s">
        <v>18</v>
      </c>
    </row>
    <row r="868" spans="1:14" x14ac:dyDescent="0.25">
      <c r="A868">
        <v>55</v>
      </c>
      <c r="B868">
        <v>55</v>
      </c>
      <c r="C868" t="s">
        <v>104</v>
      </c>
      <c r="D868" t="s">
        <v>17</v>
      </c>
      <c r="E868" t="s">
        <v>17</v>
      </c>
      <c r="F868">
        <v>3.8</v>
      </c>
      <c r="G868">
        <v>3.569</v>
      </c>
      <c r="H868">
        <v>108</v>
      </c>
      <c r="J868">
        <v>3.569</v>
      </c>
      <c r="K868">
        <v>100</v>
      </c>
      <c r="L868">
        <v>0.01</v>
      </c>
      <c r="M868">
        <v>-100</v>
      </c>
      <c r="N868" t="s">
        <v>18</v>
      </c>
    </row>
    <row r="869" spans="1:14" x14ac:dyDescent="0.25">
      <c r="A869">
        <v>56</v>
      </c>
      <c r="B869">
        <v>56</v>
      </c>
      <c r="C869" t="s">
        <v>105</v>
      </c>
      <c r="D869" t="s">
        <v>106</v>
      </c>
      <c r="E869" t="s">
        <v>93</v>
      </c>
      <c r="F869">
        <v>3.79</v>
      </c>
      <c r="G869">
        <v>42897.495999999999</v>
      </c>
      <c r="H869">
        <v>690434</v>
      </c>
      <c r="J869">
        <v>42897.495999999999</v>
      </c>
      <c r="K869">
        <v>100</v>
      </c>
      <c r="L869">
        <v>84.52</v>
      </c>
      <c r="M869">
        <v>-15.5</v>
      </c>
      <c r="N869" t="s">
        <v>18</v>
      </c>
    </row>
    <row r="870" spans="1:14" x14ac:dyDescent="0.25">
      <c r="A870">
        <v>57</v>
      </c>
      <c r="B870">
        <v>57</v>
      </c>
      <c r="C870" t="s">
        <v>107</v>
      </c>
      <c r="D870" t="s">
        <v>108</v>
      </c>
      <c r="E870" t="s">
        <v>93</v>
      </c>
      <c r="F870">
        <v>3.79</v>
      </c>
      <c r="G870">
        <v>44511.207000000002</v>
      </c>
      <c r="H870">
        <v>726726</v>
      </c>
      <c r="J870">
        <v>44511.207000000002</v>
      </c>
      <c r="K870">
        <v>100</v>
      </c>
      <c r="L870">
        <v>87.7</v>
      </c>
      <c r="M870">
        <v>-12.3</v>
      </c>
      <c r="N870" t="s">
        <v>18</v>
      </c>
    </row>
    <row r="871" spans="1:14" x14ac:dyDescent="0.25">
      <c r="A871">
        <v>58</v>
      </c>
      <c r="B871">
        <v>58</v>
      </c>
      <c r="C871" t="s">
        <v>109</v>
      </c>
      <c r="D871" t="s">
        <v>110</v>
      </c>
      <c r="E871" t="s">
        <v>93</v>
      </c>
      <c r="F871">
        <v>3.79</v>
      </c>
      <c r="G871">
        <v>43944.245999999999</v>
      </c>
      <c r="H871">
        <v>736135</v>
      </c>
      <c r="J871">
        <v>43944.245999999999</v>
      </c>
      <c r="K871">
        <v>100</v>
      </c>
      <c r="L871">
        <v>86.58</v>
      </c>
      <c r="M871">
        <v>-13.4</v>
      </c>
      <c r="N871" t="s">
        <v>18</v>
      </c>
    </row>
    <row r="872" spans="1:14" x14ac:dyDescent="0.25">
      <c r="A872">
        <v>59</v>
      </c>
      <c r="B872">
        <v>59</v>
      </c>
      <c r="C872" t="s">
        <v>111</v>
      </c>
      <c r="D872" t="s">
        <v>112</v>
      </c>
      <c r="E872" t="s">
        <v>93</v>
      </c>
      <c r="F872">
        <v>3.8</v>
      </c>
      <c r="G872">
        <v>35326.968999999997</v>
      </c>
      <c r="H872">
        <v>588716</v>
      </c>
      <c r="J872">
        <v>35326.968999999997</v>
      </c>
      <c r="K872">
        <v>100</v>
      </c>
      <c r="L872">
        <v>69.599999999999994</v>
      </c>
      <c r="M872">
        <v>-30.4</v>
      </c>
      <c r="N872" t="s">
        <v>18</v>
      </c>
    </row>
    <row r="873" spans="1:14" x14ac:dyDescent="0.25">
      <c r="A873">
        <v>60</v>
      </c>
      <c r="B873">
        <v>60</v>
      </c>
      <c r="C873" t="s">
        <v>113</v>
      </c>
      <c r="D873" t="s">
        <v>114</v>
      </c>
      <c r="E873" t="s">
        <v>93</v>
      </c>
      <c r="F873">
        <v>3.79</v>
      </c>
      <c r="G873">
        <v>33524.328000000001</v>
      </c>
      <c r="H873">
        <v>554075</v>
      </c>
      <c r="J873">
        <v>33524.328000000001</v>
      </c>
      <c r="K873">
        <v>100</v>
      </c>
      <c r="L873">
        <v>66.05</v>
      </c>
      <c r="M873">
        <v>-33.9</v>
      </c>
      <c r="N873" t="s">
        <v>18</v>
      </c>
    </row>
    <row r="874" spans="1:14" x14ac:dyDescent="0.25">
      <c r="A874">
        <v>61</v>
      </c>
      <c r="B874">
        <v>61</v>
      </c>
      <c r="C874" t="s">
        <v>115</v>
      </c>
      <c r="D874" t="s">
        <v>116</v>
      </c>
      <c r="E874" t="s">
        <v>93</v>
      </c>
      <c r="F874">
        <v>3.8</v>
      </c>
      <c r="G874">
        <v>32624.607</v>
      </c>
      <c r="H874">
        <v>536312</v>
      </c>
      <c r="J874">
        <v>32624.607</v>
      </c>
      <c r="K874">
        <v>100</v>
      </c>
      <c r="L874">
        <v>64.28</v>
      </c>
      <c r="M874">
        <v>-35.700000000000003</v>
      </c>
      <c r="N874" t="s">
        <v>18</v>
      </c>
    </row>
    <row r="875" spans="1:14" x14ac:dyDescent="0.25">
      <c r="A875">
        <v>62</v>
      </c>
      <c r="B875">
        <v>62</v>
      </c>
      <c r="C875" t="s">
        <v>117</v>
      </c>
      <c r="D875" t="s">
        <v>17</v>
      </c>
      <c r="E875" t="s">
        <v>17</v>
      </c>
      <c r="F875">
        <v>3.8</v>
      </c>
      <c r="G875">
        <v>10.596</v>
      </c>
      <c r="H875">
        <v>328</v>
      </c>
      <c r="J875">
        <v>10.596</v>
      </c>
      <c r="K875">
        <v>100</v>
      </c>
      <c r="L875">
        <v>0.02</v>
      </c>
      <c r="M875">
        <v>-100</v>
      </c>
      <c r="N875" t="s">
        <v>18</v>
      </c>
    </row>
    <row r="876" spans="1:14" x14ac:dyDescent="0.25">
      <c r="A876">
        <v>63</v>
      </c>
      <c r="B876">
        <v>63</v>
      </c>
      <c r="C876" t="s">
        <v>118</v>
      </c>
      <c r="D876" t="s">
        <v>119</v>
      </c>
      <c r="E876" t="s">
        <v>93</v>
      </c>
      <c r="F876">
        <v>3.79</v>
      </c>
      <c r="G876">
        <v>37254.410000000003</v>
      </c>
      <c r="H876">
        <v>597832</v>
      </c>
      <c r="J876">
        <v>37254.410000000003</v>
      </c>
      <c r="K876">
        <v>100</v>
      </c>
      <c r="L876">
        <v>73.400000000000006</v>
      </c>
      <c r="M876">
        <v>-26.6</v>
      </c>
      <c r="N876" t="s">
        <v>18</v>
      </c>
    </row>
    <row r="877" spans="1:14" x14ac:dyDescent="0.25">
      <c r="A877">
        <v>64</v>
      </c>
      <c r="B877">
        <v>64</v>
      </c>
      <c r="C877" t="s">
        <v>120</v>
      </c>
      <c r="D877" t="s">
        <v>121</v>
      </c>
      <c r="E877" t="s">
        <v>93</v>
      </c>
      <c r="F877">
        <v>3.79</v>
      </c>
      <c r="G877">
        <v>36375.156000000003</v>
      </c>
      <c r="H877">
        <v>594853</v>
      </c>
      <c r="J877">
        <v>36375.156000000003</v>
      </c>
      <c r="K877">
        <v>100</v>
      </c>
      <c r="L877">
        <v>71.67</v>
      </c>
      <c r="M877">
        <v>-28.3</v>
      </c>
      <c r="N877" t="s">
        <v>18</v>
      </c>
    </row>
    <row r="878" spans="1:14" x14ac:dyDescent="0.25">
      <c r="A878">
        <v>65</v>
      </c>
      <c r="B878">
        <v>65</v>
      </c>
      <c r="C878" t="s">
        <v>122</v>
      </c>
      <c r="D878" t="s">
        <v>123</v>
      </c>
      <c r="E878" t="s">
        <v>93</v>
      </c>
      <c r="F878">
        <v>3.79</v>
      </c>
      <c r="G878">
        <v>36506.449000000001</v>
      </c>
      <c r="H878">
        <v>605991</v>
      </c>
      <c r="J878">
        <v>36506.449000000001</v>
      </c>
      <c r="K878">
        <v>100</v>
      </c>
      <c r="L878">
        <v>71.930000000000007</v>
      </c>
      <c r="M878">
        <v>-28.1</v>
      </c>
      <c r="N878" t="s">
        <v>18</v>
      </c>
    </row>
    <row r="879" spans="1:14" x14ac:dyDescent="0.25">
      <c r="A879">
        <v>66</v>
      </c>
      <c r="B879">
        <v>66</v>
      </c>
      <c r="C879" t="s">
        <v>124</v>
      </c>
      <c r="D879" t="s">
        <v>125</v>
      </c>
      <c r="E879" t="s">
        <v>93</v>
      </c>
      <c r="F879">
        <v>3.79</v>
      </c>
      <c r="G879">
        <v>42458.781000000003</v>
      </c>
      <c r="H879">
        <v>695952</v>
      </c>
      <c r="J879">
        <v>42458.781000000003</v>
      </c>
      <c r="K879">
        <v>100</v>
      </c>
      <c r="L879">
        <v>83.65</v>
      </c>
      <c r="M879">
        <v>-16.3</v>
      </c>
      <c r="N879" t="s">
        <v>18</v>
      </c>
    </row>
    <row r="880" spans="1:14" x14ac:dyDescent="0.25">
      <c r="A880">
        <v>67</v>
      </c>
      <c r="B880">
        <v>67</v>
      </c>
      <c r="C880" t="s">
        <v>126</v>
      </c>
      <c r="D880" t="s">
        <v>127</v>
      </c>
      <c r="E880" t="s">
        <v>93</v>
      </c>
      <c r="F880">
        <v>3.79</v>
      </c>
      <c r="G880">
        <v>40392.324000000001</v>
      </c>
      <c r="H880">
        <v>659852</v>
      </c>
      <c r="J880">
        <v>40392.324000000001</v>
      </c>
      <c r="K880">
        <v>100</v>
      </c>
      <c r="L880">
        <v>79.58</v>
      </c>
      <c r="M880">
        <v>-20.399999999999999</v>
      </c>
      <c r="N880" t="s">
        <v>18</v>
      </c>
    </row>
    <row r="881" spans="1:14" x14ac:dyDescent="0.25">
      <c r="A881">
        <v>68</v>
      </c>
      <c r="B881">
        <v>68</v>
      </c>
      <c r="C881" t="s">
        <v>128</v>
      </c>
      <c r="D881" t="s">
        <v>129</v>
      </c>
      <c r="E881" t="s">
        <v>93</v>
      </c>
      <c r="F881">
        <v>3.79</v>
      </c>
      <c r="G881">
        <v>37422.633000000002</v>
      </c>
      <c r="H881">
        <v>604430</v>
      </c>
      <c r="J881">
        <v>37422.633000000002</v>
      </c>
      <c r="K881">
        <v>100</v>
      </c>
      <c r="L881">
        <v>73.73</v>
      </c>
      <c r="M881">
        <v>-26.3</v>
      </c>
      <c r="N881" t="s">
        <v>18</v>
      </c>
    </row>
    <row r="882" spans="1:14" x14ac:dyDescent="0.25">
      <c r="A882">
        <v>69</v>
      </c>
      <c r="B882">
        <v>69</v>
      </c>
      <c r="C882" t="s">
        <v>130</v>
      </c>
      <c r="D882" t="s">
        <v>17</v>
      </c>
      <c r="E882" t="s">
        <v>17</v>
      </c>
      <c r="F882">
        <v>3.78</v>
      </c>
      <c r="G882">
        <v>1.9430000000000001</v>
      </c>
      <c r="H882">
        <v>74</v>
      </c>
      <c r="J882">
        <v>1.9430000000000001</v>
      </c>
      <c r="K882">
        <v>100</v>
      </c>
      <c r="L882">
        <v>0</v>
      </c>
      <c r="M882">
        <v>-100</v>
      </c>
      <c r="N882" t="s">
        <v>18</v>
      </c>
    </row>
    <row r="883" spans="1:14" x14ac:dyDescent="0.25">
      <c r="A883">
        <v>70</v>
      </c>
      <c r="B883">
        <v>70</v>
      </c>
      <c r="C883" t="s">
        <v>131</v>
      </c>
      <c r="D883" t="s">
        <v>132</v>
      </c>
      <c r="E883" t="s">
        <v>29</v>
      </c>
      <c r="F883">
        <v>3.8</v>
      </c>
      <c r="G883">
        <v>45894.125</v>
      </c>
      <c r="H883">
        <v>752286</v>
      </c>
      <c r="J883">
        <v>45894.125</v>
      </c>
      <c r="K883">
        <v>100</v>
      </c>
      <c r="L883">
        <v>90.42</v>
      </c>
      <c r="M883">
        <v>-9.6</v>
      </c>
      <c r="N883" t="s">
        <v>18</v>
      </c>
    </row>
    <row r="884" spans="1:14" x14ac:dyDescent="0.25">
      <c r="A884">
        <v>71</v>
      </c>
      <c r="B884">
        <v>71</v>
      </c>
      <c r="C884" t="s">
        <v>133</v>
      </c>
      <c r="D884" t="s">
        <v>17</v>
      </c>
      <c r="E884" t="s">
        <v>17</v>
      </c>
      <c r="F884">
        <v>3.8</v>
      </c>
      <c r="G884">
        <v>0.43</v>
      </c>
      <c r="H884">
        <v>16</v>
      </c>
      <c r="J884">
        <v>0.43</v>
      </c>
      <c r="K884">
        <v>100</v>
      </c>
      <c r="L884">
        <v>0</v>
      </c>
      <c r="M884">
        <v>-100</v>
      </c>
      <c r="N884" t="s">
        <v>18</v>
      </c>
    </row>
    <row r="885" spans="1:14" x14ac:dyDescent="0.25">
      <c r="A885">
        <v>72</v>
      </c>
      <c r="B885">
        <v>72</v>
      </c>
      <c r="C885" t="s">
        <v>134</v>
      </c>
      <c r="D885" t="s">
        <v>135</v>
      </c>
      <c r="E885" t="s">
        <v>93</v>
      </c>
      <c r="F885">
        <v>3.8</v>
      </c>
      <c r="G885">
        <v>50416.398000000001</v>
      </c>
      <c r="H885">
        <v>806823</v>
      </c>
      <c r="J885">
        <v>50416.398000000001</v>
      </c>
      <c r="K885">
        <v>100</v>
      </c>
      <c r="L885">
        <v>99.33</v>
      </c>
      <c r="M885">
        <v>-0.7</v>
      </c>
      <c r="N885" t="s">
        <v>18</v>
      </c>
    </row>
    <row r="886" spans="1:14" x14ac:dyDescent="0.25">
      <c r="A886">
        <v>73</v>
      </c>
      <c r="B886">
        <v>73</v>
      </c>
      <c r="C886" t="s">
        <v>136</v>
      </c>
      <c r="D886" t="s">
        <v>137</v>
      </c>
      <c r="E886" t="s">
        <v>93</v>
      </c>
      <c r="F886">
        <v>3.8</v>
      </c>
      <c r="G886">
        <v>52521.921999999999</v>
      </c>
      <c r="H886">
        <v>872973</v>
      </c>
      <c r="J886">
        <v>52521.921999999999</v>
      </c>
      <c r="K886">
        <v>100</v>
      </c>
      <c r="L886">
        <v>103.48</v>
      </c>
      <c r="M886">
        <v>3.5</v>
      </c>
      <c r="N886" t="s">
        <v>18</v>
      </c>
    </row>
    <row r="887" spans="1:14" x14ac:dyDescent="0.25">
      <c r="A887">
        <v>74</v>
      </c>
      <c r="B887">
        <v>74</v>
      </c>
      <c r="C887" t="s">
        <v>138</v>
      </c>
      <c r="D887" t="s">
        <v>139</v>
      </c>
      <c r="E887" t="s">
        <v>93</v>
      </c>
      <c r="F887">
        <v>3.8</v>
      </c>
      <c r="G887">
        <v>54250.116999999998</v>
      </c>
      <c r="H887">
        <v>884124</v>
      </c>
      <c r="J887">
        <v>54250.116999999998</v>
      </c>
      <c r="K887">
        <v>100</v>
      </c>
      <c r="L887">
        <v>106.88</v>
      </c>
      <c r="M887">
        <v>6.9</v>
      </c>
      <c r="N887" t="s">
        <v>18</v>
      </c>
    </row>
    <row r="888" spans="1:14" x14ac:dyDescent="0.25">
      <c r="A888">
        <v>75</v>
      </c>
      <c r="B888">
        <v>75</v>
      </c>
      <c r="C888" t="s">
        <v>140</v>
      </c>
      <c r="D888" t="s">
        <v>141</v>
      </c>
      <c r="E888" t="s">
        <v>93</v>
      </c>
      <c r="F888">
        <v>3.79</v>
      </c>
      <c r="G888">
        <v>45948.703000000001</v>
      </c>
      <c r="H888">
        <v>751959</v>
      </c>
      <c r="J888">
        <v>45948.703000000001</v>
      </c>
      <c r="K888">
        <v>100</v>
      </c>
      <c r="L888">
        <v>90.53</v>
      </c>
      <c r="M888">
        <v>-9.5</v>
      </c>
      <c r="N888" t="s">
        <v>18</v>
      </c>
    </row>
    <row r="889" spans="1:14" x14ac:dyDescent="0.25">
      <c r="A889">
        <v>76</v>
      </c>
      <c r="B889">
        <v>76</v>
      </c>
      <c r="C889" t="s">
        <v>142</v>
      </c>
      <c r="D889" t="s">
        <v>143</v>
      </c>
      <c r="E889" t="s">
        <v>93</v>
      </c>
      <c r="F889">
        <v>3.79</v>
      </c>
      <c r="G889">
        <v>45939.457000000002</v>
      </c>
      <c r="H889">
        <v>774311</v>
      </c>
      <c r="J889">
        <v>45939.457000000002</v>
      </c>
      <c r="K889">
        <v>100</v>
      </c>
      <c r="L889">
        <v>90.51</v>
      </c>
      <c r="M889">
        <v>-9.5</v>
      </c>
      <c r="N889" t="s">
        <v>18</v>
      </c>
    </row>
    <row r="890" spans="1:14" x14ac:dyDescent="0.25">
      <c r="A890">
        <v>77</v>
      </c>
      <c r="B890">
        <v>77</v>
      </c>
      <c r="C890" t="s">
        <v>144</v>
      </c>
      <c r="D890" t="s">
        <v>145</v>
      </c>
      <c r="E890" t="s">
        <v>93</v>
      </c>
      <c r="F890">
        <v>3.8</v>
      </c>
      <c r="G890">
        <v>49819.241999999998</v>
      </c>
      <c r="H890">
        <v>844013</v>
      </c>
      <c r="J890">
        <v>49819.241999999998</v>
      </c>
      <c r="K890">
        <v>100</v>
      </c>
      <c r="L890">
        <v>98.15</v>
      </c>
      <c r="M890">
        <v>-1.8</v>
      </c>
      <c r="N890" t="s">
        <v>18</v>
      </c>
    </row>
    <row r="891" spans="1:14" x14ac:dyDescent="0.25">
      <c r="A891">
        <v>78</v>
      </c>
      <c r="B891">
        <v>78</v>
      </c>
      <c r="C891" t="s">
        <v>146</v>
      </c>
      <c r="D891" t="s">
        <v>17</v>
      </c>
      <c r="E891" t="s">
        <v>17</v>
      </c>
      <c r="F891">
        <v>3.85</v>
      </c>
      <c r="G891">
        <v>20.417999999999999</v>
      </c>
      <c r="H891">
        <v>359</v>
      </c>
      <c r="J891">
        <v>20.417999999999999</v>
      </c>
      <c r="K891">
        <v>100</v>
      </c>
      <c r="L891">
        <v>0.04</v>
      </c>
      <c r="M891">
        <v>-100</v>
      </c>
      <c r="N891" t="s">
        <v>18</v>
      </c>
    </row>
    <row r="892" spans="1:14" x14ac:dyDescent="0.25">
      <c r="A892">
        <v>79</v>
      </c>
      <c r="B892">
        <v>79</v>
      </c>
      <c r="C892" t="s">
        <v>147</v>
      </c>
      <c r="D892" t="s">
        <v>148</v>
      </c>
      <c r="E892" t="s">
        <v>93</v>
      </c>
      <c r="F892">
        <v>3.79</v>
      </c>
      <c r="G892">
        <v>44979.141000000003</v>
      </c>
      <c r="H892">
        <v>747370</v>
      </c>
      <c r="J892">
        <v>44979.141000000003</v>
      </c>
      <c r="K892">
        <v>100</v>
      </c>
      <c r="L892">
        <v>88.62</v>
      </c>
      <c r="M892">
        <v>-11.4</v>
      </c>
      <c r="N892" t="s">
        <v>18</v>
      </c>
    </row>
    <row r="893" spans="1:14" x14ac:dyDescent="0.25">
      <c r="A893">
        <v>80</v>
      </c>
      <c r="B893">
        <v>80</v>
      </c>
      <c r="C893" t="s">
        <v>149</v>
      </c>
      <c r="D893" t="s">
        <v>150</v>
      </c>
      <c r="E893" t="s">
        <v>93</v>
      </c>
      <c r="F893">
        <v>3.8</v>
      </c>
      <c r="G893">
        <v>44749.644999999997</v>
      </c>
      <c r="H893">
        <v>748203</v>
      </c>
      <c r="J893">
        <v>44749.644999999997</v>
      </c>
      <c r="K893">
        <v>100</v>
      </c>
      <c r="L893">
        <v>88.17</v>
      </c>
      <c r="M893">
        <v>-11.8</v>
      </c>
      <c r="N893" t="s">
        <v>18</v>
      </c>
    </row>
    <row r="894" spans="1:14" x14ac:dyDescent="0.25">
      <c r="A894">
        <v>81</v>
      </c>
      <c r="B894">
        <v>81</v>
      </c>
      <c r="C894" t="s">
        <v>151</v>
      </c>
      <c r="D894" t="s">
        <v>152</v>
      </c>
      <c r="E894" t="s">
        <v>93</v>
      </c>
      <c r="F894">
        <v>3.79</v>
      </c>
      <c r="G894">
        <v>47584.296999999999</v>
      </c>
      <c r="H894">
        <v>765559</v>
      </c>
      <c r="J894">
        <v>47584.296999999999</v>
      </c>
      <c r="K894">
        <v>100</v>
      </c>
      <c r="L894">
        <v>93.75</v>
      </c>
      <c r="M894">
        <v>-6.2</v>
      </c>
      <c r="N894" t="s">
        <v>18</v>
      </c>
    </row>
    <row r="895" spans="1:14" x14ac:dyDescent="0.25">
      <c r="A895">
        <v>82</v>
      </c>
      <c r="B895">
        <v>82</v>
      </c>
      <c r="C895" t="s">
        <v>153</v>
      </c>
      <c r="D895" t="s">
        <v>154</v>
      </c>
      <c r="E895" t="s">
        <v>93</v>
      </c>
      <c r="F895">
        <v>3.79</v>
      </c>
      <c r="G895">
        <v>33952.894999999997</v>
      </c>
      <c r="H895">
        <v>545146</v>
      </c>
      <c r="J895">
        <v>33952.894999999997</v>
      </c>
      <c r="K895">
        <v>100</v>
      </c>
      <c r="L895">
        <v>66.89</v>
      </c>
      <c r="M895">
        <v>-33.1</v>
      </c>
      <c r="N895" t="s">
        <v>18</v>
      </c>
    </row>
    <row r="896" spans="1:14" x14ac:dyDescent="0.25">
      <c r="A896">
        <v>83</v>
      </c>
      <c r="B896">
        <v>83</v>
      </c>
      <c r="C896" t="s">
        <v>155</v>
      </c>
      <c r="D896" t="s">
        <v>156</v>
      </c>
      <c r="E896" t="s">
        <v>93</v>
      </c>
      <c r="F896">
        <v>3.79</v>
      </c>
      <c r="G896">
        <v>37092.983999999997</v>
      </c>
      <c r="H896">
        <v>609255</v>
      </c>
      <c r="J896">
        <v>37092.983999999997</v>
      </c>
      <c r="K896">
        <v>100</v>
      </c>
      <c r="L896">
        <v>73.08</v>
      </c>
      <c r="M896">
        <v>-26.9</v>
      </c>
      <c r="N896" t="s">
        <v>18</v>
      </c>
    </row>
    <row r="897" spans="1:14" x14ac:dyDescent="0.25">
      <c r="A897">
        <v>84</v>
      </c>
      <c r="B897">
        <v>84</v>
      </c>
      <c r="C897" t="s">
        <v>157</v>
      </c>
      <c r="D897" t="s">
        <v>158</v>
      </c>
      <c r="E897" t="s">
        <v>93</v>
      </c>
      <c r="F897">
        <v>3.79</v>
      </c>
      <c r="G897">
        <v>35562.519999999997</v>
      </c>
      <c r="H897">
        <v>584699</v>
      </c>
      <c r="J897">
        <v>35562.519999999997</v>
      </c>
      <c r="K897">
        <v>100</v>
      </c>
      <c r="L897">
        <v>70.069999999999993</v>
      </c>
      <c r="M897">
        <v>-29.9</v>
      </c>
      <c r="N897" t="s">
        <v>18</v>
      </c>
    </row>
    <row r="898" spans="1:14" x14ac:dyDescent="0.25">
      <c r="A898">
        <v>85</v>
      </c>
      <c r="B898">
        <v>85</v>
      </c>
      <c r="C898" t="s">
        <v>159</v>
      </c>
      <c r="D898" t="s">
        <v>17</v>
      </c>
      <c r="E898" t="s">
        <v>17</v>
      </c>
      <c r="F898">
        <v>3.83</v>
      </c>
      <c r="G898">
        <v>16.215</v>
      </c>
      <c r="H898">
        <v>222</v>
      </c>
      <c r="J898">
        <v>16.215</v>
      </c>
      <c r="K898">
        <v>100</v>
      </c>
      <c r="L898">
        <v>0.03</v>
      </c>
      <c r="M898">
        <v>-100</v>
      </c>
      <c r="N898" t="s">
        <v>18</v>
      </c>
    </row>
    <row r="899" spans="1:14" x14ac:dyDescent="0.25">
      <c r="A899">
        <v>86</v>
      </c>
      <c r="B899">
        <v>86</v>
      </c>
      <c r="C899" t="s">
        <v>160</v>
      </c>
      <c r="D899" t="s">
        <v>161</v>
      </c>
      <c r="E899" t="s">
        <v>93</v>
      </c>
      <c r="F899">
        <v>3.79</v>
      </c>
      <c r="G899">
        <v>37397.836000000003</v>
      </c>
      <c r="H899">
        <v>627948</v>
      </c>
      <c r="J899">
        <v>37397.836000000003</v>
      </c>
      <c r="K899">
        <v>100</v>
      </c>
      <c r="L899">
        <v>73.680000000000007</v>
      </c>
      <c r="M899">
        <v>-26.3</v>
      </c>
      <c r="N899" t="s">
        <v>18</v>
      </c>
    </row>
    <row r="900" spans="1:14" x14ac:dyDescent="0.25">
      <c r="A900">
        <v>87</v>
      </c>
      <c r="B900">
        <v>87</v>
      </c>
      <c r="C900" t="s">
        <v>162</v>
      </c>
      <c r="D900" t="s">
        <v>163</v>
      </c>
      <c r="E900" t="s">
        <v>93</v>
      </c>
      <c r="F900">
        <v>3.79</v>
      </c>
      <c r="G900">
        <v>38504.910000000003</v>
      </c>
      <c r="H900">
        <v>647181</v>
      </c>
      <c r="J900">
        <v>38504.910000000003</v>
      </c>
      <c r="K900">
        <v>100</v>
      </c>
      <c r="L900">
        <v>75.86</v>
      </c>
      <c r="M900">
        <v>-24.1</v>
      </c>
      <c r="N900" t="s">
        <v>18</v>
      </c>
    </row>
    <row r="901" spans="1:14" x14ac:dyDescent="0.25">
      <c r="A901">
        <v>88</v>
      </c>
      <c r="B901">
        <v>88</v>
      </c>
      <c r="C901" t="s">
        <v>164</v>
      </c>
      <c r="D901" t="s">
        <v>165</v>
      </c>
      <c r="E901" t="s">
        <v>93</v>
      </c>
      <c r="F901">
        <v>3.79</v>
      </c>
      <c r="G901">
        <v>40918.995999999999</v>
      </c>
      <c r="H901">
        <v>678618</v>
      </c>
      <c r="J901">
        <v>40918.995999999999</v>
      </c>
      <c r="K901">
        <v>100</v>
      </c>
      <c r="L901">
        <v>80.62</v>
      </c>
      <c r="M901">
        <v>-19.399999999999999</v>
      </c>
      <c r="N901" t="s">
        <v>18</v>
      </c>
    </row>
    <row r="902" spans="1:14" x14ac:dyDescent="0.25">
      <c r="A902">
        <v>89</v>
      </c>
      <c r="B902">
        <v>89</v>
      </c>
      <c r="C902" t="s">
        <v>166</v>
      </c>
      <c r="D902" t="s">
        <v>167</v>
      </c>
      <c r="E902" t="s">
        <v>93</v>
      </c>
      <c r="F902">
        <v>3.79</v>
      </c>
      <c r="G902">
        <v>34468.737999999998</v>
      </c>
      <c r="H902">
        <v>569438</v>
      </c>
      <c r="J902">
        <v>34468.737999999998</v>
      </c>
      <c r="K902">
        <v>100</v>
      </c>
      <c r="L902">
        <v>67.91</v>
      </c>
      <c r="M902">
        <v>-32.1</v>
      </c>
      <c r="N902" t="s">
        <v>18</v>
      </c>
    </row>
    <row r="903" spans="1:14" x14ac:dyDescent="0.25">
      <c r="A903">
        <v>90</v>
      </c>
      <c r="B903">
        <v>90</v>
      </c>
      <c r="C903" t="s">
        <v>168</v>
      </c>
      <c r="D903" t="s">
        <v>169</v>
      </c>
      <c r="E903" t="s">
        <v>93</v>
      </c>
      <c r="F903">
        <v>3.8</v>
      </c>
      <c r="G903">
        <v>34612.339999999997</v>
      </c>
      <c r="H903">
        <v>594361</v>
      </c>
      <c r="J903">
        <v>34612.339999999997</v>
      </c>
      <c r="K903">
        <v>100</v>
      </c>
      <c r="L903">
        <v>68.19</v>
      </c>
      <c r="M903">
        <v>-31.8</v>
      </c>
      <c r="N903" t="s">
        <v>18</v>
      </c>
    </row>
    <row r="904" spans="1:14" x14ac:dyDescent="0.25">
      <c r="A904">
        <v>91</v>
      </c>
      <c r="B904">
        <v>91</v>
      </c>
      <c r="C904" t="s">
        <v>170</v>
      </c>
      <c r="D904" t="s">
        <v>171</v>
      </c>
      <c r="E904" t="s">
        <v>93</v>
      </c>
      <c r="F904">
        <v>3.79</v>
      </c>
      <c r="G904">
        <v>36721.391000000003</v>
      </c>
      <c r="H904">
        <v>595008</v>
      </c>
      <c r="J904">
        <v>36721.391000000003</v>
      </c>
      <c r="K904">
        <v>100</v>
      </c>
      <c r="L904">
        <v>72.349999999999994</v>
      </c>
      <c r="M904">
        <v>-27.7</v>
      </c>
      <c r="N904" t="s">
        <v>18</v>
      </c>
    </row>
    <row r="905" spans="1:14" x14ac:dyDescent="0.25">
      <c r="A905">
        <v>92</v>
      </c>
      <c r="B905">
        <v>92</v>
      </c>
      <c r="C905" t="s">
        <v>172</v>
      </c>
      <c r="D905" t="s">
        <v>17</v>
      </c>
      <c r="E905" t="s">
        <v>17</v>
      </c>
      <c r="F905">
        <v>3.77</v>
      </c>
      <c r="G905">
        <v>9.1240000000000006</v>
      </c>
      <c r="H905">
        <v>227</v>
      </c>
      <c r="J905">
        <v>9.1240000000000006</v>
      </c>
      <c r="K905">
        <v>100</v>
      </c>
      <c r="L905">
        <v>0.02</v>
      </c>
      <c r="M905">
        <v>-100</v>
      </c>
      <c r="N905" t="s">
        <v>18</v>
      </c>
    </row>
    <row r="906" spans="1:14" x14ac:dyDescent="0.25">
      <c r="A906">
        <v>93</v>
      </c>
      <c r="B906">
        <v>93</v>
      </c>
      <c r="C906" t="s">
        <v>173</v>
      </c>
      <c r="D906" t="s">
        <v>132</v>
      </c>
      <c r="E906" t="s">
        <v>29</v>
      </c>
      <c r="F906">
        <v>3.79</v>
      </c>
      <c r="G906">
        <v>44614.968999999997</v>
      </c>
      <c r="H906">
        <v>745392</v>
      </c>
      <c r="J906">
        <v>44614.968999999997</v>
      </c>
      <c r="K906">
        <v>100</v>
      </c>
      <c r="L906">
        <v>87.9</v>
      </c>
      <c r="M906">
        <v>-12.1</v>
      </c>
      <c r="N906" t="s">
        <v>18</v>
      </c>
    </row>
    <row r="907" spans="1:14" x14ac:dyDescent="0.25">
      <c r="A907">
        <v>94</v>
      </c>
      <c r="B907">
        <v>94</v>
      </c>
      <c r="C907" t="s">
        <v>174</v>
      </c>
      <c r="D907" t="s">
        <v>17</v>
      </c>
      <c r="E907" t="s">
        <v>17</v>
      </c>
      <c r="F907">
        <v>3.7</v>
      </c>
      <c r="G907">
        <v>1.097</v>
      </c>
      <c r="H907">
        <v>42</v>
      </c>
      <c r="J907">
        <v>1.097</v>
      </c>
      <c r="K907">
        <v>100</v>
      </c>
      <c r="L907">
        <v>0</v>
      </c>
      <c r="M907">
        <v>-100</v>
      </c>
      <c r="N907" t="s">
        <v>18</v>
      </c>
    </row>
    <row r="908" spans="1:14" x14ac:dyDescent="0.25">
      <c r="A908">
        <v>95</v>
      </c>
      <c r="B908">
        <v>95</v>
      </c>
      <c r="C908" t="s">
        <v>175</v>
      </c>
      <c r="D908" t="s">
        <v>176</v>
      </c>
      <c r="E908" t="s">
        <v>93</v>
      </c>
      <c r="F908">
        <v>3.79</v>
      </c>
      <c r="G908">
        <v>53492.938000000002</v>
      </c>
      <c r="H908">
        <v>902188</v>
      </c>
      <c r="J908">
        <v>53492.938000000002</v>
      </c>
      <c r="K908">
        <v>100</v>
      </c>
      <c r="L908">
        <v>105.39</v>
      </c>
      <c r="M908">
        <v>5.4</v>
      </c>
      <c r="N908" t="s">
        <v>18</v>
      </c>
    </row>
    <row r="909" spans="1:14" x14ac:dyDescent="0.25">
      <c r="A909">
        <v>96</v>
      </c>
      <c r="B909">
        <v>96</v>
      </c>
      <c r="C909" t="s">
        <v>177</v>
      </c>
      <c r="D909" t="s">
        <v>178</v>
      </c>
      <c r="E909" t="s">
        <v>93</v>
      </c>
      <c r="F909">
        <v>3.79</v>
      </c>
      <c r="G909">
        <v>53565.27</v>
      </c>
      <c r="H909">
        <v>908992</v>
      </c>
      <c r="J909">
        <v>53565.27</v>
      </c>
      <c r="K909">
        <v>100</v>
      </c>
      <c r="L909">
        <v>105.54</v>
      </c>
      <c r="M909">
        <v>5.5</v>
      </c>
      <c r="N909" t="s">
        <v>18</v>
      </c>
    </row>
    <row r="910" spans="1:14" x14ac:dyDescent="0.25">
      <c r="A910">
        <v>97</v>
      </c>
      <c r="B910">
        <v>97</v>
      </c>
      <c r="C910" t="s">
        <v>179</v>
      </c>
      <c r="D910" t="s">
        <v>180</v>
      </c>
      <c r="E910" t="s">
        <v>93</v>
      </c>
      <c r="F910">
        <v>3.79</v>
      </c>
      <c r="G910">
        <v>52546.495999999999</v>
      </c>
      <c r="H910">
        <v>872452</v>
      </c>
      <c r="J910">
        <v>52546.495999999999</v>
      </c>
      <c r="K910">
        <v>100</v>
      </c>
      <c r="L910">
        <v>103.53</v>
      </c>
      <c r="M910">
        <v>3.5</v>
      </c>
      <c r="N910" t="s">
        <v>18</v>
      </c>
    </row>
    <row r="911" spans="1:14" x14ac:dyDescent="0.25">
      <c r="A911">
        <v>98</v>
      </c>
      <c r="B911">
        <v>98</v>
      </c>
      <c r="C911" t="s">
        <v>181</v>
      </c>
      <c r="D911" t="s">
        <v>182</v>
      </c>
      <c r="E911" t="s">
        <v>93</v>
      </c>
      <c r="F911">
        <v>3.8</v>
      </c>
      <c r="G911">
        <v>36560.722999999998</v>
      </c>
      <c r="H911">
        <v>579428</v>
      </c>
      <c r="J911">
        <v>36560.722999999998</v>
      </c>
      <c r="K911">
        <v>100</v>
      </c>
      <c r="L911">
        <v>72.03</v>
      </c>
      <c r="M911">
        <v>-28</v>
      </c>
      <c r="N911" t="s">
        <v>18</v>
      </c>
    </row>
    <row r="912" spans="1:14" x14ac:dyDescent="0.25">
      <c r="A912">
        <v>99</v>
      </c>
      <c r="B912">
        <v>99</v>
      </c>
      <c r="C912" t="s">
        <v>183</v>
      </c>
      <c r="D912" t="s">
        <v>184</v>
      </c>
      <c r="E912" t="s">
        <v>93</v>
      </c>
      <c r="F912">
        <v>3.79</v>
      </c>
      <c r="G912">
        <v>34581.160000000003</v>
      </c>
      <c r="H912">
        <v>554526</v>
      </c>
      <c r="J912">
        <v>34581.160000000003</v>
      </c>
      <c r="K912">
        <v>100</v>
      </c>
      <c r="L912">
        <v>68.13</v>
      </c>
      <c r="M912">
        <v>-31.9</v>
      </c>
      <c r="N912" t="s">
        <v>18</v>
      </c>
    </row>
    <row r="913" spans="1:14" x14ac:dyDescent="0.25">
      <c r="A913">
        <v>100</v>
      </c>
      <c r="B913">
        <v>100</v>
      </c>
      <c r="C913" t="s">
        <v>185</v>
      </c>
      <c r="D913" t="s">
        <v>186</v>
      </c>
      <c r="E913" t="s">
        <v>93</v>
      </c>
      <c r="F913">
        <v>3.79</v>
      </c>
      <c r="G913">
        <v>526.47699999999998</v>
      </c>
      <c r="H913">
        <v>9120</v>
      </c>
      <c r="J913">
        <v>526.47699999999998</v>
      </c>
      <c r="K913">
        <v>100</v>
      </c>
      <c r="L913">
        <v>1.04</v>
      </c>
      <c r="M913">
        <v>-99</v>
      </c>
      <c r="N913" t="s">
        <v>18</v>
      </c>
    </row>
    <row r="914" spans="1:14" x14ac:dyDescent="0.25">
      <c r="A914">
        <v>101</v>
      </c>
      <c r="B914">
        <v>101</v>
      </c>
      <c r="C914" t="s">
        <v>187</v>
      </c>
      <c r="D914" t="s">
        <v>17</v>
      </c>
      <c r="E914" t="s">
        <v>17</v>
      </c>
      <c r="F914">
        <v>3.81</v>
      </c>
      <c r="G914">
        <v>15.938000000000001</v>
      </c>
      <c r="H914">
        <v>311</v>
      </c>
      <c r="J914">
        <v>15.938000000000001</v>
      </c>
      <c r="K914">
        <v>100</v>
      </c>
      <c r="L914">
        <v>0.03</v>
      </c>
      <c r="M914">
        <v>-100</v>
      </c>
      <c r="N914" t="s">
        <v>18</v>
      </c>
    </row>
    <row r="915" spans="1:14" x14ac:dyDescent="0.25">
      <c r="A915">
        <v>102</v>
      </c>
      <c r="B915">
        <v>102</v>
      </c>
      <c r="C915" t="s">
        <v>188</v>
      </c>
      <c r="D915" t="s">
        <v>28</v>
      </c>
      <c r="E915" t="s">
        <v>29</v>
      </c>
      <c r="F915">
        <v>3.8</v>
      </c>
      <c r="G915">
        <v>47551.065999999999</v>
      </c>
      <c r="H915">
        <v>773335</v>
      </c>
      <c r="J915">
        <v>47551.065999999999</v>
      </c>
      <c r="K915">
        <v>100</v>
      </c>
      <c r="L915">
        <v>93.69</v>
      </c>
      <c r="M915">
        <v>-6.3</v>
      </c>
      <c r="N915" t="s">
        <v>18</v>
      </c>
    </row>
    <row r="916" spans="1:14" x14ac:dyDescent="0.25">
      <c r="A916">
        <v>103</v>
      </c>
      <c r="B916">
        <v>103</v>
      </c>
      <c r="C916" t="s">
        <v>189</v>
      </c>
      <c r="D916" t="s">
        <v>31</v>
      </c>
      <c r="E916" t="s">
        <v>29</v>
      </c>
      <c r="F916">
        <v>3.8</v>
      </c>
      <c r="G916">
        <v>49313.847999999998</v>
      </c>
      <c r="H916">
        <v>813885</v>
      </c>
      <c r="J916">
        <v>49313.847999999998</v>
      </c>
      <c r="K916">
        <v>100</v>
      </c>
      <c r="L916">
        <v>97.16</v>
      </c>
      <c r="M916">
        <v>-2.8</v>
      </c>
      <c r="N916" t="s">
        <v>18</v>
      </c>
    </row>
    <row r="917" spans="1:14" x14ac:dyDescent="0.25">
      <c r="A917">
        <v>104</v>
      </c>
      <c r="B917">
        <v>104</v>
      </c>
      <c r="C917" t="s">
        <v>190</v>
      </c>
      <c r="D917" t="s">
        <v>33</v>
      </c>
      <c r="E917" t="s">
        <v>29</v>
      </c>
      <c r="F917">
        <v>3.8</v>
      </c>
      <c r="G917">
        <v>49487.355000000003</v>
      </c>
      <c r="H917">
        <v>801617</v>
      </c>
      <c r="J917">
        <v>49487.355000000003</v>
      </c>
      <c r="K917">
        <v>100</v>
      </c>
      <c r="L917">
        <v>97.5</v>
      </c>
      <c r="M917">
        <v>-2.5</v>
      </c>
      <c r="N917" t="s">
        <v>18</v>
      </c>
    </row>
    <row r="918" spans="1:14" x14ac:dyDescent="0.25">
      <c r="A918">
        <v>105</v>
      </c>
      <c r="B918">
        <v>105</v>
      </c>
      <c r="C918" t="s">
        <v>191</v>
      </c>
      <c r="D918" t="s">
        <v>35</v>
      </c>
      <c r="E918" t="s">
        <v>29</v>
      </c>
      <c r="F918">
        <v>3.79</v>
      </c>
      <c r="G918">
        <v>50741.726999999999</v>
      </c>
      <c r="H918">
        <v>820297</v>
      </c>
      <c r="J918">
        <v>50741.726999999999</v>
      </c>
      <c r="K918">
        <v>100</v>
      </c>
      <c r="L918">
        <v>99.97</v>
      </c>
      <c r="M918">
        <v>0</v>
      </c>
      <c r="N918" t="s">
        <v>18</v>
      </c>
    </row>
    <row r="919" spans="1:14" x14ac:dyDescent="0.25">
      <c r="A919">
        <v>106</v>
      </c>
      <c r="B919">
        <v>106</v>
      </c>
      <c r="C919" t="s">
        <v>192</v>
      </c>
      <c r="D919" t="s">
        <v>17</v>
      </c>
      <c r="E919" t="s">
        <v>17</v>
      </c>
      <c r="F919">
        <v>3.8</v>
      </c>
      <c r="G919">
        <v>29.495000000000001</v>
      </c>
      <c r="H919">
        <v>343</v>
      </c>
      <c r="J919">
        <v>29.495000000000001</v>
      </c>
      <c r="K919">
        <v>100</v>
      </c>
      <c r="L919">
        <v>0.06</v>
      </c>
      <c r="M919">
        <v>-99.9</v>
      </c>
      <c r="N919" t="s">
        <v>18</v>
      </c>
    </row>
    <row r="920" spans="1:14" x14ac:dyDescent="0.25">
      <c r="A920">
        <v>107</v>
      </c>
      <c r="B920">
        <v>107</v>
      </c>
      <c r="C920" t="s">
        <v>193</v>
      </c>
      <c r="D920" t="s">
        <v>38</v>
      </c>
      <c r="E920" t="s">
        <v>29</v>
      </c>
      <c r="F920">
        <v>3.79</v>
      </c>
      <c r="G920">
        <v>52739.046999999999</v>
      </c>
      <c r="H920">
        <v>853518</v>
      </c>
      <c r="J920">
        <v>52739.046999999999</v>
      </c>
      <c r="K920">
        <v>100</v>
      </c>
      <c r="L920">
        <v>103.91</v>
      </c>
      <c r="M920">
        <v>3.9</v>
      </c>
      <c r="N920" t="s">
        <v>18</v>
      </c>
    </row>
    <row r="921" spans="1:14" x14ac:dyDescent="0.25">
      <c r="A921">
        <v>108</v>
      </c>
      <c r="B921">
        <v>108</v>
      </c>
      <c r="C921" t="s">
        <v>194</v>
      </c>
      <c r="D921" t="s">
        <v>40</v>
      </c>
      <c r="E921" t="s">
        <v>29</v>
      </c>
      <c r="F921">
        <v>3.79</v>
      </c>
      <c r="G921">
        <v>51400.453000000001</v>
      </c>
      <c r="H921">
        <v>859666</v>
      </c>
      <c r="J921">
        <v>51400.453000000001</v>
      </c>
      <c r="K921">
        <v>100</v>
      </c>
      <c r="L921">
        <v>101.27</v>
      </c>
      <c r="M921">
        <v>1.3</v>
      </c>
      <c r="N921" t="s">
        <v>18</v>
      </c>
    </row>
    <row r="922" spans="1:14" x14ac:dyDescent="0.25">
      <c r="A922">
        <v>109</v>
      </c>
      <c r="B922">
        <v>109</v>
      </c>
      <c r="C922" t="s">
        <v>195</v>
      </c>
      <c r="D922" t="s">
        <v>42</v>
      </c>
      <c r="E922" t="s">
        <v>29</v>
      </c>
      <c r="F922">
        <v>3.8</v>
      </c>
      <c r="G922">
        <v>47258.453000000001</v>
      </c>
      <c r="H922">
        <v>776540</v>
      </c>
      <c r="J922">
        <v>47258.453000000001</v>
      </c>
      <c r="K922">
        <v>100</v>
      </c>
      <c r="L922">
        <v>93.11</v>
      </c>
      <c r="M922">
        <v>-6.9</v>
      </c>
      <c r="N922" t="s">
        <v>18</v>
      </c>
    </row>
    <row r="923" spans="1:14" x14ac:dyDescent="0.25">
      <c r="A923">
        <v>110</v>
      </c>
      <c r="B923">
        <v>110</v>
      </c>
      <c r="C923" t="s">
        <v>196</v>
      </c>
      <c r="D923" t="s">
        <v>44</v>
      </c>
      <c r="E923" t="s">
        <v>29</v>
      </c>
      <c r="F923">
        <v>3.8</v>
      </c>
      <c r="G923">
        <v>51172.41</v>
      </c>
      <c r="H923">
        <v>840442</v>
      </c>
      <c r="J923">
        <v>51172.41</v>
      </c>
      <c r="K923">
        <v>100</v>
      </c>
      <c r="L923">
        <v>100.82</v>
      </c>
      <c r="M923">
        <v>0.8</v>
      </c>
      <c r="N923" t="s">
        <v>18</v>
      </c>
    </row>
    <row r="924" spans="1:14" x14ac:dyDescent="0.25">
      <c r="A924">
        <v>111</v>
      </c>
      <c r="B924">
        <v>111</v>
      </c>
      <c r="C924" t="s">
        <v>197</v>
      </c>
      <c r="D924" t="s">
        <v>17</v>
      </c>
      <c r="E924" t="s">
        <v>17</v>
      </c>
      <c r="F924">
        <v>3.83</v>
      </c>
      <c r="G924">
        <v>4.3390000000000004</v>
      </c>
      <c r="H924">
        <v>165</v>
      </c>
      <c r="J924">
        <v>4.3390000000000004</v>
      </c>
      <c r="K924">
        <v>100</v>
      </c>
      <c r="L924">
        <v>0.01</v>
      </c>
      <c r="M924">
        <v>-100</v>
      </c>
      <c r="N924" t="s">
        <v>18</v>
      </c>
    </row>
    <row r="925" spans="1:14" x14ac:dyDescent="0.25">
      <c r="A925">
        <v>112</v>
      </c>
      <c r="B925">
        <v>112</v>
      </c>
      <c r="C925" t="s">
        <v>198</v>
      </c>
      <c r="D925" t="s">
        <v>47</v>
      </c>
      <c r="E925" t="s">
        <v>29</v>
      </c>
      <c r="F925">
        <v>3.8</v>
      </c>
      <c r="G925">
        <v>51587.766000000003</v>
      </c>
      <c r="H925">
        <v>855912</v>
      </c>
      <c r="J925">
        <v>51587.766000000003</v>
      </c>
      <c r="K925">
        <v>100</v>
      </c>
      <c r="L925">
        <v>101.64</v>
      </c>
      <c r="M925">
        <v>1.6</v>
      </c>
      <c r="N925" t="s">
        <v>18</v>
      </c>
    </row>
    <row r="926" spans="1:14" x14ac:dyDescent="0.25">
      <c r="A926">
        <v>113</v>
      </c>
      <c r="B926">
        <v>113</v>
      </c>
      <c r="C926" t="s">
        <v>199</v>
      </c>
      <c r="D926" t="s">
        <v>49</v>
      </c>
      <c r="E926" t="s">
        <v>29</v>
      </c>
      <c r="F926">
        <v>3.8</v>
      </c>
      <c r="G926">
        <v>48324.546999999999</v>
      </c>
      <c r="H926">
        <v>781566</v>
      </c>
      <c r="J926">
        <v>48324.546999999999</v>
      </c>
      <c r="K926">
        <v>100</v>
      </c>
      <c r="L926">
        <v>95.21</v>
      </c>
      <c r="M926">
        <v>-4.8</v>
      </c>
      <c r="N926" t="s">
        <v>18</v>
      </c>
    </row>
    <row r="927" spans="1:14" x14ac:dyDescent="0.25">
      <c r="A927">
        <v>114</v>
      </c>
      <c r="B927">
        <v>114</v>
      </c>
      <c r="C927" t="s">
        <v>200</v>
      </c>
      <c r="D927" t="s">
        <v>51</v>
      </c>
      <c r="E927" t="s">
        <v>29</v>
      </c>
      <c r="F927">
        <v>3.79</v>
      </c>
      <c r="G927">
        <v>50249.413999999997</v>
      </c>
      <c r="H927">
        <v>830436</v>
      </c>
      <c r="J927">
        <v>50249.413999999997</v>
      </c>
      <c r="K927">
        <v>100</v>
      </c>
      <c r="L927">
        <v>99</v>
      </c>
      <c r="M927">
        <v>-1</v>
      </c>
      <c r="N927" t="s">
        <v>18</v>
      </c>
    </row>
    <row r="928" spans="1:14" x14ac:dyDescent="0.25">
      <c r="A928">
        <v>115</v>
      </c>
      <c r="B928">
        <v>115</v>
      </c>
      <c r="C928" t="s">
        <v>201</v>
      </c>
      <c r="D928" t="s">
        <v>53</v>
      </c>
      <c r="E928" t="s">
        <v>29</v>
      </c>
      <c r="F928">
        <v>3.79</v>
      </c>
      <c r="G928">
        <v>45197.902000000002</v>
      </c>
      <c r="H928">
        <v>735312</v>
      </c>
      <c r="J928">
        <v>45197.902000000002</v>
      </c>
      <c r="K928">
        <v>100</v>
      </c>
      <c r="L928">
        <v>89.05</v>
      </c>
      <c r="M928">
        <v>-11</v>
      </c>
      <c r="N928" t="s">
        <v>18</v>
      </c>
    </row>
    <row r="929" spans="1:14" x14ac:dyDescent="0.25">
      <c r="A929">
        <v>116</v>
      </c>
      <c r="B929">
        <v>116</v>
      </c>
      <c r="C929" t="s">
        <v>202</v>
      </c>
      <c r="D929" t="s">
        <v>17</v>
      </c>
      <c r="E929" t="s">
        <v>17</v>
      </c>
      <c r="F929">
        <v>3.79</v>
      </c>
      <c r="G929">
        <v>9.1020000000000003</v>
      </c>
      <c r="H929">
        <v>193</v>
      </c>
      <c r="J929">
        <v>9.1020000000000003</v>
      </c>
      <c r="K929">
        <v>100</v>
      </c>
      <c r="L929">
        <v>0.02</v>
      </c>
      <c r="M929">
        <v>-100</v>
      </c>
      <c r="N929" t="s">
        <v>18</v>
      </c>
    </row>
    <row r="930" spans="1:14" x14ac:dyDescent="0.25">
      <c r="A930">
        <v>117</v>
      </c>
      <c r="B930">
        <v>117</v>
      </c>
      <c r="C930" t="s">
        <v>203</v>
      </c>
      <c r="D930" t="s">
        <v>56</v>
      </c>
      <c r="E930" t="s">
        <v>29</v>
      </c>
      <c r="F930">
        <v>3.79</v>
      </c>
      <c r="G930">
        <v>44402.375</v>
      </c>
      <c r="H930">
        <v>728143</v>
      </c>
      <c r="J930">
        <v>44402.375</v>
      </c>
      <c r="K930">
        <v>100</v>
      </c>
      <c r="L930">
        <v>87.48</v>
      </c>
      <c r="M930">
        <v>-12.5</v>
      </c>
      <c r="N930" t="s">
        <v>18</v>
      </c>
    </row>
    <row r="931" spans="1:14" x14ac:dyDescent="0.25">
      <c r="A931">
        <v>118</v>
      </c>
      <c r="B931">
        <v>118</v>
      </c>
      <c r="C931" t="s">
        <v>204</v>
      </c>
      <c r="D931" t="s">
        <v>58</v>
      </c>
      <c r="E931" t="s">
        <v>29</v>
      </c>
      <c r="F931">
        <v>3.8</v>
      </c>
      <c r="G931">
        <v>44861.438000000002</v>
      </c>
      <c r="H931">
        <v>722972</v>
      </c>
      <c r="J931">
        <v>44861.438000000002</v>
      </c>
      <c r="K931">
        <v>100</v>
      </c>
      <c r="L931">
        <v>88.39</v>
      </c>
      <c r="M931">
        <v>-11.6</v>
      </c>
      <c r="N931" t="s">
        <v>18</v>
      </c>
    </row>
    <row r="932" spans="1:14" x14ac:dyDescent="0.25">
      <c r="A932">
        <v>119</v>
      </c>
      <c r="B932">
        <v>119</v>
      </c>
      <c r="C932" t="s">
        <v>205</v>
      </c>
      <c r="D932" t="s">
        <v>60</v>
      </c>
      <c r="E932" t="s">
        <v>29</v>
      </c>
      <c r="F932">
        <v>3.79</v>
      </c>
      <c r="G932">
        <v>42680.983999999997</v>
      </c>
      <c r="H932">
        <v>694137</v>
      </c>
      <c r="J932">
        <v>42680.983999999997</v>
      </c>
      <c r="K932">
        <v>100</v>
      </c>
      <c r="L932">
        <v>84.09</v>
      </c>
      <c r="M932">
        <v>-15.9</v>
      </c>
      <c r="N932" t="s">
        <v>18</v>
      </c>
    </row>
    <row r="933" spans="1:14" x14ac:dyDescent="0.25">
      <c r="A933">
        <v>120</v>
      </c>
      <c r="B933">
        <v>120</v>
      </c>
      <c r="C933" t="s">
        <v>206</v>
      </c>
      <c r="D933" t="s">
        <v>62</v>
      </c>
      <c r="E933" t="s">
        <v>29</v>
      </c>
      <c r="F933">
        <v>3.79</v>
      </c>
      <c r="G933">
        <v>40912.938000000002</v>
      </c>
      <c r="H933">
        <v>666785</v>
      </c>
      <c r="J933">
        <v>40912.938000000002</v>
      </c>
      <c r="K933">
        <v>100</v>
      </c>
      <c r="L933">
        <v>80.61</v>
      </c>
      <c r="M933">
        <v>-19.399999999999999</v>
      </c>
      <c r="N933" t="s">
        <v>18</v>
      </c>
    </row>
    <row r="934" spans="1:14" x14ac:dyDescent="0.25">
      <c r="A934">
        <v>121</v>
      </c>
      <c r="B934">
        <v>121</v>
      </c>
      <c r="C934" t="s">
        <v>207</v>
      </c>
      <c r="D934" t="s">
        <v>64</v>
      </c>
      <c r="E934" t="s">
        <v>29</v>
      </c>
      <c r="F934">
        <v>3.8</v>
      </c>
      <c r="G934">
        <v>37691.078000000001</v>
      </c>
      <c r="H934">
        <v>602814</v>
      </c>
      <c r="J934">
        <v>37691.078000000001</v>
      </c>
      <c r="K934">
        <v>100</v>
      </c>
      <c r="L934">
        <v>74.260000000000005</v>
      </c>
      <c r="M934">
        <v>-25.7</v>
      </c>
      <c r="N934" t="s">
        <v>18</v>
      </c>
    </row>
    <row r="935" spans="1:14" x14ac:dyDescent="0.25">
      <c r="A935">
        <v>122</v>
      </c>
      <c r="B935">
        <v>122</v>
      </c>
      <c r="C935" t="s">
        <v>208</v>
      </c>
      <c r="D935" t="s">
        <v>17</v>
      </c>
      <c r="E935" t="s">
        <v>17</v>
      </c>
      <c r="F935">
        <v>3.8</v>
      </c>
      <c r="G935">
        <v>10.711</v>
      </c>
      <c r="H935">
        <v>377</v>
      </c>
      <c r="J935">
        <v>10.711</v>
      </c>
      <c r="K935">
        <v>100</v>
      </c>
      <c r="L935">
        <v>0.02</v>
      </c>
      <c r="M935">
        <v>-100</v>
      </c>
      <c r="N935" t="s">
        <v>18</v>
      </c>
    </row>
    <row r="936" spans="1:14" x14ac:dyDescent="0.25">
      <c r="A936">
        <v>123</v>
      </c>
      <c r="B936">
        <v>123</v>
      </c>
      <c r="C936" t="s">
        <v>209</v>
      </c>
      <c r="D936" t="s">
        <v>17</v>
      </c>
      <c r="E936" t="s">
        <v>17</v>
      </c>
      <c r="F936">
        <v>3.81</v>
      </c>
      <c r="G936">
        <v>11.423</v>
      </c>
      <c r="H936">
        <v>195</v>
      </c>
      <c r="J936">
        <v>11.423</v>
      </c>
      <c r="K936">
        <v>100</v>
      </c>
      <c r="L936">
        <v>0.02</v>
      </c>
      <c r="M936">
        <v>-100</v>
      </c>
      <c r="N936" t="s">
        <v>18</v>
      </c>
    </row>
    <row r="937" spans="1:14" x14ac:dyDescent="0.25">
      <c r="A937">
        <v>124</v>
      </c>
      <c r="B937">
        <v>124</v>
      </c>
      <c r="C937" t="s">
        <v>210</v>
      </c>
      <c r="D937" t="s">
        <v>68</v>
      </c>
      <c r="E937" t="s">
        <v>69</v>
      </c>
      <c r="F937">
        <v>3.79</v>
      </c>
      <c r="G937">
        <v>51132.777000000002</v>
      </c>
      <c r="H937">
        <v>822333</v>
      </c>
      <c r="J937">
        <v>51132.777000000002</v>
      </c>
      <c r="K937">
        <v>100</v>
      </c>
      <c r="L937">
        <v>100.74</v>
      </c>
      <c r="M937">
        <v>0.7</v>
      </c>
      <c r="N937" t="s">
        <v>18</v>
      </c>
    </row>
    <row r="938" spans="1:14" x14ac:dyDescent="0.25">
      <c r="A938">
        <v>125</v>
      </c>
      <c r="B938">
        <v>125</v>
      </c>
      <c r="C938" t="s">
        <v>211</v>
      </c>
      <c r="D938" t="s">
        <v>71</v>
      </c>
      <c r="E938" t="s">
        <v>69</v>
      </c>
      <c r="F938">
        <v>3.79</v>
      </c>
      <c r="G938">
        <v>51965.788999999997</v>
      </c>
      <c r="H938">
        <v>846208</v>
      </c>
      <c r="J938">
        <v>51965.788999999997</v>
      </c>
      <c r="K938">
        <v>100</v>
      </c>
      <c r="L938">
        <v>102.38</v>
      </c>
      <c r="M938">
        <v>2.4</v>
      </c>
      <c r="N938" t="s">
        <v>18</v>
      </c>
    </row>
    <row r="939" spans="1:14" x14ac:dyDescent="0.25">
      <c r="A939">
        <v>126</v>
      </c>
      <c r="B939">
        <v>126</v>
      </c>
      <c r="C939" t="s">
        <v>212</v>
      </c>
      <c r="D939" t="s">
        <v>73</v>
      </c>
      <c r="E939" t="s">
        <v>69</v>
      </c>
      <c r="F939">
        <v>3.79</v>
      </c>
      <c r="G939">
        <v>52823.163999999997</v>
      </c>
      <c r="H939">
        <v>865041</v>
      </c>
      <c r="J939">
        <v>52823.163999999997</v>
      </c>
      <c r="K939">
        <v>100</v>
      </c>
      <c r="L939">
        <v>104.07</v>
      </c>
      <c r="M939">
        <v>4.0999999999999996</v>
      </c>
      <c r="N939" t="s">
        <v>18</v>
      </c>
    </row>
    <row r="940" spans="1:14" x14ac:dyDescent="0.25">
      <c r="A940">
        <v>127</v>
      </c>
      <c r="B940">
        <v>127</v>
      </c>
      <c r="C940" t="s">
        <v>213</v>
      </c>
      <c r="D940" t="s">
        <v>75</v>
      </c>
      <c r="E940" t="s">
        <v>69</v>
      </c>
      <c r="F940">
        <v>3.79</v>
      </c>
      <c r="G940">
        <v>50068.32</v>
      </c>
      <c r="H940">
        <v>802629</v>
      </c>
      <c r="J940">
        <v>50068.32</v>
      </c>
      <c r="K940">
        <v>100</v>
      </c>
      <c r="L940">
        <v>98.65</v>
      </c>
      <c r="M940">
        <v>-1.4</v>
      </c>
      <c r="N940" t="s">
        <v>18</v>
      </c>
    </row>
    <row r="941" spans="1:14" x14ac:dyDescent="0.25">
      <c r="A941">
        <v>128</v>
      </c>
      <c r="B941">
        <v>128</v>
      </c>
      <c r="C941" t="s">
        <v>214</v>
      </c>
      <c r="D941" t="s">
        <v>17</v>
      </c>
      <c r="E941" t="s">
        <v>17</v>
      </c>
      <c r="F941">
        <v>3.79</v>
      </c>
      <c r="G941">
        <v>35.472999999999999</v>
      </c>
      <c r="H941">
        <v>462</v>
      </c>
      <c r="J941">
        <v>35.472999999999999</v>
      </c>
      <c r="K941">
        <v>100</v>
      </c>
      <c r="L941">
        <v>7.0000000000000007E-2</v>
      </c>
      <c r="M941">
        <v>-99.9</v>
      </c>
      <c r="N941" t="s">
        <v>18</v>
      </c>
    </row>
    <row r="942" spans="1:14" x14ac:dyDescent="0.25">
      <c r="A942">
        <v>129</v>
      </c>
      <c r="B942">
        <v>129</v>
      </c>
      <c r="C942" t="s">
        <v>215</v>
      </c>
      <c r="D942" t="s">
        <v>17</v>
      </c>
      <c r="E942" t="s">
        <v>17</v>
      </c>
      <c r="F942">
        <v>3.84</v>
      </c>
      <c r="G942">
        <v>6.923</v>
      </c>
      <c r="H942">
        <v>257</v>
      </c>
      <c r="J942">
        <v>6.923</v>
      </c>
      <c r="K942">
        <v>100</v>
      </c>
      <c r="L942">
        <v>0.01</v>
      </c>
      <c r="M942">
        <v>-100</v>
      </c>
      <c r="N942" t="s">
        <v>18</v>
      </c>
    </row>
    <row r="943" spans="1:14" x14ac:dyDescent="0.25">
      <c r="A943">
        <v>130</v>
      </c>
      <c r="B943">
        <v>130</v>
      </c>
      <c r="C943" t="s">
        <v>216</v>
      </c>
      <c r="D943" t="s">
        <v>35</v>
      </c>
      <c r="E943" t="s">
        <v>29</v>
      </c>
      <c r="F943">
        <v>3.79</v>
      </c>
      <c r="G943">
        <v>53137.074000000001</v>
      </c>
      <c r="H943">
        <v>870433</v>
      </c>
      <c r="J943">
        <v>53137.074000000001</v>
      </c>
      <c r="K943">
        <v>100</v>
      </c>
      <c r="L943">
        <v>104.69</v>
      </c>
      <c r="M943">
        <v>4.7</v>
      </c>
      <c r="N943" t="s">
        <v>18</v>
      </c>
    </row>
    <row r="944" spans="1:14" x14ac:dyDescent="0.25">
      <c r="A944">
        <v>131</v>
      </c>
      <c r="B944">
        <v>131</v>
      </c>
      <c r="C944" t="s">
        <v>217</v>
      </c>
      <c r="D944" t="s">
        <v>38</v>
      </c>
      <c r="E944" t="s">
        <v>29</v>
      </c>
      <c r="F944">
        <v>3.8</v>
      </c>
      <c r="G944">
        <v>54148.718999999997</v>
      </c>
      <c r="H944">
        <v>885669</v>
      </c>
      <c r="J944">
        <v>54148.718999999997</v>
      </c>
      <c r="K944">
        <v>100</v>
      </c>
      <c r="L944">
        <v>106.68</v>
      </c>
      <c r="M944">
        <v>6.7</v>
      </c>
      <c r="N944" t="s">
        <v>18</v>
      </c>
    </row>
    <row r="945" spans="1:14" x14ac:dyDescent="0.25">
      <c r="A945">
        <v>132</v>
      </c>
      <c r="B945">
        <v>132</v>
      </c>
      <c r="C945" t="s">
        <v>218</v>
      </c>
      <c r="D945" t="s">
        <v>40</v>
      </c>
      <c r="E945" t="s">
        <v>29</v>
      </c>
      <c r="F945">
        <v>3.79</v>
      </c>
      <c r="G945">
        <v>53896.98</v>
      </c>
      <c r="H945">
        <v>881647</v>
      </c>
      <c r="J945">
        <v>53896.98</v>
      </c>
      <c r="K945">
        <v>100</v>
      </c>
      <c r="L945">
        <v>106.19</v>
      </c>
      <c r="M945">
        <v>6.2</v>
      </c>
      <c r="N945" t="s">
        <v>18</v>
      </c>
    </row>
    <row r="946" spans="1:14" x14ac:dyDescent="0.25">
      <c r="A946">
        <v>133</v>
      </c>
      <c r="B946">
        <v>133</v>
      </c>
      <c r="C946" t="s">
        <v>219</v>
      </c>
      <c r="D946" t="s">
        <v>17</v>
      </c>
      <c r="E946" t="s">
        <v>17</v>
      </c>
      <c r="F946">
        <v>3.81</v>
      </c>
      <c r="G946">
        <v>42.777999999999999</v>
      </c>
      <c r="H946">
        <v>529</v>
      </c>
      <c r="J946">
        <v>42.777999999999999</v>
      </c>
      <c r="K946">
        <v>100</v>
      </c>
      <c r="L946">
        <v>0.08</v>
      </c>
      <c r="M946">
        <v>-99.9</v>
      </c>
      <c r="N946" t="s">
        <v>18</v>
      </c>
    </row>
    <row r="947" spans="1:14" x14ac:dyDescent="0.25">
      <c r="A947">
        <v>134</v>
      </c>
      <c r="B947">
        <v>134</v>
      </c>
      <c r="C947" t="s">
        <v>220</v>
      </c>
      <c r="D947" t="s">
        <v>35</v>
      </c>
      <c r="E947" t="s">
        <v>29</v>
      </c>
      <c r="F947">
        <v>3.79</v>
      </c>
      <c r="G947">
        <v>53558.241999999998</v>
      </c>
      <c r="H947">
        <v>871215</v>
      </c>
      <c r="J947">
        <v>53558.241999999998</v>
      </c>
      <c r="K947">
        <v>100</v>
      </c>
      <c r="L947">
        <v>105.52</v>
      </c>
      <c r="M947">
        <v>5.5</v>
      </c>
      <c r="N947" t="s">
        <v>18</v>
      </c>
    </row>
    <row r="948" spans="1:14" x14ac:dyDescent="0.25">
      <c r="A948">
        <v>135</v>
      </c>
      <c r="B948">
        <v>135</v>
      </c>
      <c r="C948" t="s">
        <v>221</v>
      </c>
      <c r="D948" t="s">
        <v>38</v>
      </c>
      <c r="E948" t="s">
        <v>29</v>
      </c>
      <c r="F948">
        <v>3.79</v>
      </c>
      <c r="G948">
        <v>53109.608999999997</v>
      </c>
      <c r="H948">
        <v>873575</v>
      </c>
      <c r="J948">
        <v>53109.608999999997</v>
      </c>
      <c r="K948">
        <v>100</v>
      </c>
      <c r="L948">
        <v>104.64</v>
      </c>
      <c r="M948">
        <v>4.5999999999999996</v>
      </c>
      <c r="N948" t="s">
        <v>18</v>
      </c>
    </row>
    <row r="949" spans="1:14" x14ac:dyDescent="0.25">
      <c r="A949">
        <v>136</v>
      </c>
      <c r="B949">
        <v>136</v>
      </c>
      <c r="C949" t="s">
        <v>222</v>
      </c>
      <c r="D949" t="s">
        <v>40</v>
      </c>
      <c r="E949" t="s">
        <v>29</v>
      </c>
      <c r="F949">
        <v>3.79</v>
      </c>
      <c r="G949">
        <v>51593.938000000002</v>
      </c>
      <c r="H949">
        <v>878104</v>
      </c>
      <c r="J949">
        <v>51593.938000000002</v>
      </c>
      <c r="K949">
        <v>100</v>
      </c>
      <c r="L949">
        <v>101.65</v>
      </c>
      <c r="M949">
        <v>1.7</v>
      </c>
      <c r="N949" t="s">
        <v>18</v>
      </c>
    </row>
    <row r="950" spans="1:14" x14ac:dyDescent="0.25">
      <c r="A950">
        <v>137</v>
      </c>
      <c r="B950">
        <v>137</v>
      </c>
      <c r="C950" t="s">
        <v>223</v>
      </c>
      <c r="D950" t="s">
        <v>17</v>
      </c>
      <c r="E950" t="s">
        <v>17</v>
      </c>
      <c r="F950">
        <v>3.91</v>
      </c>
      <c r="G950">
        <v>0.502</v>
      </c>
      <c r="H950">
        <v>51</v>
      </c>
      <c r="J950">
        <v>0.502</v>
      </c>
      <c r="K950">
        <v>100</v>
      </c>
      <c r="L950">
        <v>0</v>
      </c>
      <c r="M950">
        <v>-100</v>
      </c>
      <c r="N950" t="s">
        <v>18</v>
      </c>
    </row>
    <row r="951" spans="1:14" x14ac:dyDescent="0.25">
      <c r="A951">
        <v>138</v>
      </c>
      <c r="B951">
        <v>138</v>
      </c>
      <c r="C951" t="s">
        <v>224</v>
      </c>
      <c r="D951" t="s">
        <v>35</v>
      </c>
      <c r="E951" t="s">
        <v>29</v>
      </c>
      <c r="F951">
        <v>3.79</v>
      </c>
      <c r="G951">
        <v>54544.883000000002</v>
      </c>
      <c r="H951">
        <v>906011</v>
      </c>
      <c r="J951">
        <v>54544.883000000002</v>
      </c>
      <c r="K951">
        <v>100</v>
      </c>
      <c r="L951">
        <v>107.47</v>
      </c>
      <c r="M951">
        <v>7.5</v>
      </c>
      <c r="N951" t="s">
        <v>18</v>
      </c>
    </row>
    <row r="952" spans="1:14" x14ac:dyDescent="0.25">
      <c r="A952">
        <v>139</v>
      </c>
      <c r="B952">
        <v>139</v>
      </c>
      <c r="C952" t="s">
        <v>225</v>
      </c>
      <c r="D952" t="s">
        <v>38</v>
      </c>
      <c r="E952" t="s">
        <v>29</v>
      </c>
      <c r="F952">
        <v>3.79</v>
      </c>
      <c r="G952">
        <v>53113.972999999998</v>
      </c>
      <c r="H952">
        <v>884431</v>
      </c>
      <c r="J952">
        <v>53113.972999999998</v>
      </c>
      <c r="K952">
        <v>100</v>
      </c>
      <c r="L952">
        <v>104.65</v>
      </c>
      <c r="M952">
        <v>4.5999999999999996</v>
      </c>
      <c r="N952" t="s">
        <v>18</v>
      </c>
    </row>
    <row r="953" spans="1:14" x14ac:dyDescent="0.25">
      <c r="A953">
        <v>140</v>
      </c>
      <c r="B953">
        <v>140</v>
      </c>
      <c r="C953" t="s">
        <v>226</v>
      </c>
      <c r="D953" t="s">
        <v>40</v>
      </c>
      <c r="E953" t="s">
        <v>29</v>
      </c>
      <c r="F953">
        <v>3.79</v>
      </c>
      <c r="G953">
        <v>53082.875</v>
      </c>
      <c r="H953">
        <v>851931</v>
      </c>
      <c r="J953">
        <v>53082.875</v>
      </c>
      <c r="K953">
        <v>100</v>
      </c>
      <c r="L953">
        <v>104.58</v>
      </c>
      <c r="M953">
        <v>4.5999999999999996</v>
      </c>
      <c r="N953" t="s">
        <v>18</v>
      </c>
    </row>
    <row r="954" spans="1:14" x14ac:dyDescent="0.25">
      <c r="A954">
        <v>141</v>
      </c>
      <c r="B954">
        <v>141</v>
      </c>
      <c r="C954" t="s">
        <v>227</v>
      </c>
      <c r="D954" t="s">
        <v>17</v>
      </c>
      <c r="E954" t="s">
        <v>17</v>
      </c>
      <c r="F954">
        <v>3.82</v>
      </c>
      <c r="G954">
        <v>17.196999999999999</v>
      </c>
      <c r="H954">
        <v>255</v>
      </c>
      <c r="J954">
        <v>17.196999999999999</v>
      </c>
      <c r="K954">
        <v>100</v>
      </c>
      <c r="L954">
        <v>0.03</v>
      </c>
      <c r="M954">
        <v>-100</v>
      </c>
      <c r="N954" t="s">
        <v>18</v>
      </c>
    </row>
    <row r="955" spans="1:14" x14ac:dyDescent="0.25">
      <c r="A955">
        <v>142</v>
      </c>
      <c r="B955">
        <v>142</v>
      </c>
      <c r="C955" t="s">
        <v>228</v>
      </c>
      <c r="D955" t="s">
        <v>17</v>
      </c>
      <c r="E955" t="s">
        <v>17</v>
      </c>
      <c r="F955">
        <v>3.83</v>
      </c>
      <c r="G955">
        <v>20.827999999999999</v>
      </c>
      <c r="H955">
        <v>219</v>
      </c>
      <c r="J955">
        <v>20.827999999999999</v>
      </c>
      <c r="K955">
        <v>100</v>
      </c>
      <c r="L955">
        <v>0.04</v>
      </c>
      <c r="M955">
        <v>-100</v>
      </c>
      <c r="N955" t="s">
        <v>18</v>
      </c>
    </row>
    <row r="956" spans="1:14" x14ac:dyDescent="0.25">
      <c r="A956">
        <v>143</v>
      </c>
      <c r="B956">
        <v>143</v>
      </c>
      <c r="C956" t="s">
        <v>229</v>
      </c>
      <c r="D956" t="s">
        <v>17</v>
      </c>
      <c r="E956" t="s">
        <v>17</v>
      </c>
      <c r="F956">
        <v>3.82</v>
      </c>
      <c r="G956">
        <v>42.154000000000003</v>
      </c>
      <c r="H956">
        <v>431</v>
      </c>
      <c r="J956">
        <v>42.154000000000003</v>
      </c>
      <c r="K956">
        <v>100</v>
      </c>
      <c r="L956">
        <v>0.08</v>
      </c>
      <c r="M956">
        <v>-99.9</v>
      </c>
      <c r="N956" t="s">
        <v>18</v>
      </c>
    </row>
    <row r="957" spans="1:14" x14ac:dyDescent="0.25">
      <c r="A957">
        <v>144</v>
      </c>
      <c r="B957">
        <v>144</v>
      </c>
      <c r="C957" t="s">
        <v>230</v>
      </c>
      <c r="D957" t="s">
        <v>231</v>
      </c>
      <c r="E957" t="s">
        <v>93</v>
      </c>
      <c r="F957">
        <v>3.79</v>
      </c>
      <c r="G957">
        <v>56401.059000000001</v>
      </c>
      <c r="H957">
        <v>975644</v>
      </c>
      <c r="J957">
        <v>56401.059000000001</v>
      </c>
      <c r="K957">
        <v>100</v>
      </c>
      <c r="L957">
        <v>111.12</v>
      </c>
      <c r="M957">
        <v>11.1</v>
      </c>
      <c r="N957" t="s">
        <v>18</v>
      </c>
    </row>
    <row r="958" spans="1:14" x14ac:dyDescent="0.25">
      <c r="A958">
        <v>145</v>
      </c>
      <c r="B958">
        <v>145</v>
      </c>
      <c r="C958" t="s">
        <v>233</v>
      </c>
      <c r="D958" t="s">
        <v>234</v>
      </c>
      <c r="E958" t="s">
        <v>93</v>
      </c>
      <c r="F958">
        <v>3.79</v>
      </c>
      <c r="G958">
        <v>44885.972999999998</v>
      </c>
      <c r="H958">
        <v>781192</v>
      </c>
      <c r="J958">
        <v>44885.972999999998</v>
      </c>
      <c r="K958">
        <v>100</v>
      </c>
      <c r="L958">
        <v>88.44</v>
      </c>
      <c r="M958">
        <v>-11.6</v>
      </c>
      <c r="N958" t="s">
        <v>18</v>
      </c>
    </row>
    <row r="959" spans="1:14" x14ac:dyDescent="0.25">
      <c r="A959">
        <v>146</v>
      </c>
      <c r="B959">
        <v>146</v>
      </c>
      <c r="C959" t="s">
        <v>235</v>
      </c>
      <c r="D959" t="s">
        <v>236</v>
      </c>
      <c r="E959" t="s">
        <v>93</v>
      </c>
      <c r="F959">
        <v>3.79</v>
      </c>
      <c r="G959">
        <v>38787.843999999997</v>
      </c>
      <c r="H959">
        <v>652401</v>
      </c>
      <c r="J959">
        <v>38787.843999999997</v>
      </c>
      <c r="K959">
        <v>100</v>
      </c>
      <c r="L959">
        <v>76.42</v>
      </c>
      <c r="M959">
        <v>-23.6</v>
      </c>
      <c r="N959" t="s">
        <v>18</v>
      </c>
    </row>
    <row r="960" spans="1:14" x14ac:dyDescent="0.25">
      <c r="A960">
        <v>147</v>
      </c>
      <c r="B960">
        <v>147</v>
      </c>
      <c r="C960" t="s">
        <v>237</v>
      </c>
      <c r="D960" t="s">
        <v>238</v>
      </c>
      <c r="E960" t="s">
        <v>93</v>
      </c>
      <c r="F960">
        <v>3.79</v>
      </c>
      <c r="G960">
        <v>47538.09</v>
      </c>
      <c r="H960">
        <v>813586</v>
      </c>
      <c r="J960">
        <v>47538.09</v>
      </c>
      <c r="K960">
        <v>100</v>
      </c>
      <c r="L960">
        <v>93.66</v>
      </c>
      <c r="M960">
        <v>-6.3</v>
      </c>
      <c r="N960" t="s">
        <v>18</v>
      </c>
    </row>
    <row r="961" spans="1:14" x14ac:dyDescent="0.25">
      <c r="A961">
        <v>148</v>
      </c>
      <c r="B961">
        <v>148</v>
      </c>
      <c r="C961" t="s">
        <v>239</v>
      </c>
      <c r="D961" t="s">
        <v>240</v>
      </c>
      <c r="E961" t="s">
        <v>93</v>
      </c>
      <c r="F961">
        <v>3.79</v>
      </c>
      <c r="G961">
        <v>50079.938000000002</v>
      </c>
      <c r="H961">
        <v>841992</v>
      </c>
      <c r="J961">
        <v>50079.938000000002</v>
      </c>
      <c r="K961">
        <v>100</v>
      </c>
      <c r="L961">
        <v>98.67</v>
      </c>
      <c r="M961">
        <v>-1.3</v>
      </c>
      <c r="N961" t="s">
        <v>18</v>
      </c>
    </row>
    <row r="962" spans="1:14" x14ac:dyDescent="0.25">
      <c r="A962">
        <v>149</v>
      </c>
      <c r="B962">
        <v>149</v>
      </c>
      <c r="C962" t="s">
        <v>241</v>
      </c>
      <c r="D962" t="s">
        <v>242</v>
      </c>
      <c r="E962" t="s">
        <v>93</v>
      </c>
      <c r="F962">
        <v>3.79</v>
      </c>
      <c r="G962">
        <v>45023.972999999998</v>
      </c>
      <c r="H962">
        <v>794965</v>
      </c>
      <c r="J962">
        <v>45023.972999999998</v>
      </c>
      <c r="K962">
        <v>100</v>
      </c>
      <c r="L962">
        <v>88.71</v>
      </c>
      <c r="M962">
        <v>-11.3</v>
      </c>
      <c r="N962" t="s">
        <v>18</v>
      </c>
    </row>
    <row r="963" spans="1:14" x14ac:dyDescent="0.25">
      <c r="A963">
        <v>150</v>
      </c>
      <c r="B963">
        <v>150</v>
      </c>
      <c r="C963" t="s">
        <v>243</v>
      </c>
      <c r="D963" t="s">
        <v>17</v>
      </c>
      <c r="E963" t="s">
        <v>17</v>
      </c>
      <c r="F963">
        <v>3.8</v>
      </c>
      <c r="G963">
        <v>20.545000000000002</v>
      </c>
      <c r="H963">
        <v>303</v>
      </c>
      <c r="J963">
        <v>20.545000000000002</v>
      </c>
      <c r="K963">
        <v>100</v>
      </c>
      <c r="L963">
        <v>0.04</v>
      </c>
      <c r="M963">
        <v>-100</v>
      </c>
      <c r="N963" t="s">
        <v>18</v>
      </c>
    </row>
    <row r="964" spans="1:14" x14ac:dyDescent="0.25">
      <c r="A964">
        <v>151</v>
      </c>
      <c r="B964">
        <v>151</v>
      </c>
      <c r="C964" t="s">
        <v>244</v>
      </c>
      <c r="D964" t="s">
        <v>245</v>
      </c>
      <c r="E964" t="s">
        <v>93</v>
      </c>
      <c r="F964">
        <v>3.79</v>
      </c>
      <c r="G964">
        <v>32983.824000000001</v>
      </c>
      <c r="H964">
        <v>572460</v>
      </c>
      <c r="J964">
        <v>32983.824000000001</v>
      </c>
      <c r="K964">
        <v>100</v>
      </c>
      <c r="L964">
        <v>64.989999999999995</v>
      </c>
      <c r="M964">
        <v>-35</v>
      </c>
      <c r="N964" t="s">
        <v>18</v>
      </c>
    </row>
    <row r="965" spans="1:14" x14ac:dyDescent="0.25">
      <c r="A965">
        <v>152</v>
      </c>
      <c r="B965">
        <v>152</v>
      </c>
      <c r="C965" t="s">
        <v>246</v>
      </c>
      <c r="D965" t="s">
        <v>247</v>
      </c>
      <c r="E965" t="s">
        <v>93</v>
      </c>
      <c r="F965">
        <v>3.79</v>
      </c>
      <c r="G965">
        <v>31181.105</v>
      </c>
      <c r="H965">
        <v>540622</v>
      </c>
      <c r="J965">
        <v>31181.105</v>
      </c>
      <c r="K965">
        <v>100</v>
      </c>
      <c r="L965">
        <v>61.43</v>
      </c>
      <c r="M965">
        <v>-38.6</v>
      </c>
      <c r="N965" t="s">
        <v>18</v>
      </c>
    </row>
    <row r="966" spans="1:14" x14ac:dyDescent="0.25">
      <c r="A966">
        <v>153</v>
      </c>
      <c r="B966">
        <v>153</v>
      </c>
      <c r="C966" t="s">
        <v>248</v>
      </c>
      <c r="D966" t="s">
        <v>249</v>
      </c>
      <c r="E966" t="s">
        <v>93</v>
      </c>
      <c r="F966">
        <v>3.79</v>
      </c>
      <c r="G966">
        <v>32375.548999999999</v>
      </c>
      <c r="H966">
        <v>555334</v>
      </c>
      <c r="J966">
        <v>32375.548999999999</v>
      </c>
      <c r="K966">
        <v>100</v>
      </c>
      <c r="L966">
        <v>63.79</v>
      </c>
      <c r="M966">
        <v>-36.200000000000003</v>
      </c>
      <c r="N966" t="s">
        <v>18</v>
      </c>
    </row>
    <row r="967" spans="1:14" x14ac:dyDescent="0.25">
      <c r="A967">
        <v>154</v>
      </c>
      <c r="B967">
        <v>154</v>
      </c>
      <c r="C967" t="s">
        <v>250</v>
      </c>
      <c r="D967" t="s">
        <v>251</v>
      </c>
      <c r="E967" t="s">
        <v>93</v>
      </c>
      <c r="F967">
        <v>3.79</v>
      </c>
      <c r="G967">
        <v>32137.66</v>
      </c>
      <c r="H967">
        <v>537612</v>
      </c>
      <c r="J967">
        <v>32137.66</v>
      </c>
      <c r="K967">
        <v>100</v>
      </c>
      <c r="L967">
        <v>63.32</v>
      </c>
      <c r="M967">
        <v>-36.700000000000003</v>
      </c>
      <c r="N967" t="s">
        <v>18</v>
      </c>
    </row>
    <row r="968" spans="1:14" x14ac:dyDescent="0.25">
      <c r="A968">
        <v>155</v>
      </c>
      <c r="B968">
        <v>155</v>
      </c>
      <c r="C968" t="s">
        <v>252</v>
      </c>
      <c r="D968" t="s">
        <v>253</v>
      </c>
      <c r="E968" t="s">
        <v>93</v>
      </c>
      <c r="F968">
        <v>3.79</v>
      </c>
      <c r="G968">
        <v>28406.407999999999</v>
      </c>
      <c r="H968">
        <v>487093</v>
      </c>
      <c r="J968">
        <v>28406.407999999999</v>
      </c>
      <c r="K968">
        <v>100</v>
      </c>
      <c r="L968">
        <v>55.97</v>
      </c>
      <c r="M968">
        <v>-44</v>
      </c>
      <c r="N968" t="s">
        <v>18</v>
      </c>
    </row>
    <row r="969" spans="1:14" x14ac:dyDescent="0.25">
      <c r="A969">
        <v>156</v>
      </c>
      <c r="B969">
        <v>156</v>
      </c>
      <c r="C969" t="s">
        <v>254</v>
      </c>
      <c r="D969" t="s">
        <v>255</v>
      </c>
      <c r="E969" t="s">
        <v>93</v>
      </c>
      <c r="F969">
        <v>3.79</v>
      </c>
      <c r="G969">
        <v>27873.974999999999</v>
      </c>
      <c r="H969">
        <v>476732</v>
      </c>
      <c r="J969">
        <v>27873.974999999999</v>
      </c>
      <c r="K969">
        <v>100</v>
      </c>
      <c r="L969">
        <v>54.92</v>
      </c>
      <c r="M969">
        <v>-45.1</v>
      </c>
      <c r="N969" t="s">
        <v>18</v>
      </c>
    </row>
    <row r="970" spans="1:14" x14ac:dyDescent="0.25">
      <c r="A970">
        <v>157</v>
      </c>
      <c r="B970">
        <v>157</v>
      </c>
      <c r="C970" t="s">
        <v>256</v>
      </c>
      <c r="D970" t="s">
        <v>17</v>
      </c>
      <c r="E970" t="s">
        <v>17</v>
      </c>
      <c r="F970">
        <v>3.89</v>
      </c>
      <c r="G970">
        <v>48.518000000000001</v>
      </c>
      <c r="H970">
        <v>477</v>
      </c>
      <c r="J970">
        <v>48.518000000000001</v>
      </c>
      <c r="K970">
        <v>100</v>
      </c>
      <c r="L970">
        <v>0.1</v>
      </c>
      <c r="M970">
        <v>-99.9</v>
      </c>
      <c r="N970" t="s">
        <v>18</v>
      </c>
    </row>
    <row r="971" spans="1:14" x14ac:dyDescent="0.25">
      <c r="A971">
        <v>158</v>
      </c>
      <c r="B971">
        <v>158</v>
      </c>
      <c r="C971" t="s">
        <v>257</v>
      </c>
      <c r="D971" t="s">
        <v>258</v>
      </c>
      <c r="E971" t="s">
        <v>93</v>
      </c>
      <c r="F971">
        <v>3.79</v>
      </c>
      <c r="G971">
        <v>34909.457000000002</v>
      </c>
      <c r="H971">
        <v>600494</v>
      </c>
      <c r="J971">
        <v>34909.457000000002</v>
      </c>
      <c r="K971">
        <v>100</v>
      </c>
      <c r="L971">
        <v>68.78</v>
      </c>
      <c r="M971">
        <v>-31.2</v>
      </c>
      <c r="N971" t="s">
        <v>18</v>
      </c>
    </row>
    <row r="972" spans="1:14" x14ac:dyDescent="0.25">
      <c r="A972">
        <v>159</v>
      </c>
      <c r="B972">
        <v>159</v>
      </c>
      <c r="C972" t="s">
        <v>259</v>
      </c>
      <c r="D972" t="s">
        <v>260</v>
      </c>
      <c r="E972" t="s">
        <v>93</v>
      </c>
      <c r="F972">
        <v>3.79</v>
      </c>
      <c r="G972">
        <v>30715.851999999999</v>
      </c>
      <c r="H972">
        <v>524763</v>
      </c>
      <c r="J972">
        <v>30715.851999999999</v>
      </c>
      <c r="K972">
        <v>100</v>
      </c>
      <c r="L972">
        <v>60.52</v>
      </c>
      <c r="M972">
        <v>-39.5</v>
      </c>
      <c r="N972" t="s">
        <v>18</v>
      </c>
    </row>
    <row r="973" spans="1:14" x14ac:dyDescent="0.25">
      <c r="A973">
        <v>160</v>
      </c>
      <c r="B973">
        <v>160</v>
      </c>
      <c r="C973" t="s">
        <v>261</v>
      </c>
      <c r="D973" t="s">
        <v>262</v>
      </c>
      <c r="E973" t="s">
        <v>93</v>
      </c>
      <c r="F973">
        <v>3.79</v>
      </c>
      <c r="G973">
        <v>31928.346000000001</v>
      </c>
      <c r="H973">
        <v>550877</v>
      </c>
      <c r="J973">
        <v>31928.346000000001</v>
      </c>
      <c r="K973">
        <v>100</v>
      </c>
      <c r="L973">
        <v>62.91</v>
      </c>
      <c r="M973">
        <v>-37.1</v>
      </c>
      <c r="N973" t="s">
        <v>18</v>
      </c>
    </row>
    <row r="974" spans="1:14" x14ac:dyDescent="0.25">
      <c r="A974">
        <v>161</v>
      </c>
      <c r="B974">
        <v>161</v>
      </c>
      <c r="C974" t="s">
        <v>263</v>
      </c>
      <c r="D974" t="s">
        <v>264</v>
      </c>
      <c r="E974" t="s">
        <v>93</v>
      </c>
      <c r="F974">
        <v>3.79</v>
      </c>
      <c r="G974">
        <v>40745.75</v>
      </c>
      <c r="H974">
        <v>696906</v>
      </c>
      <c r="J974">
        <v>40745.75</v>
      </c>
      <c r="K974">
        <v>100</v>
      </c>
      <c r="L974">
        <v>80.28</v>
      </c>
      <c r="M974">
        <v>-19.7</v>
      </c>
      <c r="N974" t="s">
        <v>18</v>
      </c>
    </row>
    <row r="975" spans="1:14" x14ac:dyDescent="0.25">
      <c r="A975">
        <v>162</v>
      </c>
      <c r="B975">
        <v>162</v>
      </c>
      <c r="C975" t="s">
        <v>265</v>
      </c>
      <c r="D975" t="s">
        <v>266</v>
      </c>
      <c r="E975" t="s">
        <v>93</v>
      </c>
      <c r="F975">
        <v>3.79</v>
      </c>
      <c r="G975">
        <v>34551.097999999998</v>
      </c>
      <c r="H975">
        <v>568199</v>
      </c>
      <c r="J975">
        <v>34551.097999999998</v>
      </c>
      <c r="K975">
        <v>100</v>
      </c>
      <c r="L975">
        <v>68.069999999999993</v>
      </c>
      <c r="M975">
        <v>-31.9</v>
      </c>
      <c r="N975" t="s">
        <v>18</v>
      </c>
    </row>
    <row r="976" spans="1:14" x14ac:dyDescent="0.25">
      <c r="A976">
        <v>163</v>
      </c>
      <c r="B976">
        <v>163</v>
      </c>
      <c r="C976" t="s">
        <v>267</v>
      </c>
      <c r="D976" t="s">
        <v>268</v>
      </c>
      <c r="E976" t="s">
        <v>93</v>
      </c>
      <c r="F976">
        <v>3.79</v>
      </c>
      <c r="G976">
        <v>30652.793000000001</v>
      </c>
      <c r="H976">
        <v>533821</v>
      </c>
      <c r="J976">
        <v>30652.793000000001</v>
      </c>
      <c r="K976">
        <v>100</v>
      </c>
      <c r="L976">
        <v>60.39</v>
      </c>
      <c r="M976">
        <v>-39.6</v>
      </c>
      <c r="N976" t="s">
        <v>18</v>
      </c>
    </row>
    <row r="977" spans="1:14" x14ac:dyDescent="0.25">
      <c r="A977">
        <v>164</v>
      </c>
      <c r="B977">
        <v>164</v>
      </c>
      <c r="C977" t="s">
        <v>269</v>
      </c>
      <c r="D977" t="s">
        <v>17</v>
      </c>
      <c r="E977" t="s">
        <v>17</v>
      </c>
      <c r="F977">
        <v>3.79</v>
      </c>
      <c r="G977">
        <v>23.908999999999999</v>
      </c>
      <c r="H977">
        <v>299</v>
      </c>
      <c r="J977">
        <v>23.908999999999999</v>
      </c>
      <c r="K977">
        <v>100</v>
      </c>
      <c r="L977">
        <v>0.05</v>
      </c>
      <c r="M977">
        <v>-100</v>
      </c>
      <c r="N977" t="s">
        <v>18</v>
      </c>
    </row>
    <row r="978" spans="1:14" x14ac:dyDescent="0.25">
      <c r="A978">
        <v>165</v>
      </c>
      <c r="B978">
        <v>165</v>
      </c>
      <c r="C978" t="s">
        <v>270</v>
      </c>
      <c r="D978" t="s">
        <v>53</v>
      </c>
      <c r="E978" t="s">
        <v>29</v>
      </c>
      <c r="F978">
        <v>3.79</v>
      </c>
      <c r="G978">
        <v>49873.582000000002</v>
      </c>
      <c r="H978">
        <v>859164</v>
      </c>
      <c r="J978">
        <v>49873.582000000002</v>
      </c>
      <c r="K978">
        <v>100</v>
      </c>
      <c r="L978">
        <v>98.26</v>
      </c>
      <c r="M978">
        <v>-1.7</v>
      </c>
      <c r="N978" t="s">
        <v>18</v>
      </c>
    </row>
    <row r="979" spans="1:14" x14ac:dyDescent="0.25">
      <c r="A979">
        <v>166</v>
      </c>
      <c r="B979">
        <v>166</v>
      </c>
      <c r="C979" t="s">
        <v>271</v>
      </c>
      <c r="D979" t="s">
        <v>17</v>
      </c>
      <c r="E979" t="s">
        <v>17</v>
      </c>
      <c r="F979">
        <v>3.84</v>
      </c>
      <c r="G979">
        <v>30.888000000000002</v>
      </c>
      <c r="H979">
        <v>381</v>
      </c>
      <c r="J979">
        <v>30.888000000000002</v>
      </c>
      <c r="K979">
        <v>100</v>
      </c>
      <c r="L979">
        <v>0.06</v>
      </c>
      <c r="M979">
        <v>-99.9</v>
      </c>
      <c r="N979" t="s">
        <v>18</v>
      </c>
    </row>
    <row r="980" spans="1:14" x14ac:dyDescent="0.25">
      <c r="A980">
        <v>167</v>
      </c>
      <c r="B980">
        <v>167</v>
      </c>
      <c r="C980" t="s">
        <v>272</v>
      </c>
      <c r="D980" t="s">
        <v>273</v>
      </c>
      <c r="E980" t="s">
        <v>93</v>
      </c>
      <c r="F980">
        <v>3.79</v>
      </c>
      <c r="G980">
        <v>44796.707000000002</v>
      </c>
      <c r="H980">
        <v>753888</v>
      </c>
      <c r="J980">
        <v>44796.707000000002</v>
      </c>
      <c r="K980">
        <v>100</v>
      </c>
      <c r="L980">
        <v>88.26</v>
      </c>
      <c r="M980">
        <v>-11.7</v>
      </c>
      <c r="N980" t="s">
        <v>18</v>
      </c>
    </row>
    <row r="981" spans="1:14" x14ac:dyDescent="0.25">
      <c r="A981">
        <v>168</v>
      </c>
      <c r="B981">
        <v>168</v>
      </c>
      <c r="C981" t="s">
        <v>274</v>
      </c>
      <c r="D981" t="s">
        <v>275</v>
      </c>
      <c r="E981" t="s">
        <v>93</v>
      </c>
      <c r="F981">
        <v>3.79</v>
      </c>
      <c r="G981">
        <v>45831.574000000001</v>
      </c>
      <c r="H981">
        <v>767217</v>
      </c>
      <c r="J981">
        <v>45831.574000000001</v>
      </c>
      <c r="K981">
        <v>100</v>
      </c>
      <c r="L981">
        <v>90.3</v>
      </c>
      <c r="M981">
        <v>-9.6999999999999993</v>
      </c>
      <c r="N981" t="s">
        <v>18</v>
      </c>
    </row>
    <row r="982" spans="1:14" x14ac:dyDescent="0.25">
      <c r="A982">
        <v>169</v>
      </c>
      <c r="B982">
        <v>169</v>
      </c>
      <c r="C982" t="s">
        <v>276</v>
      </c>
      <c r="D982" t="s">
        <v>277</v>
      </c>
      <c r="E982" t="s">
        <v>93</v>
      </c>
      <c r="F982">
        <v>3.79</v>
      </c>
      <c r="G982">
        <v>47120.777000000002</v>
      </c>
      <c r="H982">
        <v>803653</v>
      </c>
      <c r="J982">
        <v>47120.777000000002</v>
      </c>
      <c r="K982">
        <v>100</v>
      </c>
      <c r="L982">
        <v>92.84</v>
      </c>
      <c r="M982">
        <v>-7.2</v>
      </c>
      <c r="N982" t="s">
        <v>18</v>
      </c>
    </row>
    <row r="983" spans="1:14" x14ac:dyDescent="0.25">
      <c r="A983">
        <v>170</v>
      </c>
      <c r="B983">
        <v>170</v>
      </c>
      <c r="C983" t="s">
        <v>278</v>
      </c>
      <c r="D983" t="s">
        <v>279</v>
      </c>
      <c r="E983" t="s">
        <v>93</v>
      </c>
      <c r="F983">
        <v>3.79</v>
      </c>
      <c r="G983">
        <v>46014.805</v>
      </c>
      <c r="H983">
        <v>766706</v>
      </c>
      <c r="J983">
        <v>46014.805</v>
      </c>
      <c r="K983">
        <v>100</v>
      </c>
      <c r="L983">
        <v>90.66</v>
      </c>
      <c r="M983">
        <v>-9.3000000000000007</v>
      </c>
      <c r="N983" t="s">
        <v>18</v>
      </c>
    </row>
    <row r="984" spans="1:14" x14ac:dyDescent="0.25">
      <c r="A984">
        <v>171</v>
      </c>
      <c r="B984">
        <v>171</v>
      </c>
      <c r="C984" t="s">
        <v>280</v>
      </c>
      <c r="D984" t="s">
        <v>281</v>
      </c>
      <c r="E984" t="s">
        <v>93</v>
      </c>
      <c r="F984">
        <v>3.79</v>
      </c>
      <c r="G984">
        <v>41190.722999999998</v>
      </c>
      <c r="H984">
        <v>715268</v>
      </c>
      <c r="J984">
        <v>41190.722999999998</v>
      </c>
      <c r="K984">
        <v>100</v>
      </c>
      <c r="L984">
        <v>81.150000000000006</v>
      </c>
      <c r="M984">
        <v>-18.8</v>
      </c>
      <c r="N984" t="s">
        <v>18</v>
      </c>
    </row>
    <row r="985" spans="1:14" x14ac:dyDescent="0.25">
      <c r="A985">
        <v>172</v>
      </c>
      <c r="B985">
        <v>172</v>
      </c>
      <c r="C985" t="s">
        <v>282</v>
      </c>
      <c r="D985" t="s">
        <v>283</v>
      </c>
      <c r="E985" t="s">
        <v>93</v>
      </c>
      <c r="F985">
        <v>3.79</v>
      </c>
      <c r="G985">
        <v>37326.379000000001</v>
      </c>
      <c r="H985">
        <v>629445</v>
      </c>
      <c r="J985">
        <v>37326.379000000001</v>
      </c>
      <c r="K985">
        <v>100</v>
      </c>
      <c r="L985">
        <v>73.540000000000006</v>
      </c>
      <c r="M985">
        <v>-26.5</v>
      </c>
      <c r="N985" t="s">
        <v>18</v>
      </c>
    </row>
    <row r="986" spans="1:14" x14ac:dyDescent="0.25">
      <c r="A986">
        <v>173</v>
      </c>
      <c r="B986">
        <v>173</v>
      </c>
      <c r="C986" t="s">
        <v>284</v>
      </c>
      <c r="D986" t="s">
        <v>17</v>
      </c>
      <c r="E986" t="s">
        <v>17</v>
      </c>
      <c r="F986">
        <v>3.96</v>
      </c>
      <c r="G986">
        <v>2.8029999999999999</v>
      </c>
      <c r="H986">
        <v>100</v>
      </c>
      <c r="J986">
        <v>2.8029999999999999</v>
      </c>
      <c r="K986">
        <v>100</v>
      </c>
      <c r="L986">
        <v>0.01</v>
      </c>
      <c r="M986">
        <v>-100</v>
      </c>
      <c r="N986" t="s">
        <v>18</v>
      </c>
    </row>
    <row r="987" spans="1:14" x14ac:dyDescent="0.25">
      <c r="A987">
        <v>174</v>
      </c>
      <c r="B987">
        <v>174</v>
      </c>
      <c r="C987" t="s">
        <v>285</v>
      </c>
      <c r="D987" t="s">
        <v>286</v>
      </c>
      <c r="E987" t="s">
        <v>93</v>
      </c>
      <c r="F987">
        <v>3.79</v>
      </c>
      <c r="G987">
        <v>38229.836000000003</v>
      </c>
      <c r="H987">
        <v>639989</v>
      </c>
      <c r="J987">
        <v>38229.836000000003</v>
      </c>
      <c r="K987">
        <v>100</v>
      </c>
      <c r="L987">
        <v>75.319999999999993</v>
      </c>
      <c r="M987">
        <v>-24.7</v>
      </c>
      <c r="N987" t="s">
        <v>18</v>
      </c>
    </row>
    <row r="988" spans="1:14" x14ac:dyDescent="0.25">
      <c r="A988">
        <v>175</v>
      </c>
      <c r="B988">
        <v>175</v>
      </c>
      <c r="C988" t="s">
        <v>287</v>
      </c>
      <c r="D988" t="s">
        <v>288</v>
      </c>
      <c r="E988" t="s">
        <v>93</v>
      </c>
      <c r="F988">
        <v>3.79</v>
      </c>
      <c r="G988">
        <v>33453.671999999999</v>
      </c>
      <c r="H988">
        <v>571150</v>
      </c>
      <c r="J988">
        <v>33453.671999999999</v>
      </c>
      <c r="K988">
        <v>100</v>
      </c>
      <c r="L988">
        <v>65.91</v>
      </c>
      <c r="M988">
        <v>-34.1</v>
      </c>
      <c r="N988" t="s">
        <v>18</v>
      </c>
    </row>
    <row r="989" spans="1:14" x14ac:dyDescent="0.25">
      <c r="A989">
        <v>176</v>
      </c>
      <c r="B989">
        <v>176</v>
      </c>
      <c r="C989" t="s">
        <v>289</v>
      </c>
      <c r="D989" t="s">
        <v>290</v>
      </c>
      <c r="E989" t="s">
        <v>93</v>
      </c>
      <c r="F989">
        <v>3.79</v>
      </c>
      <c r="G989">
        <v>43352.828000000001</v>
      </c>
      <c r="H989">
        <v>741820</v>
      </c>
      <c r="J989">
        <v>43352.828000000001</v>
      </c>
      <c r="K989">
        <v>100</v>
      </c>
      <c r="L989">
        <v>85.41</v>
      </c>
      <c r="M989">
        <v>-14.6</v>
      </c>
      <c r="N989" t="s">
        <v>18</v>
      </c>
    </row>
    <row r="990" spans="1:14" x14ac:dyDescent="0.25">
      <c r="A990">
        <v>177</v>
      </c>
      <c r="B990">
        <v>177</v>
      </c>
      <c r="C990" t="s">
        <v>291</v>
      </c>
      <c r="D990" t="s">
        <v>292</v>
      </c>
      <c r="E990" t="s">
        <v>93</v>
      </c>
      <c r="F990">
        <v>3.79</v>
      </c>
      <c r="G990">
        <v>33082.438000000002</v>
      </c>
      <c r="H990">
        <v>565143</v>
      </c>
      <c r="J990">
        <v>33082.438000000002</v>
      </c>
      <c r="K990">
        <v>100</v>
      </c>
      <c r="L990">
        <v>65.180000000000007</v>
      </c>
      <c r="M990">
        <v>-34.799999999999997</v>
      </c>
      <c r="N990" t="s">
        <v>18</v>
      </c>
    </row>
    <row r="991" spans="1:14" x14ac:dyDescent="0.25">
      <c r="A991">
        <v>178</v>
      </c>
      <c r="B991">
        <v>178</v>
      </c>
      <c r="C991" t="s">
        <v>293</v>
      </c>
      <c r="D991" t="s">
        <v>294</v>
      </c>
      <c r="E991" t="s">
        <v>93</v>
      </c>
      <c r="F991">
        <v>3.79</v>
      </c>
      <c r="G991">
        <v>34777.82</v>
      </c>
      <c r="H991">
        <v>591624</v>
      </c>
      <c r="J991">
        <v>34777.82</v>
      </c>
      <c r="K991">
        <v>100</v>
      </c>
      <c r="L991">
        <v>68.52</v>
      </c>
      <c r="M991">
        <v>-31.5</v>
      </c>
      <c r="N991" t="s">
        <v>18</v>
      </c>
    </row>
    <row r="992" spans="1:14" x14ac:dyDescent="0.25">
      <c r="A992">
        <v>179</v>
      </c>
      <c r="B992">
        <v>179</v>
      </c>
      <c r="C992" t="s">
        <v>295</v>
      </c>
      <c r="D992" t="s">
        <v>296</v>
      </c>
      <c r="E992" t="s">
        <v>93</v>
      </c>
      <c r="F992">
        <v>3.79</v>
      </c>
      <c r="G992">
        <v>43038.055</v>
      </c>
      <c r="H992">
        <v>730915</v>
      </c>
      <c r="J992">
        <v>43038.055</v>
      </c>
      <c r="K992">
        <v>100</v>
      </c>
      <c r="L992">
        <v>84.79</v>
      </c>
      <c r="M992">
        <v>-15.2</v>
      </c>
      <c r="N992" t="s">
        <v>18</v>
      </c>
    </row>
    <row r="993" spans="1:14" x14ac:dyDescent="0.25">
      <c r="A993">
        <v>180</v>
      </c>
      <c r="B993">
        <v>180</v>
      </c>
      <c r="C993" t="s">
        <v>297</v>
      </c>
      <c r="D993" t="s">
        <v>17</v>
      </c>
      <c r="E993" t="s">
        <v>17</v>
      </c>
      <c r="F993">
        <v>3.85</v>
      </c>
      <c r="G993">
        <v>1.532</v>
      </c>
      <c r="H993">
        <v>156</v>
      </c>
      <c r="J993">
        <v>1.532</v>
      </c>
      <c r="K993">
        <v>100</v>
      </c>
      <c r="L993">
        <v>0</v>
      </c>
      <c r="M993">
        <v>-100</v>
      </c>
      <c r="N993" t="s">
        <v>18</v>
      </c>
    </row>
    <row r="994" spans="1:14" x14ac:dyDescent="0.25">
      <c r="A994">
        <v>181</v>
      </c>
      <c r="B994">
        <v>181</v>
      </c>
      <c r="C994" t="s">
        <v>298</v>
      </c>
      <c r="D994" t="s">
        <v>299</v>
      </c>
      <c r="E994" t="s">
        <v>93</v>
      </c>
      <c r="F994">
        <v>3.79</v>
      </c>
      <c r="G994">
        <v>37397.690999999999</v>
      </c>
      <c r="H994">
        <v>647938</v>
      </c>
      <c r="J994">
        <v>37397.690999999999</v>
      </c>
      <c r="K994">
        <v>100</v>
      </c>
      <c r="L994">
        <v>73.680000000000007</v>
      </c>
      <c r="M994">
        <v>-26.3</v>
      </c>
      <c r="N994" t="s">
        <v>18</v>
      </c>
    </row>
    <row r="995" spans="1:14" x14ac:dyDescent="0.25">
      <c r="A995">
        <v>182</v>
      </c>
      <c r="B995">
        <v>182</v>
      </c>
      <c r="C995" t="s">
        <v>300</v>
      </c>
      <c r="D995" t="s">
        <v>301</v>
      </c>
      <c r="E995" t="s">
        <v>93</v>
      </c>
      <c r="F995">
        <v>3.79</v>
      </c>
      <c r="G995">
        <v>39608.288999999997</v>
      </c>
      <c r="H995">
        <v>674456</v>
      </c>
      <c r="J995">
        <v>39608.288999999997</v>
      </c>
      <c r="K995">
        <v>100</v>
      </c>
      <c r="L995">
        <v>78.040000000000006</v>
      </c>
      <c r="M995">
        <v>-22</v>
      </c>
      <c r="N995" t="s">
        <v>18</v>
      </c>
    </row>
    <row r="996" spans="1:14" x14ac:dyDescent="0.25">
      <c r="A996">
        <v>183</v>
      </c>
      <c r="B996">
        <v>183</v>
      </c>
      <c r="C996" t="s">
        <v>302</v>
      </c>
      <c r="D996" t="s">
        <v>303</v>
      </c>
      <c r="E996" t="s">
        <v>93</v>
      </c>
      <c r="F996">
        <v>3.79</v>
      </c>
      <c r="G996">
        <v>44400.758000000002</v>
      </c>
      <c r="H996">
        <v>748873</v>
      </c>
      <c r="J996">
        <v>44400.758000000002</v>
      </c>
      <c r="K996">
        <v>100</v>
      </c>
      <c r="L996">
        <v>87.48</v>
      </c>
      <c r="M996">
        <v>-12.5</v>
      </c>
      <c r="N996" t="s">
        <v>18</v>
      </c>
    </row>
    <row r="997" spans="1:14" x14ac:dyDescent="0.25">
      <c r="A997">
        <v>184</v>
      </c>
      <c r="B997">
        <v>184</v>
      </c>
      <c r="C997" t="s">
        <v>304</v>
      </c>
      <c r="D997" t="s">
        <v>305</v>
      </c>
      <c r="E997" t="s">
        <v>93</v>
      </c>
      <c r="F997">
        <v>3.79</v>
      </c>
      <c r="G997">
        <v>35167.211000000003</v>
      </c>
      <c r="H997">
        <v>611679</v>
      </c>
      <c r="J997">
        <v>35167.211000000003</v>
      </c>
      <c r="K997">
        <v>100</v>
      </c>
      <c r="L997">
        <v>69.290000000000006</v>
      </c>
      <c r="M997">
        <v>-30.7</v>
      </c>
      <c r="N997" t="s">
        <v>18</v>
      </c>
    </row>
    <row r="998" spans="1:14" x14ac:dyDescent="0.25">
      <c r="A998">
        <v>185</v>
      </c>
      <c r="B998">
        <v>185</v>
      </c>
      <c r="C998" t="s">
        <v>306</v>
      </c>
      <c r="D998" t="s">
        <v>307</v>
      </c>
      <c r="E998" t="s">
        <v>93</v>
      </c>
      <c r="F998">
        <v>3.79</v>
      </c>
      <c r="G998">
        <v>34773.546999999999</v>
      </c>
      <c r="H998">
        <v>596778</v>
      </c>
      <c r="J998">
        <v>34773.546999999999</v>
      </c>
      <c r="K998">
        <v>100</v>
      </c>
      <c r="L998">
        <v>68.510000000000005</v>
      </c>
      <c r="M998">
        <v>-31.5</v>
      </c>
      <c r="N998" t="s">
        <v>18</v>
      </c>
    </row>
    <row r="999" spans="1:14" x14ac:dyDescent="0.25">
      <c r="A999">
        <v>186</v>
      </c>
      <c r="B999">
        <v>186</v>
      </c>
      <c r="C999" t="s">
        <v>308</v>
      </c>
      <c r="D999" t="s">
        <v>309</v>
      </c>
      <c r="E999" t="s">
        <v>93</v>
      </c>
      <c r="F999">
        <v>3.79</v>
      </c>
      <c r="G999">
        <v>33353.258000000002</v>
      </c>
      <c r="H999">
        <v>569518</v>
      </c>
      <c r="J999">
        <v>33353.258000000002</v>
      </c>
      <c r="K999">
        <v>100</v>
      </c>
      <c r="L999">
        <v>65.709999999999994</v>
      </c>
      <c r="M999">
        <v>-34.299999999999997</v>
      </c>
      <c r="N999" t="s">
        <v>18</v>
      </c>
    </row>
    <row r="1000" spans="1:14" x14ac:dyDescent="0.25">
      <c r="A1000">
        <v>187</v>
      </c>
      <c r="B1000">
        <v>187</v>
      </c>
      <c r="C1000" t="s">
        <v>310</v>
      </c>
      <c r="D1000" t="s">
        <v>17</v>
      </c>
      <c r="E1000" t="s">
        <v>17</v>
      </c>
      <c r="F1000">
        <v>3.78</v>
      </c>
      <c r="G1000">
        <v>1.3360000000000001</v>
      </c>
      <c r="H1000">
        <v>52</v>
      </c>
      <c r="J1000">
        <v>1.3360000000000001</v>
      </c>
      <c r="K1000">
        <v>100</v>
      </c>
      <c r="L1000">
        <v>0</v>
      </c>
      <c r="M1000">
        <v>-100</v>
      </c>
      <c r="N1000" t="s">
        <v>18</v>
      </c>
    </row>
    <row r="1001" spans="1:14" x14ac:dyDescent="0.25">
      <c r="A1001">
        <v>188</v>
      </c>
      <c r="B1001">
        <v>188</v>
      </c>
      <c r="C1001" t="s">
        <v>311</v>
      </c>
      <c r="D1001" t="s">
        <v>53</v>
      </c>
      <c r="E1001" t="s">
        <v>29</v>
      </c>
      <c r="F1001">
        <v>3.79</v>
      </c>
      <c r="G1001">
        <v>50340.495999999999</v>
      </c>
      <c r="H1001">
        <v>841026</v>
      </c>
      <c r="J1001">
        <v>50340.495999999999</v>
      </c>
      <c r="K1001">
        <v>100</v>
      </c>
      <c r="L1001">
        <v>99.18</v>
      </c>
      <c r="M1001">
        <v>-0.8</v>
      </c>
      <c r="N1001" t="s">
        <v>18</v>
      </c>
    </row>
    <row r="1002" spans="1:14" x14ac:dyDescent="0.25">
      <c r="A1002">
        <v>189</v>
      </c>
      <c r="B1002">
        <v>189</v>
      </c>
      <c r="C1002" t="s">
        <v>312</v>
      </c>
      <c r="D1002" t="s">
        <v>17</v>
      </c>
      <c r="E1002" t="s">
        <v>17</v>
      </c>
      <c r="K1002">
        <v>100</v>
      </c>
    </row>
    <row r="1003" spans="1:14" x14ac:dyDescent="0.25">
      <c r="A1003">
        <v>190</v>
      </c>
      <c r="B1003">
        <v>190</v>
      </c>
      <c r="C1003" t="s">
        <v>313</v>
      </c>
      <c r="D1003" t="s">
        <v>314</v>
      </c>
      <c r="E1003" t="s">
        <v>93</v>
      </c>
      <c r="F1003">
        <v>3.79</v>
      </c>
      <c r="G1003">
        <v>48002.629000000001</v>
      </c>
      <c r="H1003">
        <v>830424</v>
      </c>
      <c r="J1003">
        <v>48002.629000000001</v>
      </c>
      <c r="K1003">
        <v>100</v>
      </c>
      <c r="L1003">
        <v>94.58</v>
      </c>
      <c r="M1003">
        <v>-5.4</v>
      </c>
      <c r="N1003" t="s">
        <v>18</v>
      </c>
    </row>
    <row r="1004" spans="1:14" x14ac:dyDescent="0.25">
      <c r="A1004">
        <v>191</v>
      </c>
      <c r="B1004">
        <v>191</v>
      </c>
      <c r="C1004" t="s">
        <v>315</v>
      </c>
      <c r="D1004" t="s">
        <v>316</v>
      </c>
      <c r="E1004" t="s">
        <v>93</v>
      </c>
      <c r="F1004">
        <v>3.79</v>
      </c>
      <c r="G1004">
        <v>45856.800999999999</v>
      </c>
      <c r="H1004">
        <v>789970</v>
      </c>
      <c r="J1004">
        <v>45856.800999999999</v>
      </c>
      <c r="K1004">
        <v>100</v>
      </c>
      <c r="L1004">
        <v>90.35</v>
      </c>
      <c r="M1004">
        <v>-9.6999999999999993</v>
      </c>
      <c r="N1004" t="s">
        <v>18</v>
      </c>
    </row>
    <row r="1005" spans="1:14" x14ac:dyDescent="0.25">
      <c r="A1005">
        <v>192</v>
      </c>
      <c r="B1005">
        <v>192</v>
      </c>
      <c r="C1005" t="s">
        <v>317</v>
      </c>
      <c r="D1005" t="s">
        <v>318</v>
      </c>
      <c r="E1005" t="s">
        <v>93</v>
      </c>
      <c r="F1005">
        <v>3.79</v>
      </c>
      <c r="G1005">
        <v>46263.785000000003</v>
      </c>
      <c r="H1005">
        <v>802370</v>
      </c>
      <c r="J1005">
        <v>46263.785000000003</v>
      </c>
      <c r="K1005">
        <v>100</v>
      </c>
      <c r="L1005">
        <v>91.15</v>
      </c>
      <c r="M1005">
        <v>-8.9</v>
      </c>
      <c r="N1005" t="s">
        <v>18</v>
      </c>
    </row>
    <row r="1006" spans="1:14" x14ac:dyDescent="0.25">
      <c r="A1006">
        <v>193</v>
      </c>
      <c r="B1006">
        <v>193</v>
      </c>
      <c r="C1006" t="s">
        <v>319</v>
      </c>
      <c r="D1006" t="s">
        <v>320</v>
      </c>
      <c r="E1006" t="s">
        <v>93</v>
      </c>
      <c r="F1006">
        <v>3.79</v>
      </c>
      <c r="G1006">
        <v>32320.217000000001</v>
      </c>
      <c r="H1006">
        <v>555316</v>
      </c>
      <c r="J1006">
        <v>32320.217000000001</v>
      </c>
      <c r="K1006">
        <v>100</v>
      </c>
      <c r="L1006">
        <v>63.68</v>
      </c>
      <c r="M1006">
        <v>-36.299999999999997</v>
      </c>
      <c r="N1006" t="s">
        <v>18</v>
      </c>
    </row>
    <row r="1007" spans="1:14" x14ac:dyDescent="0.25">
      <c r="A1007">
        <v>194</v>
      </c>
      <c r="B1007">
        <v>194</v>
      </c>
      <c r="C1007" t="s">
        <v>321</v>
      </c>
      <c r="D1007" t="s">
        <v>322</v>
      </c>
      <c r="E1007" t="s">
        <v>93</v>
      </c>
      <c r="F1007">
        <v>3.79</v>
      </c>
      <c r="G1007">
        <v>33305.671999999999</v>
      </c>
      <c r="H1007">
        <v>546540</v>
      </c>
      <c r="J1007">
        <v>33305.671999999999</v>
      </c>
      <c r="K1007">
        <v>100</v>
      </c>
      <c r="L1007">
        <v>65.62</v>
      </c>
      <c r="M1007">
        <v>-34.4</v>
      </c>
      <c r="N1007" t="s">
        <v>18</v>
      </c>
    </row>
    <row r="1008" spans="1:14" x14ac:dyDescent="0.25">
      <c r="A1008">
        <v>195</v>
      </c>
      <c r="B1008">
        <v>195</v>
      </c>
      <c r="C1008" t="s">
        <v>323</v>
      </c>
      <c r="D1008" t="s">
        <v>324</v>
      </c>
      <c r="E1008" t="s">
        <v>93</v>
      </c>
      <c r="F1008">
        <v>3.79</v>
      </c>
      <c r="G1008">
        <v>752.25800000000004</v>
      </c>
      <c r="H1008">
        <v>11649</v>
      </c>
      <c r="J1008">
        <v>752.25800000000004</v>
      </c>
      <c r="K1008">
        <v>100</v>
      </c>
      <c r="L1008">
        <v>1.48</v>
      </c>
      <c r="M1008">
        <v>-98.5</v>
      </c>
      <c r="N1008" t="s">
        <v>18</v>
      </c>
    </row>
    <row r="1009" spans="1:14" x14ac:dyDescent="0.25">
      <c r="A1009">
        <v>196</v>
      </c>
      <c r="B1009">
        <v>196</v>
      </c>
      <c r="C1009" t="s">
        <v>325</v>
      </c>
      <c r="D1009" t="s">
        <v>17</v>
      </c>
      <c r="E1009" t="s">
        <v>17</v>
      </c>
      <c r="F1009">
        <v>3.85</v>
      </c>
      <c r="G1009">
        <v>5.5469999999999997</v>
      </c>
      <c r="H1009">
        <v>143</v>
      </c>
      <c r="J1009">
        <v>5.5469999999999997</v>
      </c>
      <c r="K1009">
        <v>100</v>
      </c>
      <c r="L1009">
        <v>0.01</v>
      </c>
      <c r="M1009">
        <v>-100</v>
      </c>
      <c r="N1009" t="s">
        <v>18</v>
      </c>
    </row>
    <row r="1010" spans="1:14" x14ac:dyDescent="0.25">
      <c r="A1010">
        <v>197</v>
      </c>
      <c r="B1010">
        <v>197</v>
      </c>
      <c r="C1010" t="s">
        <v>326</v>
      </c>
      <c r="D1010" t="s">
        <v>17</v>
      </c>
      <c r="E1010" t="s">
        <v>17</v>
      </c>
      <c r="F1010">
        <v>3.91</v>
      </c>
      <c r="G1010">
        <v>0.45200000000000001</v>
      </c>
      <c r="H1010">
        <v>19</v>
      </c>
      <c r="J1010">
        <v>0.45200000000000001</v>
      </c>
      <c r="K1010">
        <v>100</v>
      </c>
      <c r="L1010">
        <v>0</v>
      </c>
      <c r="M1010">
        <v>-100</v>
      </c>
      <c r="N1010" t="s">
        <v>18</v>
      </c>
    </row>
    <row r="1011" spans="1:14" x14ac:dyDescent="0.25">
      <c r="A1011">
        <v>198</v>
      </c>
      <c r="B1011">
        <v>198</v>
      </c>
      <c r="C1011" t="s">
        <v>327</v>
      </c>
      <c r="D1011" t="s">
        <v>328</v>
      </c>
      <c r="E1011" t="s">
        <v>93</v>
      </c>
      <c r="F1011">
        <v>3.79</v>
      </c>
      <c r="G1011">
        <v>43490.398000000001</v>
      </c>
      <c r="H1011">
        <v>725356</v>
      </c>
      <c r="J1011">
        <v>43490.398000000001</v>
      </c>
      <c r="K1011">
        <v>100</v>
      </c>
      <c r="L1011">
        <v>85.69</v>
      </c>
      <c r="M1011">
        <v>-14.3</v>
      </c>
      <c r="N1011" t="s">
        <v>18</v>
      </c>
    </row>
    <row r="1012" spans="1:14" x14ac:dyDescent="0.25">
      <c r="A1012">
        <v>199</v>
      </c>
      <c r="B1012">
        <v>199</v>
      </c>
      <c r="C1012" t="s">
        <v>329</v>
      </c>
      <c r="D1012" t="s">
        <v>330</v>
      </c>
      <c r="E1012" t="s">
        <v>93</v>
      </c>
      <c r="F1012">
        <v>3.79</v>
      </c>
      <c r="G1012">
        <v>44296.495999999999</v>
      </c>
      <c r="H1012">
        <v>737728</v>
      </c>
      <c r="J1012">
        <v>44296.495999999999</v>
      </c>
      <c r="K1012">
        <v>100</v>
      </c>
      <c r="L1012">
        <v>87.27</v>
      </c>
      <c r="M1012">
        <v>-12.7</v>
      </c>
      <c r="N1012" t="s">
        <v>18</v>
      </c>
    </row>
    <row r="1013" spans="1:14" x14ac:dyDescent="0.25">
      <c r="A1013">
        <v>200</v>
      </c>
      <c r="B1013">
        <v>200</v>
      </c>
      <c r="C1013" t="s">
        <v>331</v>
      </c>
      <c r="D1013" t="s">
        <v>332</v>
      </c>
      <c r="E1013" t="s">
        <v>93</v>
      </c>
      <c r="F1013">
        <v>3.79</v>
      </c>
      <c r="G1013">
        <v>46392.913999999997</v>
      </c>
      <c r="H1013">
        <v>760332</v>
      </c>
      <c r="J1013">
        <v>46392.913999999997</v>
      </c>
      <c r="K1013">
        <v>100</v>
      </c>
      <c r="L1013">
        <v>91.4</v>
      </c>
      <c r="M1013">
        <v>-8.6</v>
      </c>
      <c r="N1013" t="s">
        <v>18</v>
      </c>
    </row>
    <row r="1014" spans="1:14" x14ac:dyDescent="0.25">
      <c r="A1014">
        <v>201</v>
      </c>
      <c r="B1014">
        <v>201</v>
      </c>
      <c r="C1014" t="s">
        <v>333</v>
      </c>
      <c r="D1014" t="s">
        <v>334</v>
      </c>
      <c r="E1014" t="s">
        <v>93</v>
      </c>
      <c r="F1014">
        <v>3.79</v>
      </c>
      <c r="G1014">
        <v>25424.687999999998</v>
      </c>
      <c r="H1014">
        <v>414100</v>
      </c>
      <c r="J1014">
        <v>25424.687999999998</v>
      </c>
      <c r="K1014">
        <v>100</v>
      </c>
      <c r="L1014">
        <v>50.09</v>
      </c>
      <c r="M1014">
        <v>-49.9</v>
      </c>
      <c r="N1014" t="s">
        <v>18</v>
      </c>
    </row>
    <row r="1015" spans="1:14" x14ac:dyDescent="0.25">
      <c r="A1015">
        <v>202</v>
      </c>
      <c r="B1015">
        <v>202</v>
      </c>
      <c r="C1015" t="s">
        <v>335</v>
      </c>
      <c r="D1015" t="s">
        <v>336</v>
      </c>
      <c r="E1015" t="s">
        <v>93</v>
      </c>
      <c r="F1015">
        <v>3.79</v>
      </c>
      <c r="G1015">
        <v>35407.254000000001</v>
      </c>
      <c r="H1015">
        <v>586433</v>
      </c>
      <c r="J1015">
        <v>35407.254000000001</v>
      </c>
      <c r="K1015">
        <v>100</v>
      </c>
      <c r="L1015">
        <v>69.760000000000005</v>
      </c>
      <c r="M1015">
        <v>-30.2</v>
      </c>
      <c r="N1015" t="s">
        <v>18</v>
      </c>
    </row>
    <row r="1016" spans="1:14" x14ac:dyDescent="0.25">
      <c r="A1016">
        <v>203</v>
      </c>
      <c r="B1016">
        <v>203</v>
      </c>
      <c r="C1016" t="s">
        <v>337</v>
      </c>
      <c r="D1016" t="s">
        <v>338</v>
      </c>
      <c r="E1016" t="s">
        <v>93</v>
      </c>
      <c r="F1016">
        <v>3.79</v>
      </c>
      <c r="G1016">
        <v>38917.887000000002</v>
      </c>
      <c r="H1016">
        <v>667079</v>
      </c>
      <c r="J1016">
        <v>38917.887000000002</v>
      </c>
      <c r="K1016">
        <v>100</v>
      </c>
      <c r="L1016">
        <v>76.680000000000007</v>
      </c>
      <c r="M1016">
        <v>-23.3</v>
      </c>
      <c r="N1016" t="s">
        <v>18</v>
      </c>
    </row>
    <row r="1017" spans="1:14" x14ac:dyDescent="0.25">
      <c r="A1017">
        <v>204</v>
      </c>
      <c r="B1017">
        <v>204</v>
      </c>
      <c r="C1017" t="s">
        <v>339</v>
      </c>
      <c r="D1017" t="s">
        <v>17</v>
      </c>
      <c r="E1017" t="s">
        <v>17</v>
      </c>
      <c r="F1017">
        <v>3.85</v>
      </c>
      <c r="G1017">
        <v>25.579000000000001</v>
      </c>
      <c r="H1017">
        <v>290</v>
      </c>
      <c r="J1017">
        <v>25.579000000000001</v>
      </c>
      <c r="K1017">
        <v>100</v>
      </c>
      <c r="L1017">
        <v>0.05</v>
      </c>
      <c r="M1017">
        <v>-99.9</v>
      </c>
      <c r="N1017" t="s">
        <v>18</v>
      </c>
    </row>
    <row r="1018" spans="1:14" x14ac:dyDescent="0.25">
      <c r="A1018">
        <v>205</v>
      </c>
      <c r="B1018">
        <v>205</v>
      </c>
      <c r="C1018" t="s">
        <v>340</v>
      </c>
      <c r="D1018" t="s">
        <v>341</v>
      </c>
      <c r="E1018" t="s">
        <v>93</v>
      </c>
      <c r="F1018">
        <v>3.79</v>
      </c>
      <c r="G1018">
        <v>37958.695</v>
      </c>
      <c r="H1018">
        <v>633532</v>
      </c>
      <c r="J1018">
        <v>37958.695</v>
      </c>
      <c r="K1018">
        <v>100</v>
      </c>
      <c r="L1018">
        <v>74.790000000000006</v>
      </c>
      <c r="M1018">
        <v>-25.2</v>
      </c>
      <c r="N1018" t="s">
        <v>18</v>
      </c>
    </row>
    <row r="1019" spans="1:14" x14ac:dyDescent="0.25">
      <c r="A1019">
        <v>206</v>
      </c>
      <c r="B1019">
        <v>206</v>
      </c>
      <c r="C1019" t="s">
        <v>342</v>
      </c>
      <c r="D1019" t="s">
        <v>343</v>
      </c>
      <c r="E1019" t="s">
        <v>93</v>
      </c>
      <c r="F1019">
        <v>3.79</v>
      </c>
      <c r="G1019">
        <v>38711.449000000001</v>
      </c>
      <c r="H1019">
        <v>640917</v>
      </c>
      <c r="J1019">
        <v>38711.449000000001</v>
      </c>
      <c r="K1019">
        <v>100</v>
      </c>
      <c r="L1019">
        <v>76.27</v>
      </c>
      <c r="M1019">
        <v>-23.7</v>
      </c>
      <c r="N1019" t="s">
        <v>18</v>
      </c>
    </row>
    <row r="1020" spans="1:14" x14ac:dyDescent="0.25">
      <c r="A1020">
        <v>207</v>
      </c>
      <c r="B1020">
        <v>207</v>
      </c>
      <c r="C1020" t="s">
        <v>344</v>
      </c>
      <c r="D1020" t="s">
        <v>345</v>
      </c>
      <c r="E1020" t="s">
        <v>93</v>
      </c>
      <c r="F1020">
        <v>3.79</v>
      </c>
      <c r="G1020">
        <v>36121.839999999997</v>
      </c>
      <c r="H1020">
        <v>603436</v>
      </c>
      <c r="J1020">
        <v>36121.839999999997</v>
      </c>
      <c r="K1020">
        <v>100</v>
      </c>
      <c r="L1020">
        <v>71.17</v>
      </c>
      <c r="M1020">
        <v>-28.8</v>
      </c>
      <c r="N1020" t="s">
        <v>18</v>
      </c>
    </row>
    <row r="1021" spans="1:14" x14ac:dyDescent="0.25">
      <c r="A1021">
        <v>208</v>
      </c>
      <c r="B1021">
        <v>208</v>
      </c>
      <c r="C1021" t="s">
        <v>346</v>
      </c>
      <c r="D1021" t="s">
        <v>347</v>
      </c>
      <c r="E1021" t="s">
        <v>93</v>
      </c>
      <c r="F1021">
        <v>3.79</v>
      </c>
      <c r="G1021">
        <v>26589.578000000001</v>
      </c>
      <c r="H1021">
        <v>437916</v>
      </c>
      <c r="J1021">
        <v>26589.578000000001</v>
      </c>
      <c r="K1021">
        <v>100</v>
      </c>
      <c r="L1021">
        <v>52.39</v>
      </c>
      <c r="M1021">
        <v>-47.6</v>
      </c>
      <c r="N1021" t="s">
        <v>18</v>
      </c>
    </row>
    <row r="1022" spans="1:14" x14ac:dyDescent="0.25">
      <c r="A1022">
        <v>209</v>
      </c>
      <c r="B1022">
        <v>209</v>
      </c>
      <c r="C1022" t="s">
        <v>348</v>
      </c>
      <c r="D1022" t="s">
        <v>349</v>
      </c>
      <c r="E1022" t="s">
        <v>93</v>
      </c>
      <c r="F1022">
        <v>3.79</v>
      </c>
      <c r="G1022">
        <v>23763.625</v>
      </c>
      <c r="H1022">
        <v>389366</v>
      </c>
      <c r="J1022">
        <v>23763.625</v>
      </c>
      <c r="K1022">
        <v>100</v>
      </c>
      <c r="L1022">
        <v>46.82</v>
      </c>
      <c r="M1022">
        <v>-53.2</v>
      </c>
      <c r="N1022" t="s">
        <v>18</v>
      </c>
    </row>
    <row r="1023" spans="1:14" x14ac:dyDescent="0.25">
      <c r="A1023">
        <v>210</v>
      </c>
      <c r="B1023">
        <v>210</v>
      </c>
      <c r="C1023" t="s">
        <v>350</v>
      </c>
      <c r="D1023" t="s">
        <v>351</v>
      </c>
      <c r="E1023" t="s">
        <v>93</v>
      </c>
      <c r="F1023">
        <v>3.79</v>
      </c>
      <c r="G1023">
        <v>27790.508000000002</v>
      </c>
      <c r="H1023">
        <v>453305</v>
      </c>
      <c r="J1023">
        <v>27790.508000000002</v>
      </c>
      <c r="K1023">
        <v>100</v>
      </c>
      <c r="L1023">
        <v>54.75</v>
      </c>
      <c r="M1023">
        <v>-45.2</v>
      </c>
      <c r="N1023" t="s">
        <v>18</v>
      </c>
    </row>
    <row r="1024" spans="1:14" x14ac:dyDescent="0.25">
      <c r="A1024">
        <v>211</v>
      </c>
      <c r="B1024">
        <v>211</v>
      </c>
      <c r="C1024" t="s">
        <v>352</v>
      </c>
      <c r="D1024" t="s">
        <v>17</v>
      </c>
      <c r="E1024" t="s">
        <v>17</v>
      </c>
      <c r="F1024">
        <v>3.81</v>
      </c>
      <c r="G1024">
        <v>2.4740000000000002</v>
      </c>
      <c r="H1024">
        <v>102</v>
      </c>
      <c r="J1024">
        <v>2.4740000000000002</v>
      </c>
      <c r="K1024">
        <v>100</v>
      </c>
      <c r="L1024">
        <v>0</v>
      </c>
      <c r="M1024">
        <v>-100</v>
      </c>
      <c r="N1024" t="s">
        <v>18</v>
      </c>
    </row>
    <row r="1025" spans="1:14" x14ac:dyDescent="0.25">
      <c r="A1025">
        <v>212</v>
      </c>
      <c r="B1025">
        <v>212</v>
      </c>
      <c r="C1025" t="s">
        <v>353</v>
      </c>
      <c r="D1025" t="s">
        <v>354</v>
      </c>
      <c r="E1025" t="s">
        <v>93</v>
      </c>
      <c r="F1025">
        <v>3.79</v>
      </c>
      <c r="G1025">
        <v>48863.281000000003</v>
      </c>
      <c r="H1025">
        <v>810522</v>
      </c>
      <c r="J1025">
        <v>48863.281000000003</v>
      </c>
      <c r="K1025">
        <v>100</v>
      </c>
      <c r="L1025">
        <v>96.27</v>
      </c>
      <c r="M1025">
        <v>-3.7</v>
      </c>
      <c r="N1025" t="s">
        <v>18</v>
      </c>
    </row>
    <row r="1026" spans="1:14" x14ac:dyDescent="0.25">
      <c r="A1026">
        <v>213</v>
      </c>
      <c r="B1026">
        <v>213</v>
      </c>
      <c r="C1026" t="s">
        <v>355</v>
      </c>
      <c r="D1026" t="s">
        <v>356</v>
      </c>
      <c r="E1026" t="s">
        <v>93</v>
      </c>
      <c r="F1026">
        <v>3.79</v>
      </c>
      <c r="G1026">
        <v>49140.387000000002</v>
      </c>
      <c r="H1026">
        <v>810397</v>
      </c>
      <c r="J1026">
        <v>49140.387000000002</v>
      </c>
      <c r="K1026">
        <v>100</v>
      </c>
      <c r="L1026">
        <v>96.82</v>
      </c>
      <c r="M1026">
        <v>-3.2</v>
      </c>
      <c r="N1026" t="s">
        <v>18</v>
      </c>
    </row>
    <row r="1027" spans="1:14" x14ac:dyDescent="0.25">
      <c r="A1027">
        <v>214</v>
      </c>
      <c r="B1027">
        <v>214</v>
      </c>
      <c r="C1027" t="s">
        <v>357</v>
      </c>
      <c r="D1027" t="s">
        <v>358</v>
      </c>
      <c r="E1027" t="s">
        <v>93</v>
      </c>
      <c r="F1027">
        <v>3.79</v>
      </c>
      <c r="G1027">
        <v>53322.531000000003</v>
      </c>
      <c r="H1027">
        <v>904829</v>
      </c>
      <c r="J1027">
        <v>53322.531000000003</v>
      </c>
      <c r="K1027">
        <v>100</v>
      </c>
      <c r="L1027">
        <v>105.06</v>
      </c>
      <c r="M1027">
        <v>5.0999999999999996</v>
      </c>
      <c r="N1027" t="s">
        <v>18</v>
      </c>
    </row>
    <row r="1028" spans="1:14" x14ac:dyDescent="0.25">
      <c r="A1028">
        <v>215</v>
      </c>
      <c r="B1028">
        <v>215</v>
      </c>
      <c r="C1028" t="s">
        <v>359</v>
      </c>
      <c r="D1028" t="s">
        <v>360</v>
      </c>
      <c r="E1028" t="s">
        <v>93</v>
      </c>
      <c r="F1028">
        <v>3.79</v>
      </c>
      <c r="G1028">
        <v>38311.781000000003</v>
      </c>
      <c r="H1028">
        <v>628545</v>
      </c>
      <c r="J1028">
        <v>38311.781000000003</v>
      </c>
      <c r="K1028">
        <v>100</v>
      </c>
      <c r="L1028">
        <v>75.48</v>
      </c>
      <c r="M1028">
        <v>-24.5</v>
      </c>
      <c r="N1028" t="s">
        <v>18</v>
      </c>
    </row>
    <row r="1029" spans="1:14" x14ac:dyDescent="0.25">
      <c r="A1029">
        <v>216</v>
      </c>
      <c r="B1029">
        <v>216</v>
      </c>
      <c r="C1029" t="s">
        <v>361</v>
      </c>
      <c r="D1029" t="s">
        <v>362</v>
      </c>
      <c r="E1029" t="s">
        <v>93</v>
      </c>
      <c r="F1029">
        <v>3.79</v>
      </c>
      <c r="G1029">
        <v>35622.809000000001</v>
      </c>
      <c r="H1029">
        <v>591267</v>
      </c>
      <c r="J1029">
        <v>35622.809000000001</v>
      </c>
      <c r="K1029">
        <v>100</v>
      </c>
      <c r="L1029">
        <v>70.180000000000007</v>
      </c>
      <c r="M1029">
        <v>-29.8</v>
      </c>
      <c r="N1029" t="s">
        <v>18</v>
      </c>
    </row>
    <row r="1030" spans="1:14" x14ac:dyDescent="0.25">
      <c r="A1030">
        <v>217</v>
      </c>
      <c r="B1030">
        <v>217</v>
      </c>
      <c r="C1030" t="s">
        <v>363</v>
      </c>
      <c r="D1030" t="s">
        <v>364</v>
      </c>
      <c r="E1030" t="s">
        <v>93</v>
      </c>
      <c r="F1030">
        <v>3.79</v>
      </c>
      <c r="G1030">
        <v>31797.713</v>
      </c>
      <c r="H1030">
        <v>559963</v>
      </c>
      <c r="J1030">
        <v>31797.713</v>
      </c>
      <c r="K1030">
        <v>100</v>
      </c>
      <c r="L1030">
        <v>62.65</v>
      </c>
      <c r="M1030">
        <v>-37.4</v>
      </c>
      <c r="N1030" t="s">
        <v>18</v>
      </c>
    </row>
    <row r="1031" spans="1:14" x14ac:dyDescent="0.25">
      <c r="A1031">
        <v>218</v>
      </c>
      <c r="B1031">
        <v>218</v>
      </c>
      <c r="C1031" t="s">
        <v>365</v>
      </c>
      <c r="D1031" t="s">
        <v>17</v>
      </c>
      <c r="E1031" t="s">
        <v>17</v>
      </c>
      <c r="F1031">
        <v>3.8</v>
      </c>
      <c r="G1031">
        <v>4.9710000000000001</v>
      </c>
      <c r="H1031">
        <v>207</v>
      </c>
      <c r="J1031">
        <v>4.9710000000000001</v>
      </c>
      <c r="K1031">
        <v>100</v>
      </c>
      <c r="L1031">
        <v>0.01</v>
      </c>
      <c r="M1031">
        <v>-100</v>
      </c>
      <c r="N1031" t="s">
        <v>18</v>
      </c>
    </row>
    <row r="1032" spans="1:14" x14ac:dyDescent="0.25">
      <c r="A1032">
        <v>219</v>
      </c>
      <c r="B1032">
        <v>219</v>
      </c>
      <c r="C1032" t="s">
        <v>366</v>
      </c>
      <c r="D1032" t="s">
        <v>53</v>
      </c>
      <c r="E1032" t="s">
        <v>29</v>
      </c>
      <c r="F1032">
        <v>3.79</v>
      </c>
      <c r="G1032">
        <v>48148.644999999997</v>
      </c>
      <c r="H1032">
        <v>809013</v>
      </c>
      <c r="J1032">
        <v>48148.644999999997</v>
      </c>
      <c r="K1032">
        <v>100</v>
      </c>
      <c r="L1032">
        <v>94.86</v>
      </c>
      <c r="M1032">
        <v>-5.0999999999999996</v>
      </c>
      <c r="N1032" t="s">
        <v>18</v>
      </c>
    </row>
    <row r="1033" spans="1:14" x14ac:dyDescent="0.25">
      <c r="A1033">
        <v>220</v>
      </c>
      <c r="B1033">
        <v>220</v>
      </c>
      <c r="C1033" t="s">
        <v>367</v>
      </c>
      <c r="D1033" t="s">
        <v>17</v>
      </c>
      <c r="E1033" t="s">
        <v>17</v>
      </c>
      <c r="F1033">
        <v>3.8</v>
      </c>
      <c r="G1033">
        <v>49.744999999999997</v>
      </c>
      <c r="H1033">
        <v>624</v>
      </c>
      <c r="J1033">
        <v>49.744999999999997</v>
      </c>
      <c r="K1033">
        <v>100</v>
      </c>
      <c r="L1033">
        <v>0.1</v>
      </c>
      <c r="M1033">
        <v>-99.9</v>
      </c>
      <c r="N1033" t="s">
        <v>18</v>
      </c>
    </row>
    <row r="1034" spans="1:14" x14ac:dyDescent="0.25">
      <c r="A1034">
        <v>221</v>
      </c>
      <c r="B1034">
        <v>221</v>
      </c>
      <c r="C1034" t="s">
        <v>368</v>
      </c>
      <c r="D1034" t="s">
        <v>369</v>
      </c>
      <c r="E1034" t="s">
        <v>93</v>
      </c>
      <c r="F1034">
        <v>3.79</v>
      </c>
      <c r="G1034">
        <v>50851.366999999998</v>
      </c>
      <c r="H1034">
        <v>841739</v>
      </c>
      <c r="J1034">
        <v>50851.366999999998</v>
      </c>
      <c r="K1034">
        <v>100</v>
      </c>
      <c r="L1034">
        <v>100.19</v>
      </c>
      <c r="M1034">
        <v>0.2</v>
      </c>
      <c r="N1034" t="s">
        <v>18</v>
      </c>
    </row>
    <row r="1035" spans="1:14" x14ac:dyDescent="0.25">
      <c r="A1035">
        <v>222</v>
      </c>
      <c r="B1035">
        <v>222</v>
      </c>
      <c r="C1035" t="s">
        <v>370</v>
      </c>
      <c r="D1035" t="s">
        <v>371</v>
      </c>
      <c r="E1035" t="s">
        <v>93</v>
      </c>
      <c r="F1035">
        <v>3.79</v>
      </c>
      <c r="G1035">
        <v>59911.16</v>
      </c>
      <c r="H1035">
        <v>1003400</v>
      </c>
      <c r="J1035">
        <v>59911.16</v>
      </c>
      <c r="K1035">
        <v>100</v>
      </c>
      <c r="L1035">
        <v>118.04</v>
      </c>
      <c r="M1035">
        <v>18</v>
      </c>
      <c r="N1035" t="s">
        <v>18</v>
      </c>
    </row>
    <row r="1036" spans="1:14" x14ac:dyDescent="0.25">
      <c r="A1036">
        <v>223</v>
      </c>
      <c r="B1036">
        <v>223</v>
      </c>
      <c r="C1036" t="s">
        <v>372</v>
      </c>
      <c r="D1036" t="s">
        <v>373</v>
      </c>
      <c r="E1036" t="s">
        <v>93</v>
      </c>
      <c r="F1036">
        <v>3.79</v>
      </c>
      <c r="G1036">
        <v>58896.02</v>
      </c>
      <c r="H1036">
        <v>986806</v>
      </c>
      <c r="J1036">
        <v>58896.02</v>
      </c>
      <c r="K1036">
        <v>100</v>
      </c>
      <c r="L1036">
        <v>116.04</v>
      </c>
      <c r="M1036">
        <v>16</v>
      </c>
      <c r="N1036" t="s">
        <v>18</v>
      </c>
    </row>
    <row r="1037" spans="1:14" x14ac:dyDescent="0.25">
      <c r="A1037">
        <v>224</v>
      </c>
      <c r="B1037">
        <v>224</v>
      </c>
      <c r="C1037" t="s">
        <v>374</v>
      </c>
      <c r="D1037" t="s">
        <v>375</v>
      </c>
      <c r="E1037" t="s">
        <v>93</v>
      </c>
      <c r="F1037">
        <v>3.79</v>
      </c>
      <c r="G1037">
        <v>48580.27</v>
      </c>
      <c r="H1037">
        <v>822229</v>
      </c>
      <c r="J1037">
        <v>48580.27</v>
      </c>
      <c r="K1037">
        <v>100</v>
      </c>
      <c r="L1037">
        <v>95.71</v>
      </c>
      <c r="M1037">
        <v>-4.3</v>
      </c>
      <c r="N1037" t="s">
        <v>18</v>
      </c>
    </row>
    <row r="1038" spans="1:14" x14ac:dyDescent="0.25">
      <c r="A1038">
        <v>225</v>
      </c>
      <c r="B1038">
        <v>225</v>
      </c>
      <c r="C1038" t="s">
        <v>376</v>
      </c>
      <c r="D1038" t="s">
        <v>377</v>
      </c>
      <c r="E1038" t="s">
        <v>93</v>
      </c>
      <c r="F1038">
        <v>3.79</v>
      </c>
      <c r="G1038">
        <v>47487.188000000002</v>
      </c>
      <c r="H1038">
        <v>769764</v>
      </c>
      <c r="J1038">
        <v>47487.188000000002</v>
      </c>
      <c r="K1038">
        <v>100</v>
      </c>
      <c r="L1038">
        <v>93.56</v>
      </c>
      <c r="M1038">
        <v>-6.4</v>
      </c>
      <c r="N1038" t="s">
        <v>18</v>
      </c>
    </row>
    <row r="1039" spans="1:14" x14ac:dyDescent="0.25">
      <c r="A1039">
        <v>226</v>
      </c>
      <c r="B1039">
        <v>226</v>
      </c>
      <c r="C1039" t="s">
        <v>378</v>
      </c>
      <c r="D1039" t="s">
        <v>379</v>
      </c>
      <c r="E1039" t="s">
        <v>93</v>
      </c>
      <c r="F1039">
        <v>3.79</v>
      </c>
      <c r="G1039">
        <v>54889.137000000002</v>
      </c>
      <c r="H1039">
        <v>909499</v>
      </c>
      <c r="J1039">
        <v>54889.137000000002</v>
      </c>
      <c r="K1039">
        <v>100</v>
      </c>
      <c r="L1039">
        <v>108.14</v>
      </c>
      <c r="M1039">
        <v>8.1</v>
      </c>
      <c r="N1039" t="s">
        <v>18</v>
      </c>
    </row>
    <row r="1040" spans="1:14" x14ac:dyDescent="0.25">
      <c r="A1040">
        <v>227</v>
      </c>
      <c r="B1040">
        <v>227</v>
      </c>
      <c r="C1040" t="s">
        <v>380</v>
      </c>
      <c r="D1040" t="s">
        <v>17</v>
      </c>
      <c r="E1040" t="s">
        <v>17</v>
      </c>
      <c r="F1040">
        <v>3.81</v>
      </c>
      <c r="G1040">
        <v>18.103000000000002</v>
      </c>
      <c r="H1040">
        <v>247</v>
      </c>
      <c r="J1040">
        <v>18.103000000000002</v>
      </c>
      <c r="K1040">
        <v>100</v>
      </c>
      <c r="L1040">
        <v>0.04</v>
      </c>
      <c r="M1040">
        <v>-100</v>
      </c>
      <c r="N1040" t="s">
        <v>18</v>
      </c>
    </row>
    <row r="1041" spans="1:14" x14ac:dyDescent="0.25">
      <c r="A1041">
        <v>228</v>
      </c>
      <c r="B1041">
        <v>228</v>
      </c>
      <c r="C1041" t="s">
        <v>381</v>
      </c>
      <c r="D1041" t="s">
        <v>382</v>
      </c>
      <c r="E1041" t="s">
        <v>93</v>
      </c>
      <c r="F1041">
        <v>3.79</v>
      </c>
      <c r="G1041">
        <v>31567.85</v>
      </c>
      <c r="H1041">
        <v>520222</v>
      </c>
      <c r="J1041">
        <v>31567.85</v>
      </c>
      <c r="K1041">
        <v>100</v>
      </c>
      <c r="L1041">
        <v>62.2</v>
      </c>
      <c r="M1041">
        <v>-37.799999999999997</v>
      </c>
      <c r="N1041" t="s">
        <v>18</v>
      </c>
    </row>
    <row r="1042" spans="1:14" x14ac:dyDescent="0.25">
      <c r="A1042">
        <v>229</v>
      </c>
      <c r="B1042">
        <v>229</v>
      </c>
      <c r="C1042" t="s">
        <v>383</v>
      </c>
      <c r="D1042" t="s">
        <v>384</v>
      </c>
      <c r="E1042" t="s">
        <v>93</v>
      </c>
      <c r="F1042">
        <v>3.79</v>
      </c>
      <c r="G1042">
        <v>35293.063000000002</v>
      </c>
      <c r="H1042">
        <v>601243</v>
      </c>
      <c r="J1042">
        <v>35293.063000000002</v>
      </c>
      <c r="K1042">
        <v>100</v>
      </c>
      <c r="L1042">
        <v>69.53</v>
      </c>
      <c r="M1042">
        <v>-30.5</v>
      </c>
      <c r="N1042" t="s">
        <v>18</v>
      </c>
    </row>
    <row r="1043" spans="1:14" x14ac:dyDescent="0.25">
      <c r="A1043">
        <v>230</v>
      </c>
      <c r="B1043">
        <v>230</v>
      </c>
      <c r="C1043" t="s">
        <v>385</v>
      </c>
      <c r="D1043" t="s">
        <v>386</v>
      </c>
      <c r="E1043" t="s">
        <v>93</v>
      </c>
      <c r="F1043">
        <v>3.79</v>
      </c>
      <c r="G1043">
        <v>34928.800999999999</v>
      </c>
      <c r="H1043">
        <v>577400</v>
      </c>
      <c r="J1043">
        <v>34928.800999999999</v>
      </c>
      <c r="K1043">
        <v>100</v>
      </c>
      <c r="L1043">
        <v>68.819999999999993</v>
      </c>
      <c r="M1043">
        <v>-31.2</v>
      </c>
      <c r="N1043" t="s">
        <v>18</v>
      </c>
    </row>
    <row r="1044" spans="1:14" x14ac:dyDescent="0.25">
      <c r="A1044">
        <v>231</v>
      </c>
      <c r="B1044">
        <v>231</v>
      </c>
      <c r="C1044" t="s">
        <v>387</v>
      </c>
      <c r="D1044" t="s">
        <v>388</v>
      </c>
      <c r="E1044" t="s">
        <v>93</v>
      </c>
      <c r="F1044">
        <v>3.79</v>
      </c>
      <c r="G1044">
        <v>31619.460999999999</v>
      </c>
      <c r="H1044">
        <v>521516</v>
      </c>
      <c r="J1044">
        <v>31619.460999999999</v>
      </c>
      <c r="K1044">
        <v>100</v>
      </c>
      <c r="L1044">
        <v>62.3</v>
      </c>
      <c r="M1044">
        <v>-37.700000000000003</v>
      </c>
      <c r="N1044" t="s">
        <v>18</v>
      </c>
    </row>
    <row r="1045" spans="1:14" x14ac:dyDescent="0.25">
      <c r="A1045">
        <v>232</v>
      </c>
      <c r="B1045">
        <v>232</v>
      </c>
      <c r="C1045" t="s">
        <v>389</v>
      </c>
      <c r="D1045" t="s">
        <v>390</v>
      </c>
      <c r="E1045" t="s">
        <v>93</v>
      </c>
      <c r="F1045">
        <v>3.79</v>
      </c>
      <c r="G1045">
        <v>35870.133000000002</v>
      </c>
      <c r="H1045">
        <v>605084</v>
      </c>
      <c r="J1045">
        <v>35870.133000000002</v>
      </c>
      <c r="K1045">
        <v>100</v>
      </c>
      <c r="L1045">
        <v>70.67</v>
      </c>
      <c r="M1045">
        <v>-29.3</v>
      </c>
      <c r="N1045" t="s">
        <v>18</v>
      </c>
    </row>
    <row r="1046" spans="1:14" x14ac:dyDescent="0.25">
      <c r="A1046">
        <v>233</v>
      </c>
      <c r="B1046">
        <v>233</v>
      </c>
      <c r="C1046" t="s">
        <v>391</v>
      </c>
      <c r="D1046" t="s">
        <v>392</v>
      </c>
      <c r="E1046" t="s">
        <v>93</v>
      </c>
      <c r="F1046">
        <v>3.79</v>
      </c>
      <c r="G1046">
        <v>43230.48</v>
      </c>
      <c r="H1046">
        <v>708782</v>
      </c>
      <c r="J1046">
        <v>43230.48</v>
      </c>
      <c r="K1046">
        <v>100</v>
      </c>
      <c r="L1046">
        <v>85.17</v>
      </c>
      <c r="M1046">
        <v>-14.8</v>
      </c>
      <c r="N1046" t="s">
        <v>18</v>
      </c>
    </row>
    <row r="1047" spans="1:14" x14ac:dyDescent="0.25">
      <c r="A1047">
        <v>234</v>
      </c>
      <c r="B1047">
        <v>234</v>
      </c>
      <c r="C1047" t="s">
        <v>393</v>
      </c>
      <c r="D1047" t="s">
        <v>17</v>
      </c>
      <c r="E1047" t="s">
        <v>17</v>
      </c>
      <c r="F1047">
        <v>3.82</v>
      </c>
      <c r="G1047">
        <v>3.13</v>
      </c>
      <c r="H1047">
        <v>116</v>
      </c>
      <c r="J1047">
        <v>3.13</v>
      </c>
      <c r="K1047">
        <v>100</v>
      </c>
      <c r="L1047">
        <v>0.01</v>
      </c>
      <c r="M1047">
        <v>-100</v>
      </c>
      <c r="N1047" t="s">
        <v>18</v>
      </c>
    </row>
    <row r="1048" spans="1:14" x14ac:dyDescent="0.25">
      <c r="A1048">
        <v>235</v>
      </c>
      <c r="B1048">
        <v>235</v>
      </c>
      <c r="C1048" t="s">
        <v>394</v>
      </c>
      <c r="D1048" t="s">
        <v>395</v>
      </c>
      <c r="E1048" t="s">
        <v>93</v>
      </c>
      <c r="F1048">
        <v>3.79</v>
      </c>
      <c r="G1048">
        <v>51726.945</v>
      </c>
      <c r="H1048">
        <v>880078</v>
      </c>
      <c r="J1048">
        <v>51726.945</v>
      </c>
      <c r="K1048">
        <v>100</v>
      </c>
      <c r="L1048">
        <v>101.91</v>
      </c>
      <c r="M1048">
        <v>1.9</v>
      </c>
      <c r="N1048" t="s">
        <v>18</v>
      </c>
    </row>
    <row r="1049" spans="1:14" x14ac:dyDescent="0.25">
      <c r="A1049">
        <v>236</v>
      </c>
      <c r="B1049">
        <v>236</v>
      </c>
      <c r="C1049" t="s">
        <v>396</v>
      </c>
      <c r="D1049" t="s">
        <v>397</v>
      </c>
      <c r="E1049" t="s">
        <v>93</v>
      </c>
      <c r="F1049">
        <v>3.79</v>
      </c>
      <c r="G1049">
        <v>53809.031000000003</v>
      </c>
      <c r="H1049">
        <v>894684</v>
      </c>
      <c r="J1049">
        <v>53809.031000000003</v>
      </c>
      <c r="K1049">
        <v>100</v>
      </c>
      <c r="L1049">
        <v>106.02</v>
      </c>
      <c r="M1049">
        <v>6</v>
      </c>
      <c r="N1049" t="s">
        <v>18</v>
      </c>
    </row>
    <row r="1050" spans="1:14" x14ac:dyDescent="0.25">
      <c r="A1050">
        <v>237</v>
      </c>
      <c r="B1050">
        <v>237</v>
      </c>
      <c r="C1050" t="s">
        <v>398</v>
      </c>
      <c r="D1050" t="s">
        <v>399</v>
      </c>
      <c r="E1050" t="s">
        <v>93</v>
      </c>
      <c r="F1050">
        <v>3.79</v>
      </c>
      <c r="G1050">
        <v>52565.413999999997</v>
      </c>
      <c r="H1050">
        <v>866820</v>
      </c>
      <c r="J1050">
        <v>52565.413999999997</v>
      </c>
      <c r="K1050">
        <v>100</v>
      </c>
      <c r="L1050">
        <v>103.57</v>
      </c>
      <c r="M1050">
        <v>3.6</v>
      </c>
      <c r="N1050" t="s">
        <v>18</v>
      </c>
    </row>
    <row r="1051" spans="1:14" x14ac:dyDescent="0.25">
      <c r="A1051">
        <v>238</v>
      </c>
      <c r="B1051">
        <v>238</v>
      </c>
      <c r="C1051" t="s">
        <v>400</v>
      </c>
      <c r="D1051" t="s">
        <v>401</v>
      </c>
      <c r="E1051" t="s">
        <v>93</v>
      </c>
      <c r="F1051">
        <v>3.79</v>
      </c>
      <c r="G1051">
        <v>31241.437999999998</v>
      </c>
      <c r="H1051">
        <v>526939</v>
      </c>
      <c r="J1051">
        <v>31241.437999999998</v>
      </c>
      <c r="K1051">
        <v>100</v>
      </c>
      <c r="L1051">
        <v>61.55</v>
      </c>
      <c r="M1051">
        <v>-38.4</v>
      </c>
      <c r="N1051" t="s">
        <v>18</v>
      </c>
    </row>
    <row r="1052" spans="1:14" x14ac:dyDescent="0.25">
      <c r="A1052">
        <v>239</v>
      </c>
      <c r="B1052">
        <v>239</v>
      </c>
      <c r="C1052" t="s">
        <v>402</v>
      </c>
      <c r="D1052" t="s">
        <v>403</v>
      </c>
      <c r="E1052" t="s">
        <v>93</v>
      </c>
      <c r="F1052">
        <v>3.79</v>
      </c>
      <c r="G1052">
        <v>29123.474999999999</v>
      </c>
      <c r="H1052">
        <v>481006</v>
      </c>
      <c r="J1052">
        <v>29123.474999999999</v>
      </c>
      <c r="K1052">
        <v>100</v>
      </c>
      <c r="L1052">
        <v>57.38</v>
      </c>
      <c r="M1052">
        <v>-42.6</v>
      </c>
      <c r="N1052" t="s">
        <v>18</v>
      </c>
    </row>
    <row r="1053" spans="1:14" x14ac:dyDescent="0.25">
      <c r="A1053">
        <v>240</v>
      </c>
      <c r="B1053">
        <v>240</v>
      </c>
      <c r="C1053" t="s">
        <v>404</v>
      </c>
      <c r="D1053" t="s">
        <v>405</v>
      </c>
      <c r="E1053" t="s">
        <v>93</v>
      </c>
      <c r="F1053">
        <v>3.79</v>
      </c>
      <c r="G1053">
        <v>24640.131000000001</v>
      </c>
      <c r="H1053">
        <v>418520</v>
      </c>
      <c r="J1053">
        <v>24640.131000000001</v>
      </c>
      <c r="K1053">
        <v>100</v>
      </c>
      <c r="L1053">
        <v>48.55</v>
      </c>
      <c r="M1053">
        <v>-51.5</v>
      </c>
      <c r="N1053" t="s">
        <v>18</v>
      </c>
    </row>
    <row r="1054" spans="1:14" x14ac:dyDescent="0.25">
      <c r="A1054">
        <v>241</v>
      </c>
      <c r="B1054">
        <v>241</v>
      </c>
      <c r="C1054" t="s">
        <v>406</v>
      </c>
      <c r="D1054" t="s">
        <v>17</v>
      </c>
      <c r="E1054" t="s">
        <v>17</v>
      </c>
      <c r="F1054">
        <v>3.91</v>
      </c>
      <c r="G1054">
        <v>27.518000000000001</v>
      </c>
      <c r="H1054">
        <v>212</v>
      </c>
      <c r="J1054">
        <v>27.518000000000001</v>
      </c>
      <c r="K1054">
        <v>100</v>
      </c>
      <c r="L1054">
        <v>0.05</v>
      </c>
      <c r="M1054">
        <v>-99.9</v>
      </c>
      <c r="N1054" t="s">
        <v>18</v>
      </c>
    </row>
    <row r="1055" spans="1:14" x14ac:dyDescent="0.25">
      <c r="A1055">
        <v>242</v>
      </c>
      <c r="B1055">
        <v>242</v>
      </c>
      <c r="C1055" t="s">
        <v>407</v>
      </c>
      <c r="D1055" t="s">
        <v>53</v>
      </c>
      <c r="E1055" t="s">
        <v>29</v>
      </c>
      <c r="F1055">
        <v>3.79</v>
      </c>
      <c r="G1055">
        <v>48958.949000000001</v>
      </c>
      <c r="H1055">
        <v>836612</v>
      </c>
      <c r="J1055">
        <v>48958.949000000001</v>
      </c>
      <c r="K1055">
        <v>100</v>
      </c>
      <c r="L1055">
        <v>96.46</v>
      </c>
      <c r="M1055">
        <v>-3.5</v>
      </c>
      <c r="N1055" t="s">
        <v>18</v>
      </c>
    </row>
    <row r="1056" spans="1:14" x14ac:dyDescent="0.25">
      <c r="A1056">
        <v>243</v>
      </c>
      <c r="B1056">
        <v>243</v>
      </c>
      <c r="C1056" t="s">
        <v>408</v>
      </c>
      <c r="D1056" t="s">
        <v>17</v>
      </c>
      <c r="E1056" t="s">
        <v>17</v>
      </c>
      <c r="F1056">
        <v>3.82</v>
      </c>
      <c r="G1056">
        <v>12.1</v>
      </c>
      <c r="H1056">
        <v>160</v>
      </c>
      <c r="J1056">
        <v>12.1</v>
      </c>
      <c r="K1056">
        <v>100</v>
      </c>
      <c r="L1056">
        <v>0.02</v>
      </c>
      <c r="M1056">
        <v>-100</v>
      </c>
      <c r="N1056" t="s">
        <v>18</v>
      </c>
    </row>
    <row r="1057" spans="1:14" x14ac:dyDescent="0.25">
      <c r="A1057">
        <v>244</v>
      </c>
      <c r="B1057">
        <v>244</v>
      </c>
      <c r="C1057" t="s">
        <v>409</v>
      </c>
      <c r="D1057" t="s">
        <v>410</v>
      </c>
      <c r="E1057" t="s">
        <v>93</v>
      </c>
      <c r="F1057">
        <v>3.79</v>
      </c>
      <c r="G1057">
        <v>60671.222999999998</v>
      </c>
      <c r="H1057">
        <v>1025552</v>
      </c>
      <c r="J1057">
        <v>60671.222999999998</v>
      </c>
      <c r="K1057">
        <v>100</v>
      </c>
      <c r="L1057">
        <v>119.54</v>
      </c>
      <c r="M1057">
        <v>19.5</v>
      </c>
      <c r="N1057" t="s">
        <v>18</v>
      </c>
    </row>
    <row r="1058" spans="1:14" x14ac:dyDescent="0.25">
      <c r="A1058">
        <v>245</v>
      </c>
      <c r="B1058">
        <v>245</v>
      </c>
      <c r="C1058" t="s">
        <v>411</v>
      </c>
      <c r="D1058" t="s">
        <v>412</v>
      </c>
      <c r="E1058" t="s">
        <v>93</v>
      </c>
      <c r="F1058">
        <v>3.79</v>
      </c>
      <c r="G1058">
        <v>61942.050999999999</v>
      </c>
      <c r="H1058">
        <v>1050473</v>
      </c>
      <c r="J1058">
        <v>61942.050999999999</v>
      </c>
      <c r="K1058">
        <v>100</v>
      </c>
      <c r="L1058">
        <v>122.04</v>
      </c>
      <c r="M1058">
        <v>22</v>
      </c>
      <c r="N1058" t="s">
        <v>18</v>
      </c>
    </row>
    <row r="1059" spans="1:14" x14ac:dyDescent="0.25">
      <c r="A1059">
        <v>246</v>
      </c>
      <c r="B1059">
        <v>246</v>
      </c>
      <c r="C1059" t="s">
        <v>413</v>
      </c>
      <c r="D1059" t="s">
        <v>414</v>
      </c>
      <c r="E1059" t="s">
        <v>93</v>
      </c>
      <c r="F1059">
        <v>3.79</v>
      </c>
      <c r="G1059">
        <v>49421.370999999999</v>
      </c>
      <c r="H1059">
        <v>833357</v>
      </c>
      <c r="J1059">
        <v>49421.370999999999</v>
      </c>
      <c r="K1059">
        <v>100</v>
      </c>
      <c r="L1059">
        <v>97.37</v>
      </c>
      <c r="M1059">
        <v>-2.6</v>
      </c>
      <c r="N1059" t="s">
        <v>18</v>
      </c>
    </row>
    <row r="1060" spans="1:14" x14ac:dyDescent="0.25">
      <c r="A1060">
        <v>247</v>
      </c>
      <c r="B1060">
        <v>247</v>
      </c>
      <c r="C1060" t="s">
        <v>415</v>
      </c>
      <c r="D1060" t="s">
        <v>416</v>
      </c>
      <c r="E1060" t="s">
        <v>93</v>
      </c>
      <c r="F1060">
        <v>3.79</v>
      </c>
      <c r="G1060">
        <v>26882.221000000001</v>
      </c>
      <c r="H1060">
        <v>439909</v>
      </c>
      <c r="J1060">
        <v>26882.221000000001</v>
      </c>
      <c r="K1060">
        <v>100</v>
      </c>
      <c r="L1060">
        <v>52.96</v>
      </c>
      <c r="M1060">
        <v>-47</v>
      </c>
      <c r="N1060" t="s">
        <v>18</v>
      </c>
    </row>
    <row r="1061" spans="1:14" x14ac:dyDescent="0.25">
      <c r="A1061">
        <v>248</v>
      </c>
      <c r="B1061">
        <v>248</v>
      </c>
      <c r="C1061" t="s">
        <v>417</v>
      </c>
      <c r="D1061" t="s">
        <v>418</v>
      </c>
      <c r="E1061" t="s">
        <v>93</v>
      </c>
      <c r="F1061">
        <v>3.79</v>
      </c>
      <c r="G1061">
        <v>24392.02</v>
      </c>
      <c r="H1061">
        <v>401562</v>
      </c>
      <c r="J1061">
        <v>24392.02</v>
      </c>
      <c r="K1061">
        <v>100</v>
      </c>
      <c r="L1061">
        <v>48.06</v>
      </c>
      <c r="M1061">
        <v>-51.9</v>
      </c>
      <c r="N1061" t="s">
        <v>18</v>
      </c>
    </row>
    <row r="1062" spans="1:14" x14ac:dyDescent="0.25">
      <c r="A1062">
        <v>249</v>
      </c>
      <c r="B1062">
        <v>249</v>
      </c>
      <c r="C1062" t="s">
        <v>419</v>
      </c>
      <c r="D1062" t="s">
        <v>420</v>
      </c>
      <c r="E1062" t="s">
        <v>93</v>
      </c>
      <c r="F1062">
        <v>3.79</v>
      </c>
      <c r="G1062">
        <v>1286.7139999999999</v>
      </c>
      <c r="H1062">
        <v>20043</v>
      </c>
      <c r="J1062">
        <v>1286.7139999999999</v>
      </c>
      <c r="K1062">
        <v>100</v>
      </c>
      <c r="L1062">
        <v>2.54</v>
      </c>
      <c r="M1062">
        <v>-97.5</v>
      </c>
      <c r="N1062" t="s">
        <v>656</v>
      </c>
    </row>
    <row r="1063" spans="1:14" x14ac:dyDescent="0.25">
      <c r="A1063">
        <v>250</v>
      </c>
      <c r="B1063">
        <v>250</v>
      </c>
      <c r="C1063" t="s">
        <v>421</v>
      </c>
      <c r="D1063" t="s">
        <v>17</v>
      </c>
      <c r="E1063" t="s">
        <v>17</v>
      </c>
      <c r="F1063">
        <v>3.61</v>
      </c>
      <c r="G1063">
        <v>3.6520000000000001</v>
      </c>
      <c r="H1063">
        <v>146</v>
      </c>
      <c r="J1063">
        <v>3.6520000000000001</v>
      </c>
      <c r="K1063">
        <v>100</v>
      </c>
      <c r="L1063">
        <v>0.01</v>
      </c>
      <c r="M1063">
        <v>-100</v>
      </c>
      <c r="N1063" t="s">
        <v>18</v>
      </c>
    </row>
    <row r="1064" spans="1:14" x14ac:dyDescent="0.25">
      <c r="A1064">
        <v>251</v>
      </c>
      <c r="B1064">
        <v>251</v>
      </c>
      <c r="C1064" t="s">
        <v>422</v>
      </c>
      <c r="D1064" t="s">
        <v>423</v>
      </c>
      <c r="E1064" t="s">
        <v>93</v>
      </c>
      <c r="F1064">
        <v>3.79</v>
      </c>
      <c r="G1064">
        <v>36816.148000000001</v>
      </c>
      <c r="H1064">
        <v>613448</v>
      </c>
      <c r="J1064">
        <v>36816.148000000001</v>
      </c>
      <c r="K1064">
        <v>100</v>
      </c>
      <c r="L1064">
        <v>72.540000000000006</v>
      </c>
      <c r="M1064">
        <v>-27.5</v>
      </c>
      <c r="N1064" t="s">
        <v>18</v>
      </c>
    </row>
    <row r="1065" spans="1:14" x14ac:dyDescent="0.25">
      <c r="A1065">
        <v>252</v>
      </c>
      <c r="B1065">
        <v>252</v>
      </c>
      <c r="C1065" t="s">
        <v>424</v>
      </c>
      <c r="D1065" t="s">
        <v>425</v>
      </c>
      <c r="E1065" t="s">
        <v>93</v>
      </c>
      <c r="F1065">
        <v>3.79</v>
      </c>
      <c r="G1065">
        <v>40717.116999999998</v>
      </c>
      <c r="H1065">
        <v>693612</v>
      </c>
      <c r="J1065">
        <v>40717.116999999998</v>
      </c>
      <c r="K1065">
        <v>100</v>
      </c>
      <c r="L1065">
        <v>80.22</v>
      </c>
      <c r="M1065">
        <v>-19.8</v>
      </c>
      <c r="N1065" t="s">
        <v>18</v>
      </c>
    </row>
    <row r="1066" spans="1:14" x14ac:dyDescent="0.25">
      <c r="A1066">
        <v>253</v>
      </c>
      <c r="B1066">
        <v>253</v>
      </c>
      <c r="C1066" t="s">
        <v>426</v>
      </c>
      <c r="D1066" t="s">
        <v>427</v>
      </c>
      <c r="E1066" t="s">
        <v>93</v>
      </c>
      <c r="F1066">
        <v>3.79</v>
      </c>
      <c r="G1066">
        <v>41564.523000000001</v>
      </c>
      <c r="H1066">
        <v>692933</v>
      </c>
      <c r="J1066">
        <v>41564.523000000001</v>
      </c>
      <c r="K1066">
        <v>100</v>
      </c>
      <c r="L1066">
        <v>81.89</v>
      </c>
      <c r="M1066">
        <v>-18.100000000000001</v>
      </c>
      <c r="N1066" t="s">
        <v>18</v>
      </c>
    </row>
    <row r="1067" spans="1:14" x14ac:dyDescent="0.25">
      <c r="A1067">
        <v>254</v>
      </c>
      <c r="B1067">
        <v>254</v>
      </c>
      <c r="C1067" t="s">
        <v>428</v>
      </c>
      <c r="D1067" t="s">
        <v>429</v>
      </c>
      <c r="E1067" t="s">
        <v>93</v>
      </c>
      <c r="F1067">
        <v>3.79</v>
      </c>
      <c r="G1067">
        <v>58331.870999999999</v>
      </c>
      <c r="H1067">
        <v>1009259</v>
      </c>
      <c r="J1067">
        <v>58331.870999999999</v>
      </c>
      <c r="K1067">
        <v>100</v>
      </c>
      <c r="L1067">
        <v>114.93</v>
      </c>
      <c r="M1067">
        <v>14.9</v>
      </c>
      <c r="N1067" t="s">
        <v>18</v>
      </c>
    </row>
    <row r="1068" spans="1:14" x14ac:dyDescent="0.25">
      <c r="A1068">
        <v>255</v>
      </c>
      <c r="B1068">
        <v>255</v>
      </c>
      <c r="C1068" t="s">
        <v>430</v>
      </c>
      <c r="D1068" t="s">
        <v>431</v>
      </c>
      <c r="E1068" t="s">
        <v>93</v>
      </c>
      <c r="F1068">
        <v>3.79</v>
      </c>
      <c r="G1068">
        <v>59782.957000000002</v>
      </c>
      <c r="H1068">
        <v>991664</v>
      </c>
      <c r="J1068">
        <v>59782.957000000002</v>
      </c>
      <c r="K1068">
        <v>100</v>
      </c>
      <c r="L1068">
        <v>117.79</v>
      </c>
      <c r="M1068">
        <v>17.8</v>
      </c>
      <c r="N1068" t="s">
        <v>18</v>
      </c>
    </row>
    <row r="1069" spans="1:14" x14ac:dyDescent="0.25">
      <c r="A1069">
        <v>256</v>
      </c>
      <c r="B1069">
        <v>256</v>
      </c>
      <c r="C1069" t="s">
        <v>432</v>
      </c>
      <c r="D1069" t="s">
        <v>433</v>
      </c>
      <c r="E1069" t="s">
        <v>93</v>
      </c>
      <c r="F1069">
        <v>3.79</v>
      </c>
      <c r="G1069">
        <v>60119.292999999998</v>
      </c>
      <c r="H1069">
        <v>1004407</v>
      </c>
      <c r="J1069">
        <v>60119.292999999998</v>
      </c>
      <c r="K1069">
        <v>100</v>
      </c>
      <c r="L1069">
        <v>118.45</v>
      </c>
      <c r="M1069">
        <v>18.399999999999999</v>
      </c>
      <c r="N1069" t="s">
        <v>18</v>
      </c>
    </row>
    <row r="1070" spans="1:14" x14ac:dyDescent="0.25">
      <c r="A1070">
        <v>257</v>
      </c>
      <c r="B1070">
        <v>257</v>
      </c>
      <c r="C1070" t="s">
        <v>434</v>
      </c>
      <c r="D1070" t="s">
        <v>17</v>
      </c>
      <c r="E1070" t="s">
        <v>17</v>
      </c>
      <c r="F1070">
        <v>3.8</v>
      </c>
      <c r="G1070">
        <v>7.1589999999999998</v>
      </c>
      <c r="H1070">
        <v>235</v>
      </c>
      <c r="J1070">
        <v>7.1589999999999998</v>
      </c>
      <c r="K1070">
        <v>100</v>
      </c>
      <c r="L1070">
        <v>0.01</v>
      </c>
      <c r="M1070">
        <v>-100</v>
      </c>
      <c r="N1070" t="s">
        <v>18</v>
      </c>
    </row>
    <row r="1071" spans="1:14" x14ac:dyDescent="0.25">
      <c r="A1071">
        <v>258</v>
      </c>
      <c r="B1071">
        <v>258</v>
      </c>
      <c r="C1071" t="s">
        <v>435</v>
      </c>
      <c r="D1071" t="s">
        <v>436</v>
      </c>
      <c r="E1071" t="s">
        <v>93</v>
      </c>
      <c r="F1071">
        <v>3.79</v>
      </c>
      <c r="G1071">
        <v>54262.550999999999</v>
      </c>
      <c r="H1071">
        <v>919317</v>
      </c>
      <c r="J1071">
        <v>54262.550999999999</v>
      </c>
      <c r="K1071">
        <v>100</v>
      </c>
      <c r="L1071">
        <v>106.91</v>
      </c>
      <c r="M1071">
        <v>6.9</v>
      </c>
      <c r="N1071" t="s">
        <v>18</v>
      </c>
    </row>
    <row r="1072" spans="1:14" x14ac:dyDescent="0.25">
      <c r="A1072">
        <v>259</v>
      </c>
      <c r="B1072">
        <v>259</v>
      </c>
      <c r="C1072" t="s">
        <v>437</v>
      </c>
      <c r="D1072" t="s">
        <v>438</v>
      </c>
      <c r="E1072" t="s">
        <v>93</v>
      </c>
      <c r="F1072">
        <v>3.79</v>
      </c>
      <c r="G1072">
        <v>50048.815999999999</v>
      </c>
      <c r="H1072">
        <v>853632</v>
      </c>
      <c r="J1072">
        <v>50048.815999999999</v>
      </c>
      <c r="K1072">
        <v>100</v>
      </c>
      <c r="L1072">
        <v>98.61</v>
      </c>
      <c r="M1072">
        <v>-1.4</v>
      </c>
      <c r="N1072" t="s">
        <v>18</v>
      </c>
    </row>
    <row r="1073" spans="1:14" x14ac:dyDescent="0.25">
      <c r="A1073">
        <v>260</v>
      </c>
      <c r="B1073">
        <v>260</v>
      </c>
      <c r="C1073" t="s">
        <v>439</v>
      </c>
      <c r="D1073" t="s">
        <v>440</v>
      </c>
      <c r="E1073" t="s">
        <v>93</v>
      </c>
      <c r="F1073">
        <v>3.79</v>
      </c>
      <c r="G1073">
        <v>47231.141000000003</v>
      </c>
      <c r="H1073">
        <v>798207</v>
      </c>
      <c r="J1073">
        <v>47231.141000000003</v>
      </c>
      <c r="K1073">
        <v>100</v>
      </c>
      <c r="L1073">
        <v>93.06</v>
      </c>
      <c r="M1073">
        <v>-6.9</v>
      </c>
      <c r="N1073" t="s">
        <v>18</v>
      </c>
    </row>
    <row r="1074" spans="1:14" x14ac:dyDescent="0.25">
      <c r="A1074">
        <v>261</v>
      </c>
      <c r="B1074">
        <v>261</v>
      </c>
      <c r="C1074" t="s">
        <v>441</v>
      </c>
      <c r="D1074" t="s">
        <v>442</v>
      </c>
      <c r="E1074" t="s">
        <v>93</v>
      </c>
      <c r="F1074">
        <v>3.79</v>
      </c>
      <c r="G1074">
        <v>28467.995999999999</v>
      </c>
      <c r="H1074">
        <v>477838</v>
      </c>
      <c r="J1074">
        <v>28467.995999999999</v>
      </c>
      <c r="K1074">
        <v>100</v>
      </c>
      <c r="L1074">
        <v>56.09</v>
      </c>
      <c r="M1074">
        <v>-43.9</v>
      </c>
      <c r="N1074" t="s">
        <v>18</v>
      </c>
    </row>
    <row r="1075" spans="1:14" x14ac:dyDescent="0.25">
      <c r="A1075">
        <v>262</v>
      </c>
      <c r="B1075">
        <v>262</v>
      </c>
      <c r="C1075" t="s">
        <v>443</v>
      </c>
      <c r="D1075" t="s">
        <v>444</v>
      </c>
      <c r="E1075" t="s">
        <v>93</v>
      </c>
      <c r="F1075">
        <v>3.79</v>
      </c>
      <c r="G1075">
        <v>25924.603999999999</v>
      </c>
      <c r="H1075">
        <v>450860</v>
      </c>
      <c r="J1075">
        <v>25924.603999999999</v>
      </c>
      <c r="K1075">
        <v>100</v>
      </c>
      <c r="L1075">
        <v>51.08</v>
      </c>
      <c r="M1075">
        <v>-48.9</v>
      </c>
      <c r="N1075" t="s">
        <v>18</v>
      </c>
    </row>
    <row r="1076" spans="1:14" x14ac:dyDescent="0.25">
      <c r="A1076">
        <v>263</v>
      </c>
      <c r="B1076">
        <v>263</v>
      </c>
      <c r="C1076" t="s">
        <v>445</v>
      </c>
      <c r="D1076" t="s">
        <v>446</v>
      </c>
      <c r="E1076" t="s">
        <v>93</v>
      </c>
      <c r="F1076">
        <v>3.79</v>
      </c>
      <c r="G1076">
        <v>26092.763999999999</v>
      </c>
      <c r="H1076">
        <v>435433</v>
      </c>
      <c r="J1076">
        <v>26092.763999999999</v>
      </c>
      <c r="K1076">
        <v>100</v>
      </c>
      <c r="L1076">
        <v>51.41</v>
      </c>
      <c r="M1076">
        <v>-48.6</v>
      </c>
      <c r="N1076" t="s">
        <v>18</v>
      </c>
    </row>
    <row r="1077" spans="1:14" x14ac:dyDescent="0.25">
      <c r="A1077">
        <v>264</v>
      </c>
      <c r="B1077">
        <v>264</v>
      </c>
      <c r="C1077" t="s">
        <v>447</v>
      </c>
      <c r="D1077" t="s">
        <v>17</v>
      </c>
      <c r="E1077" t="s">
        <v>17</v>
      </c>
      <c r="F1077">
        <v>3.82</v>
      </c>
      <c r="G1077">
        <v>3.4390000000000001</v>
      </c>
      <c r="H1077">
        <v>130</v>
      </c>
      <c r="J1077">
        <v>3.4390000000000001</v>
      </c>
      <c r="K1077">
        <v>100</v>
      </c>
      <c r="L1077">
        <v>0.01</v>
      </c>
      <c r="M1077">
        <v>-100</v>
      </c>
      <c r="N1077" t="s">
        <v>18</v>
      </c>
    </row>
    <row r="1078" spans="1:14" x14ac:dyDescent="0.25">
      <c r="A1078">
        <v>265</v>
      </c>
      <c r="B1078">
        <v>265</v>
      </c>
      <c r="C1078" t="s">
        <v>448</v>
      </c>
      <c r="D1078" t="s">
        <v>449</v>
      </c>
      <c r="E1078" t="s">
        <v>93</v>
      </c>
      <c r="F1078">
        <v>3.79</v>
      </c>
      <c r="G1078">
        <v>25028.539000000001</v>
      </c>
      <c r="H1078">
        <v>410796</v>
      </c>
      <c r="J1078">
        <v>25028.539000000001</v>
      </c>
      <c r="K1078">
        <v>100</v>
      </c>
      <c r="L1078">
        <v>49.31</v>
      </c>
      <c r="M1078">
        <v>-50.7</v>
      </c>
      <c r="N1078" t="s">
        <v>18</v>
      </c>
    </row>
    <row r="1079" spans="1:14" x14ac:dyDescent="0.25">
      <c r="A1079">
        <v>266</v>
      </c>
      <c r="B1079">
        <v>266</v>
      </c>
      <c r="C1079" t="s">
        <v>450</v>
      </c>
      <c r="D1079" t="s">
        <v>451</v>
      </c>
      <c r="E1079" t="s">
        <v>93</v>
      </c>
      <c r="F1079">
        <v>3.79</v>
      </c>
      <c r="G1079">
        <v>23850.82</v>
      </c>
      <c r="H1079">
        <v>391456</v>
      </c>
      <c r="J1079">
        <v>23850.82</v>
      </c>
      <c r="K1079">
        <v>100</v>
      </c>
      <c r="L1079">
        <v>46.99</v>
      </c>
      <c r="M1079">
        <v>-53</v>
      </c>
      <c r="N1079" t="s">
        <v>18</v>
      </c>
    </row>
    <row r="1080" spans="1:14" x14ac:dyDescent="0.25">
      <c r="A1080">
        <v>267</v>
      </c>
      <c r="B1080">
        <v>267</v>
      </c>
      <c r="C1080" t="s">
        <v>452</v>
      </c>
      <c r="D1080" t="s">
        <v>453</v>
      </c>
      <c r="E1080" t="s">
        <v>93</v>
      </c>
      <c r="F1080">
        <v>3.79</v>
      </c>
      <c r="G1080">
        <v>25281.118999999999</v>
      </c>
      <c r="H1080">
        <v>420503</v>
      </c>
      <c r="J1080">
        <v>25281.118999999999</v>
      </c>
      <c r="K1080">
        <v>100</v>
      </c>
      <c r="L1080">
        <v>49.81</v>
      </c>
      <c r="M1080">
        <v>-50.2</v>
      </c>
      <c r="N1080" t="s">
        <v>18</v>
      </c>
    </row>
    <row r="1081" spans="1:14" x14ac:dyDescent="0.25">
      <c r="A1081">
        <v>268</v>
      </c>
      <c r="B1081">
        <v>268</v>
      </c>
      <c r="C1081" t="s">
        <v>454</v>
      </c>
      <c r="D1081" t="s">
        <v>455</v>
      </c>
      <c r="E1081" t="s">
        <v>93</v>
      </c>
      <c r="F1081">
        <v>3.79</v>
      </c>
      <c r="G1081">
        <v>52710.516000000003</v>
      </c>
      <c r="H1081">
        <v>913201</v>
      </c>
      <c r="J1081">
        <v>52710.516000000003</v>
      </c>
      <c r="K1081">
        <v>100</v>
      </c>
      <c r="L1081">
        <v>103.85</v>
      </c>
      <c r="M1081">
        <v>3.9</v>
      </c>
      <c r="N1081" t="s">
        <v>18</v>
      </c>
    </row>
    <row r="1082" spans="1:14" x14ac:dyDescent="0.25">
      <c r="A1082">
        <v>269</v>
      </c>
      <c r="B1082">
        <v>269</v>
      </c>
      <c r="C1082" t="s">
        <v>456</v>
      </c>
      <c r="D1082" t="s">
        <v>457</v>
      </c>
      <c r="E1082" t="s">
        <v>93</v>
      </c>
      <c r="F1082">
        <v>3.79</v>
      </c>
      <c r="G1082">
        <v>43322.968999999997</v>
      </c>
      <c r="H1082">
        <v>753320</v>
      </c>
      <c r="J1082">
        <v>43322.968999999997</v>
      </c>
      <c r="K1082">
        <v>100</v>
      </c>
      <c r="L1082">
        <v>85.36</v>
      </c>
      <c r="M1082">
        <v>-14.6</v>
      </c>
      <c r="N1082" t="s">
        <v>18</v>
      </c>
    </row>
    <row r="1083" spans="1:14" x14ac:dyDescent="0.25">
      <c r="A1083">
        <v>270</v>
      </c>
      <c r="B1083">
        <v>270</v>
      </c>
      <c r="C1083" t="s">
        <v>458</v>
      </c>
      <c r="D1083" t="s">
        <v>459</v>
      </c>
      <c r="E1083" t="s">
        <v>93</v>
      </c>
      <c r="F1083">
        <v>3.79</v>
      </c>
      <c r="G1083">
        <v>42082.508000000002</v>
      </c>
      <c r="H1083">
        <v>710072</v>
      </c>
      <c r="J1083">
        <v>42082.508000000002</v>
      </c>
      <c r="K1083">
        <v>100</v>
      </c>
      <c r="L1083">
        <v>82.91</v>
      </c>
      <c r="M1083">
        <v>-17.100000000000001</v>
      </c>
      <c r="N1083" t="s">
        <v>18</v>
      </c>
    </row>
    <row r="1084" spans="1:14" x14ac:dyDescent="0.25">
      <c r="A1084">
        <v>271</v>
      </c>
      <c r="B1084">
        <v>271</v>
      </c>
      <c r="C1084" t="s">
        <v>460</v>
      </c>
      <c r="D1084" t="s">
        <v>17</v>
      </c>
      <c r="E1084" t="s">
        <v>17</v>
      </c>
      <c r="F1084">
        <v>3.87</v>
      </c>
      <c r="G1084">
        <v>29.34</v>
      </c>
      <c r="H1084">
        <v>382</v>
      </c>
      <c r="J1084">
        <v>29.34</v>
      </c>
      <c r="K1084">
        <v>100</v>
      </c>
      <c r="L1084">
        <v>0.06</v>
      </c>
      <c r="M1084">
        <v>-99.9</v>
      </c>
      <c r="N1084" t="s">
        <v>18</v>
      </c>
    </row>
    <row r="1085" spans="1:14" x14ac:dyDescent="0.25">
      <c r="A1085">
        <v>272</v>
      </c>
      <c r="B1085">
        <v>272</v>
      </c>
      <c r="C1085" t="s">
        <v>461</v>
      </c>
      <c r="D1085" t="s">
        <v>53</v>
      </c>
      <c r="E1085" t="s">
        <v>29</v>
      </c>
      <c r="F1085">
        <v>3.79</v>
      </c>
      <c r="G1085">
        <v>52879.75</v>
      </c>
      <c r="H1085">
        <v>881028</v>
      </c>
      <c r="J1085">
        <v>52879.75</v>
      </c>
      <c r="K1085">
        <v>100</v>
      </c>
      <c r="L1085">
        <v>104.18</v>
      </c>
      <c r="M1085">
        <v>4.2</v>
      </c>
      <c r="N1085" t="s">
        <v>18</v>
      </c>
    </row>
    <row r="1086" spans="1:14" x14ac:dyDescent="0.25">
      <c r="A1086">
        <v>273</v>
      </c>
      <c r="B1086">
        <v>273</v>
      </c>
      <c r="C1086" t="s">
        <v>462</v>
      </c>
      <c r="D1086" t="s">
        <v>17</v>
      </c>
      <c r="E1086" t="s">
        <v>17</v>
      </c>
      <c r="F1086">
        <v>3.91</v>
      </c>
      <c r="G1086">
        <v>6.7149999999999999</v>
      </c>
      <c r="H1086">
        <v>293</v>
      </c>
      <c r="J1086">
        <v>6.7149999999999999</v>
      </c>
      <c r="K1086">
        <v>100</v>
      </c>
      <c r="L1086">
        <v>0.01</v>
      </c>
      <c r="M1086">
        <v>-100</v>
      </c>
      <c r="N1086" t="s">
        <v>18</v>
      </c>
    </row>
    <row r="1087" spans="1:14" x14ac:dyDescent="0.25">
      <c r="A1087">
        <v>274</v>
      </c>
      <c r="B1087">
        <v>274</v>
      </c>
      <c r="C1087" t="s">
        <v>463</v>
      </c>
      <c r="D1087" t="s">
        <v>464</v>
      </c>
      <c r="E1087" t="s">
        <v>93</v>
      </c>
      <c r="F1087">
        <v>3.79</v>
      </c>
      <c r="G1087">
        <v>40014.737999999998</v>
      </c>
      <c r="H1087">
        <v>677266</v>
      </c>
      <c r="J1087">
        <v>40014.737999999998</v>
      </c>
      <c r="K1087">
        <v>100</v>
      </c>
      <c r="L1087">
        <v>78.84</v>
      </c>
      <c r="M1087">
        <v>-21.2</v>
      </c>
      <c r="N1087" t="s">
        <v>18</v>
      </c>
    </row>
    <row r="1088" spans="1:14" x14ac:dyDescent="0.25">
      <c r="A1088">
        <v>275</v>
      </c>
      <c r="B1088">
        <v>275</v>
      </c>
      <c r="C1088" t="s">
        <v>465</v>
      </c>
      <c r="D1088" t="s">
        <v>466</v>
      </c>
      <c r="E1088" t="s">
        <v>93</v>
      </c>
      <c r="F1088">
        <v>3.79</v>
      </c>
      <c r="G1088">
        <v>37628.968999999997</v>
      </c>
      <c r="H1088">
        <v>641049</v>
      </c>
      <c r="J1088">
        <v>37628.968999999997</v>
      </c>
      <c r="K1088">
        <v>100</v>
      </c>
      <c r="L1088">
        <v>74.14</v>
      </c>
      <c r="M1088">
        <v>-25.9</v>
      </c>
      <c r="N1088" t="s">
        <v>18</v>
      </c>
    </row>
    <row r="1089" spans="1:14" x14ac:dyDescent="0.25">
      <c r="A1089">
        <v>276</v>
      </c>
      <c r="B1089">
        <v>276</v>
      </c>
      <c r="C1089" t="s">
        <v>467</v>
      </c>
      <c r="D1089" t="s">
        <v>468</v>
      </c>
      <c r="E1089" t="s">
        <v>93</v>
      </c>
      <c r="F1089">
        <v>3.79</v>
      </c>
      <c r="G1089">
        <v>39976.394999999997</v>
      </c>
      <c r="H1089">
        <v>686932</v>
      </c>
      <c r="J1089">
        <v>39976.394999999997</v>
      </c>
      <c r="K1089">
        <v>100</v>
      </c>
      <c r="L1089">
        <v>78.760000000000005</v>
      </c>
      <c r="M1089">
        <v>-21.2</v>
      </c>
      <c r="N1089" t="s">
        <v>18</v>
      </c>
    </row>
    <row r="1090" spans="1:14" x14ac:dyDescent="0.25">
      <c r="A1090">
        <v>277</v>
      </c>
      <c r="B1090">
        <v>277</v>
      </c>
      <c r="C1090" t="s">
        <v>469</v>
      </c>
      <c r="D1090" t="s">
        <v>470</v>
      </c>
      <c r="E1090" t="s">
        <v>93</v>
      </c>
      <c r="F1090">
        <v>3.79</v>
      </c>
      <c r="G1090">
        <v>62398.925999999999</v>
      </c>
      <c r="H1090">
        <v>1069781</v>
      </c>
      <c r="J1090">
        <v>62398.925999999999</v>
      </c>
      <c r="K1090">
        <v>100</v>
      </c>
      <c r="L1090">
        <v>122.94</v>
      </c>
      <c r="M1090">
        <v>22.9</v>
      </c>
      <c r="N1090" t="s">
        <v>18</v>
      </c>
    </row>
    <row r="1091" spans="1:14" x14ac:dyDescent="0.25">
      <c r="A1091">
        <v>278</v>
      </c>
      <c r="B1091">
        <v>278</v>
      </c>
      <c r="C1091" t="s">
        <v>471</v>
      </c>
      <c r="D1091" t="s">
        <v>472</v>
      </c>
      <c r="E1091" t="s">
        <v>93</v>
      </c>
      <c r="F1091">
        <v>3.79</v>
      </c>
      <c r="G1091">
        <v>61541.559000000001</v>
      </c>
      <c r="H1091">
        <v>1055860</v>
      </c>
      <c r="J1091">
        <v>61541.559000000001</v>
      </c>
      <c r="K1091">
        <v>100</v>
      </c>
      <c r="L1091">
        <v>121.25</v>
      </c>
      <c r="M1091">
        <v>21.3</v>
      </c>
      <c r="N1091" t="s">
        <v>18</v>
      </c>
    </row>
    <row r="1092" spans="1:14" x14ac:dyDescent="0.25">
      <c r="A1092">
        <v>279</v>
      </c>
      <c r="B1092">
        <v>279</v>
      </c>
      <c r="C1092" t="s">
        <v>473</v>
      </c>
      <c r="D1092" t="s">
        <v>474</v>
      </c>
      <c r="E1092" t="s">
        <v>93</v>
      </c>
      <c r="F1092">
        <v>3.79</v>
      </c>
      <c r="G1092">
        <v>61383.98</v>
      </c>
      <c r="H1092">
        <v>1044086</v>
      </c>
      <c r="J1092">
        <v>61383.98</v>
      </c>
      <c r="K1092">
        <v>100</v>
      </c>
      <c r="L1092">
        <v>120.94</v>
      </c>
      <c r="M1092">
        <v>20.9</v>
      </c>
      <c r="N1092" t="s">
        <v>18</v>
      </c>
    </row>
    <row r="1093" spans="1:14" x14ac:dyDescent="0.25">
      <c r="A1093">
        <v>280</v>
      </c>
      <c r="B1093">
        <v>280</v>
      </c>
      <c r="C1093" t="s">
        <v>475</v>
      </c>
      <c r="D1093" t="s">
        <v>17</v>
      </c>
      <c r="E1093" t="s">
        <v>17</v>
      </c>
      <c r="F1093">
        <v>3.78</v>
      </c>
      <c r="G1093">
        <v>25.864999999999998</v>
      </c>
      <c r="H1093">
        <v>433</v>
      </c>
      <c r="J1093">
        <v>25.864999999999998</v>
      </c>
      <c r="K1093">
        <v>100</v>
      </c>
      <c r="L1093">
        <v>0.05</v>
      </c>
      <c r="M1093">
        <v>-99.9</v>
      </c>
      <c r="N1093" t="s">
        <v>18</v>
      </c>
    </row>
    <row r="1094" spans="1:14" x14ac:dyDescent="0.25">
      <c r="A1094">
        <v>281</v>
      </c>
      <c r="B1094">
        <v>281</v>
      </c>
      <c r="C1094" t="s">
        <v>476</v>
      </c>
      <c r="D1094" t="s">
        <v>477</v>
      </c>
      <c r="E1094" t="s">
        <v>93</v>
      </c>
      <c r="F1094">
        <v>3.79</v>
      </c>
      <c r="G1094">
        <v>46339.690999999999</v>
      </c>
      <c r="H1094">
        <v>775859</v>
      </c>
      <c r="J1094">
        <v>46339.690999999999</v>
      </c>
      <c r="K1094">
        <v>100</v>
      </c>
      <c r="L1094">
        <v>91.3</v>
      </c>
      <c r="M1094">
        <v>-8.6999999999999993</v>
      </c>
      <c r="N1094" t="s">
        <v>18</v>
      </c>
    </row>
    <row r="1095" spans="1:14" x14ac:dyDescent="0.25">
      <c r="A1095">
        <v>282</v>
      </c>
      <c r="B1095">
        <v>282</v>
      </c>
      <c r="C1095" t="s">
        <v>478</v>
      </c>
      <c r="D1095" t="s">
        <v>479</v>
      </c>
      <c r="E1095" t="s">
        <v>93</v>
      </c>
      <c r="F1095">
        <v>3.79</v>
      </c>
      <c r="G1095">
        <v>41962.93</v>
      </c>
      <c r="H1095">
        <v>704983</v>
      </c>
      <c r="J1095">
        <v>41962.93</v>
      </c>
      <c r="K1095">
        <v>100</v>
      </c>
      <c r="L1095">
        <v>82.68</v>
      </c>
      <c r="M1095">
        <v>-17.3</v>
      </c>
      <c r="N1095" t="s">
        <v>18</v>
      </c>
    </row>
    <row r="1096" spans="1:14" x14ac:dyDescent="0.25">
      <c r="A1096">
        <v>283</v>
      </c>
      <c r="B1096">
        <v>283</v>
      </c>
      <c r="C1096" t="s">
        <v>480</v>
      </c>
      <c r="D1096" t="s">
        <v>481</v>
      </c>
      <c r="E1096" t="s">
        <v>93</v>
      </c>
      <c r="F1096">
        <v>3.79</v>
      </c>
      <c r="G1096">
        <v>45579.620999999999</v>
      </c>
      <c r="H1096">
        <v>772822</v>
      </c>
      <c r="J1096">
        <v>45579.620999999999</v>
      </c>
      <c r="K1096">
        <v>100</v>
      </c>
      <c r="L1096">
        <v>89.8</v>
      </c>
      <c r="M1096">
        <v>-10.199999999999999</v>
      </c>
      <c r="N1096" t="s">
        <v>18</v>
      </c>
    </row>
    <row r="1097" spans="1:14" x14ac:dyDescent="0.25">
      <c r="A1097">
        <v>284</v>
      </c>
      <c r="B1097">
        <v>284</v>
      </c>
      <c r="C1097" t="s">
        <v>482</v>
      </c>
      <c r="D1097" t="s">
        <v>483</v>
      </c>
      <c r="E1097" t="s">
        <v>93</v>
      </c>
      <c r="F1097">
        <v>3.79</v>
      </c>
      <c r="G1097">
        <v>28791.184000000001</v>
      </c>
      <c r="H1097">
        <v>471910</v>
      </c>
      <c r="J1097">
        <v>28791.184000000001</v>
      </c>
      <c r="K1097">
        <v>100</v>
      </c>
      <c r="L1097">
        <v>56.72</v>
      </c>
      <c r="M1097">
        <v>-43.3</v>
      </c>
      <c r="N1097" t="s">
        <v>18</v>
      </c>
    </row>
    <row r="1098" spans="1:14" x14ac:dyDescent="0.25">
      <c r="A1098">
        <v>285</v>
      </c>
      <c r="B1098">
        <v>285</v>
      </c>
      <c r="C1098" t="s">
        <v>484</v>
      </c>
      <c r="D1098" t="s">
        <v>485</v>
      </c>
      <c r="E1098" t="s">
        <v>93</v>
      </c>
      <c r="F1098">
        <v>3.79</v>
      </c>
      <c r="G1098">
        <v>32749.083999999999</v>
      </c>
      <c r="H1098">
        <v>554754</v>
      </c>
      <c r="J1098">
        <v>32749.083999999999</v>
      </c>
      <c r="K1098">
        <v>100</v>
      </c>
      <c r="L1098">
        <v>64.52</v>
      </c>
      <c r="M1098">
        <v>-35.5</v>
      </c>
      <c r="N1098" t="s">
        <v>18</v>
      </c>
    </row>
    <row r="1099" spans="1:14" x14ac:dyDescent="0.25">
      <c r="A1099">
        <v>286</v>
      </c>
      <c r="B1099">
        <v>286</v>
      </c>
      <c r="C1099" t="s">
        <v>486</v>
      </c>
      <c r="D1099" t="s">
        <v>487</v>
      </c>
      <c r="E1099" t="s">
        <v>93</v>
      </c>
      <c r="F1099">
        <v>3.79</v>
      </c>
      <c r="G1099">
        <v>32510.513999999999</v>
      </c>
      <c r="H1099">
        <v>544454</v>
      </c>
      <c r="J1099">
        <v>32510.513999999999</v>
      </c>
      <c r="K1099">
        <v>100</v>
      </c>
      <c r="L1099">
        <v>64.05</v>
      </c>
      <c r="M1099">
        <v>-35.9</v>
      </c>
      <c r="N1099" t="s">
        <v>18</v>
      </c>
    </row>
    <row r="1100" spans="1:14" x14ac:dyDescent="0.25">
      <c r="A1100">
        <v>287</v>
      </c>
      <c r="B1100">
        <v>287</v>
      </c>
      <c r="C1100" t="s">
        <v>488</v>
      </c>
      <c r="D1100" t="s">
        <v>17</v>
      </c>
      <c r="E1100" t="s">
        <v>17</v>
      </c>
      <c r="F1100">
        <v>3.84</v>
      </c>
      <c r="G1100">
        <v>11.589</v>
      </c>
      <c r="H1100">
        <v>293</v>
      </c>
      <c r="J1100">
        <v>11.589</v>
      </c>
      <c r="K1100">
        <v>100</v>
      </c>
      <c r="L1100">
        <v>0.02</v>
      </c>
      <c r="M1100">
        <v>-100</v>
      </c>
      <c r="N1100" t="s">
        <v>18</v>
      </c>
    </row>
    <row r="1101" spans="1:14" x14ac:dyDescent="0.25">
      <c r="A1101">
        <v>288</v>
      </c>
      <c r="B1101">
        <v>288</v>
      </c>
      <c r="C1101" t="s">
        <v>489</v>
      </c>
      <c r="D1101" t="s">
        <v>490</v>
      </c>
      <c r="E1101" t="s">
        <v>93</v>
      </c>
      <c r="F1101">
        <v>3.79</v>
      </c>
      <c r="G1101">
        <v>25040.668000000001</v>
      </c>
      <c r="H1101">
        <v>426748</v>
      </c>
      <c r="J1101">
        <v>25040.668000000001</v>
      </c>
      <c r="K1101">
        <v>100</v>
      </c>
      <c r="L1101">
        <v>49.34</v>
      </c>
      <c r="M1101">
        <v>-50.7</v>
      </c>
      <c r="N1101" t="s">
        <v>18</v>
      </c>
    </row>
    <row r="1102" spans="1:14" x14ac:dyDescent="0.25">
      <c r="A1102">
        <v>289</v>
      </c>
      <c r="B1102">
        <v>289</v>
      </c>
      <c r="C1102" t="s">
        <v>491</v>
      </c>
      <c r="D1102" t="s">
        <v>492</v>
      </c>
      <c r="E1102" t="s">
        <v>93</v>
      </c>
      <c r="F1102">
        <v>3.79</v>
      </c>
      <c r="G1102">
        <v>26497.002</v>
      </c>
      <c r="H1102">
        <v>441551</v>
      </c>
      <c r="J1102">
        <v>26497.002</v>
      </c>
      <c r="K1102">
        <v>100</v>
      </c>
      <c r="L1102">
        <v>52.2</v>
      </c>
      <c r="M1102">
        <v>-47.8</v>
      </c>
      <c r="N1102" t="s">
        <v>18</v>
      </c>
    </row>
    <row r="1103" spans="1:14" x14ac:dyDescent="0.25">
      <c r="A1103">
        <v>290</v>
      </c>
      <c r="B1103">
        <v>290</v>
      </c>
      <c r="C1103" t="s">
        <v>493</v>
      </c>
      <c r="D1103" t="s">
        <v>494</v>
      </c>
      <c r="E1103" t="s">
        <v>93</v>
      </c>
      <c r="F1103">
        <v>3.79</v>
      </c>
      <c r="G1103">
        <v>25269.974999999999</v>
      </c>
      <c r="H1103">
        <v>432154</v>
      </c>
      <c r="J1103">
        <v>25269.974999999999</v>
      </c>
      <c r="K1103">
        <v>100</v>
      </c>
      <c r="L1103">
        <v>49.79</v>
      </c>
      <c r="M1103">
        <v>-50.2</v>
      </c>
      <c r="N1103" t="s">
        <v>18</v>
      </c>
    </row>
    <row r="1104" spans="1:14" x14ac:dyDescent="0.25">
      <c r="A1104">
        <v>291</v>
      </c>
      <c r="B1104">
        <v>291</v>
      </c>
      <c r="C1104" t="s">
        <v>495</v>
      </c>
      <c r="D1104" t="s">
        <v>496</v>
      </c>
      <c r="E1104" t="s">
        <v>93</v>
      </c>
      <c r="F1104">
        <v>3.79</v>
      </c>
      <c r="G1104">
        <v>39455.773000000001</v>
      </c>
      <c r="H1104">
        <v>675434</v>
      </c>
      <c r="J1104">
        <v>39455.773000000001</v>
      </c>
      <c r="K1104">
        <v>100</v>
      </c>
      <c r="L1104">
        <v>77.739999999999995</v>
      </c>
      <c r="M1104">
        <v>-22.3</v>
      </c>
      <c r="N1104" t="s">
        <v>18</v>
      </c>
    </row>
    <row r="1105" spans="1:14" x14ac:dyDescent="0.25">
      <c r="A1105">
        <v>292</v>
      </c>
      <c r="B1105">
        <v>292</v>
      </c>
      <c r="C1105" t="s">
        <v>497</v>
      </c>
      <c r="D1105" t="s">
        <v>498</v>
      </c>
      <c r="E1105" t="s">
        <v>93</v>
      </c>
      <c r="F1105">
        <v>3.79</v>
      </c>
      <c r="G1105">
        <v>39049.555</v>
      </c>
      <c r="H1105">
        <v>653572</v>
      </c>
      <c r="J1105">
        <v>39049.555</v>
      </c>
      <c r="K1105">
        <v>100</v>
      </c>
      <c r="L1105">
        <v>76.94</v>
      </c>
      <c r="M1105">
        <v>-23.1</v>
      </c>
      <c r="N1105" t="s">
        <v>18</v>
      </c>
    </row>
    <row r="1106" spans="1:14" x14ac:dyDescent="0.25">
      <c r="A1106">
        <v>293</v>
      </c>
      <c r="B1106">
        <v>293</v>
      </c>
      <c r="C1106" t="s">
        <v>499</v>
      </c>
      <c r="D1106" t="s">
        <v>500</v>
      </c>
      <c r="E1106" t="s">
        <v>93</v>
      </c>
      <c r="F1106">
        <v>3.79</v>
      </c>
      <c r="G1106">
        <v>32300.51</v>
      </c>
      <c r="H1106">
        <v>536448</v>
      </c>
      <c r="J1106">
        <v>32300.51</v>
      </c>
      <c r="K1106">
        <v>100</v>
      </c>
      <c r="L1106">
        <v>63.64</v>
      </c>
      <c r="M1106">
        <v>-36.4</v>
      </c>
      <c r="N1106" t="s">
        <v>18</v>
      </c>
    </row>
    <row r="1107" spans="1:14" x14ac:dyDescent="0.25">
      <c r="A1107">
        <v>294</v>
      </c>
      <c r="B1107">
        <v>294</v>
      </c>
      <c r="C1107" t="s">
        <v>501</v>
      </c>
      <c r="D1107" t="s">
        <v>17</v>
      </c>
      <c r="E1107" t="s">
        <v>17</v>
      </c>
      <c r="F1107">
        <v>3.87</v>
      </c>
      <c r="G1107">
        <v>27.036000000000001</v>
      </c>
      <c r="H1107">
        <v>412</v>
      </c>
      <c r="J1107">
        <v>27.036000000000001</v>
      </c>
      <c r="K1107">
        <v>100</v>
      </c>
      <c r="L1107">
        <v>0.05</v>
      </c>
      <c r="M1107">
        <v>-99.9</v>
      </c>
      <c r="N1107" t="s">
        <v>18</v>
      </c>
    </row>
    <row r="1108" spans="1:14" x14ac:dyDescent="0.25">
      <c r="A1108">
        <v>295</v>
      </c>
      <c r="B1108">
        <v>295</v>
      </c>
      <c r="C1108" t="s">
        <v>502</v>
      </c>
      <c r="D1108" t="s">
        <v>53</v>
      </c>
      <c r="E1108" t="s">
        <v>29</v>
      </c>
      <c r="F1108">
        <v>3.79</v>
      </c>
      <c r="G1108">
        <v>44028.641000000003</v>
      </c>
      <c r="H1108">
        <v>761524</v>
      </c>
      <c r="J1108">
        <v>44028.641000000003</v>
      </c>
      <c r="K1108">
        <v>100</v>
      </c>
      <c r="L1108">
        <v>86.75</v>
      </c>
      <c r="M1108">
        <v>-13.3</v>
      </c>
      <c r="N1108" t="s">
        <v>18</v>
      </c>
    </row>
    <row r="1109" spans="1:14" x14ac:dyDescent="0.25">
      <c r="A1109">
        <v>296</v>
      </c>
      <c r="B1109">
        <v>296</v>
      </c>
      <c r="C1109" t="s">
        <v>503</v>
      </c>
      <c r="D1109" t="s">
        <v>17</v>
      </c>
      <c r="E1109" t="s">
        <v>17</v>
      </c>
      <c r="F1109">
        <v>3.83</v>
      </c>
      <c r="G1109">
        <v>0.57999999999999996</v>
      </c>
      <c r="H1109">
        <v>61</v>
      </c>
      <c r="J1109">
        <v>0.57999999999999996</v>
      </c>
      <c r="K1109">
        <v>100</v>
      </c>
      <c r="L1109">
        <v>0</v>
      </c>
      <c r="M1109">
        <v>-100</v>
      </c>
      <c r="N1109" t="s">
        <v>18</v>
      </c>
    </row>
    <row r="1110" spans="1:14" x14ac:dyDescent="0.25">
      <c r="A1110">
        <v>297</v>
      </c>
      <c r="B1110">
        <v>297</v>
      </c>
      <c r="C1110" t="s">
        <v>504</v>
      </c>
      <c r="D1110" t="s">
        <v>505</v>
      </c>
      <c r="E1110" t="s">
        <v>93</v>
      </c>
      <c r="F1110">
        <v>3.79</v>
      </c>
      <c r="G1110">
        <v>43388.964999999997</v>
      </c>
      <c r="H1110">
        <v>689612</v>
      </c>
      <c r="J1110">
        <v>43388.964999999997</v>
      </c>
      <c r="K1110">
        <v>100</v>
      </c>
      <c r="L1110">
        <v>85.49</v>
      </c>
      <c r="M1110">
        <v>-14.5</v>
      </c>
      <c r="N1110" t="s">
        <v>18</v>
      </c>
    </row>
    <row r="1111" spans="1:14" x14ac:dyDescent="0.25">
      <c r="A1111">
        <v>298</v>
      </c>
      <c r="B1111">
        <v>298</v>
      </c>
      <c r="C1111" t="s">
        <v>506</v>
      </c>
      <c r="D1111" t="s">
        <v>507</v>
      </c>
      <c r="E1111" t="s">
        <v>93</v>
      </c>
      <c r="F1111">
        <v>3.79</v>
      </c>
      <c r="G1111">
        <v>41712.866999999998</v>
      </c>
      <c r="H1111">
        <v>671323</v>
      </c>
      <c r="J1111">
        <v>41712.866999999998</v>
      </c>
      <c r="K1111">
        <v>100</v>
      </c>
      <c r="L1111">
        <v>82.18</v>
      </c>
      <c r="M1111">
        <v>-17.8</v>
      </c>
      <c r="N1111" t="s">
        <v>18</v>
      </c>
    </row>
    <row r="1112" spans="1:14" x14ac:dyDescent="0.25">
      <c r="A1112">
        <v>299</v>
      </c>
      <c r="B1112">
        <v>299</v>
      </c>
      <c r="C1112" t="s">
        <v>508</v>
      </c>
      <c r="D1112" t="s">
        <v>509</v>
      </c>
      <c r="E1112" t="s">
        <v>93</v>
      </c>
      <c r="F1112">
        <v>3.79</v>
      </c>
      <c r="G1112">
        <v>41949.531000000003</v>
      </c>
      <c r="H1112">
        <v>690070</v>
      </c>
      <c r="J1112">
        <v>41949.531000000003</v>
      </c>
      <c r="K1112">
        <v>100</v>
      </c>
      <c r="L1112">
        <v>82.65</v>
      </c>
      <c r="M1112">
        <v>-17.399999999999999</v>
      </c>
      <c r="N1112" t="s">
        <v>18</v>
      </c>
    </row>
    <row r="1113" spans="1:14" x14ac:dyDescent="0.25">
      <c r="A1113">
        <v>300</v>
      </c>
      <c r="B1113">
        <v>300</v>
      </c>
      <c r="C1113" t="s">
        <v>510</v>
      </c>
      <c r="D1113" t="s">
        <v>511</v>
      </c>
      <c r="E1113" t="s">
        <v>93</v>
      </c>
      <c r="F1113">
        <v>3.79</v>
      </c>
      <c r="G1113">
        <v>34288.586000000003</v>
      </c>
      <c r="H1113">
        <v>556196</v>
      </c>
      <c r="J1113">
        <v>34288.586000000003</v>
      </c>
      <c r="K1113">
        <v>100</v>
      </c>
      <c r="L1113">
        <v>67.56</v>
      </c>
      <c r="M1113">
        <v>-32.4</v>
      </c>
      <c r="N1113" t="s">
        <v>18</v>
      </c>
    </row>
    <row r="1114" spans="1:14" x14ac:dyDescent="0.25">
      <c r="A1114">
        <v>301</v>
      </c>
      <c r="B1114">
        <v>301</v>
      </c>
      <c r="C1114" t="s">
        <v>512</v>
      </c>
      <c r="D1114" t="s">
        <v>513</v>
      </c>
      <c r="E1114" t="s">
        <v>93</v>
      </c>
      <c r="F1114">
        <v>3.79</v>
      </c>
      <c r="G1114">
        <v>33122.074000000001</v>
      </c>
      <c r="H1114">
        <v>542775</v>
      </c>
      <c r="J1114">
        <v>33122.074000000001</v>
      </c>
      <c r="K1114">
        <v>100</v>
      </c>
      <c r="L1114">
        <v>65.260000000000005</v>
      </c>
      <c r="M1114">
        <v>-34.700000000000003</v>
      </c>
      <c r="N1114" t="s">
        <v>18</v>
      </c>
    </row>
    <row r="1115" spans="1:14" x14ac:dyDescent="0.25">
      <c r="A1115">
        <v>302</v>
      </c>
      <c r="B1115">
        <v>302</v>
      </c>
      <c r="C1115" t="s">
        <v>514</v>
      </c>
      <c r="D1115" t="s">
        <v>515</v>
      </c>
      <c r="E1115" t="s">
        <v>93</v>
      </c>
      <c r="F1115">
        <v>3.79</v>
      </c>
      <c r="G1115">
        <v>33010.824000000001</v>
      </c>
      <c r="H1115">
        <v>545952</v>
      </c>
      <c r="J1115">
        <v>33010.824000000001</v>
      </c>
      <c r="K1115">
        <v>100</v>
      </c>
      <c r="L1115">
        <v>65.040000000000006</v>
      </c>
      <c r="M1115">
        <v>-35</v>
      </c>
      <c r="N1115" t="s">
        <v>18</v>
      </c>
    </row>
    <row r="1116" spans="1:14" x14ac:dyDescent="0.25">
      <c r="A1116">
        <v>303</v>
      </c>
      <c r="B1116">
        <v>303</v>
      </c>
      <c r="C1116" t="s">
        <v>516</v>
      </c>
      <c r="D1116" t="s">
        <v>17</v>
      </c>
      <c r="E1116" t="s">
        <v>17</v>
      </c>
      <c r="F1116">
        <v>3.82</v>
      </c>
      <c r="G1116">
        <v>1.3029999999999999</v>
      </c>
      <c r="H1116">
        <v>59</v>
      </c>
      <c r="J1116">
        <v>1.3029999999999999</v>
      </c>
      <c r="K1116">
        <v>100</v>
      </c>
      <c r="L1116">
        <v>0</v>
      </c>
      <c r="M1116">
        <v>-100</v>
      </c>
      <c r="N1116" t="s">
        <v>18</v>
      </c>
    </row>
    <row r="1117" spans="1:14" x14ac:dyDescent="0.25">
      <c r="A1117">
        <v>304</v>
      </c>
      <c r="B1117">
        <v>304</v>
      </c>
      <c r="C1117" t="s">
        <v>517</v>
      </c>
      <c r="D1117" t="s">
        <v>518</v>
      </c>
      <c r="E1117" t="s">
        <v>17</v>
      </c>
      <c r="F1117">
        <v>3.83</v>
      </c>
      <c r="G1117">
        <v>38359.332000000002</v>
      </c>
      <c r="H1117">
        <v>634834</v>
      </c>
      <c r="J1117">
        <v>38359.332000000002</v>
      </c>
      <c r="K1117">
        <v>100</v>
      </c>
      <c r="L1117">
        <v>75.58</v>
      </c>
      <c r="M1117">
        <v>-24.4</v>
      </c>
      <c r="N1117" t="s">
        <v>18</v>
      </c>
    </row>
    <row r="1118" spans="1:14" x14ac:dyDescent="0.25">
      <c r="A1118">
        <v>305</v>
      </c>
      <c r="B1118">
        <v>305</v>
      </c>
      <c r="C1118" t="s">
        <v>519</v>
      </c>
      <c r="D1118" t="s">
        <v>520</v>
      </c>
      <c r="E1118" t="s">
        <v>17</v>
      </c>
      <c r="F1118">
        <v>3.83</v>
      </c>
      <c r="G1118">
        <v>40827.042999999998</v>
      </c>
      <c r="H1118">
        <v>677758</v>
      </c>
      <c r="J1118">
        <v>40827.042999999998</v>
      </c>
      <c r="K1118">
        <v>100</v>
      </c>
      <c r="L1118">
        <v>80.44</v>
      </c>
      <c r="M1118">
        <v>-19.600000000000001</v>
      </c>
      <c r="N1118" t="s">
        <v>18</v>
      </c>
    </row>
    <row r="1119" spans="1:14" x14ac:dyDescent="0.25">
      <c r="A1119">
        <v>306</v>
      </c>
      <c r="B1119">
        <v>306</v>
      </c>
      <c r="C1119" t="s">
        <v>521</v>
      </c>
      <c r="D1119" t="s">
        <v>522</v>
      </c>
      <c r="E1119" t="s">
        <v>17</v>
      </c>
      <c r="F1119">
        <v>3.83</v>
      </c>
      <c r="G1119">
        <v>35471.957000000002</v>
      </c>
      <c r="H1119">
        <v>587365</v>
      </c>
      <c r="J1119">
        <v>35471.957000000002</v>
      </c>
      <c r="K1119">
        <v>100</v>
      </c>
      <c r="L1119">
        <v>69.89</v>
      </c>
      <c r="M1119">
        <v>-30.1</v>
      </c>
      <c r="N1119" t="s">
        <v>18</v>
      </c>
    </row>
    <row r="1120" spans="1:14" x14ac:dyDescent="0.25">
      <c r="A1120">
        <v>307</v>
      </c>
      <c r="B1120">
        <v>307</v>
      </c>
      <c r="C1120" t="s">
        <v>523</v>
      </c>
      <c r="D1120" t="s">
        <v>524</v>
      </c>
      <c r="E1120" t="s">
        <v>17</v>
      </c>
      <c r="F1120">
        <v>3.83</v>
      </c>
      <c r="G1120">
        <v>30035.833999999999</v>
      </c>
      <c r="H1120">
        <v>489979</v>
      </c>
      <c r="J1120">
        <v>30035.833999999999</v>
      </c>
      <c r="K1120">
        <v>100</v>
      </c>
      <c r="L1120">
        <v>59.18</v>
      </c>
      <c r="M1120">
        <v>-40.799999999999997</v>
      </c>
      <c r="N1120" t="s">
        <v>18</v>
      </c>
    </row>
    <row r="1121" spans="1:14" x14ac:dyDescent="0.25">
      <c r="A1121">
        <v>308</v>
      </c>
      <c r="B1121">
        <v>308</v>
      </c>
      <c r="C1121" t="s">
        <v>525</v>
      </c>
      <c r="D1121" t="s">
        <v>526</v>
      </c>
      <c r="E1121" t="s">
        <v>17</v>
      </c>
      <c r="F1121">
        <v>3.83</v>
      </c>
      <c r="G1121">
        <v>31288.416000000001</v>
      </c>
      <c r="H1121">
        <v>504486</v>
      </c>
      <c r="J1121">
        <v>31288.416000000001</v>
      </c>
      <c r="K1121">
        <v>100</v>
      </c>
      <c r="L1121">
        <v>61.64</v>
      </c>
      <c r="M1121">
        <v>-38.4</v>
      </c>
      <c r="N1121" t="s">
        <v>18</v>
      </c>
    </row>
    <row r="1122" spans="1:14" x14ac:dyDescent="0.25">
      <c r="A1122">
        <v>309</v>
      </c>
      <c r="B1122">
        <v>309</v>
      </c>
      <c r="C1122" t="s">
        <v>527</v>
      </c>
      <c r="D1122" t="s">
        <v>528</v>
      </c>
      <c r="E1122" t="s">
        <v>17</v>
      </c>
      <c r="F1122">
        <v>3.83</v>
      </c>
      <c r="G1122">
        <v>28970.261999999999</v>
      </c>
      <c r="H1122">
        <v>478805</v>
      </c>
      <c r="J1122">
        <v>28970.261999999999</v>
      </c>
      <c r="K1122">
        <v>100</v>
      </c>
      <c r="L1122">
        <v>57.08</v>
      </c>
      <c r="M1122">
        <v>-42.9</v>
      </c>
      <c r="N1122" t="s">
        <v>18</v>
      </c>
    </row>
    <row r="1123" spans="1:14" x14ac:dyDescent="0.25">
      <c r="A1123">
        <v>310</v>
      </c>
      <c r="B1123">
        <v>310</v>
      </c>
      <c r="C1123" t="s">
        <v>529</v>
      </c>
      <c r="D1123" t="s">
        <v>17</v>
      </c>
      <c r="E1123" t="s">
        <v>17</v>
      </c>
      <c r="F1123">
        <v>3.86</v>
      </c>
      <c r="G1123">
        <v>3.9489999999999998</v>
      </c>
      <c r="H1123">
        <v>72</v>
      </c>
      <c r="J1123">
        <v>3.9489999999999998</v>
      </c>
      <c r="K1123">
        <v>100</v>
      </c>
      <c r="L1123">
        <v>0.01</v>
      </c>
      <c r="M1123">
        <v>-100</v>
      </c>
      <c r="N1123" t="s">
        <v>18</v>
      </c>
    </row>
    <row r="1124" spans="1:14" x14ac:dyDescent="0.25">
      <c r="A1124">
        <v>311</v>
      </c>
      <c r="B1124">
        <v>311</v>
      </c>
      <c r="C1124" t="s">
        <v>530</v>
      </c>
      <c r="D1124" t="s">
        <v>531</v>
      </c>
      <c r="E1124" t="s">
        <v>17</v>
      </c>
      <c r="F1124">
        <v>3.83</v>
      </c>
      <c r="G1124">
        <v>27262.67</v>
      </c>
      <c r="H1124">
        <v>443185</v>
      </c>
      <c r="J1124">
        <v>27262.67</v>
      </c>
      <c r="K1124">
        <v>100</v>
      </c>
      <c r="L1124">
        <v>53.71</v>
      </c>
      <c r="M1124">
        <v>-46.3</v>
      </c>
      <c r="N1124" t="s">
        <v>18</v>
      </c>
    </row>
    <row r="1125" spans="1:14" x14ac:dyDescent="0.25">
      <c r="A1125">
        <v>312</v>
      </c>
      <c r="B1125">
        <v>312</v>
      </c>
      <c r="C1125" t="s">
        <v>532</v>
      </c>
      <c r="D1125" t="s">
        <v>533</v>
      </c>
      <c r="E1125" t="s">
        <v>17</v>
      </c>
      <c r="F1125">
        <v>3.83</v>
      </c>
      <c r="G1125">
        <v>28332.76</v>
      </c>
      <c r="H1125">
        <v>459176</v>
      </c>
      <c r="J1125">
        <v>28332.76</v>
      </c>
      <c r="K1125">
        <v>100</v>
      </c>
      <c r="L1125">
        <v>55.82</v>
      </c>
      <c r="M1125">
        <v>-44.2</v>
      </c>
      <c r="N1125" t="s">
        <v>18</v>
      </c>
    </row>
    <row r="1126" spans="1:14" x14ac:dyDescent="0.25">
      <c r="A1126">
        <v>313</v>
      </c>
      <c r="B1126">
        <v>313</v>
      </c>
      <c r="C1126" t="s">
        <v>534</v>
      </c>
      <c r="D1126" t="s">
        <v>535</v>
      </c>
      <c r="E1126" t="s">
        <v>17</v>
      </c>
      <c r="F1126">
        <v>3.83</v>
      </c>
      <c r="G1126">
        <v>22976.346000000001</v>
      </c>
      <c r="H1126">
        <v>387008</v>
      </c>
      <c r="J1126">
        <v>22976.346000000001</v>
      </c>
      <c r="K1126">
        <v>100</v>
      </c>
      <c r="L1126">
        <v>45.27</v>
      </c>
      <c r="M1126">
        <v>-54.7</v>
      </c>
      <c r="N1126" t="s">
        <v>18</v>
      </c>
    </row>
    <row r="1127" spans="1:14" x14ac:dyDescent="0.25">
      <c r="A1127">
        <v>314</v>
      </c>
      <c r="B1127">
        <v>314</v>
      </c>
      <c r="C1127" t="s">
        <v>536</v>
      </c>
      <c r="D1127" t="s">
        <v>537</v>
      </c>
      <c r="E1127" t="s">
        <v>17</v>
      </c>
      <c r="F1127">
        <v>3.83</v>
      </c>
      <c r="G1127">
        <v>37185.495999999999</v>
      </c>
      <c r="H1127">
        <v>608060</v>
      </c>
      <c r="J1127">
        <v>37185.495999999999</v>
      </c>
      <c r="K1127">
        <v>100</v>
      </c>
      <c r="L1127">
        <v>73.260000000000005</v>
      </c>
      <c r="M1127">
        <v>-26.7</v>
      </c>
      <c r="N1127" t="s">
        <v>18</v>
      </c>
    </row>
    <row r="1128" spans="1:14" x14ac:dyDescent="0.25">
      <c r="A1128">
        <v>315</v>
      </c>
      <c r="B1128">
        <v>315</v>
      </c>
      <c r="C1128" t="s">
        <v>538</v>
      </c>
      <c r="D1128" t="s">
        <v>539</v>
      </c>
      <c r="E1128" t="s">
        <v>17</v>
      </c>
      <c r="F1128">
        <v>3.83</v>
      </c>
      <c r="G1128">
        <v>35803.68</v>
      </c>
      <c r="H1128">
        <v>593380</v>
      </c>
      <c r="J1128">
        <v>35803.68</v>
      </c>
      <c r="K1128">
        <v>100</v>
      </c>
      <c r="L1128">
        <v>70.540000000000006</v>
      </c>
      <c r="M1128">
        <v>-29.5</v>
      </c>
      <c r="N1128" t="s">
        <v>18</v>
      </c>
    </row>
    <row r="1129" spans="1:14" x14ac:dyDescent="0.25">
      <c r="A1129">
        <v>316</v>
      </c>
      <c r="B1129">
        <v>316</v>
      </c>
      <c r="C1129" t="s">
        <v>540</v>
      </c>
      <c r="D1129" t="s">
        <v>541</v>
      </c>
      <c r="E1129" t="s">
        <v>17</v>
      </c>
      <c r="F1129">
        <v>3.83</v>
      </c>
      <c r="G1129">
        <v>31972.719000000001</v>
      </c>
      <c r="H1129">
        <v>520708</v>
      </c>
      <c r="J1129">
        <v>31972.719000000001</v>
      </c>
      <c r="K1129">
        <v>100</v>
      </c>
      <c r="L1129">
        <v>62.99</v>
      </c>
      <c r="M1129">
        <v>-37</v>
      </c>
      <c r="N1129" t="s">
        <v>18</v>
      </c>
    </row>
    <row r="1130" spans="1:14" x14ac:dyDescent="0.25">
      <c r="A1130">
        <v>317</v>
      </c>
      <c r="B1130">
        <v>317</v>
      </c>
      <c r="C1130" t="s">
        <v>542</v>
      </c>
      <c r="D1130" t="s">
        <v>17</v>
      </c>
      <c r="E1130" t="s">
        <v>17</v>
      </c>
      <c r="F1130">
        <v>3.87</v>
      </c>
      <c r="G1130">
        <v>29.853999999999999</v>
      </c>
      <c r="H1130">
        <v>356</v>
      </c>
      <c r="J1130">
        <v>29.853999999999999</v>
      </c>
      <c r="K1130">
        <v>100</v>
      </c>
      <c r="L1130">
        <v>0.06</v>
      </c>
      <c r="M1130">
        <v>-99.9</v>
      </c>
      <c r="N1130" t="s">
        <v>18</v>
      </c>
    </row>
    <row r="1131" spans="1:14" x14ac:dyDescent="0.25">
      <c r="A1131">
        <v>318</v>
      </c>
      <c r="B1131">
        <v>318</v>
      </c>
      <c r="C1131" t="s">
        <v>543</v>
      </c>
      <c r="D1131" t="s">
        <v>544</v>
      </c>
      <c r="E1131" t="s">
        <v>17</v>
      </c>
      <c r="F1131">
        <v>3.83</v>
      </c>
      <c r="G1131">
        <v>29387.136999999999</v>
      </c>
      <c r="H1131">
        <v>478391</v>
      </c>
      <c r="J1131">
        <v>29387.136999999999</v>
      </c>
      <c r="K1131">
        <v>100</v>
      </c>
      <c r="L1131">
        <v>57.9</v>
      </c>
      <c r="M1131">
        <v>-42.1</v>
      </c>
      <c r="N1131" t="s">
        <v>18</v>
      </c>
    </row>
    <row r="1132" spans="1:14" x14ac:dyDescent="0.25">
      <c r="A1132">
        <v>319</v>
      </c>
      <c r="B1132">
        <v>319</v>
      </c>
      <c r="C1132" t="s">
        <v>545</v>
      </c>
      <c r="D1132" t="s">
        <v>546</v>
      </c>
      <c r="E1132" t="s">
        <v>17</v>
      </c>
      <c r="F1132">
        <v>3.83</v>
      </c>
      <c r="G1132">
        <v>26578.623</v>
      </c>
      <c r="H1132">
        <v>437196</v>
      </c>
      <c r="J1132">
        <v>26578.623</v>
      </c>
      <c r="K1132">
        <v>100</v>
      </c>
      <c r="L1132">
        <v>52.37</v>
      </c>
      <c r="M1132">
        <v>-47.6</v>
      </c>
      <c r="N1132" t="s">
        <v>18</v>
      </c>
    </row>
    <row r="1133" spans="1:14" x14ac:dyDescent="0.25">
      <c r="A1133">
        <v>320</v>
      </c>
      <c r="B1133">
        <v>320</v>
      </c>
      <c r="C1133" t="s">
        <v>547</v>
      </c>
      <c r="D1133" t="s">
        <v>548</v>
      </c>
      <c r="E1133" t="s">
        <v>17</v>
      </c>
      <c r="F1133">
        <v>3.83</v>
      </c>
      <c r="G1133">
        <v>25729.484</v>
      </c>
      <c r="H1133">
        <v>418704</v>
      </c>
      <c r="J1133">
        <v>25729.484</v>
      </c>
      <c r="K1133">
        <v>100</v>
      </c>
      <c r="L1133">
        <v>50.69</v>
      </c>
      <c r="M1133">
        <v>-49.3</v>
      </c>
      <c r="N1133" t="s">
        <v>18</v>
      </c>
    </row>
    <row r="1134" spans="1:14" x14ac:dyDescent="0.25">
      <c r="A1134">
        <v>321</v>
      </c>
      <c r="B1134">
        <v>321</v>
      </c>
      <c r="C1134" t="s">
        <v>549</v>
      </c>
      <c r="D1134" t="s">
        <v>550</v>
      </c>
      <c r="E1134" t="s">
        <v>17</v>
      </c>
      <c r="F1134">
        <v>3.83</v>
      </c>
      <c r="G1134">
        <v>36055.050999999999</v>
      </c>
      <c r="H1134">
        <v>592799</v>
      </c>
      <c r="J1134">
        <v>36055.050999999999</v>
      </c>
      <c r="K1134">
        <v>100</v>
      </c>
      <c r="L1134">
        <v>71.040000000000006</v>
      </c>
      <c r="M1134">
        <v>-29</v>
      </c>
      <c r="N1134" t="s">
        <v>18</v>
      </c>
    </row>
    <row r="1135" spans="1:14" x14ac:dyDescent="0.25">
      <c r="A1135">
        <v>322</v>
      </c>
      <c r="B1135">
        <v>322</v>
      </c>
      <c r="C1135" t="s">
        <v>551</v>
      </c>
      <c r="D1135" t="s">
        <v>552</v>
      </c>
      <c r="E1135" t="s">
        <v>17</v>
      </c>
      <c r="F1135">
        <v>3.83</v>
      </c>
      <c r="G1135">
        <v>31349.407999999999</v>
      </c>
      <c r="H1135">
        <v>533242</v>
      </c>
      <c r="J1135">
        <v>31349.407999999999</v>
      </c>
      <c r="K1135">
        <v>100</v>
      </c>
      <c r="L1135">
        <v>61.77</v>
      </c>
      <c r="M1135">
        <v>-38.200000000000003</v>
      </c>
      <c r="N1135" t="s">
        <v>18</v>
      </c>
    </row>
    <row r="1136" spans="1:14" x14ac:dyDescent="0.25">
      <c r="A1136">
        <v>323</v>
      </c>
      <c r="B1136">
        <v>323</v>
      </c>
      <c r="C1136" t="s">
        <v>553</v>
      </c>
      <c r="D1136" t="s">
        <v>554</v>
      </c>
      <c r="E1136" t="s">
        <v>17</v>
      </c>
      <c r="F1136">
        <v>3.83</v>
      </c>
      <c r="G1136">
        <v>31556.438999999998</v>
      </c>
      <c r="H1136">
        <v>519304</v>
      </c>
      <c r="J1136">
        <v>31556.438999999998</v>
      </c>
      <c r="K1136">
        <v>100</v>
      </c>
      <c r="L1136">
        <v>62.17</v>
      </c>
      <c r="M1136">
        <v>-37.799999999999997</v>
      </c>
      <c r="N1136" t="s">
        <v>18</v>
      </c>
    </row>
    <row r="1137" spans="1:14" x14ac:dyDescent="0.25">
      <c r="A1137">
        <v>324</v>
      </c>
      <c r="B1137">
        <v>324</v>
      </c>
      <c r="C1137" t="s">
        <v>555</v>
      </c>
      <c r="D1137" t="s">
        <v>17</v>
      </c>
      <c r="E1137" t="s">
        <v>17</v>
      </c>
      <c r="F1137">
        <v>3.88</v>
      </c>
      <c r="G1137">
        <v>2.2770000000000001</v>
      </c>
      <c r="H1137">
        <v>65</v>
      </c>
      <c r="J1137">
        <v>2.2770000000000001</v>
      </c>
      <c r="K1137">
        <v>100</v>
      </c>
      <c r="L1137">
        <v>0</v>
      </c>
      <c r="M1137">
        <v>-100</v>
      </c>
      <c r="N1137" t="s">
        <v>18</v>
      </c>
    </row>
    <row r="1138" spans="1:14" x14ac:dyDescent="0.25">
      <c r="A1138">
        <v>325</v>
      </c>
      <c r="B1138">
        <v>325</v>
      </c>
      <c r="C1138" t="s">
        <v>556</v>
      </c>
      <c r="D1138" t="s">
        <v>53</v>
      </c>
      <c r="E1138" t="s">
        <v>17</v>
      </c>
      <c r="F1138">
        <v>3.83</v>
      </c>
      <c r="G1138">
        <v>35414.887000000002</v>
      </c>
      <c r="H1138">
        <v>596652</v>
      </c>
      <c r="J1138">
        <v>35414.887000000002</v>
      </c>
      <c r="K1138">
        <v>100</v>
      </c>
      <c r="L1138">
        <v>69.78</v>
      </c>
      <c r="M1138">
        <v>-30.2</v>
      </c>
      <c r="N1138" t="s">
        <v>18</v>
      </c>
    </row>
    <row r="1139" spans="1:14" x14ac:dyDescent="0.25">
      <c r="A1139">
        <v>326</v>
      </c>
      <c r="B1139">
        <v>326</v>
      </c>
      <c r="C1139" t="s">
        <v>557</v>
      </c>
      <c r="D1139" t="s">
        <v>17</v>
      </c>
      <c r="E1139" t="s">
        <v>17</v>
      </c>
      <c r="F1139">
        <v>3.9</v>
      </c>
      <c r="G1139">
        <v>15.587999999999999</v>
      </c>
      <c r="H1139">
        <v>211</v>
      </c>
      <c r="J1139">
        <v>15.587999999999999</v>
      </c>
      <c r="K1139">
        <v>100</v>
      </c>
      <c r="L1139">
        <v>0.03</v>
      </c>
      <c r="M1139">
        <v>-100</v>
      </c>
      <c r="N1139" t="s">
        <v>18</v>
      </c>
    </row>
    <row r="1140" spans="1:14" x14ac:dyDescent="0.25">
      <c r="A1140">
        <v>327</v>
      </c>
      <c r="B1140">
        <v>327</v>
      </c>
      <c r="C1140" t="s">
        <v>558</v>
      </c>
      <c r="D1140" t="s">
        <v>559</v>
      </c>
      <c r="E1140" t="s">
        <v>17</v>
      </c>
      <c r="F1140">
        <v>3.83</v>
      </c>
      <c r="G1140">
        <v>36758.684000000001</v>
      </c>
      <c r="H1140">
        <v>612023</v>
      </c>
      <c r="J1140">
        <v>36758.684000000001</v>
      </c>
      <c r="K1140">
        <v>100</v>
      </c>
      <c r="L1140">
        <v>72.42</v>
      </c>
      <c r="M1140">
        <v>-27.6</v>
      </c>
      <c r="N1140" t="s">
        <v>18</v>
      </c>
    </row>
    <row r="1141" spans="1:14" x14ac:dyDescent="0.25">
      <c r="A1141">
        <v>328</v>
      </c>
      <c r="B1141">
        <v>328</v>
      </c>
      <c r="C1141" t="s">
        <v>560</v>
      </c>
      <c r="D1141" t="s">
        <v>561</v>
      </c>
      <c r="E1141" t="s">
        <v>17</v>
      </c>
      <c r="F1141">
        <v>3.83</v>
      </c>
      <c r="G1141">
        <v>39655.714999999997</v>
      </c>
      <c r="H1141">
        <v>648805</v>
      </c>
      <c r="J1141">
        <v>39655.714999999997</v>
      </c>
      <c r="K1141">
        <v>100</v>
      </c>
      <c r="L1141">
        <v>78.13</v>
      </c>
      <c r="M1141">
        <v>-21.9</v>
      </c>
      <c r="N1141" t="s">
        <v>18</v>
      </c>
    </row>
    <row r="1142" spans="1:14" x14ac:dyDescent="0.25">
      <c r="A1142">
        <v>329</v>
      </c>
      <c r="B1142">
        <v>329</v>
      </c>
      <c r="C1142" t="s">
        <v>562</v>
      </c>
      <c r="D1142" t="s">
        <v>563</v>
      </c>
      <c r="E1142" t="s">
        <v>17</v>
      </c>
      <c r="F1142">
        <v>3.83</v>
      </c>
      <c r="G1142">
        <v>40317.245999999999</v>
      </c>
      <c r="H1142">
        <v>656305</v>
      </c>
      <c r="J1142">
        <v>40317.245999999999</v>
      </c>
      <c r="K1142">
        <v>100</v>
      </c>
      <c r="L1142">
        <v>79.430000000000007</v>
      </c>
      <c r="M1142">
        <v>-20.6</v>
      </c>
      <c r="N1142" t="s">
        <v>18</v>
      </c>
    </row>
    <row r="1143" spans="1:14" x14ac:dyDescent="0.25">
      <c r="A1143">
        <v>330</v>
      </c>
      <c r="B1143">
        <v>330</v>
      </c>
      <c r="C1143" t="s">
        <v>564</v>
      </c>
      <c r="D1143" t="s">
        <v>565</v>
      </c>
      <c r="E1143" t="s">
        <v>17</v>
      </c>
      <c r="F1143">
        <v>3.83</v>
      </c>
      <c r="G1143">
        <v>30798.692999999999</v>
      </c>
      <c r="H1143">
        <v>505984</v>
      </c>
      <c r="J1143">
        <v>30798.692999999999</v>
      </c>
      <c r="K1143">
        <v>100</v>
      </c>
      <c r="L1143">
        <v>60.68</v>
      </c>
      <c r="M1143">
        <v>-39.299999999999997</v>
      </c>
      <c r="N1143" t="s">
        <v>18</v>
      </c>
    </row>
    <row r="1144" spans="1:14" x14ac:dyDescent="0.25">
      <c r="A1144">
        <v>331</v>
      </c>
      <c r="B1144">
        <v>331</v>
      </c>
      <c r="C1144" t="s">
        <v>566</v>
      </c>
      <c r="D1144" t="s">
        <v>567</v>
      </c>
      <c r="E1144" t="s">
        <v>17</v>
      </c>
      <c r="F1144">
        <v>3.83</v>
      </c>
      <c r="G1144">
        <v>25915.956999999999</v>
      </c>
      <c r="H1144">
        <v>433678</v>
      </c>
      <c r="J1144">
        <v>25915.956999999999</v>
      </c>
      <c r="K1144">
        <v>100</v>
      </c>
      <c r="L1144">
        <v>51.06</v>
      </c>
      <c r="M1144">
        <v>-48.9</v>
      </c>
      <c r="N1144" t="s">
        <v>18</v>
      </c>
    </row>
    <row r="1145" spans="1:14" x14ac:dyDescent="0.25">
      <c r="A1145">
        <v>332</v>
      </c>
      <c r="B1145">
        <v>332</v>
      </c>
      <c r="C1145" t="s">
        <v>568</v>
      </c>
      <c r="D1145" t="s">
        <v>569</v>
      </c>
      <c r="E1145" t="s">
        <v>17</v>
      </c>
      <c r="F1145">
        <v>3.83</v>
      </c>
      <c r="G1145">
        <v>21695.971000000001</v>
      </c>
      <c r="H1145">
        <v>360417</v>
      </c>
      <c r="J1145">
        <v>21695.971000000001</v>
      </c>
      <c r="K1145">
        <v>100</v>
      </c>
      <c r="L1145">
        <v>42.75</v>
      </c>
      <c r="M1145">
        <v>-57.3</v>
      </c>
      <c r="N1145" t="s">
        <v>18</v>
      </c>
    </row>
    <row r="1146" spans="1:14" x14ac:dyDescent="0.25">
      <c r="A1146">
        <v>333</v>
      </c>
      <c r="B1146">
        <v>333</v>
      </c>
      <c r="C1146" t="s">
        <v>570</v>
      </c>
      <c r="D1146" t="s">
        <v>17</v>
      </c>
      <c r="E1146" t="s">
        <v>17</v>
      </c>
      <c r="F1146">
        <v>3.85</v>
      </c>
      <c r="G1146">
        <v>1.6990000000000001</v>
      </c>
      <c r="H1146">
        <v>76</v>
      </c>
      <c r="J1146">
        <v>1.6990000000000001</v>
      </c>
      <c r="K1146">
        <v>100</v>
      </c>
      <c r="L1146">
        <v>0</v>
      </c>
      <c r="M1146">
        <v>-100</v>
      </c>
      <c r="N1146" t="s">
        <v>18</v>
      </c>
    </row>
    <row r="1147" spans="1:14" x14ac:dyDescent="0.25">
      <c r="A1147">
        <v>334</v>
      </c>
      <c r="B1147">
        <v>334</v>
      </c>
      <c r="C1147" t="s">
        <v>571</v>
      </c>
      <c r="D1147" t="s">
        <v>572</v>
      </c>
      <c r="E1147" t="s">
        <v>17</v>
      </c>
      <c r="F1147">
        <v>3.83</v>
      </c>
      <c r="G1147">
        <v>27999.759999999998</v>
      </c>
      <c r="H1147">
        <v>462173</v>
      </c>
      <c r="J1147">
        <v>27999.759999999998</v>
      </c>
      <c r="K1147">
        <v>100</v>
      </c>
      <c r="L1147">
        <v>55.17</v>
      </c>
      <c r="M1147">
        <v>-44.8</v>
      </c>
      <c r="N1147" t="s">
        <v>18</v>
      </c>
    </row>
    <row r="1148" spans="1:14" x14ac:dyDescent="0.25">
      <c r="A1148">
        <v>335</v>
      </c>
      <c r="B1148">
        <v>335</v>
      </c>
      <c r="C1148" t="s">
        <v>573</v>
      </c>
      <c r="D1148" t="s">
        <v>574</v>
      </c>
      <c r="E1148" t="s">
        <v>17</v>
      </c>
      <c r="F1148">
        <v>3.83</v>
      </c>
      <c r="G1148">
        <v>32056.488000000001</v>
      </c>
      <c r="H1148">
        <v>522660</v>
      </c>
      <c r="J1148">
        <v>32056.488000000001</v>
      </c>
      <c r="K1148">
        <v>100</v>
      </c>
      <c r="L1148">
        <v>63.16</v>
      </c>
      <c r="M1148">
        <v>-36.799999999999997</v>
      </c>
      <c r="N1148" t="s">
        <v>18</v>
      </c>
    </row>
    <row r="1149" spans="1:14" x14ac:dyDescent="0.25">
      <c r="A1149">
        <v>336</v>
      </c>
      <c r="B1149">
        <v>336</v>
      </c>
      <c r="C1149" t="s">
        <v>575</v>
      </c>
      <c r="D1149" t="s">
        <v>576</v>
      </c>
      <c r="E1149" t="s">
        <v>17</v>
      </c>
      <c r="F1149">
        <v>3.84</v>
      </c>
      <c r="G1149">
        <v>34416.792999999998</v>
      </c>
      <c r="H1149">
        <v>574481</v>
      </c>
      <c r="J1149">
        <v>34416.792999999998</v>
      </c>
      <c r="K1149">
        <v>100</v>
      </c>
      <c r="L1149">
        <v>67.81</v>
      </c>
      <c r="M1149">
        <v>-32.200000000000003</v>
      </c>
      <c r="N1149" t="s">
        <v>18</v>
      </c>
    </row>
    <row r="1150" spans="1:14" x14ac:dyDescent="0.25">
      <c r="A1150">
        <v>337</v>
      </c>
      <c r="B1150">
        <v>337</v>
      </c>
      <c r="C1150" t="s">
        <v>577</v>
      </c>
      <c r="D1150" t="s">
        <v>578</v>
      </c>
      <c r="E1150" t="s">
        <v>17</v>
      </c>
      <c r="F1150">
        <v>3.83</v>
      </c>
      <c r="G1150">
        <v>37436.781000000003</v>
      </c>
      <c r="H1150">
        <v>609423</v>
      </c>
      <c r="J1150">
        <v>37436.781000000003</v>
      </c>
      <c r="K1150">
        <v>100</v>
      </c>
      <c r="L1150">
        <v>73.760000000000005</v>
      </c>
      <c r="M1150">
        <v>-26.2</v>
      </c>
      <c r="N1150" t="s">
        <v>18</v>
      </c>
    </row>
    <row r="1151" spans="1:14" x14ac:dyDescent="0.25">
      <c r="A1151">
        <v>338</v>
      </c>
      <c r="B1151">
        <v>338</v>
      </c>
      <c r="C1151" t="s">
        <v>579</v>
      </c>
      <c r="D1151" t="s">
        <v>580</v>
      </c>
      <c r="E1151" t="s">
        <v>17</v>
      </c>
      <c r="F1151">
        <v>3.84</v>
      </c>
      <c r="G1151">
        <v>30246.342000000001</v>
      </c>
      <c r="H1151">
        <v>485234</v>
      </c>
      <c r="J1151">
        <v>30246.342000000001</v>
      </c>
      <c r="K1151">
        <v>100</v>
      </c>
      <c r="L1151">
        <v>59.59</v>
      </c>
      <c r="M1151">
        <v>-40.4</v>
      </c>
      <c r="N1151" t="s">
        <v>18</v>
      </c>
    </row>
    <row r="1152" spans="1:14" x14ac:dyDescent="0.25">
      <c r="A1152">
        <v>339</v>
      </c>
      <c r="B1152">
        <v>339</v>
      </c>
      <c r="C1152" t="s">
        <v>581</v>
      </c>
      <c r="D1152" t="s">
        <v>582</v>
      </c>
      <c r="E1152" t="s">
        <v>17</v>
      </c>
      <c r="F1152">
        <v>3.84</v>
      </c>
      <c r="G1152">
        <v>32913.410000000003</v>
      </c>
      <c r="H1152">
        <v>542372</v>
      </c>
      <c r="J1152">
        <v>32913.410000000003</v>
      </c>
      <c r="K1152">
        <v>100</v>
      </c>
      <c r="L1152">
        <v>64.849999999999994</v>
      </c>
      <c r="M1152">
        <v>-35.200000000000003</v>
      </c>
      <c r="N1152" t="s">
        <v>18</v>
      </c>
    </row>
    <row r="1153" spans="1:14" x14ac:dyDescent="0.25">
      <c r="A1153">
        <v>340</v>
      </c>
      <c r="B1153">
        <v>340</v>
      </c>
      <c r="C1153" t="s">
        <v>583</v>
      </c>
      <c r="D1153" t="s">
        <v>17</v>
      </c>
      <c r="E1153" t="s">
        <v>17</v>
      </c>
      <c r="F1153">
        <v>3.87</v>
      </c>
      <c r="G1153">
        <v>7.3129999999999997</v>
      </c>
      <c r="H1153">
        <v>279</v>
      </c>
      <c r="J1153">
        <v>7.3129999999999997</v>
      </c>
      <c r="K1153">
        <v>100</v>
      </c>
      <c r="L1153">
        <v>0.01</v>
      </c>
      <c r="M1153">
        <v>-100</v>
      </c>
      <c r="N1153" t="s">
        <v>18</v>
      </c>
    </row>
    <row r="1154" spans="1:14" x14ac:dyDescent="0.25">
      <c r="A1154">
        <v>341</v>
      </c>
      <c r="B1154">
        <v>341</v>
      </c>
      <c r="C1154" t="s">
        <v>584</v>
      </c>
      <c r="D1154" t="s">
        <v>585</v>
      </c>
      <c r="E1154" t="s">
        <v>17</v>
      </c>
      <c r="F1154">
        <v>3.83</v>
      </c>
      <c r="G1154">
        <v>27584.518</v>
      </c>
      <c r="H1154">
        <v>451978</v>
      </c>
      <c r="J1154">
        <v>27584.518</v>
      </c>
      <c r="K1154">
        <v>100</v>
      </c>
      <c r="L1154">
        <v>54.35</v>
      </c>
      <c r="M1154">
        <v>-45.7</v>
      </c>
      <c r="N1154" t="s">
        <v>18</v>
      </c>
    </row>
    <row r="1155" spans="1:14" x14ac:dyDescent="0.25">
      <c r="A1155">
        <v>342</v>
      </c>
      <c r="B1155">
        <v>342</v>
      </c>
      <c r="C1155" t="s">
        <v>586</v>
      </c>
      <c r="D1155" t="s">
        <v>587</v>
      </c>
      <c r="E1155" t="s">
        <v>17</v>
      </c>
      <c r="F1155">
        <v>3.83</v>
      </c>
      <c r="G1155">
        <v>27649.280999999999</v>
      </c>
      <c r="H1155">
        <v>450455</v>
      </c>
      <c r="J1155">
        <v>27649.280999999999</v>
      </c>
      <c r="K1155">
        <v>100</v>
      </c>
      <c r="L1155">
        <v>54.48</v>
      </c>
      <c r="M1155">
        <v>-45.5</v>
      </c>
      <c r="N1155" t="s">
        <v>18</v>
      </c>
    </row>
    <row r="1156" spans="1:14" x14ac:dyDescent="0.25">
      <c r="A1156">
        <v>343</v>
      </c>
      <c r="B1156">
        <v>343</v>
      </c>
      <c r="C1156" t="s">
        <v>588</v>
      </c>
      <c r="D1156" t="s">
        <v>589</v>
      </c>
      <c r="E1156" t="s">
        <v>17</v>
      </c>
      <c r="F1156">
        <v>3.83</v>
      </c>
      <c r="G1156">
        <v>32124.572</v>
      </c>
      <c r="H1156">
        <v>519155</v>
      </c>
      <c r="J1156">
        <v>32124.572</v>
      </c>
      <c r="K1156">
        <v>100</v>
      </c>
      <c r="L1156">
        <v>63.29</v>
      </c>
      <c r="M1156">
        <v>-36.700000000000003</v>
      </c>
      <c r="N1156" t="s">
        <v>18</v>
      </c>
    </row>
    <row r="1157" spans="1:14" x14ac:dyDescent="0.25">
      <c r="A1157">
        <v>344</v>
      </c>
      <c r="B1157">
        <v>344</v>
      </c>
      <c r="C1157" t="s">
        <v>590</v>
      </c>
      <c r="D1157" t="s">
        <v>591</v>
      </c>
      <c r="E1157" t="s">
        <v>17</v>
      </c>
      <c r="F1157">
        <v>3.83</v>
      </c>
      <c r="G1157">
        <v>34337.633000000002</v>
      </c>
      <c r="H1157">
        <v>552714</v>
      </c>
      <c r="J1157">
        <v>34337.633000000002</v>
      </c>
      <c r="K1157">
        <v>100</v>
      </c>
      <c r="L1157">
        <v>67.650000000000006</v>
      </c>
      <c r="M1157">
        <v>-32.299999999999997</v>
      </c>
      <c r="N1157" t="s">
        <v>18</v>
      </c>
    </row>
    <row r="1158" spans="1:14" x14ac:dyDescent="0.25">
      <c r="A1158">
        <v>345</v>
      </c>
      <c r="B1158">
        <v>345</v>
      </c>
      <c r="C1158" t="s">
        <v>592</v>
      </c>
      <c r="D1158" t="s">
        <v>593</v>
      </c>
      <c r="E1158" t="s">
        <v>17</v>
      </c>
      <c r="F1158">
        <v>3.83</v>
      </c>
      <c r="G1158">
        <v>33447.695</v>
      </c>
      <c r="H1158">
        <v>547077</v>
      </c>
      <c r="J1158">
        <v>33447.695</v>
      </c>
      <c r="K1158">
        <v>100</v>
      </c>
      <c r="L1158">
        <v>65.900000000000006</v>
      </c>
      <c r="M1158">
        <v>-34.1</v>
      </c>
      <c r="N1158" t="s">
        <v>18</v>
      </c>
    </row>
    <row r="1159" spans="1:14" x14ac:dyDescent="0.25">
      <c r="A1159">
        <v>346</v>
      </c>
      <c r="B1159">
        <v>346</v>
      </c>
      <c r="C1159" t="s">
        <v>594</v>
      </c>
      <c r="D1159" t="s">
        <v>595</v>
      </c>
      <c r="E1159" t="s">
        <v>17</v>
      </c>
      <c r="F1159">
        <v>3.84</v>
      </c>
      <c r="G1159">
        <v>26897.91</v>
      </c>
      <c r="H1159">
        <v>440258</v>
      </c>
      <c r="J1159">
        <v>26897.91</v>
      </c>
      <c r="K1159">
        <v>100</v>
      </c>
      <c r="L1159">
        <v>52.99</v>
      </c>
      <c r="M1159">
        <v>-47</v>
      </c>
      <c r="N1159" t="s">
        <v>18</v>
      </c>
    </row>
    <row r="1160" spans="1:14" x14ac:dyDescent="0.25">
      <c r="A1160">
        <v>347</v>
      </c>
      <c r="B1160">
        <v>347</v>
      </c>
      <c r="C1160" t="s">
        <v>596</v>
      </c>
      <c r="D1160" t="s">
        <v>17</v>
      </c>
      <c r="E1160" t="s">
        <v>17</v>
      </c>
      <c r="F1160">
        <v>3.75</v>
      </c>
      <c r="G1160">
        <v>2.0880000000000001</v>
      </c>
      <c r="H1160">
        <v>80</v>
      </c>
      <c r="J1160">
        <v>2.0880000000000001</v>
      </c>
      <c r="K1160">
        <v>100</v>
      </c>
      <c r="L1160">
        <v>0</v>
      </c>
      <c r="M1160">
        <v>-100</v>
      </c>
      <c r="N1160" t="s">
        <v>18</v>
      </c>
    </row>
    <row r="1161" spans="1:14" x14ac:dyDescent="0.25">
      <c r="A1161">
        <v>348</v>
      </c>
      <c r="B1161">
        <v>348</v>
      </c>
      <c r="C1161" t="s">
        <v>597</v>
      </c>
      <c r="D1161" t="s">
        <v>53</v>
      </c>
      <c r="E1161" t="s">
        <v>17</v>
      </c>
      <c r="F1161">
        <v>3.83</v>
      </c>
      <c r="G1161">
        <v>37528.82</v>
      </c>
      <c r="H1161">
        <v>621997</v>
      </c>
      <c r="J1161">
        <v>37528.82</v>
      </c>
      <c r="K1161">
        <v>100</v>
      </c>
      <c r="L1161">
        <v>73.94</v>
      </c>
      <c r="M1161">
        <v>-26.1</v>
      </c>
      <c r="N1161" t="s">
        <v>18</v>
      </c>
    </row>
    <row r="1162" spans="1:14" x14ac:dyDescent="0.25">
      <c r="A1162">
        <v>349</v>
      </c>
      <c r="B1162">
        <v>349</v>
      </c>
      <c r="C1162" t="s">
        <v>598</v>
      </c>
      <c r="D1162" t="s">
        <v>17</v>
      </c>
      <c r="E1162" t="s">
        <v>17</v>
      </c>
      <c r="F1162">
        <v>3.83</v>
      </c>
      <c r="G1162">
        <v>0.53900000000000003</v>
      </c>
      <c r="H1162">
        <v>77</v>
      </c>
      <c r="J1162">
        <v>0.53900000000000003</v>
      </c>
      <c r="K1162">
        <v>100</v>
      </c>
      <c r="L1162">
        <v>0</v>
      </c>
      <c r="M1162">
        <v>-100</v>
      </c>
      <c r="N1162" t="s">
        <v>18</v>
      </c>
    </row>
    <row r="1163" spans="1:14" x14ac:dyDescent="0.25">
      <c r="A1163">
        <v>350</v>
      </c>
      <c r="B1163">
        <v>350</v>
      </c>
      <c r="C1163" t="s">
        <v>599</v>
      </c>
      <c r="D1163" t="s">
        <v>600</v>
      </c>
      <c r="E1163" t="s">
        <v>17</v>
      </c>
      <c r="F1163">
        <v>3.84</v>
      </c>
      <c r="G1163">
        <v>44952.77</v>
      </c>
      <c r="H1163">
        <v>738495</v>
      </c>
      <c r="J1163">
        <v>44952.77</v>
      </c>
      <c r="K1163">
        <v>100</v>
      </c>
      <c r="L1163">
        <v>88.57</v>
      </c>
      <c r="M1163">
        <v>-11.4</v>
      </c>
      <c r="N1163" t="s">
        <v>18</v>
      </c>
    </row>
    <row r="1164" spans="1:14" x14ac:dyDescent="0.25">
      <c r="A1164">
        <v>351</v>
      </c>
      <c r="B1164">
        <v>351</v>
      </c>
      <c r="C1164" t="s">
        <v>601</v>
      </c>
      <c r="D1164" t="s">
        <v>602</v>
      </c>
      <c r="E1164" t="s">
        <v>17</v>
      </c>
      <c r="F1164">
        <v>3.84</v>
      </c>
      <c r="G1164">
        <v>42674.171999999999</v>
      </c>
      <c r="H1164">
        <v>703745</v>
      </c>
      <c r="J1164">
        <v>42674.171999999999</v>
      </c>
      <c r="K1164">
        <v>100</v>
      </c>
      <c r="L1164">
        <v>84.08</v>
      </c>
      <c r="M1164">
        <v>-15.9</v>
      </c>
      <c r="N1164" t="s">
        <v>18</v>
      </c>
    </row>
    <row r="1165" spans="1:14" x14ac:dyDescent="0.25">
      <c r="A1165">
        <v>352</v>
      </c>
      <c r="B1165">
        <v>352</v>
      </c>
      <c r="C1165" t="s">
        <v>603</v>
      </c>
      <c r="D1165" t="s">
        <v>604</v>
      </c>
      <c r="E1165" t="s">
        <v>17</v>
      </c>
      <c r="F1165">
        <v>3.84</v>
      </c>
      <c r="G1165">
        <v>45190.695</v>
      </c>
      <c r="H1165">
        <v>738740</v>
      </c>
      <c r="J1165">
        <v>45190.695</v>
      </c>
      <c r="K1165">
        <v>100</v>
      </c>
      <c r="L1165">
        <v>89.04</v>
      </c>
      <c r="M1165">
        <v>-11</v>
      </c>
      <c r="N1165" t="s">
        <v>18</v>
      </c>
    </row>
    <row r="1166" spans="1:14" x14ac:dyDescent="0.25">
      <c r="A1166">
        <v>353</v>
      </c>
      <c r="B1166">
        <v>353</v>
      </c>
      <c r="C1166" t="s">
        <v>605</v>
      </c>
      <c r="D1166" t="s">
        <v>606</v>
      </c>
      <c r="E1166" t="s">
        <v>17</v>
      </c>
      <c r="F1166">
        <v>3.84</v>
      </c>
      <c r="G1166">
        <v>30430.73</v>
      </c>
      <c r="H1166">
        <v>500060</v>
      </c>
      <c r="J1166">
        <v>30430.73</v>
      </c>
      <c r="K1166">
        <v>100</v>
      </c>
      <c r="L1166">
        <v>59.96</v>
      </c>
      <c r="M1166">
        <v>-40</v>
      </c>
      <c r="N1166" t="s">
        <v>18</v>
      </c>
    </row>
    <row r="1167" spans="1:14" x14ac:dyDescent="0.25">
      <c r="A1167">
        <v>354</v>
      </c>
      <c r="B1167">
        <v>354</v>
      </c>
      <c r="C1167" t="s">
        <v>607</v>
      </c>
      <c r="D1167" t="s">
        <v>608</v>
      </c>
      <c r="E1167" t="s">
        <v>17</v>
      </c>
      <c r="F1167">
        <v>3.84</v>
      </c>
      <c r="G1167">
        <v>28351.734</v>
      </c>
      <c r="H1167">
        <v>473508</v>
      </c>
      <c r="J1167">
        <v>28351.734</v>
      </c>
      <c r="K1167">
        <v>100</v>
      </c>
      <c r="L1167">
        <v>55.86</v>
      </c>
      <c r="M1167">
        <v>-44.1</v>
      </c>
      <c r="N1167" t="s">
        <v>18</v>
      </c>
    </row>
    <row r="1168" spans="1:14" x14ac:dyDescent="0.25">
      <c r="A1168">
        <v>355</v>
      </c>
      <c r="B1168">
        <v>355</v>
      </c>
      <c r="C1168" t="s">
        <v>609</v>
      </c>
      <c r="D1168" t="s">
        <v>610</v>
      </c>
      <c r="E1168" t="s">
        <v>17</v>
      </c>
      <c r="F1168">
        <v>3.84</v>
      </c>
      <c r="G1168">
        <v>37484.425999999999</v>
      </c>
      <c r="H1168">
        <v>611455</v>
      </c>
      <c r="J1168">
        <v>37484.425999999999</v>
      </c>
      <c r="K1168">
        <v>100</v>
      </c>
      <c r="L1168">
        <v>73.849999999999994</v>
      </c>
      <c r="M1168">
        <v>-26.1</v>
      </c>
      <c r="N1168" t="s">
        <v>18</v>
      </c>
    </row>
    <row r="1169" spans="1:14" x14ac:dyDescent="0.25">
      <c r="A1169">
        <v>356</v>
      </c>
      <c r="B1169">
        <v>356</v>
      </c>
      <c r="C1169" t="s">
        <v>611</v>
      </c>
      <c r="D1169" t="s">
        <v>17</v>
      </c>
      <c r="E1169" t="s">
        <v>17</v>
      </c>
      <c r="F1169">
        <v>3.85</v>
      </c>
      <c r="G1169">
        <v>20.96</v>
      </c>
      <c r="H1169">
        <v>335</v>
      </c>
      <c r="J1169">
        <v>20.96</v>
      </c>
      <c r="K1169">
        <v>100</v>
      </c>
      <c r="L1169">
        <v>0.04</v>
      </c>
      <c r="M1169">
        <v>-100</v>
      </c>
      <c r="N1169" t="s">
        <v>18</v>
      </c>
    </row>
    <row r="1170" spans="1:14" x14ac:dyDescent="0.25">
      <c r="A1170">
        <v>357</v>
      </c>
      <c r="B1170">
        <v>357</v>
      </c>
      <c r="C1170" t="s">
        <v>612</v>
      </c>
      <c r="E1170" t="s">
        <v>17</v>
      </c>
      <c r="K1170">
        <v>100</v>
      </c>
    </row>
    <row r="1171" spans="1:14" x14ac:dyDescent="0.25">
      <c r="A1171">
        <v>358</v>
      </c>
      <c r="B1171">
        <v>358</v>
      </c>
      <c r="C1171" t="s">
        <v>613</v>
      </c>
      <c r="E1171" t="s">
        <v>17</v>
      </c>
      <c r="K1171">
        <v>100</v>
      </c>
    </row>
    <row r="1172" spans="1:14" x14ac:dyDescent="0.25">
      <c r="A1172">
        <v>359</v>
      </c>
      <c r="B1172">
        <v>359</v>
      </c>
      <c r="C1172" t="s">
        <v>614</v>
      </c>
      <c r="E1172" t="s">
        <v>17</v>
      </c>
      <c r="K1172">
        <v>100</v>
      </c>
    </row>
    <row r="1173" spans="1:14" x14ac:dyDescent="0.25">
      <c r="A1173">
        <v>360</v>
      </c>
      <c r="B1173">
        <v>360</v>
      </c>
      <c r="C1173" t="s">
        <v>615</v>
      </c>
      <c r="E1173" t="s">
        <v>17</v>
      </c>
      <c r="K1173">
        <v>100</v>
      </c>
    </row>
    <row r="1174" spans="1:14" x14ac:dyDescent="0.25">
      <c r="A1174">
        <v>361</v>
      </c>
      <c r="B1174">
        <v>361</v>
      </c>
      <c r="C1174" t="s">
        <v>616</v>
      </c>
      <c r="E1174" t="s">
        <v>17</v>
      </c>
      <c r="K1174">
        <v>100</v>
      </c>
    </row>
    <row r="1175" spans="1:14" x14ac:dyDescent="0.25">
      <c r="A1175">
        <v>362</v>
      </c>
      <c r="B1175">
        <v>362</v>
      </c>
      <c r="C1175" t="s">
        <v>617</v>
      </c>
      <c r="E1175" t="s">
        <v>17</v>
      </c>
      <c r="K1175">
        <v>100</v>
      </c>
    </row>
    <row r="1176" spans="1:14" x14ac:dyDescent="0.25">
      <c r="A1176">
        <v>363</v>
      </c>
      <c r="B1176">
        <v>363</v>
      </c>
      <c r="C1176" t="s">
        <v>618</v>
      </c>
      <c r="E1176" t="s">
        <v>17</v>
      </c>
      <c r="K1176">
        <v>100</v>
      </c>
    </row>
    <row r="1177" spans="1:14" x14ac:dyDescent="0.25">
      <c r="A1177">
        <v>364</v>
      </c>
      <c r="B1177">
        <v>364</v>
      </c>
      <c r="C1177" t="s">
        <v>619</v>
      </c>
      <c r="E1177" t="s">
        <v>17</v>
      </c>
      <c r="K1177">
        <v>100</v>
      </c>
    </row>
    <row r="1178" spans="1:14" x14ac:dyDescent="0.25">
      <c r="A1178">
        <v>365</v>
      </c>
      <c r="B1178">
        <v>365</v>
      </c>
      <c r="C1178" t="s">
        <v>620</v>
      </c>
      <c r="E1178" t="s">
        <v>17</v>
      </c>
      <c r="K1178">
        <v>100</v>
      </c>
    </row>
    <row r="1179" spans="1:14" x14ac:dyDescent="0.25">
      <c r="A1179">
        <v>366</v>
      </c>
      <c r="B1179">
        <v>366</v>
      </c>
      <c r="C1179" t="s">
        <v>621</v>
      </c>
      <c r="E1179" t="s">
        <v>17</v>
      </c>
      <c r="K1179">
        <v>100</v>
      </c>
    </row>
    <row r="1180" spans="1:14" x14ac:dyDescent="0.25">
      <c r="A1180">
        <v>367</v>
      </c>
      <c r="B1180">
        <v>367</v>
      </c>
      <c r="C1180" t="s">
        <v>622</v>
      </c>
      <c r="E1180" t="s">
        <v>17</v>
      </c>
      <c r="K1180">
        <v>100</v>
      </c>
    </row>
    <row r="1181" spans="1:14" x14ac:dyDescent="0.25">
      <c r="A1181">
        <v>368</v>
      </c>
      <c r="B1181">
        <v>368</v>
      </c>
      <c r="C1181" t="s">
        <v>623</v>
      </c>
      <c r="E1181" t="s">
        <v>17</v>
      </c>
      <c r="K1181">
        <v>100</v>
      </c>
    </row>
    <row r="1182" spans="1:14" x14ac:dyDescent="0.25">
      <c r="A1182">
        <v>369</v>
      </c>
      <c r="B1182">
        <v>369</v>
      </c>
      <c r="C1182" t="s">
        <v>624</v>
      </c>
      <c r="E1182" t="s">
        <v>17</v>
      </c>
      <c r="K1182">
        <v>100</v>
      </c>
    </row>
    <row r="1183" spans="1:14" x14ac:dyDescent="0.25">
      <c r="A1183">
        <v>370</v>
      </c>
      <c r="B1183">
        <v>370</v>
      </c>
      <c r="C1183" t="s">
        <v>625</v>
      </c>
      <c r="E1183" t="s">
        <v>17</v>
      </c>
      <c r="K1183">
        <v>100</v>
      </c>
    </row>
    <row r="1184" spans="1:14" x14ac:dyDescent="0.25">
      <c r="A1184">
        <v>371</v>
      </c>
      <c r="B1184">
        <v>371</v>
      </c>
      <c r="C1184" t="s">
        <v>626</v>
      </c>
      <c r="E1184" t="s">
        <v>17</v>
      </c>
      <c r="K1184">
        <v>100</v>
      </c>
    </row>
    <row r="1185" spans="1:11" x14ac:dyDescent="0.25">
      <c r="A1185">
        <v>372</v>
      </c>
      <c r="B1185">
        <v>372</v>
      </c>
      <c r="C1185" t="s">
        <v>627</v>
      </c>
      <c r="E1185" t="s">
        <v>17</v>
      </c>
      <c r="K1185">
        <v>100</v>
      </c>
    </row>
    <row r="1186" spans="1:11" x14ac:dyDescent="0.25">
      <c r="A1186">
        <v>373</v>
      </c>
      <c r="B1186">
        <v>373</v>
      </c>
      <c r="C1186" t="s">
        <v>628</v>
      </c>
      <c r="E1186" t="s">
        <v>17</v>
      </c>
      <c r="K1186">
        <v>100</v>
      </c>
    </row>
    <row r="1187" spans="1:11" x14ac:dyDescent="0.25">
      <c r="A1187">
        <v>374</v>
      </c>
      <c r="B1187">
        <v>374</v>
      </c>
      <c r="C1187" t="s">
        <v>629</v>
      </c>
      <c r="E1187" t="s">
        <v>17</v>
      </c>
      <c r="K1187">
        <v>100</v>
      </c>
    </row>
    <row r="1188" spans="1:11" x14ac:dyDescent="0.25">
      <c r="A1188">
        <v>375</v>
      </c>
      <c r="B1188">
        <v>375</v>
      </c>
      <c r="C1188" t="s">
        <v>630</v>
      </c>
      <c r="E1188" t="s">
        <v>17</v>
      </c>
      <c r="K1188">
        <v>100</v>
      </c>
    </row>
    <row r="1189" spans="1:11" x14ac:dyDescent="0.25">
      <c r="A1189">
        <v>376</v>
      </c>
      <c r="B1189">
        <v>376</v>
      </c>
      <c r="C1189" t="s">
        <v>631</v>
      </c>
      <c r="E1189" t="s">
        <v>17</v>
      </c>
      <c r="K1189">
        <v>100</v>
      </c>
    </row>
    <row r="1190" spans="1:11" x14ac:dyDescent="0.25">
      <c r="A1190">
        <v>377</v>
      </c>
      <c r="B1190">
        <v>377</v>
      </c>
      <c r="C1190" t="s">
        <v>632</v>
      </c>
      <c r="E1190" t="s">
        <v>17</v>
      </c>
      <c r="K1190">
        <v>100</v>
      </c>
    </row>
    <row r="1191" spans="1:11" x14ac:dyDescent="0.25">
      <c r="A1191">
        <v>378</v>
      </c>
      <c r="B1191">
        <v>378</v>
      </c>
      <c r="C1191" t="s">
        <v>633</v>
      </c>
      <c r="E1191" t="s">
        <v>17</v>
      </c>
      <c r="K1191">
        <v>100</v>
      </c>
    </row>
    <row r="1192" spans="1:11" x14ac:dyDescent="0.25">
      <c r="A1192">
        <v>379</v>
      </c>
      <c r="B1192">
        <v>379</v>
      </c>
      <c r="C1192" t="s">
        <v>634</v>
      </c>
      <c r="E1192" t="s">
        <v>17</v>
      </c>
      <c r="K1192">
        <v>100</v>
      </c>
    </row>
    <row r="1193" spans="1:11" x14ac:dyDescent="0.25">
      <c r="A1193">
        <v>380</v>
      </c>
      <c r="B1193">
        <v>380</v>
      </c>
      <c r="C1193" t="s">
        <v>635</v>
      </c>
      <c r="E1193" t="s">
        <v>17</v>
      </c>
      <c r="K1193">
        <v>100</v>
      </c>
    </row>
    <row r="1194" spans="1:11" x14ac:dyDescent="0.25">
      <c r="A1194">
        <v>381</v>
      </c>
      <c r="B1194">
        <v>381</v>
      </c>
      <c r="C1194" t="s">
        <v>636</v>
      </c>
      <c r="E1194" t="s">
        <v>17</v>
      </c>
      <c r="K1194">
        <v>100</v>
      </c>
    </row>
    <row r="1195" spans="1:11" x14ac:dyDescent="0.25">
      <c r="A1195">
        <v>382</v>
      </c>
      <c r="B1195">
        <v>382</v>
      </c>
      <c r="C1195" t="s">
        <v>637</v>
      </c>
      <c r="E1195" t="s">
        <v>17</v>
      </c>
      <c r="K1195">
        <v>100</v>
      </c>
    </row>
    <row r="1196" spans="1:11" x14ac:dyDescent="0.25">
      <c r="A1196">
        <v>383</v>
      </c>
      <c r="B1196">
        <v>383</v>
      </c>
      <c r="C1196" t="s">
        <v>638</v>
      </c>
      <c r="E1196" t="s">
        <v>17</v>
      </c>
      <c r="K1196">
        <v>100</v>
      </c>
    </row>
    <row r="1197" spans="1:11" x14ac:dyDescent="0.25">
      <c r="A1197">
        <v>384</v>
      </c>
      <c r="B1197">
        <v>384</v>
      </c>
      <c r="C1197" t="s">
        <v>639</v>
      </c>
      <c r="E1197" t="s">
        <v>17</v>
      </c>
      <c r="K1197">
        <v>100</v>
      </c>
    </row>
    <row r="1198" spans="1:11" x14ac:dyDescent="0.25">
      <c r="A1198">
        <v>385</v>
      </c>
      <c r="B1198">
        <v>385</v>
      </c>
      <c r="C1198" t="s">
        <v>640</v>
      </c>
      <c r="E1198" t="s">
        <v>17</v>
      </c>
      <c r="K1198">
        <v>100</v>
      </c>
    </row>
    <row r="1199" spans="1:11" x14ac:dyDescent="0.25">
      <c r="A1199">
        <v>386</v>
      </c>
      <c r="B1199">
        <v>386</v>
      </c>
      <c r="C1199" t="s">
        <v>641</v>
      </c>
      <c r="E1199" t="s">
        <v>17</v>
      </c>
      <c r="K1199">
        <v>100</v>
      </c>
    </row>
    <row r="1200" spans="1:11" x14ac:dyDescent="0.25">
      <c r="A1200">
        <v>387</v>
      </c>
      <c r="B1200">
        <v>387</v>
      </c>
      <c r="C1200" t="s">
        <v>642</v>
      </c>
      <c r="E1200" t="s">
        <v>17</v>
      </c>
      <c r="K1200">
        <v>100</v>
      </c>
    </row>
    <row r="1201" spans="1:14" x14ac:dyDescent="0.25">
      <c r="A1201">
        <v>388</v>
      </c>
      <c r="B1201">
        <v>388</v>
      </c>
      <c r="C1201" t="s">
        <v>643</v>
      </c>
      <c r="E1201" t="s">
        <v>17</v>
      </c>
      <c r="K1201">
        <v>100</v>
      </c>
    </row>
    <row r="1202" spans="1:14" x14ac:dyDescent="0.25">
      <c r="A1202">
        <v>389</v>
      </c>
      <c r="B1202">
        <v>389</v>
      </c>
      <c r="C1202" t="s">
        <v>644</v>
      </c>
      <c r="E1202" t="s">
        <v>17</v>
      </c>
      <c r="K1202">
        <v>100</v>
      </c>
    </row>
    <row r="1203" spans="1:14" x14ac:dyDescent="0.25">
      <c r="A1203">
        <v>390</v>
      </c>
      <c r="B1203">
        <v>390</v>
      </c>
      <c r="C1203" t="s">
        <v>645</v>
      </c>
      <c r="E1203" t="s">
        <v>17</v>
      </c>
      <c r="K1203">
        <v>100</v>
      </c>
    </row>
    <row r="1204" spans="1:14" x14ac:dyDescent="0.25">
      <c r="A1204">
        <v>391</v>
      </c>
      <c r="B1204">
        <v>391</v>
      </c>
      <c r="C1204" t="s">
        <v>646</v>
      </c>
      <c r="E1204" t="s">
        <v>17</v>
      </c>
      <c r="K1204">
        <v>100</v>
      </c>
    </row>
    <row r="1205" spans="1:14" x14ac:dyDescent="0.25">
      <c r="A1205">
        <v>392</v>
      </c>
      <c r="B1205">
        <v>392</v>
      </c>
      <c r="C1205" t="s">
        <v>647</v>
      </c>
      <c r="E1205" t="s">
        <v>17</v>
      </c>
      <c r="K1205">
        <v>100</v>
      </c>
    </row>
    <row r="1206" spans="1:14" x14ac:dyDescent="0.25">
      <c r="A1206">
        <v>393</v>
      </c>
      <c r="B1206">
        <v>393</v>
      </c>
      <c r="C1206" t="s">
        <v>648</v>
      </c>
      <c r="E1206" t="s">
        <v>17</v>
      </c>
      <c r="K1206">
        <v>100</v>
      </c>
    </row>
    <row r="1207" spans="1:14" x14ac:dyDescent="0.25">
      <c r="A1207">
        <v>394</v>
      </c>
      <c r="B1207">
        <v>394</v>
      </c>
      <c r="C1207" t="s">
        <v>649</v>
      </c>
      <c r="E1207" t="s">
        <v>17</v>
      </c>
      <c r="K1207">
        <v>100</v>
      </c>
    </row>
    <row r="1208" spans="1:14" x14ac:dyDescent="0.25">
      <c r="A1208">
        <v>395</v>
      </c>
      <c r="B1208">
        <v>395</v>
      </c>
      <c r="C1208" t="s">
        <v>650</v>
      </c>
      <c r="E1208" t="s">
        <v>17</v>
      </c>
      <c r="K1208">
        <v>100</v>
      </c>
    </row>
    <row r="1209" spans="1:14" x14ac:dyDescent="0.25">
      <c r="A1209">
        <v>396</v>
      </c>
      <c r="B1209">
        <v>396</v>
      </c>
      <c r="C1209" t="s">
        <v>651</v>
      </c>
      <c r="E1209" t="s">
        <v>17</v>
      </c>
      <c r="K1209">
        <v>100</v>
      </c>
    </row>
    <row r="1210" spans="1:14" x14ac:dyDescent="0.25">
      <c r="A1210">
        <v>397</v>
      </c>
      <c r="B1210">
        <v>397</v>
      </c>
      <c r="C1210" t="s">
        <v>652</v>
      </c>
      <c r="E1210" t="s">
        <v>17</v>
      </c>
      <c r="K1210">
        <v>100</v>
      </c>
    </row>
    <row r="1211" spans="1:14" x14ac:dyDescent="0.25">
      <c r="A1211">
        <v>398</v>
      </c>
      <c r="B1211">
        <v>398</v>
      </c>
      <c r="C1211" t="s">
        <v>653</v>
      </c>
      <c r="E1211" t="s">
        <v>17</v>
      </c>
      <c r="K1211">
        <v>100</v>
      </c>
    </row>
    <row r="1212" spans="1:14" x14ac:dyDescent="0.25">
      <c r="A1212">
        <v>399</v>
      </c>
      <c r="B1212">
        <v>399</v>
      </c>
      <c r="C1212" t="s">
        <v>654</v>
      </c>
      <c r="E1212" t="s">
        <v>17</v>
      </c>
      <c r="K1212">
        <v>100</v>
      </c>
    </row>
    <row r="1214" spans="1:14" x14ac:dyDescent="0.25">
      <c r="A1214" t="s">
        <v>658</v>
      </c>
    </row>
    <row r="1216" spans="1:14" x14ac:dyDescent="0.25">
      <c r="B1216" t="s">
        <v>3</v>
      </c>
      <c r="C1216" t="s">
        <v>4</v>
      </c>
      <c r="D1216" t="s">
        <v>5</v>
      </c>
      <c r="E1216" t="s">
        <v>6</v>
      </c>
      <c r="F1216" t="s">
        <v>7</v>
      </c>
      <c r="G1216" t="s">
        <v>8</v>
      </c>
      <c r="H1216" t="s">
        <v>9</v>
      </c>
      <c r="I1216" t="s">
        <v>10</v>
      </c>
      <c r="J1216" t="s">
        <v>11</v>
      </c>
      <c r="K1216" t="s">
        <v>12</v>
      </c>
      <c r="L1216" t="s">
        <v>13</v>
      </c>
      <c r="M1216" t="s">
        <v>14</v>
      </c>
      <c r="N1216" t="s">
        <v>15</v>
      </c>
    </row>
    <row r="1217" spans="1:14" x14ac:dyDescent="0.25">
      <c r="A1217">
        <v>1</v>
      </c>
      <c r="B1217">
        <v>1</v>
      </c>
      <c r="C1217" t="s">
        <v>16</v>
      </c>
      <c r="D1217" t="s">
        <v>17</v>
      </c>
      <c r="E1217" t="s">
        <v>17</v>
      </c>
      <c r="F1217">
        <v>3.82</v>
      </c>
      <c r="G1217">
        <v>159.29400000000001</v>
      </c>
      <c r="H1217">
        <v>2924</v>
      </c>
      <c r="I1217">
        <v>9.7769999999999992</v>
      </c>
      <c r="J1217">
        <v>1629.2729999999999</v>
      </c>
      <c r="L1217">
        <v>2331.33</v>
      </c>
      <c r="N1217" t="s">
        <v>18</v>
      </c>
    </row>
    <row r="1218" spans="1:14" x14ac:dyDescent="0.25">
      <c r="A1218">
        <v>2</v>
      </c>
      <c r="B1218">
        <v>2</v>
      </c>
      <c r="C1218" t="s">
        <v>19</v>
      </c>
      <c r="D1218" t="s">
        <v>17</v>
      </c>
      <c r="E1218" t="s">
        <v>17</v>
      </c>
      <c r="F1218">
        <v>3.8</v>
      </c>
      <c r="G1218">
        <v>144.83199999999999</v>
      </c>
      <c r="H1218">
        <v>2736</v>
      </c>
      <c r="I1218">
        <v>1.1539999999999999</v>
      </c>
      <c r="J1218">
        <v>12550.433000000001</v>
      </c>
      <c r="L1218">
        <v>17964.72</v>
      </c>
      <c r="N1218" t="s">
        <v>18</v>
      </c>
    </row>
    <row r="1219" spans="1:14" x14ac:dyDescent="0.25">
      <c r="A1219">
        <v>3</v>
      </c>
      <c r="B1219">
        <v>3</v>
      </c>
      <c r="C1219" t="s">
        <v>20</v>
      </c>
      <c r="D1219" t="s">
        <v>17</v>
      </c>
      <c r="E1219" t="s">
        <v>17</v>
      </c>
      <c r="F1219">
        <v>3.81</v>
      </c>
      <c r="G1219">
        <v>142.07400000000001</v>
      </c>
      <c r="H1219">
        <v>2756</v>
      </c>
      <c r="I1219">
        <v>0.19400000000000001</v>
      </c>
      <c r="J1219">
        <v>73234.020999999993</v>
      </c>
      <c r="L1219">
        <v>104831.84</v>
      </c>
      <c r="N1219" t="s">
        <v>18</v>
      </c>
    </row>
    <row r="1220" spans="1:14" x14ac:dyDescent="0.25">
      <c r="A1220">
        <v>4</v>
      </c>
      <c r="B1220">
        <v>4</v>
      </c>
      <c r="C1220" t="s">
        <v>21</v>
      </c>
      <c r="D1220" t="s">
        <v>22</v>
      </c>
      <c r="E1220" t="s">
        <v>17</v>
      </c>
      <c r="F1220">
        <v>3.79</v>
      </c>
      <c r="G1220">
        <v>378.42899999999997</v>
      </c>
      <c r="H1220">
        <v>4944</v>
      </c>
      <c r="I1220">
        <v>2.1190000000000002</v>
      </c>
      <c r="J1220">
        <v>17858.848999999998</v>
      </c>
      <c r="L1220">
        <v>25563.59</v>
      </c>
      <c r="N1220" t="s">
        <v>18</v>
      </c>
    </row>
    <row r="1221" spans="1:14" x14ac:dyDescent="0.25">
      <c r="A1221">
        <v>5</v>
      </c>
      <c r="B1221">
        <v>5</v>
      </c>
      <c r="C1221" t="s">
        <v>23</v>
      </c>
      <c r="D1221" t="s">
        <v>24</v>
      </c>
      <c r="E1221" t="s">
        <v>17</v>
      </c>
      <c r="F1221">
        <v>3.82</v>
      </c>
      <c r="G1221">
        <v>602.27700000000004</v>
      </c>
      <c r="H1221">
        <v>4583</v>
      </c>
      <c r="N1221" t="s">
        <v>18</v>
      </c>
    </row>
    <row r="1222" spans="1:14" x14ac:dyDescent="0.25">
      <c r="A1222">
        <v>6</v>
      </c>
      <c r="B1222">
        <v>6</v>
      </c>
      <c r="C1222" t="s">
        <v>25</v>
      </c>
      <c r="D1222" t="s">
        <v>17</v>
      </c>
      <c r="E1222" t="s">
        <v>17</v>
      </c>
      <c r="F1222">
        <v>3.79</v>
      </c>
      <c r="G1222">
        <v>382.428</v>
      </c>
      <c r="H1222">
        <v>6034</v>
      </c>
      <c r="I1222">
        <v>0.52</v>
      </c>
      <c r="J1222">
        <v>73543.846000000005</v>
      </c>
      <c r="L1222">
        <v>105275.35</v>
      </c>
      <c r="N1222" t="s">
        <v>18</v>
      </c>
    </row>
    <row r="1223" spans="1:14" x14ac:dyDescent="0.25">
      <c r="A1223">
        <v>7</v>
      </c>
      <c r="B1223">
        <v>7</v>
      </c>
      <c r="C1223" t="s">
        <v>26</v>
      </c>
      <c r="D1223" t="s">
        <v>17</v>
      </c>
      <c r="E1223" t="s">
        <v>17</v>
      </c>
      <c r="F1223">
        <v>3.8</v>
      </c>
      <c r="G1223">
        <v>187.03899999999999</v>
      </c>
      <c r="H1223">
        <v>3429</v>
      </c>
      <c r="I1223">
        <v>1.18</v>
      </c>
      <c r="J1223">
        <v>15850.763000000001</v>
      </c>
      <c r="L1223">
        <v>22689.06</v>
      </c>
      <c r="N1223" t="s">
        <v>18</v>
      </c>
    </row>
    <row r="1224" spans="1:14" x14ac:dyDescent="0.25">
      <c r="A1224">
        <v>8</v>
      </c>
      <c r="B1224">
        <v>8</v>
      </c>
      <c r="C1224" t="s">
        <v>27</v>
      </c>
      <c r="D1224" t="s">
        <v>28</v>
      </c>
      <c r="E1224" t="s">
        <v>29</v>
      </c>
      <c r="F1224">
        <v>3.81</v>
      </c>
      <c r="G1224">
        <v>216.66200000000001</v>
      </c>
      <c r="H1224">
        <v>4346</v>
      </c>
      <c r="I1224">
        <v>15810.085999999999</v>
      </c>
      <c r="J1224">
        <v>1.37</v>
      </c>
      <c r="K1224">
        <v>0.17499999999999999</v>
      </c>
      <c r="L1224">
        <v>1.03</v>
      </c>
      <c r="M1224">
        <v>487.6</v>
      </c>
      <c r="N1224" t="s">
        <v>18</v>
      </c>
    </row>
    <row r="1225" spans="1:14" x14ac:dyDescent="0.25">
      <c r="A1225">
        <v>9</v>
      </c>
      <c r="B1225">
        <v>9</v>
      </c>
      <c r="C1225" t="s">
        <v>30</v>
      </c>
      <c r="D1225" t="s">
        <v>31</v>
      </c>
      <c r="E1225" t="s">
        <v>29</v>
      </c>
      <c r="F1225">
        <v>3.78</v>
      </c>
      <c r="G1225">
        <v>409.536</v>
      </c>
      <c r="H1225">
        <v>3771</v>
      </c>
      <c r="I1225">
        <v>15958.839</v>
      </c>
      <c r="J1225">
        <v>2.5659999999999998</v>
      </c>
      <c r="K1225">
        <v>0.28100000000000003</v>
      </c>
      <c r="L1225">
        <v>2.74</v>
      </c>
      <c r="M1225">
        <v>874.2</v>
      </c>
      <c r="N1225" t="s">
        <v>18</v>
      </c>
    </row>
    <row r="1226" spans="1:14" x14ac:dyDescent="0.25">
      <c r="A1226">
        <v>10</v>
      </c>
      <c r="B1226">
        <v>10</v>
      </c>
      <c r="C1226" t="s">
        <v>32</v>
      </c>
      <c r="D1226" t="s">
        <v>33</v>
      </c>
      <c r="E1226" t="s">
        <v>29</v>
      </c>
      <c r="F1226">
        <v>3.8</v>
      </c>
      <c r="G1226">
        <v>470.93799999999999</v>
      </c>
      <c r="H1226">
        <v>4935</v>
      </c>
      <c r="I1226">
        <v>16924.705000000002</v>
      </c>
      <c r="J1226">
        <v>2.7829999999999999</v>
      </c>
      <c r="K1226">
        <v>0.44400000000000001</v>
      </c>
      <c r="L1226">
        <v>3.05</v>
      </c>
      <c r="M1226">
        <v>587.29999999999995</v>
      </c>
      <c r="N1226" t="s">
        <v>18</v>
      </c>
    </row>
    <row r="1227" spans="1:14" x14ac:dyDescent="0.25">
      <c r="A1227">
        <v>11</v>
      </c>
      <c r="B1227">
        <v>11</v>
      </c>
      <c r="C1227" t="s">
        <v>34</v>
      </c>
      <c r="D1227" t="s">
        <v>35</v>
      </c>
      <c r="E1227" t="s">
        <v>29</v>
      </c>
      <c r="F1227">
        <v>3.8</v>
      </c>
      <c r="G1227">
        <v>352.28899999999999</v>
      </c>
      <c r="H1227">
        <v>4174</v>
      </c>
      <c r="I1227">
        <v>17203.793000000001</v>
      </c>
      <c r="J1227">
        <v>2.048</v>
      </c>
      <c r="K1227">
        <v>0.71299999999999997</v>
      </c>
      <c r="L1227">
        <v>2</v>
      </c>
      <c r="M1227">
        <v>180.4</v>
      </c>
      <c r="N1227" t="s">
        <v>18</v>
      </c>
    </row>
    <row r="1228" spans="1:14" x14ac:dyDescent="0.25">
      <c r="A1228">
        <v>12</v>
      </c>
      <c r="B1228">
        <v>12</v>
      </c>
      <c r="C1228" t="s">
        <v>36</v>
      </c>
      <c r="D1228" t="s">
        <v>17</v>
      </c>
      <c r="E1228" t="s">
        <v>17</v>
      </c>
      <c r="F1228">
        <v>3.93</v>
      </c>
      <c r="G1228">
        <v>56.731000000000002</v>
      </c>
      <c r="H1228">
        <v>1252</v>
      </c>
      <c r="I1228">
        <v>0.17799999999999999</v>
      </c>
      <c r="J1228">
        <v>31871.348000000002</v>
      </c>
      <c r="L1228">
        <v>45622.15</v>
      </c>
      <c r="N1228" t="s">
        <v>18</v>
      </c>
    </row>
    <row r="1229" spans="1:14" x14ac:dyDescent="0.25">
      <c r="A1229">
        <v>13</v>
      </c>
      <c r="B1229">
        <v>13</v>
      </c>
      <c r="C1229" t="s">
        <v>37</v>
      </c>
      <c r="D1229" t="s">
        <v>38</v>
      </c>
      <c r="E1229" t="s">
        <v>29</v>
      </c>
      <c r="F1229">
        <v>3.8</v>
      </c>
      <c r="G1229">
        <v>350.91300000000001</v>
      </c>
      <c r="H1229">
        <v>2900</v>
      </c>
      <c r="I1229">
        <v>17328.166000000001</v>
      </c>
      <c r="J1229">
        <v>2.0249999999999999</v>
      </c>
      <c r="K1229">
        <v>1.1379999999999999</v>
      </c>
      <c r="L1229">
        <v>1.97</v>
      </c>
      <c r="M1229">
        <v>72.8</v>
      </c>
      <c r="N1229" t="s">
        <v>18</v>
      </c>
    </row>
    <row r="1230" spans="1:14" x14ac:dyDescent="0.25">
      <c r="A1230">
        <v>14</v>
      </c>
      <c r="B1230">
        <v>14</v>
      </c>
      <c r="C1230" t="s">
        <v>39</v>
      </c>
      <c r="D1230" t="s">
        <v>40</v>
      </c>
      <c r="E1230" t="s">
        <v>29</v>
      </c>
      <c r="F1230">
        <v>3.8</v>
      </c>
      <c r="G1230">
        <v>472.93</v>
      </c>
      <c r="H1230">
        <v>3868</v>
      </c>
      <c r="I1230">
        <v>16753.645</v>
      </c>
      <c r="J1230">
        <v>2.823</v>
      </c>
      <c r="K1230">
        <v>1.825</v>
      </c>
      <c r="L1230">
        <v>3.11</v>
      </c>
      <c r="M1230">
        <v>70.3</v>
      </c>
      <c r="N1230" t="s">
        <v>18</v>
      </c>
    </row>
    <row r="1231" spans="1:14" x14ac:dyDescent="0.25">
      <c r="A1231">
        <v>15</v>
      </c>
      <c r="B1231">
        <v>15</v>
      </c>
      <c r="C1231" t="s">
        <v>41</v>
      </c>
      <c r="D1231" t="s">
        <v>42</v>
      </c>
      <c r="E1231" t="s">
        <v>29</v>
      </c>
      <c r="F1231">
        <v>3.88</v>
      </c>
      <c r="G1231">
        <v>293.30099999999999</v>
      </c>
      <c r="H1231">
        <v>4751</v>
      </c>
      <c r="I1231">
        <v>15655.839</v>
      </c>
      <c r="J1231">
        <v>1.873</v>
      </c>
      <c r="K1231">
        <v>2.919</v>
      </c>
      <c r="L1231">
        <v>1.75</v>
      </c>
      <c r="M1231">
        <v>-40.1</v>
      </c>
      <c r="N1231" t="s">
        <v>18</v>
      </c>
    </row>
    <row r="1232" spans="1:14" x14ac:dyDescent="0.25">
      <c r="A1232">
        <v>16</v>
      </c>
      <c r="B1232">
        <v>16</v>
      </c>
      <c r="C1232" t="s">
        <v>43</v>
      </c>
      <c r="D1232" t="s">
        <v>44</v>
      </c>
      <c r="E1232" t="s">
        <v>29</v>
      </c>
      <c r="F1232">
        <v>3.89</v>
      </c>
      <c r="G1232">
        <v>590.15700000000004</v>
      </c>
      <c r="H1232">
        <v>9922</v>
      </c>
      <c r="I1232">
        <v>16742.666000000001</v>
      </c>
      <c r="J1232">
        <v>3.5249999999999999</v>
      </c>
      <c r="K1232">
        <v>4.6689999999999996</v>
      </c>
      <c r="L1232">
        <v>4.1100000000000003</v>
      </c>
      <c r="M1232">
        <v>-11.9</v>
      </c>
      <c r="N1232" t="s">
        <v>18</v>
      </c>
    </row>
    <row r="1233" spans="1:14" x14ac:dyDescent="0.25">
      <c r="A1233">
        <v>17</v>
      </c>
      <c r="B1233">
        <v>17</v>
      </c>
      <c r="C1233" t="s">
        <v>45</v>
      </c>
      <c r="D1233" t="s">
        <v>17</v>
      </c>
      <c r="E1233" t="s">
        <v>17</v>
      </c>
      <c r="F1233">
        <v>3.8</v>
      </c>
      <c r="G1233">
        <v>206.05500000000001</v>
      </c>
      <c r="H1233">
        <v>3546</v>
      </c>
      <c r="I1233">
        <v>3.7709999999999999</v>
      </c>
      <c r="J1233">
        <v>5464.2</v>
      </c>
      <c r="L1233">
        <v>7820.94</v>
      </c>
      <c r="N1233" t="s">
        <v>18</v>
      </c>
    </row>
    <row r="1234" spans="1:14" x14ac:dyDescent="0.25">
      <c r="A1234">
        <v>18</v>
      </c>
      <c r="B1234">
        <v>18</v>
      </c>
      <c r="C1234" t="s">
        <v>46</v>
      </c>
      <c r="D1234" t="s">
        <v>47</v>
      </c>
      <c r="E1234" t="s">
        <v>29</v>
      </c>
      <c r="F1234">
        <v>3.89</v>
      </c>
      <c r="G1234">
        <v>1087.751</v>
      </c>
      <c r="H1234">
        <v>15453</v>
      </c>
      <c r="I1234">
        <v>16634.745999999999</v>
      </c>
      <c r="J1234">
        <v>6.5389999999999997</v>
      </c>
      <c r="K1234">
        <v>7.45</v>
      </c>
      <c r="L1234">
        <v>8.43</v>
      </c>
      <c r="M1234">
        <v>13.1</v>
      </c>
      <c r="N1234" t="s">
        <v>18</v>
      </c>
    </row>
    <row r="1235" spans="1:14" x14ac:dyDescent="0.25">
      <c r="A1235">
        <v>19</v>
      </c>
      <c r="B1235">
        <v>19</v>
      </c>
      <c r="C1235" t="s">
        <v>48</v>
      </c>
      <c r="D1235" t="s">
        <v>49</v>
      </c>
      <c r="E1235" t="s">
        <v>29</v>
      </c>
      <c r="F1235">
        <v>3.9</v>
      </c>
      <c r="G1235">
        <v>1493.317</v>
      </c>
      <c r="H1235">
        <v>20278</v>
      </c>
      <c r="I1235">
        <v>15792.165999999999</v>
      </c>
      <c r="J1235">
        <v>9.4559999999999995</v>
      </c>
      <c r="K1235">
        <v>11.875</v>
      </c>
      <c r="L1235">
        <v>12.6</v>
      </c>
      <c r="M1235">
        <v>6.1</v>
      </c>
      <c r="N1235" t="s">
        <v>18</v>
      </c>
    </row>
    <row r="1236" spans="1:14" x14ac:dyDescent="0.25">
      <c r="A1236">
        <v>20</v>
      </c>
      <c r="B1236">
        <v>20</v>
      </c>
      <c r="C1236" t="s">
        <v>50</v>
      </c>
      <c r="D1236" t="s">
        <v>51</v>
      </c>
      <c r="E1236" t="s">
        <v>29</v>
      </c>
      <c r="F1236">
        <v>3.89</v>
      </c>
      <c r="G1236">
        <v>2253.8420000000001</v>
      </c>
      <c r="H1236">
        <v>37650</v>
      </c>
      <c r="I1236">
        <v>15342.31</v>
      </c>
      <c r="J1236">
        <v>14.69</v>
      </c>
      <c r="K1236">
        <v>19.125</v>
      </c>
      <c r="L1236">
        <v>20.100000000000001</v>
      </c>
      <c r="M1236">
        <v>5.0999999999999996</v>
      </c>
      <c r="N1236" t="s">
        <v>18</v>
      </c>
    </row>
    <row r="1237" spans="1:14" x14ac:dyDescent="0.25">
      <c r="A1237">
        <v>21</v>
      </c>
      <c r="B1237">
        <v>21</v>
      </c>
      <c r="C1237" t="s">
        <v>52</v>
      </c>
      <c r="D1237" t="s">
        <v>53</v>
      </c>
      <c r="E1237" t="s">
        <v>29</v>
      </c>
      <c r="F1237">
        <v>3.89</v>
      </c>
      <c r="G1237">
        <v>3738.0320000000002</v>
      </c>
      <c r="H1237">
        <v>59303</v>
      </c>
      <c r="I1237">
        <v>14509.355</v>
      </c>
      <c r="J1237">
        <v>25.763000000000002</v>
      </c>
      <c r="K1237">
        <v>30.5</v>
      </c>
      <c r="L1237">
        <v>35.950000000000003</v>
      </c>
      <c r="M1237">
        <v>17.899999999999999</v>
      </c>
      <c r="N1237" t="s">
        <v>18</v>
      </c>
    </row>
    <row r="1238" spans="1:14" x14ac:dyDescent="0.25">
      <c r="A1238">
        <v>22</v>
      </c>
      <c r="B1238">
        <v>22</v>
      </c>
      <c r="C1238" t="s">
        <v>54</v>
      </c>
      <c r="D1238" t="s">
        <v>17</v>
      </c>
      <c r="E1238" t="s">
        <v>17</v>
      </c>
      <c r="F1238">
        <v>3.87</v>
      </c>
      <c r="G1238">
        <v>32.207999999999998</v>
      </c>
      <c r="H1238">
        <v>1190</v>
      </c>
      <c r="I1238">
        <v>1.5649999999999999</v>
      </c>
      <c r="J1238">
        <v>2058.0189999999998</v>
      </c>
      <c r="L1238">
        <v>2945.07</v>
      </c>
      <c r="N1238" t="s">
        <v>18</v>
      </c>
    </row>
    <row r="1239" spans="1:14" x14ac:dyDescent="0.25">
      <c r="A1239">
        <v>23</v>
      </c>
      <c r="B1239">
        <v>23</v>
      </c>
      <c r="C1239" t="s">
        <v>55</v>
      </c>
      <c r="D1239" t="s">
        <v>56</v>
      </c>
      <c r="E1239" t="s">
        <v>29</v>
      </c>
      <c r="F1239">
        <v>3.89</v>
      </c>
      <c r="G1239">
        <v>6476.5159999999996</v>
      </c>
      <c r="H1239">
        <v>106220</v>
      </c>
      <c r="I1239">
        <v>15453.387000000001</v>
      </c>
      <c r="J1239">
        <v>41.91</v>
      </c>
      <c r="K1239">
        <v>48.75</v>
      </c>
      <c r="L1239">
        <v>59.06</v>
      </c>
      <c r="M1239">
        <v>21.1</v>
      </c>
      <c r="N1239" t="s">
        <v>18</v>
      </c>
    </row>
    <row r="1240" spans="1:14" x14ac:dyDescent="0.25">
      <c r="A1240">
        <v>24</v>
      </c>
      <c r="B1240">
        <v>24</v>
      </c>
      <c r="C1240" t="s">
        <v>57</v>
      </c>
      <c r="D1240" t="s">
        <v>58</v>
      </c>
      <c r="E1240" t="s">
        <v>29</v>
      </c>
      <c r="F1240">
        <v>3.89</v>
      </c>
      <c r="G1240">
        <v>9997.8130000000001</v>
      </c>
      <c r="H1240">
        <v>162450</v>
      </c>
      <c r="I1240">
        <v>15165.94</v>
      </c>
      <c r="J1240">
        <v>65.923000000000002</v>
      </c>
      <c r="K1240">
        <v>78.125</v>
      </c>
      <c r="L1240">
        <v>93.43</v>
      </c>
      <c r="M1240">
        <v>19.600000000000001</v>
      </c>
      <c r="N1240" t="s">
        <v>18</v>
      </c>
    </row>
    <row r="1241" spans="1:14" x14ac:dyDescent="0.25">
      <c r="A1241">
        <v>25</v>
      </c>
      <c r="B1241">
        <v>25</v>
      </c>
      <c r="C1241" t="s">
        <v>59</v>
      </c>
      <c r="D1241" t="s">
        <v>60</v>
      </c>
      <c r="E1241" t="s">
        <v>29</v>
      </c>
      <c r="F1241">
        <v>3.89</v>
      </c>
      <c r="G1241">
        <v>14761.508</v>
      </c>
      <c r="H1241">
        <v>243129</v>
      </c>
      <c r="I1241">
        <v>14530.021000000001</v>
      </c>
      <c r="J1241">
        <v>101.593</v>
      </c>
      <c r="K1241">
        <v>125</v>
      </c>
      <c r="L1241">
        <v>144.49</v>
      </c>
      <c r="M1241">
        <v>15.6</v>
      </c>
      <c r="N1241" t="s">
        <v>18</v>
      </c>
    </row>
    <row r="1242" spans="1:14" x14ac:dyDescent="0.25">
      <c r="A1242">
        <v>26</v>
      </c>
      <c r="B1242">
        <v>26</v>
      </c>
      <c r="C1242" t="s">
        <v>61</v>
      </c>
      <c r="D1242" t="s">
        <v>62</v>
      </c>
      <c r="E1242" t="s">
        <v>29</v>
      </c>
      <c r="F1242">
        <v>3.89</v>
      </c>
      <c r="G1242">
        <v>22484.148000000001</v>
      </c>
      <c r="H1242">
        <v>383597</v>
      </c>
      <c r="I1242">
        <v>14976.562</v>
      </c>
      <c r="J1242">
        <v>150.12899999999999</v>
      </c>
      <c r="K1242">
        <v>200</v>
      </c>
      <c r="L1242">
        <v>213.97</v>
      </c>
      <c r="M1242">
        <v>7</v>
      </c>
      <c r="N1242" t="s">
        <v>18</v>
      </c>
    </row>
    <row r="1243" spans="1:14" x14ac:dyDescent="0.25">
      <c r="A1243">
        <v>27</v>
      </c>
      <c r="B1243">
        <v>27</v>
      </c>
      <c r="C1243" t="s">
        <v>63</v>
      </c>
      <c r="D1243" t="s">
        <v>64</v>
      </c>
      <c r="E1243" t="s">
        <v>29</v>
      </c>
      <c r="F1243">
        <v>3.89</v>
      </c>
      <c r="G1243">
        <v>34291.269999999997</v>
      </c>
      <c r="H1243">
        <v>572797</v>
      </c>
      <c r="I1243">
        <v>14414.784</v>
      </c>
      <c r="J1243">
        <v>237.89</v>
      </c>
      <c r="K1243">
        <v>325.625</v>
      </c>
      <c r="L1243">
        <v>339.6</v>
      </c>
      <c r="M1243">
        <v>4.3</v>
      </c>
      <c r="N1243" t="s">
        <v>18</v>
      </c>
    </row>
    <row r="1244" spans="1:14" x14ac:dyDescent="0.25">
      <c r="A1244">
        <v>28</v>
      </c>
      <c r="B1244">
        <v>28</v>
      </c>
      <c r="C1244" t="s">
        <v>65</v>
      </c>
      <c r="D1244" t="s">
        <v>17</v>
      </c>
      <c r="E1244" t="s">
        <v>17</v>
      </c>
      <c r="F1244">
        <v>3.8</v>
      </c>
      <c r="G1244">
        <v>246.501</v>
      </c>
      <c r="H1244">
        <v>2315</v>
      </c>
      <c r="N1244" t="s">
        <v>18</v>
      </c>
    </row>
    <row r="1245" spans="1:14" x14ac:dyDescent="0.25">
      <c r="A1245">
        <v>29</v>
      </c>
      <c r="B1245">
        <v>29</v>
      </c>
      <c r="C1245" t="s">
        <v>66</v>
      </c>
      <c r="D1245" t="s">
        <v>17</v>
      </c>
      <c r="E1245" t="s">
        <v>17</v>
      </c>
      <c r="F1245">
        <v>3.79</v>
      </c>
      <c r="G1245">
        <v>118.051</v>
      </c>
      <c r="H1245">
        <v>1997</v>
      </c>
      <c r="I1245">
        <v>1.046</v>
      </c>
      <c r="J1245">
        <v>11285.946</v>
      </c>
      <c r="L1245">
        <v>16154.63</v>
      </c>
      <c r="N1245" t="s">
        <v>18</v>
      </c>
    </row>
    <row r="1246" spans="1:14" x14ac:dyDescent="0.25">
      <c r="A1246">
        <v>30</v>
      </c>
      <c r="B1246">
        <v>30</v>
      </c>
      <c r="C1246" t="s">
        <v>67</v>
      </c>
      <c r="D1246" t="s">
        <v>68</v>
      </c>
      <c r="E1246" t="s">
        <v>69</v>
      </c>
      <c r="F1246">
        <v>3.81</v>
      </c>
      <c r="G1246">
        <v>263.21199999999999</v>
      </c>
      <c r="H1246">
        <v>3108</v>
      </c>
      <c r="I1246">
        <v>16748.963</v>
      </c>
      <c r="J1246">
        <v>1.5720000000000001</v>
      </c>
      <c r="K1246">
        <v>0.625</v>
      </c>
      <c r="L1246">
        <v>1.32</v>
      </c>
      <c r="M1246">
        <v>110.6</v>
      </c>
      <c r="N1246" t="s">
        <v>18</v>
      </c>
    </row>
    <row r="1247" spans="1:14" x14ac:dyDescent="0.25">
      <c r="A1247">
        <v>31</v>
      </c>
      <c r="B1247">
        <v>31</v>
      </c>
      <c r="C1247" t="s">
        <v>70</v>
      </c>
      <c r="D1247" t="s">
        <v>71</v>
      </c>
      <c r="E1247" t="s">
        <v>69</v>
      </c>
      <c r="F1247">
        <v>3.89</v>
      </c>
      <c r="G1247">
        <v>302.19</v>
      </c>
      <c r="H1247">
        <v>4724</v>
      </c>
      <c r="I1247">
        <v>16542.807000000001</v>
      </c>
      <c r="J1247">
        <v>1.827</v>
      </c>
      <c r="K1247">
        <v>2.5059999999999998</v>
      </c>
      <c r="L1247">
        <v>1.68</v>
      </c>
      <c r="M1247">
        <v>-32.9</v>
      </c>
      <c r="N1247" t="s">
        <v>18</v>
      </c>
    </row>
    <row r="1248" spans="1:14" x14ac:dyDescent="0.25">
      <c r="A1248">
        <v>32</v>
      </c>
      <c r="B1248">
        <v>32</v>
      </c>
      <c r="C1248" t="s">
        <v>72</v>
      </c>
      <c r="D1248" t="s">
        <v>73</v>
      </c>
      <c r="E1248" t="s">
        <v>69</v>
      </c>
      <c r="F1248">
        <v>3.89</v>
      </c>
      <c r="G1248">
        <v>1061.43</v>
      </c>
      <c r="H1248">
        <v>14089</v>
      </c>
      <c r="I1248">
        <v>17230.094000000001</v>
      </c>
      <c r="J1248">
        <v>6.16</v>
      </c>
      <c r="K1248">
        <v>6.2690000000000001</v>
      </c>
      <c r="L1248">
        <v>7.88</v>
      </c>
      <c r="M1248">
        <v>25.8</v>
      </c>
      <c r="N1248" t="s">
        <v>18</v>
      </c>
    </row>
    <row r="1249" spans="1:14" x14ac:dyDescent="0.25">
      <c r="A1249">
        <v>33</v>
      </c>
      <c r="B1249">
        <v>33</v>
      </c>
      <c r="C1249" t="s">
        <v>74</v>
      </c>
      <c r="D1249" t="s">
        <v>75</v>
      </c>
      <c r="E1249" t="s">
        <v>69</v>
      </c>
      <c r="F1249">
        <v>3.89</v>
      </c>
      <c r="G1249">
        <v>3420.0410000000002</v>
      </c>
      <c r="H1249">
        <v>51113</v>
      </c>
      <c r="I1249">
        <v>15481.581</v>
      </c>
      <c r="J1249">
        <v>22.091000000000001</v>
      </c>
      <c r="K1249">
        <v>25</v>
      </c>
      <c r="L1249">
        <v>30.69</v>
      </c>
      <c r="M1249">
        <v>22.8</v>
      </c>
      <c r="N1249" t="s">
        <v>18</v>
      </c>
    </row>
    <row r="1250" spans="1:14" x14ac:dyDescent="0.25">
      <c r="A1250">
        <v>34</v>
      </c>
      <c r="B1250">
        <v>34</v>
      </c>
      <c r="C1250" t="s">
        <v>76</v>
      </c>
      <c r="D1250" t="s">
        <v>17</v>
      </c>
      <c r="E1250" t="s">
        <v>17</v>
      </c>
      <c r="F1250">
        <v>3.98</v>
      </c>
      <c r="G1250">
        <v>55.935000000000002</v>
      </c>
      <c r="H1250">
        <v>1413</v>
      </c>
      <c r="I1250">
        <v>3.0449999999999999</v>
      </c>
      <c r="J1250">
        <v>1836.9459999999999</v>
      </c>
      <c r="L1250">
        <v>2628.61</v>
      </c>
      <c r="N1250" t="s">
        <v>18</v>
      </c>
    </row>
    <row r="1251" spans="1:14" x14ac:dyDescent="0.25">
      <c r="A1251">
        <v>35</v>
      </c>
      <c r="B1251">
        <v>35</v>
      </c>
      <c r="C1251" t="s">
        <v>77</v>
      </c>
      <c r="D1251" t="s">
        <v>17</v>
      </c>
      <c r="E1251" t="s">
        <v>17</v>
      </c>
      <c r="F1251">
        <v>3.94</v>
      </c>
      <c r="G1251">
        <v>25.225999999999999</v>
      </c>
      <c r="H1251">
        <v>1043</v>
      </c>
      <c r="N1251" t="s">
        <v>18</v>
      </c>
    </row>
    <row r="1252" spans="1:14" x14ac:dyDescent="0.25">
      <c r="A1252">
        <v>36</v>
      </c>
      <c r="B1252">
        <v>36</v>
      </c>
      <c r="C1252" t="s">
        <v>78</v>
      </c>
      <c r="D1252" t="s">
        <v>35</v>
      </c>
      <c r="E1252" t="s">
        <v>29</v>
      </c>
      <c r="F1252">
        <v>3.79</v>
      </c>
      <c r="G1252">
        <v>180.95099999999999</v>
      </c>
      <c r="H1252">
        <v>2967</v>
      </c>
      <c r="I1252">
        <v>16787.035</v>
      </c>
      <c r="J1252">
        <v>1.0780000000000001</v>
      </c>
      <c r="K1252">
        <v>0.71299999999999997</v>
      </c>
      <c r="L1252">
        <v>0.61</v>
      </c>
      <c r="M1252">
        <v>-14.4</v>
      </c>
      <c r="N1252" t="s">
        <v>18</v>
      </c>
    </row>
    <row r="1253" spans="1:14" x14ac:dyDescent="0.25">
      <c r="A1253">
        <v>37</v>
      </c>
      <c r="B1253">
        <v>37</v>
      </c>
      <c r="C1253" t="s">
        <v>79</v>
      </c>
      <c r="D1253" t="s">
        <v>38</v>
      </c>
      <c r="E1253" t="s">
        <v>29</v>
      </c>
      <c r="F1253">
        <v>3.88</v>
      </c>
      <c r="G1253">
        <v>165.214</v>
      </c>
      <c r="H1253">
        <v>2615</v>
      </c>
      <c r="I1253">
        <v>16567.57</v>
      </c>
      <c r="J1253">
        <v>0.997</v>
      </c>
      <c r="K1253">
        <v>1.1379999999999999</v>
      </c>
      <c r="L1253">
        <v>0.49</v>
      </c>
      <c r="M1253">
        <v>-56.6</v>
      </c>
      <c r="N1253" t="s">
        <v>18</v>
      </c>
    </row>
    <row r="1254" spans="1:14" x14ac:dyDescent="0.25">
      <c r="A1254">
        <v>38</v>
      </c>
      <c r="B1254">
        <v>38</v>
      </c>
      <c r="C1254" t="s">
        <v>80</v>
      </c>
      <c r="D1254" t="s">
        <v>40</v>
      </c>
      <c r="E1254" t="s">
        <v>29</v>
      </c>
      <c r="F1254">
        <v>3.89</v>
      </c>
      <c r="G1254">
        <v>125.47199999999999</v>
      </c>
      <c r="H1254">
        <v>2983</v>
      </c>
      <c r="I1254">
        <v>16193.285</v>
      </c>
      <c r="J1254">
        <v>0.77500000000000002</v>
      </c>
      <c r="K1254">
        <v>1.825</v>
      </c>
      <c r="L1254">
        <v>0.18</v>
      </c>
      <c r="M1254">
        <v>-90.4</v>
      </c>
      <c r="N1254" t="s">
        <v>18</v>
      </c>
    </row>
    <row r="1255" spans="1:14" x14ac:dyDescent="0.25">
      <c r="A1255">
        <v>39</v>
      </c>
      <c r="B1255">
        <v>39</v>
      </c>
      <c r="C1255" t="s">
        <v>81</v>
      </c>
      <c r="D1255" t="s">
        <v>17</v>
      </c>
      <c r="E1255" t="s">
        <v>17</v>
      </c>
      <c r="F1255">
        <v>3.8</v>
      </c>
      <c r="G1255">
        <v>143.97300000000001</v>
      </c>
      <c r="H1255">
        <v>2472</v>
      </c>
      <c r="I1255">
        <v>1.9319999999999999</v>
      </c>
      <c r="J1255">
        <v>7452.0190000000002</v>
      </c>
      <c r="L1255">
        <v>10666.46</v>
      </c>
      <c r="N1255" t="s">
        <v>18</v>
      </c>
    </row>
    <row r="1256" spans="1:14" x14ac:dyDescent="0.25">
      <c r="A1256">
        <v>40</v>
      </c>
      <c r="B1256">
        <v>40</v>
      </c>
      <c r="C1256" t="s">
        <v>82</v>
      </c>
      <c r="D1256" t="s">
        <v>35</v>
      </c>
      <c r="E1256" t="s">
        <v>29</v>
      </c>
      <c r="F1256">
        <v>3.9</v>
      </c>
      <c r="G1256">
        <v>35.966999999999999</v>
      </c>
      <c r="H1256">
        <v>977</v>
      </c>
      <c r="I1256">
        <v>16776.938999999998</v>
      </c>
      <c r="J1256">
        <v>0.214</v>
      </c>
      <c r="K1256">
        <v>0.71299999999999997</v>
      </c>
      <c r="N1256" t="s">
        <v>232</v>
      </c>
    </row>
    <row r="1257" spans="1:14" x14ac:dyDescent="0.25">
      <c r="A1257">
        <v>41</v>
      </c>
      <c r="B1257">
        <v>41</v>
      </c>
      <c r="C1257" t="s">
        <v>83</v>
      </c>
      <c r="D1257" t="s">
        <v>38</v>
      </c>
      <c r="E1257" t="s">
        <v>29</v>
      </c>
      <c r="F1257">
        <v>3.88</v>
      </c>
      <c r="G1257">
        <v>291.83499999999998</v>
      </c>
      <c r="H1257">
        <v>1812</v>
      </c>
      <c r="I1257">
        <v>16838.607</v>
      </c>
      <c r="J1257">
        <v>1.7330000000000001</v>
      </c>
      <c r="K1257">
        <v>1.1379999999999999</v>
      </c>
      <c r="L1257">
        <v>1.55</v>
      </c>
      <c r="M1257">
        <v>36</v>
      </c>
      <c r="N1257" t="s">
        <v>18</v>
      </c>
    </row>
    <row r="1258" spans="1:14" x14ac:dyDescent="0.25">
      <c r="A1258">
        <v>42</v>
      </c>
      <c r="B1258">
        <v>42</v>
      </c>
      <c r="C1258" t="s">
        <v>84</v>
      </c>
      <c r="D1258" t="s">
        <v>40</v>
      </c>
      <c r="E1258" t="s">
        <v>29</v>
      </c>
      <c r="F1258">
        <v>3.89</v>
      </c>
      <c r="G1258">
        <v>388.30200000000002</v>
      </c>
      <c r="H1258">
        <v>3063</v>
      </c>
      <c r="I1258">
        <v>16296.103999999999</v>
      </c>
      <c r="J1258">
        <v>2.383</v>
      </c>
      <c r="K1258">
        <v>1.825</v>
      </c>
      <c r="L1258">
        <v>2.48</v>
      </c>
      <c r="M1258">
        <v>35.799999999999997</v>
      </c>
      <c r="N1258" t="s">
        <v>18</v>
      </c>
    </row>
    <row r="1259" spans="1:14" x14ac:dyDescent="0.25">
      <c r="A1259">
        <v>43</v>
      </c>
      <c r="B1259">
        <v>43</v>
      </c>
      <c r="C1259" t="s">
        <v>85</v>
      </c>
      <c r="D1259" t="s">
        <v>17</v>
      </c>
      <c r="E1259" t="s">
        <v>17</v>
      </c>
      <c r="F1259">
        <v>3.9</v>
      </c>
      <c r="G1259">
        <v>21.638000000000002</v>
      </c>
      <c r="H1259">
        <v>892</v>
      </c>
      <c r="I1259">
        <v>2.65</v>
      </c>
      <c r="J1259">
        <v>816.52800000000002</v>
      </c>
      <c r="L1259">
        <v>1167.9100000000001</v>
      </c>
      <c r="N1259" t="s">
        <v>18</v>
      </c>
    </row>
    <row r="1260" spans="1:14" x14ac:dyDescent="0.25">
      <c r="A1260">
        <v>44</v>
      </c>
      <c r="B1260">
        <v>44</v>
      </c>
      <c r="C1260" t="s">
        <v>86</v>
      </c>
      <c r="D1260" t="s">
        <v>35</v>
      </c>
      <c r="E1260" t="s">
        <v>29</v>
      </c>
      <c r="F1260">
        <v>3.91</v>
      </c>
      <c r="G1260">
        <v>24.446000000000002</v>
      </c>
      <c r="H1260">
        <v>1064</v>
      </c>
      <c r="I1260">
        <v>16322.544</v>
      </c>
      <c r="J1260">
        <v>0.15</v>
      </c>
      <c r="K1260">
        <v>0.71299999999999997</v>
      </c>
      <c r="N1260" t="s">
        <v>232</v>
      </c>
    </row>
    <row r="1261" spans="1:14" x14ac:dyDescent="0.25">
      <c r="A1261">
        <v>45</v>
      </c>
      <c r="B1261">
        <v>45</v>
      </c>
      <c r="C1261" t="s">
        <v>87</v>
      </c>
      <c r="D1261" t="s">
        <v>38</v>
      </c>
      <c r="E1261" t="s">
        <v>29</v>
      </c>
      <c r="F1261">
        <v>3.8</v>
      </c>
      <c r="G1261">
        <v>152.24299999999999</v>
      </c>
      <c r="H1261">
        <v>1431</v>
      </c>
      <c r="I1261">
        <v>16602.991999999998</v>
      </c>
      <c r="J1261">
        <v>0.91700000000000004</v>
      </c>
      <c r="K1261">
        <v>1.1379999999999999</v>
      </c>
      <c r="L1261">
        <v>0.38</v>
      </c>
      <c r="M1261">
        <v>-66.7</v>
      </c>
      <c r="N1261" t="s">
        <v>18</v>
      </c>
    </row>
    <row r="1262" spans="1:14" x14ac:dyDescent="0.25">
      <c r="A1262">
        <v>46</v>
      </c>
      <c r="B1262">
        <v>46</v>
      </c>
      <c r="C1262" t="s">
        <v>88</v>
      </c>
      <c r="D1262" t="s">
        <v>40</v>
      </c>
      <c r="E1262" t="s">
        <v>29</v>
      </c>
      <c r="F1262">
        <v>3.9</v>
      </c>
      <c r="G1262">
        <v>134.16399999999999</v>
      </c>
      <c r="H1262">
        <v>3502</v>
      </c>
      <c r="I1262">
        <v>16428.653999999999</v>
      </c>
      <c r="J1262">
        <v>0.81699999999999995</v>
      </c>
      <c r="K1262">
        <v>1.825</v>
      </c>
      <c r="L1262">
        <v>0.24</v>
      </c>
      <c r="M1262">
        <v>-87.1</v>
      </c>
      <c r="N1262" t="s">
        <v>18</v>
      </c>
    </row>
    <row r="1263" spans="1:14" x14ac:dyDescent="0.25">
      <c r="A1263">
        <v>47</v>
      </c>
      <c r="B1263">
        <v>47</v>
      </c>
      <c r="C1263" t="s">
        <v>89</v>
      </c>
      <c r="D1263" t="s">
        <v>17</v>
      </c>
      <c r="E1263" t="s">
        <v>17</v>
      </c>
      <c r="F1263">
        <v>3.85</v>
      </c>
      <c r="G1263">
        <v>6.4020000000000001</v>
      </c>
      <c r="H1263">
        <v>409</v>
      </c>
      <c r="I1263">
        <v>4.923</v>
      </c>
      <c r="J1263">
        <v>130.04300000000001</v>
      </c>
      <c r="L1263">
        <v>185.22</v>
      </c>
      <c r="N1263" t="s">
        <v>18</v>
      </c>
    </row>
    <row r="1264" spans="1:14" x14ac:dyDescent="0.25">
      <c r="A1264">
        <v>48</v>
      </c>
      <c r="B1264">
        <v>48</v>
      </c>
      <c r="C1264" t="s">
        <v>90</v>
      </c>
      <c r="D1264" t="s">
        <v>17</v>
      </c>
      <c r="E1264" t="s">
        <v>17</v>
      </c>
      <c r="F1264">
        <v>3.8</v>
      </c>
      <c r="G1264">
        <v>84.688000000000002</v>
      </c>
      <c r="H1264">
        <v>2597</v>
      </c>
      <c r="I1264">
        <v>1.7749999999999999</v>
      </c>
      <c r="J1264">
        <v>4771.1549999999997</v>
      </c>
      <c r="L1264">
        <v>6828.86</v>
      </c>
      <c r="N1264" t="s">
        <v>18</v>
      </c>
    </row>
    <row r="1265" spans="1:14" x14ac:dyDescent="0.25">
      <c r="A1265">
        <v>49</v>
      </c>
      <c r="B1265">
        <v>49</v>
      </c>
      <c r="C1265" t="s">
        <v>91</v>
      </c>
      <c r="D1265" t="s">
        <v>92</v>
      </c>
      <c r="E1265" t="s">
        <v>93</v>
      </c>
      <c r="F1265">
        <v>3.89</v>
      </c>
      <c r="G1265">
        <v>20408.969000000001</v>
      </c>
      <c r="H1265">
        <v>352456</v>
      </c>
      <c r="I1265">
        <v>17647.775000000001</v>
      </c>
      <c r="J1265">
        <v>115.646</v>
      </c>
      <c r="L1265">
        <v>164.61</v>
      </c>
      <c r="N1265" t="s">
        <v>18</v>
      </c>
    </row>
    <row r="1266" spans="1:14" x14ac:dyDescent="0.25">
      <c r="A1266">
        <v>50</v>
      </c>
      <c r="B1266">
        <v>50</v>
      </c>
      <c r="C1266" t="s">
        <v>94</v>
      </c>
      <c r="D1266" t="s">
        <v>95</v>
      </c>
      <c r="E1266" t="s">
        <v>93</v>
      </c>
      <c r="F1266">
        <v>3.89</v>
      </c>
      <c r="G1266">
        <v>18244.528999999999</v>
      </c>
      <c r="H1266">
        <v>295675</v>
      </c>
      <c r="I1266">
        <v>16397.425999999999</v>
      </c>
      <c r="J1266">
        <v>111.265</v>
      </c>
      <c r="L1266">
        <v>158.34</v>
      </c>
      <c r="N1266" t="s">
        <v>18</v>
      </c>
    </row>
    <row r="1267" spans="1:14" x14ac:dyDescent="0.25">
      <c r="A1267">
        <v>51</v>
      </c>
      <c r="B1267">
        <v>51</v>
      </c>
      <c r="C1267" t="s">
        <v>96</v>
      </c>
      <c r="D1267" t="s">
        <v>97</v>
      </c>
      <c r="E1267" t="s">
        <v>93</v>
      </c>
      <c r="F1267">
        <v>3.89</v>
      </c>
      <c r="G1267">
        <v>20236.151999999998</v>
      </c>
      <c r="H1267">
        <v>324560</v>
      </c>
      <c r="I1267">
        <v>17484.366999999998</v>
      </c>
      <c r="J1267">
        <v>115.739</v>
      </c>
      <c r="L1267">
        <v>164.74</v>
      </c>
      <c r="N1267" t="s">
        <v>18</v>
      </c>
    </row>
    <row r="1268" spans="1:14" x14ac:dyDescent="0.25">
      <c r="A1268">
        <v>52</v>
      </c>
      <c r="B1268">
        <v>52</v>
      </c>
      <c r="C1268" t="s">
        <v>98</v>
      </c>
      <c r="D1268" t="s">
        <v>99</v>
      </c>
      <c r="E1268" t="s">
        <v>93</v>
      </c>
      <c r="F1268">
        <v>3.89</v>
      </c>
      <c r="G1268">
        <v>12673.481</v>
      </c>
      <c r="H1268">
        <v>203011</v>
      </c>
      <c r="I1268">
        <v>11782.72</v>
      </c>
      <c r="J1268">
        <v>107.56</v>
      </c>
      <c r="L1268">
        <v>153.04</v>
      </c>
      <c r="N1268" t="s">
        <v>18</v>
      </c>
    </row>
    <row r="1269" spans="1:14" x14ac:dyDescent="0.25">
      <c r="A1269">
        <v>53</v>
      </c>
      <c r="B1269">
        <v>53</v>
      </c>
      <c r="C1269" t="s">
        <v>100</v>
      </c>
      <c r="D1269" t="s">
        <v>101</v>
      </c>
      <c r="E1269" t="s">
        <v>93</v>
      </c>
      <c r="F1269">
        <v>3.89</v>
      </c>
      <c r="G1269">
        <v>14780.507</v>
      </c>
      <c r="H1269">
        <v>246366</v>
      </c>
      <c r="I1269">
        <v>13028.555</v>
      </c>
      <c r="J1269">
        <v>113.447</v>
      </c>
      <c r="L1269">
        <v>161.46</v>
      </c>
      <c r="N1269" t="s">
        <v>18</v>
      </c>
    </row>
    <row r="1270" spans="1:14" x14ac:dyDescent="0.25">
      <c r="A1270">
        <v>54</v>
      </c>
      <c r="B1270">
        <v>54</v>
      </c>
      <c r="C1270" t="s">
        <v>102</v>
      </c>
      <c r="D1270" t="s">
        <v>103</v>
      </c>
      <c r="E1270" t="s">
        <v>93</v>
      </c>
      <c r="F1270">
        <v>3.89</v>
      </c>
      <c r="G1270">
        <v>15789.932000000001</v>
      </c>
      <c r="H1270">
        <v>259190</v>
      </c>
      <c r="I1270">
        <v>12609.739</v>
      </c>
      <c r="J1270">
        <v>125.22</v>
      </c>
      <c r="L1270">
        <v>178.32</v>
      </c>
      <c r="N1270" t="s">
        <v>18</v>
      </c>
    </row>
    <row r="1271" spans="1:14" x14ac:dyDescent="0.25">
      <c r="A1271">
        <v>55</v>
      </c>
      <c r="B1271">
        <v>55</v>
      </c>
      <c r="C1271" t="s">
        <v>104</v>
      </c>
      <c r="D1271" t="s">
        <v>17</v>
      </c>
      <c r="E1271" t="s">
        <v>17</v>
      </c>
      <c r="F1271">
        <v>3.91</v>
      </c>
      <c r="G1271">
        <v>36.646000000000001</v>
      </c>
      <c r="H1271">
        <v>635</v>
      </c>
      <c r="I1271">
        <v>2.044</v>
      </c>
      <c r="J1271">
        <v>1792.857</v>
      </c>
      <c r="L1271">
        <v>2565.5</v>
      </c>
      <c r="N1271" t="s">
        <v>18</v>
      </c>
    </row>
    <row r="1272" spans="1:14" x14ac:dyDescent="0.25">
      <c r="A1272">
        <v>56</v>
      </c>
      <c r="B1272">
        <v>56</v>
      </c>
      <c r="C1272" t="s">
        <v>105</v>
      </c>
      <c r="D1272" t="s">
        <v>106</v>
      </c>
      <c r="E1272" t="s">
        <v>93</v>
      </c>
      <c r="F1272">
        <v>3.89</v>
      </c>
      <c r="G1272">
        <v>12897.834999999999</v>
      </c>
      <c r="H1272">
        <v>212063</v>
      </c>
      <c r="I1272">
        <v>12597.802</v>
      </c>
      <c r="J1272">
        <v>102.38200000000001</v>
      </c>
      <c r="L1272">
        <v>145.62</v>
      </c>
      <c r="N1272" t="s">
        <v>18</v>
      </c>
    </row>
    <row r="1273" spans="1:14" x14ac:dyDescent="0.25">
      <c r="A1273">
        <v>57</v>
      </c>
      <c r="B1273">
        <v>57</v>
      </c>
      <c r="C1273" t="s">
        <v>107</v>
      </c>
      <c r="D1273" t="s">
        <v>108</v>
      </c>
      <c r="E1273" t="s">
        <v>93</v>
      </c>
      <c r="F1273">
        <v>3.89</v>
      </c>
      <c r="G1273">
        <v>12891.671</v>
      </c>
      <c r="H1273">
        <v>209524</v>
      </c>
      <c r="I1273">
        <v>12771.475</v>
      </c>
      <c r="J1273">
        <v>100.941</v>
      </c>
      <c r="L1273">
        <v>143.56</v>
      </c>
      <c r="N1273" t="s">
        <v>18</v>
      </c>
    </row>
    <row r="1274" spans="1:14" x14ac:dyDescent="0.25">
      <c r="A1274">
        <v>58</v>
      </c>
      <c r="B1274">
        <v>58</v>
      </c>
      <c r="C1274" t="s">
        <v>109</v>
      </c>
      <c r="D1274" t="s">
        <v>110</v>
      </c>
      <c r="E1274" t="s">
        <v>93</v>
      </c>
      <c r="F1274">
        <v>3.88</v>
      </c>
      <c r="G1274">
        <v>12071.445</v>
      </c>
      <c r="H1274">
        <v>195817</v>
      </c>
      <c r="I1274">
        <v>12741.963</v>
      </c>
      <c r="J1274">
        <v>94.738</v>
      </c>
      <c r="L1274">
        <v>134.68</v>
      </c>
      <c r="N1274" t="s">
        <v>18</v>
      </c>
    </row>
    <row r="1275" spans="1:14" x14ac:dyDescent="0.25">
      <c r="A1275">
        <v>59</v>
      </c>
      <c r="B1275">
        <v>59</v>
      </c>
      <c r="C1275" t="s">
        <v>111</v>
      </c>
      <c r="D1275" t="s">
        <v>112</v>
      </c>
      <c r="E1275" t="s">
        <v>93</v>
      </c>
      <c r="F1275">
        <v>3.88</v>
      </c>
      <c r="G1275">
        <v>5982.5309999999999</v>
      </c>
      <c r="H1275">
        <v>94689</v>
      </c>
      <c r="I1275">
        <v>9214.3860000000004</v>
      </c>
      <c r="J1275">
        <v>64.926000000000002</v>
      </c>
      <c r="L1275">
        <v>92.01</v>
      </c>
      <c r="N1275" t="s">
        <v>18</v>
      </c>
    </row>
    <row r="1276" spans="1:14" x14ac:dyDescent="0.25">
      <c r="A1276">
        <v>60</v>
      </c>
      <c r="B1276">
        <v>60</v>
      </c>
      <c r="C1276" t="s">
        <v>113</v>
      </c>
      <c r="D1276" t="s">
        <v>114</v>
      </c>
      <c r="E1276" t="s">
        <v>93</v>
      </c>
      <c r="F1276">
        <v>3.89</v>
      </c>
      <c r="G1276">
        <v>4788.7860000000001</v>
      </c>
      <c r="H1276">
        <v>74544</v>
      </c>
      <c r="I1276">
        <v>7957.2619999999997</v>
      </c>
      <c r="J1276">
        <v>60.180999999999997</v>
      </c>
      <c r="L1276">
        <v>85.21</v>
      </c>
      <c r="N1276" t="s">
        <v>18</v>
      </c>
    </row>
    <row r="1277" spans="1:14" x14ac:dyDescent="0.25">
      <c r="A1277">
        <v>61</v>
      </c>
      <c r="B1277">
        <v>61</v>
      </c>
      <c r="C1277" t="s">
        <v>115</v>
      </c>
      <c r="D1277" t="s">
        <v>116</v>
      </c>
      <c r="E1277" t="s">
        <v>93</v>
      </c>
      <c r="F1277">
        <v>3.89</v>
      </c>
      <c r="G1277">
        <v>5156.4059999999999</v>
      </c>
      <c r="H1277">
        <v>88280</v>
      </c>
      <c r="I1277">
        <v>7379.826</v>
      </c>
      <c r="J1277">
        <v>69.872</v>
      </c>
      <c r="L1277">
        <v>99.09</v>
      </c>
      <c r="N1277" t="s">
        <v>18</v>
      </c>
    </row>
    <row r="1278" spans="1:14" x14ac:dyDescent="0.25">
      <c r="A1278">
        <v>62</v>
      </c>
      <c r="B1278">
        <v>62</v>
      </c>
      <c r="C1278" t="s">
        <v>117</v>
      </c>
      <c r="D1278" t="s">
        <v>17</v>
      </c>
      <c r="E1278" t="s">
        <v>17</v>
      </c>
      <c r="F1278">
        <v>3.8</v>
      </c>
      <c r="G1278">
        <v>367.47199999999998</v>
      </c>
      <c r="H1278">
        <v>2128</v>
      </c>
      <c r="N1278" t="s">
        <v>18</v>
      </c>
    </row>
    <row r="1279" spans="1:14" x14ac:dyDescent="0.25">
      <c r="A1279">
        <v>63</v>
      </c>
      <c r="B1279">
        <v>63</v>
      </c>
      <c r="C1279" t="s">
        <v>118</v>
      </c>
      <c r="D1279" t="s">
        <v>119</v>
      </c>
      <c r="E1279" t="s">
        <v>93</v>
      </c>
      <c r="F1279">
        <v>3.89</v>
      </c>
      <c r="G1279">
        <v>5546.7420000000002</v>
      </c>
      <c r="H1279">
        <v>89917</v>
      </c>
      <c r="I1279">
        <v>9551.7780000000002</v>
      </c>
      <c r="J1279">
        <v>58.07</v>
      </c>
      <c r="L1279">
        <v>82.19</v>
      </c>
      <c r="N1279" t="s">
        <v>18</v>
      </c>
    </row>
    <row r="1280" spans="1:14" x14ac:dyDescent="0.25">
      <c r="A1280">
        <v>64</v>
      </c>
      <c r="B1280">
        <v>64</v>
      </c>
      <c r="C1280" t="s">
        <v>120</v>
      </c>
      <c r="D1280" t="s">
        <v>121</v>
      </c>
      <c r="E1280" t="s">
        <v>93</v>
      </c>
      <c r="F1280">
        <v>3.89</v>
      </c>
      <c r="G1280">
        <v>6337.2709999999997</v>
      </c>
      <c r="H1280">
        <v>101677</v>
      </c>
      <c r="I1280">
        <v>9838.7980000000007</v>
      </c>
      <c r="J1280">
        <v>64.411000000000001</v>
      </c>
      <c r="L1280">
        <v>91.27</v>
      </c>
      <c r="N1280" t="s">
        <v>18</v>
      </c>
    </row>
    <row r="1281" spans="1:14" x14ac:dyDescent="0.25">
      <c r="A1281">
        <v>65</v>
      </c>
      <c r="B1281">
        <v>65</v>
      </c>
      <c r="C1281" t="s">
        <v>122</v>
      </c>
      <c r="D1281" t="s">
        <v>123</v>
      </c>
      <c r="E1281" t="s">
        <v>93</v>
      </c>
      <c r="F1281">
        <v>3.89</v>
      </c>
      <c r="G1281">
        <v>5795.0550000000003</v>
      </c>
      <c r="H1281">
        <v>99613</v>
      </c>
      <c r="I1281">
        <v>9802.2450000000008</v>
      </c>
      <c r="J1281">
        <v>59.12</v>
      </c>
      <c r="L1281">
        <v>83.69</v>
      </c>
      <c r="N1281" t="s">
        <v>18</v>
      </c>
    </row>
    <row r="1282" spans="1:14" x14ac:dyDescent="0.25">
      <c r="A1282">
        <v>66</v>
      </c>
      <c r="B1282">
        <v>66</v>
      </c>
      <c r="C1282" t="s">
        <v>124</v>
      </c>
      <c r="D1282" t="s">
        <v>125</v>
      </c>
      <c r="E1282" t="s">
        <v>93</v>
      </c>
      <c r="F1282">
        <v>3.89</v>
      </c>
      <c r="G1282">
        <v>7718.7079999999996</v>
      </c>
      <c r="H1282">
        <v>117326</v>
      </c>
      <c r="I1282">
        <v>12389.171</v>
      </c>
      <c r="J1282">
        <v>62.302</v>
      </c>
      <c r="L1282">
        <v>88.25</v>
      </c>
      <c r="N1282" t="s">
        <v>18</v>
      </c>
    </row>
    <row r="1283" spans="1:14" x14ac:dyDescent="0.25">
      <c r="A1283">
        <v>67</v>
      </c>
      <c r="B1283">
        <v>67</v>
      </c>
      <c r="C1283" t="s">
        <v>126</v>
      </c>
      <c r="D1283" t="s">
        <v>127</v>
      </c>
      <c r="E1283" t="s">
        <v>93</v>
      </c>
      <c r="F1283">
        <v>3.89</v>
      </c>
      <c r="G1283">
        <v>5657.1530000000002</v>
      </c>
      <c r="H1283">
        <v>86998</v>
      </c>
      <c r="I1283">
        <v>11181.898999999999</v>
      </c>
      <c r="J1283">
        <v>50.591999999999999</v>
      </c>
      <c r="L1283">
        <v>71.489999999999995</v>
      </c>
      <c r="N1283" t="s">
        <v>18</v>
      </c>
    </row>
    <row r="1284" spans="1:14" x14ac:dyDescent="0.25">
      <c r="A1284">
        <v>68</v>
      </c>
      <c r="B1284">
        <v>68</v>
      </c>
      <c r="C1284" t="s">
        <v>128</v>
      </c>
      <c r="D1284" t="s">
        <v>129</v>
      </c>
      <c r="E1284" t="s">
        <v>93</v>
      </c>
      <c r="F1284">
        <v>3.89</v>
      </c>
      <c r="G1284">
        <v>4946.9799999999996</v>
      </c>
      <c r="H1284">
        <v>78219</v>
      </c>
      <c r="I1284">
        <v>10095.987999999999</v>
      </c>
      <c r="J1284">
        <v>48.999000000000002</v>
      </c>
      <c r="L1284">
        <v>69.209999999999994</v>
      </c>
      <c r="N1284" t="s">
        <v>18</v>
      </c>
    </row>
    <row r="1285" spans="1:14" x14ac:dyDescent="0.25">
      <c r="A1285">
        <v>69</v>
      </c>
      <c r="B1285">
        <v>69</v>
      </c>
      <c r="C1285" t="s">
        <v>130</v>
      </c>
      <c r="D1285" t="s">
        <v>17</v>
      </c>
      <c r="E1285" t="s">
        <v>17</v>
      </c>
      <c r="F1285">
        <v>3.79</v>
      </c>
      <c r="G1285">
        <v>71.287000000000006</v>
      </c>
      <c r="H1285">
        <v>1410</v>
      </c>
      <c r="I1285">
        <v>1.1220000000000001</v>
      </c>
      <c r="J1285">
        <v>6353.5649999999996</v>
      </c>
      <c r="L1285">
        <v>9094.0499999999993</v>
      </c>
      <c r="N1285" t="s">
        <v>18</v>
      </c>
    </row>
    <row r="1286" spans="1:14" x14ac:dyDescent="0.25">
      <c r="A1286">
        <v>70</v>
      </c>
      <c r="B1286">
        <v>70</v>
      </c>
      <c r="C1286" t="s">
        <v>131</v>
      </c>
      <c r="D1286" t="s">
        <v>132</v>
      </c>
      <c r="E1286" t="s">
        <v>29</v>
      </c>
      <c r="F1286">
        <v>3.89</v>
      </c>
      <c r="G1286">
        <v>3151.4740000000002</v>
      </c>
      <c r="H1286">
        <v>56023</v>
      </c>
      <c r="I1286">
        <v>14521.744000000001</v>
      </c>
      <c r="J1286">
        <v>21.702000000000002</v>
      </c>
      <c r="K1286">
        <v>30.5</v>
      </c>
      <c r="L1286">
        <v>30.13</v>
      </c>
      <c r="M1286">
        <v>-1.2</v>
      </c>
      <c r="N1286" t="s">
        <v>18</v>
      </c>
    </row>
    <row r="1287" spans="1:14" x14ac:dyDescent="0.25">
      <c r="A1287">
        <v>71</v>
      </c>
      <c r="B1287">
        <v>71</v>
      </c>
      <c r="C1287" t="s">
        <v>133</v>
      </c>
      <c r="D1287" t="s">
        <v>17</v>
      </c>
      <c r="E1287" t="s">
        <v>17</v>
      </c>
      <c r="F1287">
        <v>3.81</v>
      </c>
      <c r="G1287">
        <v>77.989000000000004</v>
      </c>
      <c r="H1287">
        <v>2325</v>
      </c>
      <c r="I1287">
        <v>0.54400000000000004</v>
      </c>
      <c r="J1287">
        <v>14336.213</v>
      </c>
      <c r="L1287">
        <v>20521.02</v>
      </c>
      <c r="N1287" t="s">
        <v>18</v>
      </c>
    </row>
    <row r="1288" spans="1:14" x14ac:dyDescent="0.25">
      <c r="A1288">
        <v>72</v>
      </c>
      <c r="B1288">
        <v>72</v>
      </c>
      <c r="C1288" t="s">
        <v>134</v>
      </c>
      <c r="D1288" t="s">
        <v>135</v>
      </c>
      <c r="E1288" t="s">
        <v>93</v>
      </c>
      <c r="F1288">
        <v>3.89</v>
      </c>
      <c r="G1288">
        <v>19442.976999999999</v>
      </c>
      <c r="H1288">
        <v>316275</v>
      </c>
      <c r="I1288">
        <v>17542.016</v>
      </c>
      <c r="J1288">
        <v>110.837</v>
      </c>
      <c r="L1288">
        <v>157.72999999999999</v>
      </c>
      <c r="N1288" t="s">
        <v>18</v>
      </c>
    </row>
    <row r="1289" spans="1:14" x14ac:dyDescent="0.25">
      <c r="A1289">
        <v>73</v>
      </c>
      <c r="B1289">
        <v>73</v>
      </c>
      <c r="C1289" t="s">
        <v>136</v>
      </c>
      <c r="D1289" t="s">
        <v>137</v>
      </c>
      <c r="E1289" t="s">
        <v>93</v>
      </c>
      <c r="F1289">
        <v>3.89</v>
      </c>
      <c r="G1289">
        <v>19143.699000000001</v>
      </c>
      <c r="H1289">
        <v>309186</v>
      </c>
      <c r="I1289">
        <v>17052.601999999999</v>
      </c>
      <c r="J1289">
        <v>112.26300000000001</v>
      </c>
      <c r="L1289">
        <v>159.77000000000001</v>
      </c>
      <c r="N1289" t="s">
        <v>18</v>
      </c>
    </row>
    <row r="1290" spans="1:14" x14ac:dyDescent="0.25">
      <c r="A1290">
        <v>74</v>
      </c>
      <c r="B1290">
        <v>74</v>
      </c>
      <c r="C1290" t="s">
        <v>138</v>
      </c>
      <c r="D1290" t="s">
        <v>139</v>
      </c>
      <c r="E1290" t="s">
        <v>93</v>
      </c>
      <c r="F1290">
        <v>3.89</v>
      </c>
      <c r="G1290">
        <v>20871.414000000001</v>
      </c>
      <c r="H1290">
        <v>337259</v>
      </c>
      <c r="I1290">
        <v>18301.259999999998</v>
      </c>
      <c r="J1290">
        <v>114.044</v>
      </c>
      <c r="L1290">
        <v>162.32</v>
      </c>
      <c r="N1290" t="s">
        <v>18</v>
      </c>
    </row>
    <row r="1291" spans="1:14" x14ac:dyDescent="0.25">
      <c r="A1291">
        <v>75</v>
      </c>
      <c r="B1291">
        <v>75</v>
      </c>
      <c r="C1291" t="s">
        <v>140</v>
      </c>
      <c r="D1291" t="s">
        <v>141</v>
      </c>
      <c r="E1291" t="s">
        <v>93</v>
      </c>
      <c r="F1291">
        <v>3.89</v>
      </c>
      <c r="G1291">
        <v>18277.361000000001</v>
      </c>
      <c r="H1291">
        <v>305433</v>
      </c>
      <c r="I1291">
        <v>13284.221</v>
      </c>
      <c r="J1291">
        <v>137.58699999999999</v>
      </c>
      <c r="L1291">
        <v>196.02</v>
      </c>
      <c r="N1291" t="s">
        <v>18</v>
      </c>
    </row>
    <row r="1292" spans="1:14" x14ac:dyDescent="0.25">
      <c r="A1292">
        <v>76</v>
      </c>
      <c r="B1292">
        <v>76</v>
      </c>
      <c r="C1292" t="s">
        <v>142</v>
      </c>
      <c r="D1292" t="s">
        <v>143</v>
      </c>
      <c r="E1292" t="s">
        <v>93</v>
      </c>
      <c r="F1292">
        <v>3.89</v>
      </c>
      <c r="G1292">
        <v>20128.150000000001</v>
      </c>
      <c r="H1292">
        <v>341101</v>
      </c>
      <c r="I1292">
        <v>14519.913</v>
      </c>
      <c r="J1292">
        <v>138.624</v>
      </c>
      <c r="L1292">
        <v>197.5</v>
      </c>
      <c r="N1292" t="s">
        <v>18</v>
      </c>
    </row>
    <row r="1293" spans="1:14" x14ac:dyDescent="0.25">
      <c r="A1293">
        <v>77</v>
      </c>
      <c r="B1293">
        <v>77</v>
      </c>
      <c r="C1293" t="s">
        <v>144</v>
      </c>
      <c r="D1293" t="s">
        <v>145</v>
      </c>
      <c r="E1293" t="s">
        <v>93</v>
      </c>
      <c r="F1293">
        <v>3.89</v>
      </c>
      <c r="G1293">
        <v>20880.928</v>
      </c>
      <c r="H1293">
        <v>340619</v>
      </c>
      <c r="I1293">
        <v>15700.877</v>
      </c>
      <c r="J1293">
        <v>132.99199999999999</v>
      </c>
      <c r="L1293">
        <v>189.44</v>
      </c>
      <c r="N1293" t="s">
        <v>18</v>
      </c>
    </row>
    <row r="1294" spans="1:14" x14ac:dyDescent="0.25">
      <c r="A1294">
        <v>78</v>
      </c>
      <c r="B1294">
        <v>78</v>
      </c>
      <c r="C1294" t="s">
        <v>146</v>
      </c>
      <c r="D1294" t="s">
        <v>17</v>
      </c>
      <c r="E1294" t="s">
        <v>17</v>
      </c>
      <c r="F1294">
        <v>3.8</v>
      </c>
      <c r="G1294">
        <v>132.29499999999999</v>
      </c>
      <c r="H1294">
        <v>2014</v>
      </c>
      <c r="N1294" t="s">
        <v>18</v>
      </c>
    </row>
    <row r="1295" spans="1:14" x14ac:dyDescent="0.25">
      <c r="A1295">
        <v>79</v>
      </c>
      <c r="B1295">
        <v>79</v>
      </c>
      <c r="C1295" t="s">
        <v>147</v>
      </c>
      <c r="D1295" t="s">
        <v>148</v>
      </c>
      <c r="E1295" t="s">
        <v>93</v>
      </c>
      <c r="F1295">
        <v>3.89</v>
      </c>
      <c r="G1295">
        <v>14900.31</v>
      </c>
      <c r="H1295">
        <v>246030</v>
      </c>
      <c r="I1295">
        <v>13855.955</v>
      </c>
      <c r="J1295">
        <v>107.53700000000001</v>
      </c>
      <c r="L1295">
        <v>153</v>
      </c>
      <c r="N1295" t="s">
        <v>18</v>
      </c>
    </row>
    <row r="1296" spans="1:14" x14ac:dyDescent="0.25">
      <c r="A1296">
        <v>80</v>
      </c>
      <c r="B1296">
        <v>80</v>
      </c>
      <c r="C1296" t="s">
        <v>149</v>
      </c>
      <c r="D1296" t="s">
        <v>150</v>
      </c>
      <c r="E1296" t="s">
        <v>93</v>
      </c>
      <c r="F1296">
        <v>3.89</v>
      </c>
      <c r="G1296">
        <v>15874.579</v>
      </c>
      <c r="H1296">
        <v>267860</v>
      </c>
      <c r="I1296">
        <v>13315.61</v>
      </c>
      <c r="J1296">
        <v>119.218</v>
      </c>
      <c r="L1296">
        <v>169.72</v>
      </c>
      <c r="N1296" t="s">
        <v>18</v>
      </c>
    </row>
    <row r="1297" spans="1:14" x14ac:dyDescent="0.25">
      <c r="A1297">
        <v>81</v>
      </c>
      <c r="B1297">
        <v>81</v>
      </c>
      <c r="C1297" t="s">
        <v>151</v>
      </c>
      <c r="D1297" t="s">
        <v>152</v>
      </c>
      <c r="E1297" t="s">
        <v>93</v>
      </c>
      <c r="F1297">
        <v>3.89</v>
      </c>
      <c r="G1297">
        <v>16386.25</v>
      </c>
      <c r="H1297">
        <v>270979</v>
      </c>
      <c r="I1297">
        <v>14488.156999999999</v>
      </c>
      <c r="J1297">
        <v>113.101</v>
      </c>
      <c r="L1297">
        <v>160.97</v>
      </c>
      <c r="N1297" t="s">
        <v>18</v>
      </c>
    </row>
    <row r="1298" spans="1:14" x14ac:dyDescent="0.25">
      <c r="A1298">
        <v>82</v>
      </c>
      <c r="B1298">
        <v>82</v>
      </c>
      <c r="C1298" t="s">
        <v>153</v>
      </c>
      <c r="D1298" t="s">
        <v>154</v>
      </c>
      <c r="E1298" t="s">
        <v>93</v>
      </c>
      <c r="F1298">
        <v>3.89</v>
      </c>
      <c r="G1298">
        <v>8059.1710000000003</v>
      </c>
      <c r="H1298">
        <v>131185</v>
      </c>
      <c r="I1298">
        <v>7467.549</v>
      </c>
      <c r="J1298">
        <v>107.923</v>
      </c>
      <c r="L1298">
        <v>153.56</v>
      </c>
      <c r="N1298" t="s">
        <v>18</v>
      </c>
    </row>
    <row r="1299" spans="1:14" x14ac:dyDescent="0.25">
      <c r="A1299">
        <v>83</v>
      </c>
      <c r="B1299">
        <v>83</v>
      </c>
      <c r="C1299" t="s">
        <v>155</v>
      </c>
      <c r="D1299" t="s">
        <v>156</v>
      </c>
      <c r="E1299" t="s">
        <v>93</v>
      </c>
      <c r="F1299">
        <v>3.89</v>
      </c>
      <c r="G1299">
        <v>9223.9050000000007</v>
      </c>
      <c r="H1299">
        <v>156842</v>
      </c>
      <c r="I1299">
        <v>8816.4359999999997</v>
      </c>
      <c r="J1299">
        <v>104.622</v>
      </c>
      <c r="L1299">
        <v>148.83000000000001</v>
      </c>
      <c r="N1299" t="s">
        <v>18</v>
      </c>
    </row>
    <row r="1300" spans="1:14" x14ac:dyDescent="0.25">
      <c r="A1300">
        <v>84</v>
      </c>
      <c r="B1300">
        <v>84</v>
      </c>
      <c r="C1300" t="s">
        <v>157</v>
      </c>
      <c r="D1300" t="s">
        <v>158</v>
      </c>
      <c r="E1300" t="s">
        <v>93</v>
      </c>
      <c r="F1300">
        <v>3.89</v>
      </c>
      <c r="G1300">
        <v>8709.518</v>
      </c>
      <c r="H1300">
        <v>143978</v>
      </c>
      <c r="I1300">
        <v>7928.326</v>
      </c>
      <c r="J1300">
        <v>109.85299999999999</v>
      </c>
      <c r="L1300">
        <v>156.32</v>
      </c>
      <c r="N1300" t="s">
        <v>18</v>
      </c>
    </row>
    <row r="1301" spans="1:14" x14ac:dyDescent="0.25">
      <c r="A1301">
        <v>85</v>
      </c>
      <c r="B1301">
        <v>85</v>
      </c>
      <c r="C1301" t="s">
        <v>159</v>
      </c>
      <c r="D1301" t="s">
        <v>17</v>
      </c>
      <c r="E1301" t="s">
        <v>17</v>
      </c>
      <c r="F1301">
        <v>3.92</v>
      </c>
      <c r="G1301">
        <v>9.4350000000000005</v>
      </c>
      <c r="H1301">
        <v>449</v>
      </c>
      <c r="I1301">
        <v>0.69299999999999995</v>
      </c>
      <c r="J1301">
        <v>1361.472</v>
      </c>
      <c r="L1301">
        <v>1947.98</v>
      </c>
      <c r="N1301" t="s">
        <v>18</v>
      </c>
    </row>
    <row r="1302" spans="1:14" x14ac:dyDescent="0.25">
      <c r="A1302">
        <v>86</v>
      </c>
      <c r="B1302">
        <v>86</v>
      </c>
      <c r="C1302" t="s">
        <v>160</v>
      </c>
      <c r="D1302" t="s">
        <v>161</v>
      </c>
      <c r="E1302" t="s">
        <v>93</v>
      </c>
      <c r="F1302">
        <v>3.89</v>
      </c>
      <c r="G1302">
        <v>10201.433999999999</v>
      </c>
      <c r="H1302">
        <v>164637</v>
      </c>
      <c r="I1302">
        <v>9383.4120000000003</v>
      </c>
      <c r="J1302">
        <v>108.718</v>
      </c>
      <c r="L1302">
        <v>154.69</v>
      </c>
      <c r="N1302" t="s">
        <v>18</v>
      </c>
    </row>
    <row r="1303" spans="1:14" x14ac:dyDescent="0.25">
      <c r="A1303">
        <v>87</v>
      </c>
      <c r="B1303">
        <v>87</v>
      </c>
      <c r="C1303" t="s">
        <v>162</v>
      </c>
      <c r="D1303" t="s">
        <v>163</v>
      </c>
      <c r="E1303" t="s">
        <v>93</v>
      </c>
      <c r="F1303">
        <v>3.89</v>
      </c>
      <c r="G1303">
        <v>11744.849</v>
      </c>
      <c r="H1303">
        <v>192085</v>
      </c>
      <c r="I1303">
        <v>9271.42</v>
      </c>
      <c r="J1303">
        <v>126.678</v>
      </c>
      <c r="L1303">
        <v>180.4</v>
      </c>
      <c r="N1303" t="s">
        <v>18</v>
      </c>
    </row>
    <row r="1304" spans="1:14" x14ac:dyDescent="0.25">
      <c r="A1304">
        <v>88</v>
      </c>
      <c r="B1304">
        <v>88</v>
      </c>
      <c r="C1304" t="s">
        <v>164</v>
      </c>
      <c r="D1304" t="s">
        <v>165</v>
      </c>
      <c r="E1304" t="s">
        <v>93</v>
      </c>
      <c r="F1304">
        <v>3.89</v>
      </c>
      <c r="G1304">
        <v>12688.027</v>
      </c>
      <c r="H1304">
        <v>210257</v>
      </c>
      <c r="I1304">
        <v>10684.236999999999</v>
      </c>
      <c r="J1304">
        <v>118.755</v>
      </c>
      <c r="L1304">
        <v>169.06</v>
      </c>
      <c r="N1304" t="s">
        <v>18</v>
      </c>
    </row>
    <row r="1305" spans="1:14" x14ac:dyDescent="0.25">
      <c r="A1305">
        <v>89</v>
      </c>
      <c r="B1305">
        <v>89</v>
      </c>
      <c r="C1305" t="s">
        <v>166</v>
      </c>
      <c r="D1305" t="s">
        <v>167</v>
      </c>
      <c r="E1305" t="s">
        <v>93</v>
      </c>
      <c r="F1305">
        <v>3.89</v>
      </c>
      <c r="G1305">
        <v>7532.0230000000001</v>
      </c>
      <c r="H1305">
        <v>123012</v>
      </c>
      <c r="I1305">
        <v>8618.482</v>
      </c>
      <c r="J1305">
        <v>87.394000000000005</v>
      </c>
      <c r="L1305">
        <v>124.17</v>
      </c>
      <c r="N1305" t="s">
        <v>18</v>
      </c>
    </row>
    <row r="1306" spans="1:14" x14ac:dyDescent="0.25">
      <c r="A1306">
        <v>90</v>
      </c>
      <c r="B1306">
        <v>90</v>
      </c>
      <c r="C1306" t="s">
        <v>168</v>
      </c>
      <c r="D1306" t="s">
        <v>169</v>
      </c>
      <c r="E1306" t="s">
        <v>93</v>
      </c>
      <c r="F1306">
        <v>3.89</v>
      </c>
      <c r="G1306">
        <v>8838.98</v>
      </c>
      <c r="H1306">
        <v>146885</v>
      </c>
      <c r="I1306">
        <v>7779.9589999999998</v>
      </c>
      <c r="J1306">
        <v>113.61199999999999</v>
      </c>
      <c r="L1306">
        <v>161.69999999999999</v>
      </c>
      <c r="N1306" t="s">
        <v>18</v>
      </c>
    </row>
    <row r="1307" spans="1:14" x14ac:dyDescent="0.25">
      <c r="A1307">
        <v>91</v>
      </c>
      <c r="B1307">
        <v>91</v>
      </c>
      <c r="C1307" t="s">
        <v>170</v>
      </c>
      <c r="D1307" t="s">
        <v>171</v>
      </c>
      <c r="E1307" t="s">
        <v>93</v>
      </c>
      <c r="F1307">
        <v>3.88</v>
      </c>
      <c r="G1307">
        <v>8804.9380000000001</v>
      </c>
      <c r="H1307">
        <v>146681</v>
      </c>
      <c r="I1307">
        <v>8180.2969999999996</v>
      </c>
      <c r="J1307">
        <v>107.636</v>
      </c>
      <c r="L1307">
        <v>153.13999999999999</v>
      </c>
      <c r="N1307" t="s">
        <v>18</v>
      </c>
    </row>
    <row r="1308" spans="1:14" x14ac:dyDescent="0.25">
      <c r="A1308">
        <v>92</v>
      </c>
      <c r="B1308">
        <v>92</v>
      </c>
      <c r="C1308" t="s">
        <v>172</v>
      </c>
      <c r="D1308" t="s">
        <v>17</v>
      </c>
      <c r="E1308" t="s">
        <v>17</v>
      </c>
      <c r="F1308">
        <v>4.03</v>
      </c>
      <c r="G1308">
        <v>18.943999999999999</v>
      </c>
      <c r="H1308">
        <v>884</v>
      </c>
      <c r="I1308">
        <v>4.8040000000000003</v>
      </c>
      <c r="J1308">
        <v>394.33800000000002</v>
      </c>
      <c r="L1308">
        <v>563.54999999999995</v>
      </c>
      <c r="N1308" t="s">
        <v>18</v>
      </c>
    </row>
    <row r="1309" spans="1:14" x14ac:dyDescent="0.25">
      <c r="A1309">
        <v>93</v>
      </c>
      <c r="B1309">
        <v>93</v>
      </c>
      <c r="C1309" t="s">
        <v>173</v>
      </c>
      <c r="D1309" t="s">
        <v>132</v>
      </c>
      <c r="E1309" t="s">
        <v>29</v>
      </c>
      <c r="F1309">
        <v>3.89</v>
      </c>
      <c r="G1309">
        <v>3362.0590000000002</v>
      </c>
      <c r="H1309">
        <v>53867</v>
      </c>
      <c r="I1309">
        <v>13544.629000000001</v>
      </c>
      <c r="J1309">
        <v>24.821999999999999</v>
      </c>
      <c r="K1309">
        <v>30.5</v>
      </c>
      <c r="L1309">
        <v>34.6</v>
      </c>
      <c r="M1309">
        <v>13.4</v>
      </c>
      <c r="N1309" t="s">
        <v>18</v>
      </c>
    </row>
    <row r="1310" spans="1:14" x14ac:dyDescent="0.25">
      <c r="A1310">
        <v>94</v>
      </c>
      <c r="B1310">
        <v>94</v>
      </c>
      <c r="C1310" t="s">
        <v>174</v>
      </c>
      <c r="D1310" t="s">
        <v>17</v>
      </c>
      <c r="E1310" t="s">
        <v>17</v>
      </c>
      <c r="F1310">
        <v>3.83</v>
      </c>
      <c r="G1310">
        <v>85.816999999999993</v>
      </c>
      <c r="H1310">
        <v>1450</v>
      </c>
      <c r="I1310">
        <v>1.28</v>
      </c>
      <c r="J1310">
        <v>6704.4530000000004</v>
      </c>
      <c r="L1310">
        <v>9596.33</v>
      </c>
      <c r="N1310" t="s">
        <v>18</v>
      </c>
    </row>
    <row r="1311" spans="1:14" x14ac:dyDescent="0.25">
      <c r="A1311">
        <v>95</v>
      </c>
      <c r="B1311">
        <v>95</v>
      </c>
      <c r="C1311" t="s">
        <v>175</v>
      </c>
      <c r="D1311" t="s">
        <v>176</v>
      </c>
      <c r="E1311" t="s">
        <v>93</v>
      </c>
      <c r="F1311">
        <v>3.89</v>
      </c>
      <c r="G1311">
        <v>18612.240000000002</v>
      </c>
      <c r="H1311">
        <v>322179</v>
      </c>
      <c r="I1311">
        <v>18196.398000000001</v>
      </c>
      <c r="J1311">
        <v>102.285</v>
      </c>
      <c r="L1311">
        <v>145.49</v>
      </c>
      <c r="N1311" t="s">
        <v>18</v>
      </c>
    </row>
    <row r="1312" spans="1:14" x14ac:dyDescent="0.25">
      <c r="A1312">
        <v>96</v>
      </c>
      <c r="B1312">
        <v>96</v>
      </c>
      <c r="C1312" t="s">
        <v>177</v>
      </c>
      <c r="D1312" t="s">
        <v>178</v>
      </c>
      <c r="E1312" t="s">
        <v>93</v>
      </c>
      <c r="F1312">
        <v>3.89</v>
      </c>
      <c r="G1312">
        <v>17624.395</v>
      </c>
      <c r="H1312">
        <v>301192</v>
      </c>
      <c r="I1312">
        <v>17167.013999999999</v>
      </c>
      <c r="J1312">
        <v>102.664</v>
      </c>
      <c r="L1312">
        <v>146.03</v>
      </c>
      <c r="N1312" t="s">
        <v>18</v>
      </c>
    </row>
    <row r="1313" spans="1:14" x14ac:dyDescent="0.25">
      <c r="A1313">
        <v>97</v>
      </c>
      <c r="B1313">
        <v>97</v>
      </c>
      <c r="C1313" t="s">
        <v>179</v>
      </c>
      <c r="D1313" t="s">
        <v>180</v>
      </c>
      <c r="E1313" t="s">
        <v>93</v>
      </c>
      <c r="F1313">
        <v>3.89</v>
      </c>
      <c r="G1313">
        <v>17884.506000000001</v>
      </c>
      <c r="H1313">
        <v>298094</v>
      </c>
      <c r="I1313">
        <v>17083.008000000002</v>
      </c>
      <c r="J1313">
        <v>104.69199999999999</v>
      </c>
      <c r="L1313">
        <v>148.93</v>
      </c>
      <c r="N1313" t="s">
        <v>18</v>
      </c>
    </row>
    <row r="1314" spans="1:14" x14ac:dyDescent="0.25">
      <c r="A1314">
        <v>98</v>
      </c>
      <c r="B1314">
        <v>98</v>
      </c>
      <c r="C1314" t="s">
        <v>181</v>
      </c>
      <c r="D1314" t="s">
        <v>182</v>
      </c>
      <c r="E1314" t="s">
        <v>93</v>
      </c>
      <c r="F1314">
        <v>3.89</v>
      </c>
      <c r="G1314">
        <v>9089.357</v>
      </c>
      <c r="H1314">
        <v>151607</v>
      </c>
      <c r="I1314">
        <v>9834.1550000000007</v>
      </c>
      <c r="J1314">
        <v>92.426000000000002</v>
      </c>
      <c r="L1314">
        <v>131.37</v>
      </c>
      <c r="N1314" t="s">
        <v>18</v>
      </c>
    </row>
    <row r="1315" spans="1:14" x14ac:dyDescent="0.25">
      <c r="A1315">
        <v>99</v>
      </c>
      <c r="B1315">
        <v>99</v>
      </c>
      <c r="C1315" t="s">
        <v>183</v>
      </c>
      <c r="D1315" t="s">
        <v>184</v>
      </c>
      <c r="E1315" t="s">
        <v>93</v>
      </c>
      <c r="F1315">
        <v>3.89</v>
      </c>
      <c r="G1315">
        <v>9240.9290000000001</v>
      </c>
      <c r="H1315">
        <v>153869</v>
      </c>
      <c r="I1315">
        <v>8779.3490000000002</v>
      </c>
      <c r="J1315">
        <v>105.258</v>
      </c>
      <c r="L1315">
        <v>149.74</v>
      </c>
      <c r="N1315" t="s">
        <v>18</v>
      </c>
    </row>
    <row r="1316" spans="1:14" x14ac:dyDescent="0.25">
      <c r="A1316">
        <v>100</v>
      </c>
      <c r="B1316">
        <v>100</v>
      </c>
      <c r="C1316" t="s">
        <v>185</v>
      </c>
      <c r="D1316" t="s">
        <v>186</v>
      </c>
      <c r="E1316" t="s">
        <v>93</v>
      </c>
      <c r="F1316">
        <v>3.89</v>
      </c>
      <c r="G1316">
        <v>38800.491999999998</v>
      </c>
      <c r="H1316">
        <v>648060</v>
      </c>
      <c r="I1316">
        <v>214.94399999999999</v>
      </c>
      <c r="J1316">
        <v>18051.441999999999</v>
      </c>
      <c r="L1316">
        <v>25839.279999999999</v>
      </c>
      <c r="N1316" t="s">
        <v>18</v>
      </c>
    </row>
    <row r="1317" spans="1:14" x14ac:dyDescent="0.25">
      <c r="A1317">
        <v>101</v>
      </c>
      <c r="B1317">
        <v>101</v>
      </c>
      <c r="C1317" t="s">
        <v>187</v>
      </c>
      <c r="D1317" t="s">
        <v>17</v>
      </c>
      <c r="E1317" t="s">
        <v>17</v>
      </c>
      <c r="F1317">
        <v>3.78</v>
      </c>
      <c r="G1317">
        <v>77.620999999999995</v>
      </c>
      <c r="H1317">
        <v>1101</v>
      </c>
      <c r="I1317">
        <v>0.254</v>
      </c>
      <c r="J1317">
        <v>30559.449000000001</v>
      </c>
      <c r="L1317">
        <v>43744.2</v>
      </c>
      <c r="N1317" t="s">
        <v>18</v>
      </c>
    </row>
    <row r="1318" spans="1:14" x14ac:dyDescent="0.25">
      <c r="A1318">
        <v>102</v>
      </c>
      <c r="B1318">
        <v>102</v>
      </c>
      <c r="C1318" t="s">
        <v>188</v>
      </c>
      <c r="D1318" t="s">
        <v>28</v>
      </c>
      <c r="E1318" t="s">
        <v>29</v>
      </c>
      <c r="F1318">
        <v>3.8</v>
      </c>
      <c r="G1318">
        <v>35.222000000000001</v>
      </c>
      <c r="H1318">
        <v>1304</v>
      </c>
      <c r="I1318">
        <v>14422.62</v>
      </c>
      <c r="J1318">
        <v>0.24399999999999999</v>
      </c>
      <c r="K1318">
        <v>0.17499999999999999</v>
      </c>
      <c r="N1318" t="s">
        <v>232</v>
      </c>
    </row>
    <row r="1319" spans="1:14" x14ac:dyDescent="0.25">
      <c r="A1319">
        <v>103</v>
      </c>
      <c r="B1319">
        <v>103</v>
      </c>
      <c r="C1319" t="s">
        <v>189</v>
      </c>
      <c r="D1319" t="s">
        <v>31</v>
      </c>
      <c r="E1319" t="s">
        <v>29</v>
      </c>
      <c r="F1319">
        <v>3.89</v>
      </c>
      <c r="G1319">
        <v>18.248999999999999</v>
      </c>
      <c r="H1319">
        <v>778</v>
      </c>
      <c r="I1319">
        <v>14647.959000000001</v>
      </c>
      <c r="J1319">
        <v>0.125</v>
      </c>
      <c r="K1319">
        <v>0.28100000000000003</v>
      </c>
      <c r="N1319" t="s">
        <v>232</v>
      </c>
    </row>
    <row r="1320" spans="1:14" x14ac:dyDescent="0.25">
      <c r="A1320">
        <v>104</v>
      </c>
      <c r="B1320">
        <v>104</v>
      </c>
      <c r="C1320" t="s">
        <v>190</v>
      </c>
      <c r="D1320" t="s">
        <v>33</v>
      </c>
      <c r="E1320" t="s">
        <v>29</v>
      </c>
      <c r="F1320">
        <v>3.83</v>
      </c>
      <c r="G1320">
        <v>138.898</v>
      </c>
      <c r="H1320">
        <v>1211</v>
      </c>
      <c r="I1320">
        <v>15330.413</v>
      </c>
      <c r="J1320">
        <v>0.90600000000000003</v>
      </c>
      <c r="K1320">
        <v>0.44400000000000001</v>
      </c>
      <c r="L1320">
        <v>0.36</v>
      </c>
      <c r="M1320">
        <v>-18.100000000000001</v>
      </c>
      <c r="N1320" t="s">
        <v>18</v>
      </c>
    </row>
    <row r="1321" spans="1:14" x14ac:dyDescent="0.25">
      <c r="A1321">
        <v>105</v>
      </c>
      <c r="B1321">
        <v>105</v>
      </c>
      <c r="C1321" t="s">
        <v>191</v>
      </c>
      <c r="D1321" t="s">
        <v>35</v>
      </c>
      <c r="E1321" t="s">
        <v>29</v>
      </c>
      <c r="F1321">
        <v>3.89</v>
      </c>
      <c r="G1321">
        <v>94.867000000000004</v>
      </c>
      <c r="H1321">
        <v>1866</v>
      </c>
      <c r="I1321">
        <v>15496.968999999999</v>
      </c>
      <c r="J1321">
        <v>0.61199999999999999</v>
      </c>
      <c r="K1321">
        <v>0.71299999999999997</v>
      </c>
      <c r="N1321" t="s">
        <v>232</v>
      </c>
    </row>
    <row r="1322" spans="1:14" x14ac:dyDescent="0.25">
      <c r="A1322">
        <v>106</v>
      </c>
      <c r="B1322">
        <v>106</v>
      </c>
      <c r="C1322" t="s">
        <v>192</v>
      </c>
      <c r="D1322" t="s">
        <v>17</v>
      </c>
      <c r="E1322" t="s">
        <v>17</v>
      </c>
      <c r="F1322">
        <v>3.8</v>
      </c>
      <c r="G1322">
        <v>48.082000000000001</v>
      </c>
      <c r="H1322">
        <v>1464</v>
      </c>
      <c r="N1322" t="s">
        <v>18</v>
      </c>
    </row>
    <row r="1323" spans="1:14" x14ac:dyDescent="0.25">
      <c r="A1323">
        <v>107</v>
      </c>
      <c r="B1323">
        <v>107</v>
      </c>
      <c r="C1323" t="s">
        <v>193</v>
      </c>
      <c r="D1323" t="s">
        <v>38</v>
      </c>
      <c r="E1323" t="s">
        <v>29</v>
      </c>
      <c r="F1323">
        <v>3.89</v>
      </c>
      <c r="G1323">
        <v>248.83799999999999</v>
      </c>
      <c r="H1323">
        <v>2298</v>
      </c>
      <c r="I1323">
        <v>15072.816000000001</v>
      </c>
      <c r="J1323">
        <v>1.651</v>
      </c>
      <c r="K1323">
        <v>1.1379999999999999</v>
      </c>
      <c r="L1323">
        <v>1.43</v>
      </c>
      <c r="M1323">
        <v>25.7</v>
      </c>
      <c r="N1323" t="s">
        <v>18</v>
      </c>
    </row>
    <row r="1324" spans="1:14" x14ac:dyDescent="0.25">
      <c r="A1324">
        <v>108</v>
      </c>
      <c r="B1324">
        <v>108</v>
      </c>
      <c r="C1324" t="s">
        <v>194</v>
      </c>
      <c r="D1324" t="s">
        <v>40</v>
      </c>
      <c r="E1324" t="s">
        <v>29</v>
      </c>
      <c r="F1324">
        <v>3.89</v>
      </c>
      <c r="G1324">
        <v>78.216999999999999</v>
      </c>
      <c r="H1324">
        <v>1691</v>
      </c>
      <c r="I1324">
        <v>15293.141</v>
      </c>
      <c r="J1324">
        <v>0.51100000000000001</v>
      </c>
      <c r="K1324">
        <v>1.825</v>
      </c>
      <c r="N1324" t="s">
        <v>232</v>
      </c>
    </row>
    <row r="1325" spans="1:14" x14ac:dyDescent="0.25">
      <c r="A1325">
        <v>109</v>
      </c>
      <c r="B1325">
        <v>109</v>
      </c>
      <c r="C1325" t="s">
        <v>195</v>
      </c>
      <c r="D1325" t="s">
        <v>42</v>
      </c>
      <c r="E1325" t="s">
        <v>29</v>
      </c>
      <c r="F1325">
        <v>3.89</v>
      </c>
      <c r="G1325">
        <v>370.59500000000003</v>
      </c>
      <c r="H1325">
        <v>4608</v>
      </c>
      <c r="I1325">
        <v>14333.52</v>
      </c>
      <c r="J1325">
        <v>2.5859999999999999</v>
      </c>
      <c r="K1325">
        <v>2.919</v>
      </c>
      <c r="L1325">
        <v>2.77</v>
      </c>
      <c r="M1325">
        <v>-5.2</v>
      </c>
      <c r="N1325" t="s">
        <v>18</v>
      </c>
    </row>
    <row r="1326" spans="1:14" x14ac:dyDescent="0.25">
      <c r="A1326">
        <v>110</v>
      </c>
      <c r="B1326">
        <v>110</v>
      </c>
      <c r="C1326" t="s">
        <v>196</v>
      </c>
      <c r="D1326" t="s">
        <v>44</v>
      </c>
      <c r="E1326" t="s">
        <v>29</v>
      </c>
      <c r="F1326">
        <v>3.89</v>
      </c>
      <c r="G1326">
        <v>514.25300000000004</v>
      </c>
      <c r="H1326">
        <v>6559</v>
      </c>
      <c r="I1326">
        <v>15062.989</v>
      </c>
      <c r="J1326">
        <v>3.4140000000000001</v>
      </c>
      <c r="K1326">
        <v>4.6689999999999996</v>
      </c>
      <c r="L1326">
        <v>3.95</v>
      </c>
      <c r="M1326">
        <v>-15.3</v>
      </c>
      <c r="N1326" t="s">
        <v>18</v>
      </c>
    </row>
    <row r="1327" spans="1:14" x14ac:dyDescent="0.25">
      <c r="A1327">
        <v>111</v>
      </c>
      <c r="B1327">
        <v>111</v>
      </c>
      <c r="C1327" t="s">
        <v>197</v>
      </c>
      <c r="D1327" t="s">
        <v>17</v>
      </c>
      <c r="E1327" t="s">
        <v>17</v>
      </c>
      <c r="F1327">
        <v>3.79</v>
      </c>
      <c r="G1327">
        <v>1.8759999999999999</v>
      </c>
      <c r="H1327">
        <v>276</v>
      </c>
      <c r="N1327" t="s">
        <v>18</v>
      </c>
    </row>
    <row r="1328" spans="1:14" x14ac:dyDescent="0.25">
      <c r="A1328">
        <v>112</v>
      </c>
      <c r="B1328">
        <v>112</v>
      </c>
      <c r="C1328" t="s">
        <v>198</v>
      </c>
      <c r="D1328" t="s">
        <v>47</v>
      </c>
      <c r="E1328" t="s">
        <v>29</v>
      </c>
      <c r="F1328">
        <v>3.89</v>
      </c>
      <c r="G1328">
        <v>718.87900000000002</v>
      </c>
      <c r="H1328">
        <v>11352</v>
      </c>
      <c r="I1328">
        <v>14723.786</v>
      </c>
      <c r="J1328">
        <v>4.8819999999999997</v>
      </c>
      <c r="K1328">
        <v>7.45</v>
      </c>
      <c r="L1328">
        <v>6.06</v>
      </c>
      <c r="M1328">
        <v>-18.7</v>
      </c>
      <c r="N1328" t="s">
        <v>18</v>
      </c>
    </row>
    <row r="1329" spans="1:14" x14ac:dyDescent="0.25">
      <c r="A1329">
        <v>113</v>
      </c>
      <c r="B1329">
        <v>113</v>
      </c>
      <c r="C1329" t="s">
        <v>199</v>
      </c>
      <c r="D1329" t="s">
        <v>49</v>
      </c>
      <c r="E1329" t="s">
        <v>29</v>
      </c>
      <c r="F1329">
        <v>3.89</v>
      </c>
      <c r="G1329">
        <v>1296.7719999999999</v>
      </c>
      <c r="H1329">
        <v>17973</v>
      </c>
      <c r="I1329">
        <v>13846.757</v>
      </c>
      <c r="J1329">
        <v>9.3650000000000002</v>
      </c>
      <c r="K1329">
        <v>11.875</v>
      </c>
      <c r="L1329">
        <v>12.47</v>
      </c>
      <c r="M1329">
        <v>5</v>
      </c>
      <c r="N1329" t="s">
        <v>18</v>
      </c>
    </row>
    <row r="1330" spans="1:14" x14ac:dyDescent="0.25">
      <c r="A1330">
        <v>114</v>
      </c>
      <c r="B1330">
        <v>114</v>
      </c>
      <c r="C1330" t="s">
        <v>200</v>
      </c>
      <c r="D1330" t="s">
        <v>51</v>
      </c>
      <c r="E1330" t="s">
        <v>29</v>
      </c>
      <c r="F1330">
        <v>3.89</v>
      </c>
      <c r="G1330">
        <v>1852.0609999999999</v>
      </c>
      <c r="H1330">
        <v>30670</v>
      </c>
      <c r="I1330">
        <v>13518.683999999999</v>
      </c>
      <c r="J1330">
        <v>13.7</v>
      </c>
      <c r="K1330">
        <v>19.125</v>
      </c>
      <c r="L1330">
        <v>18.68</v>
      </c>
      <c r="M1330">
        <v>-2.2999999999999998</v>
      </c>
      <c r="N1330" t="s">
        <v>18</v>
      </c>
    </row>
    <row r="1331" spans="1:14" x14ac:dyDescent="0.25">
      <c r="A1331">
        <v>115</v>
      </c>
      <c r="B1331">
        <v>115</v>
      </c>
      <c r="C1331" t="s">
        <v>201</v>
      </c>
      <c r="D1331" t="s">
        <v>53</v>
      </c>
      <c r="E1331" t="s">
        <v>29</v>
      </c>
      <c r="F1331">
        <v>3.89</v>
      </c>
      <c r="G1331">
        <v>2865.944</v>
      </c>
      <c r="H1331">
        <v>48670</v>
      </c>
      <c r="I1331">
        <v>13410.781999999999</v>
      </c>
      <c r="J1331">
        <v>21.37</v>
      </c>
      <c r="K1331">
        <v>30.5</v>
      </c>
      <c r="L1331">
        <v>29.66</v>
      </c>
      <c r="M1331">
        <v>-2.8</v>
      </c>
      <c r="N1331" t="s">
        <v>18</v>
      </c>
    </row>
    <row r="1332" spans="1:14" x14ac:dyDescent="0.25">
      <c r="A1332">
        <v>116</v>
      </c>
      <c r="B1332">
        <v>116</v>
      </c>
      <c r="C1332" t="s">
        <v>202</v>
      </c>
      <c r="D1332" t="s">
        <v>17</v>
      </c>
      <c r="E1332" t="s">
        <v>17</v>
      </c>
      <c r="I1332">
        <v>0.27</v>
      </c>
    </row>
    <row r="1333" spans="1:14" x14ac:dyDescent="0.25">
      <c r="A1333">
        <v>117</v>
      </c>
      <c r="B1333">
        <v>117</v>
      </c>
      <c r="C1333" t="s">
        <v>203</v>
      </c>
      <c r="D1333" t="s">
        <v>56</v>
      </c>
      <c r="E1333" t="s">
        <v>29</v>
      </c>
      <c r="F1333">
        <v>3.89</v>
      </c>
      <c r="G1333">
        <v>5005.9369999999999</v>
      </c>
      <c r="H1333">
        <v>81943</v>
      </c>
      <c r="I1333">
        <v>13844.563</v>
      </c>
      <c r="J1333">
        <v>36.158000000000001</v>
      </c>
      <c r="K1333">
        <v>48.75</v>
      </c>
      <c r="L1333">
        <v>50.83</v>
      </c>
      <c r="M1333">
        <v>4.3</v>
      </c>
      <c r="N1333" t="s">
        <v>18</v>
      </c>
    </row>
    <row r="1334" spans="1:14" x14ac:dyDescent="0.25">
      <c r="A1334">
        <v>118</v>
      </c>
      <c r="B1334">
        <v>118</v>
      </c>
      <c r="C1334" t="s">
        <v>204</v>
      </c>
      <c r="D1334" t="s">
        <v>58</v>
      </c>
      <c r="E1334" t="s">
        <v>29</v>
      </c>
      <c r="F1334">
        <v>3.89</v>
      </c>
      <c r="G1334">
        <v>7945.9179999999997</v>
      </c>
      <c r="H1334">
        <v>134549</v>
      </c>
      <c r="I1334">
        <v>13485.79</v>
      </c>
      <c r="J1334">
        <v>58.920999999999999</v>
      </c>
      <c r="K1334">
        <v>78.125</v>
      </c>
      <c r="L1334">
        <v>83.41</v>
      </c>
      <c r="M1334">
        <v>6.8</v>
      </c>
      <c r="N1334" t="s">
        <v>18</v>
      </c>
    </row>
    <row r="1335" spans="1:14" x14ac:dyDescent="0.25">
      <c r="A1335">
        <v>119</v>
      </c>
      <c r="B1335">
        <v>119</v>
      </c>
      <c r="C1335" t="s">
        <v>205</v>
      </c>
      <c r="D1335" t="s">
        <v>60</v>
      </c>
      <c r="E1335" t="s">
        <v>29</v>
      </c>
      <c r="F1335">
        <v>3.89</v>
      </c>
      <c r="G1335">
        <v>11615.527</v>
      </c>
      <c r="H1335">
        <v>203366</v>
      </c>
      <c r="I1335">
        <v>13874.434999999999</v>
      </c>
      <c r="J1335">
        <v>83.718999999999994</v>
      </c>
      <c r="K1335">
        <v>125</v>
      </c>
      <c r="L1335">
        <v>118.91</v>
      </c>
      <c r="M1335">
        <v>-4.9000000000000004</v>
      </c>
      <c r="N1335" t="s">
        <v>18</v>
      </c>
    </row>
    <row r="1336" spans="1:14" x14ac:dyDescent="0.25">
      <c r="A1336">
        <v>120</v>
      </c>
      <c r="B1336">
        <v>120</v>
      </c>
      <c r="C1336" t="s">
        <v>206</v>
      </c>
      <c r="D1336" t="s">
        <v>62</v>
      </c>
      <c r="E1336" t="s">
        <v>29</v>
      </c>
      <c r="F1336">
        <v>3.89</v>
      </c>
      <c r="G1336">
        <v>17724.669999999998</v>
      </c>
      <c r="H1336">
        <v>300112</v>
      </c>
      <c r="I1336">
        <v>13409.032999999999</v>
      </c>
      <c r="J1336">
        <v>132.185</v>
      </c>
      <c r="K1336">
        <v>200</v>
      </c>
      <c r="L1336">
        <v>188.29</v>
      </c>
      <c r="M1336">
        <v>-5.9</v>
      </c>
      <c r="N1336" t="s">
        <v>18</v>
      </c>
    </row>
    <row r="1337" spans="1:14" x14ac:dyDescent="0.25">
      <c r="A1337">
        <v>121</v>
      </c>
      <c r="B1337">
        <v>121</v>
      </c>
      <c r="C1337" t="s">
        <v>207</v>
      </c>
      <c r="D1337" t="s">
        <v>64</v>
      </c>
      <c r="E1337" t="s">
        <v>29</v>
      </c>
      <c r="F1337">
        <v>3.89</v>
      </c>
      <c r="G1337">
        <v>27147.588</v>
      </c>
      <c r="H1337">
        <v>477128</v>
      </c>
      <c r="I1337">
        <v>13081.333000000001</v>
      </c>
      <c r="J1337">
        <v>207.529</v>
      </c>
      <c r="K1337">
        <v>325.625</v>
      </c>
      <c r="L1337">
        <v>296.14</v>
      </c>
      <c r="M1337">
        <v>-9.1</v>
      </c>
      <c r="N1337" t="s">
        <v>18</v>
      </c>
    </row>
    <row r="1338" spans="1:14" x14ac:dyDescent="0.25">
      <c r="A1338">
        <v>122</v>
      </c>
      <c r="B1338">
        <v>122</v>
      </c>
      <c r="C1338" t="s">
        <v>208</v>
      </c>
      <c r="D1338" t="s">
        <v>17</v>
      </c>
      <c r="E1338" t="s">
        <v>17</v>
      </c>
      <c r="F1338">
        <v>3.78</v>
      </c>
      <c r="G1338">
        <v>95.075999999999993</v>
      </c>
      <c r="H1338">
        <v>1470</v>
      </c>
      <c r="I1338">
        <v>1.012</v>
      </c>
      <c r="J1338">
        <v>9394.8619999999992</v>
      </c>
      <c r="L1338">
        <v>13447.59</v>
      </c>
      <c r="N1338" t="s">
        <v>18</v>
      </c>
    </row>
    <row r="1339" spans="1:14" x14ac:dyDescent="0.25">
      <c r="A1339">
        <v>123</v>
      </c>
      <c r="B1339">
        <v>123</v>
      </c>
      <c r="C1339" t="s">
        <v>209</v>
      </c>
      <c r="D1339" t="s">
        <v>17</v>
      </c>
      <c r="E1339" t="s">
        <v>17</v>
      </c>
      <c r="F1339">
        <v>3.97</v>
      </c>
      <c r="G1339">
        <v>195.012</v>
      </c>
      <c r="H1339">
        <v>1773</v>
      </c>
      <c r="I1339">
        <v>1.1339999999999999</v>
      </c>
      <c r="J1339">
        <v>17196.825000000001</v>
      </c>
      <c r="L1339">
        <v>24615.919999999998</v>
      </c>
      <c r="N1339" t="s">
        <v>18</v>
      </c>
    </row>
    <row r="1340" spans="1:14" x14ac:dyDescent="0.25">
      <c r="A1340">
        <v>124</v>
      </c>
      <c r="B1340">
        <v>124</v>
      </c>
      <c r="C1340" t="s">
        <v>210</v>
      </c>
      <c r="D1340" t="s">
        <v>68</v>
      </c>
      <c r="E1340" t="s">
        <v>69</v>
      </c>
      <c r="F1340">
        <v>3.81</v>
      </c>
      <c r="G1340">
        <v>65.091999999999999</v>
      </c>
      <c r="H1340">
        <v>1755</v>
      </c>
      <c r="I1340">
        <v>14564.349</v>
      </c>
      <c r="J1340">
        <v>0.44700000000000001</v>
      </c>
      <c r="K1340">
        <v>0.625</v>
      </c>
      <c r="N1340" t="s">
        <v>232</v>
      </c>
    </row>
    <row r="1341" spans="1:14" x14ac:dyDescent="0.25">
      <c r="A1341">
        <v>125</v>
      </c>
      <c r="B1341">
        <v>125</v>
      </c>
      <c r="C1341" t="s">
        <v>211</v>
      </c>
      <c r="D1341" t="s">
        <v>71</v>
      </c>
      <c r="E1341" t="s">
        <v>69</v>
      </c>
      <c r="F1341">
        <v>3.89</v>
      </c>
      <c r="G1341">
        <v>322.40800000000002</v>
      </c>
      <c r="H1341">
        <v>5112</v>
      </c>
      <c r="I1341">
        <v>15460.921</v>
      </c>
      <c r="J1341">
        <v>2.085</v>
      </c>
      <c r="K1341">
        <v>2.5059999999999998</v>
      </c>
      <c r="L1341">
        <v>2.0499999999999998</v>
      </c>
      <c r="M1341">
        <v>-18.100000000000001</v>
      </c>
      <c r="N1341" t="s">
        <v>18</v>
      </c>
    </row>
    <row r="1342" spans="1:14" x14ac:dyDescent="0.25">
      <c r="A1342">
        <v>126</v>
      </c>
      <c r="B1342">
        <v>126</v>
      </c>
      <c r="C1342" t="s">
        <v>212</v>
      </c>
      <c r="D1342" t="s">
        <v>73</v>
      </c>
      <c r="E1342" t="s">
        <v>69</v>
      </c>
      <c r="F1342">
        <v>3.89</v>
      </c>
      <c r="G1342">
        <v>588.60500000000002</v>
      </c>
      <c r="H1342">
        <v>9493</v>
      </c>
      <c r="I1342">
        <v>15164.45</v>
      </c>
      <c r="J1342">
        <v>3.8809999999999998</v>
      </c>
      <c r="K1342">
        <v>6.2690000000000001</v>
      </c>
      <c r="L1342">
        <v>4.62</v>
      </c>
      <c r="M1342">
        <v>-26.3</v>
      </c>
      <c r="N1342" t="s">
        <v>18</v>
      </c>
    </row>
    <row r="1343" spans="1:14" x14ac:dyDescent="0.25">
      <c r="A1343">
        <v>127</v>
      </c>
      <c r="B1343">
        <v>127</v>
      </c>
      <c r="C1343" t="s">
        <v>213</v>
      </c>
      <c r="D1343" t="s">
        <v>75</v>
      </c>
      <c r="E1343" t="s">
        <v>69</v>
      </c>
      <c r="F1343">
        <v>3.89</v>
      </c>
      <c r="G1343">
        <v>2569.6799999999998</v>
      </c>
      <c r="H1343">
        <v>40140</v>
      </c>
      <c r="I1343">
        <v>15023.206</v>
      </c>
      <c r="J1343">
        <v>17.105</v>
      </c>
      <c r="K1343">
        <v>25</v>
      </c>
      <c r="L1343">
        <v>23.55</v>
      </c>
      <c r="M1343">
        <v>-5.8</v>
      </c>
      <c r="N1343" t="s">
        <v>18</v>
      </c>
    </row>
    <row r="1344" spans="1:14" x14ac:dyDescent="0.25">
      <c r="A1344">
        <v>128</v>
      </c>
      <c r="B1344">
        <v>128</v>
      </c>
      <c r="C1344" t="s">
        <v>214</v>
      </c>
      <c r="D1344" t="s">
        <v>17</v>
      </c>
      <c r="E1344" t="s">
        <v>17</v>
      </c>
      <c r="I1344">
        <v>0.879</v>
      </c>
    </row>
    <row r="1345" spans="1:14" x14ac:dyDescent="0.25">
      <c r="A1345">
        <v>129</v>
      </c>
      <c r="B1345">
        <v>129</v>
      </c>
      <c r="C1345" t="s">
        <v>215</v>
      </c>
      <c r="D1345" t="s">
        <v>17</v>
      </c>
      <c r="E1345" t="s">
        <v>17</v>
      </c>
      <c r="F1345">
        <v>3.82</v>
      </c>
      <c r="G1345">
        <v>21.256</v>
      </c>
      <c r="H1345">
        <v>669</v>
      </c>
      <c r="I1345">
        <v>0.28699999999999998</v>
      </c>
      <c r="J1345">
        <v>7406.2719999999999</v>
      </c>
      <c r="L1345">
        <v>10600.97</v>
      </c>
      <c r="N1345" t="s">
        <v>18</v>
      </c>
    </row>
    <row r="1346" spans="1:14" x14ac:dyDescent="0.25">
      <c r="A1346">
        <v>130</v>
      </c>
      <c r="B1346">
        <v>130</v>
      </c>
      <c r="C1346" t="s">
        <v>216</v>
      </c>
      <c r="D1346" t="s">
        <v>35</v>
      </c>
      <c r="E1346" t="s">
        <v>29</v>
      </c>
      <c r="F1346">
        <v>3.81</v>
      </c>
      <c r="G1346">
        <v>368.565</v>
      </c>
      <c r="H1346">
        <v>1636</v>
      </c>
      <c r="I1346">
        <v>15449.313</v>
      </c>
      <c r="J1346">
        <v>2.3860000000000001</v>
      </c>
      <c r="K1346">
        <v>0.71299999999999997</v>
      </c>
      <c r="L1346">
        <v>2.48</v>
      </c>
      <c r="M1346">
        <v>248.3</v>
      </c>
      <c r="N1346" t="s">
        <v>18</v>
      </c>
    </row>
    <row r="1347" spans="1:14" x14ac:dyDescent="0.25">
      <c r="A1347">
        <v>131</v>
      </c>
      <c r="B1347">
        <v>131</v>
      </c>
      <c r="C1347" t="s">
        <v>217</v>
      </c>
      <c r="D1347" t="s">
        <v>38</v>
      </c>
      <c r="E1347" t="s">
        <v>29</v>
      </c>
      <c r="F1347">
        <v>3.89</v>
      </c>
      <c r="G1347">
        <v>147.65700000000001</v>
      </c>
      <c r="H1347">
        <v>1878</v>
      </c>
      <c r="I1347">
        <v>15895.013999999999</v>
      </c>
      <c r="J1347">
        <v>0.92900000000000005</v>
      </c>
      <c r="K1347">
        <v>1.1379999999999999</v>
      </c>
      <c r="L1347">
        <v>0.4</v>
      </c>
      <c r="M1347">
        <v>-65.2</v>
      </c>
      <c r="N1347" t="s">
        <v>18</v>
      </c>
    </row>
    <row r="1348" spans="1:14" x14ac:dyDescent="0.25">
      <c r="A1348">
        <v>132</v>
      </c>
      <c r="B1348">
        <v>132</v>
      </c>
      <c r="C1348" t="s">
        <v>218</v>
      </c>
      <c r="D1348" t="s">
        <v>40</v>
      </c>
      <c r="E1348" t="s">
        <v>29</v>
      </c>
      <c r="F1348">
        <v>3.89</v>
      </c>
      <c r="G1348">
        <v>110.47799999999999</v>
      </c>
      <c r="H1348">
        <v>1835</v>
      </c>
      <c r="I1348">
        <v>15400.683999999999</v>
      </c>
      <c r="J1348">
        <v>0.71699999999999997</v>
      </c>
      <c r="K1348">
        <v>1.825</v>
      </c>
      <c r="L1348">
        <v>0.09</v>
      </c>
      <c r="M1348">
        <v>-94.9</v>
      </c>
      <c r="N1348" t="s">
        <v>18</v>
      </c>
    </row>
    <row r="1349" spans="1:14" x14ac:dyDescent="0.25">
      <c r="A1349">
        <v>133</v>
      </c>
      <c r="B1349">
        <v>133</v>
      </c>
      <c r="C1349" t="s">
        <v>219</v>
      </c>
      <c r="D1349" t="s">
        <v>17</v>
      </c>
      <c r="E1349" t="s">
        <v>17</v>
      </c>
      <c r="F1349">
        <v>3.83</v>
      </c>
      <c r="G1349">
        <v>2.5840000000000001</v>
      </c>
      <c r="H1349">
        <v>303</v>
      </c>
      <c r="I1349">
        <v>1.6060000000000001</v>
      </c>
      <c r="J1349">
        <v>160.89699999999999</v>
      </c>
      <c r="L1349">
        <v>229.39</v>
      </c>
      <c r="N1349" t="s">
        <v>18</v>
      </c>
    </row>
    <row r="1350" spans="1:14" x14ac:dyDescent="0.25">
      <c r="A1350">
        <v>134</v>
      </c>
      <c r="B1350">
        <v>134</v>
      </c>
      <c r="C1350" t="s">
        <v>220</v>
      </c>
      <c r="D1350" t="s">
        <v>35</v>
      </c>
      <c r="E1350" t="s">
        <v>29</v>
      </c>
      <c r="F1350">
        <v>3.89</v>
      </c>
      <c r="G1350">
        <v>31.407</v>
      </c>
      <c r="H1350">
        <v>1079</v>
      </c>
      <c r="I1350">
        <v>15585.538</v>
      </c>
      <c r="J1350">
        <v>0.20200000000000001</v>
      </c>
      <c r="K1350">
        <v>0.71299999999999997</v>
      </c>
      <c r="N1350" t="s">
        <v>232</v>
      </c>
    </row>
    <row r="1351" spans="1:14" x14ac:dyDescent="0.25">
      <c r="A1351">
        <v>135</v>
      </c>
      <c r="B1351">
        <v>135</v>
      </c>
      <c r="C1351" t="s">
        <v>221</v>
      </c>
      <c r="D1351" t="s">
        <v>38</v>
      </c>
      <c r="E1351" t="s">
        <v>29</v>
      </c>
      <c r="F1351">
        <v>3.89</v>
      </c>
      <c r="G1351">
        <v>40.33</v>
      </c>
      <c r="H1351">
        <v>985</v>
      </c>
      <c r="I1351">
        <v>15258.717000000001</v>
      </c>
      <c r="J1351">
        <v>0.26400000000000001</v>
      </c>
      <c r="K1351">
        <v>1.1379999999999999</v>
      </c>
      <c r="N1351" t="s">
        <v>232</v>
      </c>
    </row>
    <row r="1352" spans="1:14" x14ac:dyDescent="0.25">
      <c r="A1352">
        <v>136</v>
      </c>
      <c r="B1352">
        <v>136</v>
      </c>
      <c r="C1352" t="s">
        <v>222</v>
      </c>
      <c r="D1352" t="s">
        <v>40</v>
      </c>
      <c r="E1352" t="s">
        <v>29</v>
      </c>
      <c r="F1352">
        <v>3.89</v>
      </c>
      <c r="G1352">
        <v>181.292</v>
      </c>
      <c r="H1352">
        <v>3082</v>
      </c>
      <c r="I1352">
        <v>15459.089</v>
      </c>
      <c r="J1352">
        <v>1.173</v>
      </c>
      <c r="K1352">
        <v>1.825</v>
      </c>
      <c r="L1352">
        <v>0.75</v>
      </c>
      <c r="M1352">
        <v>-59.2</v>
      </c>
      <c r="N1352" t="s">
        <v>18</v>
      </c>
    </row>
    <row r="1353" spans="1:14" x14ac:dyDescent="0.25">
      <c r="A1353">
        <v>137</v>
      </c>
      <c r="B1353">
        <v>137</v>
      </c>
      <c r="C1353" t="s">
        <v>223</v>
      </c>
      <c r="D1353" t="s">
        <v>17</v>
      </c>
      <c r="E1353" t="s">
        <v>17</v>
      </c>
      <c r="I1353">
        <v>1.704</v>
      </c>
    </row>
    <row r="1354" spans="1:14" x14ac:dyDescent="0.25">
      <c r="A1354">
        <v>138</v>
      </c>
      <c r="B1354">
        <v>138</v>
      </c>
      <c r="C1354" t="s">
        <v>224</v>
      </c>
      <c r="D1354" t="s">
        <v>35</v>
      </c>
      <c r="E1354" t="s">
        <v>29</v>
      </c>
      <c r="F1354">
        <v>3.8</v>
      </c>
      <c r="G1354">
        <v>101.36499999999999</v>
      </c>
      <c r="H1354">
        <v>1430</v>
      </c>
      <c r="I1354">
        <v>15253.352999999999</v>
      </c>
      <c r="J1354">
        <v>0.66500000000000004</v>
      </c>
      <c r="K1354">
        <v>0.71299999999999997</v>
      </c>
      <c r="L1354">
        <v>0.02</v>
      </c>
      <c r="M1354">
        <v>-97.5</v>
      </c>
      <c r="N1354" t="s">
        <v>18</v>
      </c>
    </row>
    <row r="1355" spans="1:14" x14ac:dyDescent="0.25">
      <c r="A1355">
        <v>139</v>
      </c>
      <c r="B1355">
        <v>139</v>
      </c>
      <c r="C1355" t="s">
        <v>225</v>
      </c>
      <c r="D1355" t="s">
        <v>38</v>
      </c>
      <c r="E1355" t="s">
        <v>29</v>
      </c>
      <c r="F1355">
        <v>3.89</v>
      </c>
      <c r="G1355">
        <v>204.20500000000001</v>
      </c>
      <c r="H1355">
        <v>2669</v>
      </c>
      <c r="I1355">
        <v>15037.128000000001</v>
      </c>
      <c r="J1355">
        <v>1.3580000000000001</v>
      </c>
      <c r="K1355">
        <v>1.1379999999999999</v>
      </c>
      <c r="L1355">
        <v>1.01</v>
      </c>
      <c r="M1355">
        <v>-11.2</v>
      </c>
      <c r="N1355" t="s">
        <v>18</v>
      </c>
    </row>
    <row r="1356" spans="1:14" x14ac:dyDescent="0.25">
      <c r="A1356">
        <v>140</v>
      </c>
      <c r="B1356">
        <v>140</v>
      </c>
      <c r="C1356" t="s">
        <v>226</v>
      </c>
      <c r="D1356" t="s">
        <v>40</v>
      </c>
      <c r="E1356" t="s">
        <v>29</v>
      </c>
      <c r="F1356">
        <v>3.88</v>
      </c>
      <c r="G1356">
        <v>42.741</v>
      </c>
      <c r="H1356">
        <v>1453</v>
      </c>
      <c r="I1356">
        <v>15056.105</v>
      </c>
      <c r="J1356">
        <v>0.28399999999999997</v>
      </c>
      <c r="K1356">
        <v>1.825</v>
      </c>
      <c r="N1356" t="s">
        <v>232</v>
      </c>
    </row>
    <row r="1357" spans="1:14" x14ac:dyDescent="0.25">
      <c r="A1357">
        <v>141</v>
      </c>
      <c r="B1357">
        <v>141</v>
      </c>
      <c r="C1357" t="s">
        <v>227</v>
      </c>
      <c r="D1357" t="s">
        <v>17</v>
      </c>
      <c r="E1357" t="s">
        <v>17</v>
      </c>
      <c r="F1357">
        <v>3.77</v>
      </c>
      <c r="G1357">
        <v>54.116</v>
      </c>
      <c r="H1357">
        <v>939</v>
      </c>
      <c r="I1357">
        <v>1.0920000000000001</v>
      </c>
      <c r="J1357">
        <v>4955.6779999999999</v>
      </c>
      <c r="L1357">
        <v>7093</v>
      </c>
      <c r="N1357" t="s">
        <v>18</v>
      </c>
    </row>
    <row r="1358" spans="1:14" x14ac:dyDescent="0.25">
      <c r="A1358">
        <v>142</v>
      </c>
      <c r="B1358">
        <v>142</v>
      </c>
      <c r="C1358" t="s">
        <v>228</v>
      </c>
      <c r="D1358" t="s">
        <v>17</v>
      </c>
      <c r="E1358" t="s">
        <v>17</v>
      </c>
      <c r="F1358">
        <v>3.8</v>
      </c>
      <c r="G1358">
        <v>20.847999999999999</v>
      </c>
      <c r="H1358">
        <v>742</v>
      </c>
      <c r="I1358">
        <v>0.84099999999999997</v>
      </c>
      <c r="J1358">
        <v>2478.9540000000002</v>
      </c>
      <c r="L1358">
        <v>3547.63</v>
      </c>
      <c r="N1358" t="s">
        <v>18</v>
      </c>
    </row>
    <row r="1359" spans="1:14" x14ac:dyDescent="0.25">
      <c r="A1359">
        <v>143</v>
      </c>
      <c r="B1359">
        <v>143</v>
      </c>
      <c r="C1359" t="s">
        <v>229</v>
      </c>
      <c r="D1359" t="s">
        <v>17</v>
      </c>
      <c r="E1359" t="s">
        <v>17</v>
      </c>
      <c r="F1359">
        <v>3.8</v>
      </c>
      <c r="G1359">
        <v>741.41700000000003</v>
      </c>
      <c r="H1359">
        <v>10736</v>
      </c>
      <c r="I1359">
        <v>0.23200000000000001</v>
      </c>
      <c r="J1359">
        <v>319576.29300000001</v>
      </c>
      <c r="L1359">
        <v>457465.01</v>
      </c>
      <c r="N1359" t="s">
        <v>18</v>
      </c>
    </row>
    <row r="1360" spans="1:14" x14ac:dyDescent="0.25">
      <c r="A1360">
        <v>144</v>
      </c>
      <c r="B1360">
        <v>144</v>
      </c>
      <c r="C1360" t="s">
        <v>230</v>
      </c>
      <c r="D1360" t="s">
        <v>231</v>
      </c>
      <c r="E1360" t="s">
        <v>93</v>
      </c>
      <c r="F1360">
        <v>3.79</v>
      </c>
      <c r="G1360">
        <v>1644.1089999999999</v>
      </c>
      <c r="H1360">
        <v>14210</v>
      </c>
      <c r="I1360">
        <v>17382.934000000001</v>
      </c>
      <c r="J1360">
        <v>9.4580000000000002</v>
      </c>
      <c r="L1360">
        <v>12.61</v>
      </c>
      <c r="N1360" t="s">
        <v>18</v>
      </c>
    </row>
    <row r="1361" spans="1:14" x14ac:dyDescent="0.25">
      <c r="A1361">
        <v>145</v>
      </c>
      <c r="B1361">
        <v>145</v>
      </c>
      <c r="C1361" t="s">
        <v>233</v>
      </c>
      <c r="D1361" t="s">
        <v>234</v>
      </c>
      <c r="E1361" t="s">
        <v>93</v>
      </c>
      <c r="F1361">
        <v>3.8</v>
      </c>
      <c r="G1361">
        <v>1445.5630000000001</v>
      </c>
      <c r="H1361">
        <v>12250</v>
      </c>
      <c r="I1361">
        <v>13120.117</v>
      </c>
      <c r="J1361">
        <v>11.018000000000001</v>
      </c>
      <c r="L1361">
        <v>14.84</v>
      </c>
      <c r="N1361" t="s">
        <v>18</v>
      </c>
    </row>
    <row r="1362" spans="1:14" x14ac:dyDescent="0.25">
      <c r="A1362">
        <v>146</v>
      </c>
      <c r="B1362">
        <v>146</v>
      </c>
      <c r="C1362" t="s">
        <v>235</v>
      </c>
      <c r="D1362" t="s">
        <v>236</v>
      </c>
      <c r="E1362" t="s">
        <v>93</v>
      </c>
      <c r="F1362">
        <v>3.8</v>
      </c>
      <c r="G1362">
        <v>1328.6079999999999</v>
      </c>
      <c r="H1362">
        <v>14927</v>
      </c>
      <c r="I1362">
        <v>10688.152</v>
      </c>
      <c r="J1362">
        <v>12.430999999999999</v>
      </c>
      <c r="L1362">
        <v>16.86</v>
      </c>
      <c r="N1362" t="s">
        <v>18</v>
      </c>
    </row>
    <row r="1363" spans="1:14" x14ac:dyDescent="0.25">
      <c r="A1363">
        <v>147</v>
      </c>
      <c r="B1363">
        <v>147</v>
      </c>
      <c r="C1363" t="s">
        <v>237</v>
      </c>
      <c r="D1363" t="s">
        <v>238</v>
      </c>
      <c r="E1363" t="s">
        <v>93</v>
      </c>
      <c r="F1363">
        <v>3.8</v>
      </c>
      <c r="G1363">
        <v>1578.17</v>
      </c>
      <c r="H1363">
        <v>16462</v>
      </c>
      <c r="I1363">
        <v>15130.147999999999</v>
      </c>
      <c r="J1363">
        <v>10.430999999999999</v>
      </c>
      <c r="L1363">
        <v>14</v>
      </c>
      <c r="N1363" t="s">
        <v>18</v>
      </c>
    </row>
    <row r="1364" spans="1:14" x14ac:dyDescent="0.25">
      <c r="A1364">
        <v>148</v>
      </c>
      <c r="B1364">
        <v>148</v>
      </c>
      <c r="C1364" t="s">
        <v>239</v>
      </c>
      <c r="D1364" t="s">
        <v>240</v>
      </c>
      <c r="E1364" t="s">
        <v>93</v>
      </c>
      <c r="F1364">
        <v>3.8</v>
      </c>
      <c r="G1364">
        <v>1414.527</v>
      </c>
      <c r="H1364">
        <v>17127</v>
      </c>
      <c r="I1364">
        <v>15950.771000000001</v>
      </c>
      <c r="J1364">
        <v>8.8680000000000003</v>
      </c>
      <c r="L1364">
        <v>11.76</v>
      </c>
      <c r="N1364" t="s">
        <v>18</v>
      </c>
    </row>
    <row r="1365" spans="1:14" x14ac:dyDescent="0.25">
      <c r="A1365">
        <v>149</v>
      </c>
      <c r="B1365">
        <v>149</v>
      </c>
      <c r="C1365" t="s">
        <v>241</v>
      </c>
      <c r="D1365" t="s">
        <v>242</v>
      </c>
      <c r="E1365" t="s">
        <v>93</v>
      </c>
      <c r="F1365">
        <v>3.8</v>
      </c>
      <c r="G1365">
        <v>1793.691</v>
      </c>
      <c r="H1365">
        <v>18086</v>
      </c>
      <c r="I1365">
        <v>14870.018</v>
      </c>
      <c r="J1365">
        <v>12.061999999999999</v>
      </c>
      <c r="L1365">
        <v>16.329999999999998</v>
      </c>
      <c r="N1365" t="s">
        <v>18</v>
      </c>
    </row>
    <row r="1366" spans="1:14" x14ac:dyDescent="0.25">
      <c r="A1366">
        <v>150</v>
      </c>
      <c r="B1366">
        <v>150</v>
      </c>
      <c r="C1366" t="s">
        <v>243</v>
      </c>
      <c r="D1366" t="s">
        <v>17</v>
      </c>
      <c r="E1366" t="s">
        <v>17</v>
      </c>
      <c r="F1366">
        <v>3.8</v>
      </c>
      <c r="G1366">
        <v>1175.1099999999999</v>
      </c>
      <c r="H1366">
        <v>16920</v>
      </c>
      <c r="N1366" t="s">
        <v>18</v>
      </c>
    </row>
    <row r="1367" spans="1:14" x14ac:dyDescent="0.25">
      <c r="A1367">
        <v>151</v>
      </c>
      <c r="B1367">
        <v>151</v>
      </c>
      <c r="C1367" t="s">
        <v>244</v>
      </c>
      <c r="D1367" t="s">
        <v>245</v>
      </c>
      <c r="E1367" t="s">
        <v>93</v>
      </c>
      <c r="F1367">
        <v>3.8</v>
      </c>
      <c r="G1367">
        <v>2115.0630000000001</v>
      </c>
      <c r="H1367">
        <v>20915</v>
      </c>
      <c r="I1367">
        <v>8205.6749999999993</v>
      </c>
      <c r="J1367">
        <v>25.776</v>
      </c>
      <c r="L1367">
        <v>35.96</v>
      </c>
      <c r="N1367" t="s">
        <v>18</v>
      </c>
    </row>
    <row r="1368" spans="1:14" x14ac:dyDescent="0.25">
      <c r="A1368">
        <v>152</v>
      </c>
      <c r="B1368">
        <v>152</v>
      </c>
      <c r="C1368" t="s">
        <v>246</v>
      </c>
      <c r="D1368" t="s">
        <v>247</v>
      </c>
      <c r="E1368" t="s">
        <v>93</v>
      </c>
      <c r="F1368">
        <v>3.82</v>
      </c>
      <c r="G1368">
        <v>1412.472</v>
      </c>
      <c r="H1368">
        <v>16925</v>
      </c>
      <c r="I1368">
        <v>7589.2030000000004</v>
      </c>
      <c r="J1368">
        <v>18.611999999999998</v>
      </c>
      <c r="L1368">
        <v>25.71</v>
      </c>
      <c r="N1368" t="s">
        <v>18</v>
      </c>
    </row>
    <row r="1369" spans="1:14" x14ac:dyDescent="0.25">
      <c r="A1369">
        <v>153</v>
      </c>
      <c r="B1369">
        <v>153</v>
      </c>
      <c r="C1369" t="s">
        <v>248</v>
      </c>
      <c r="D1369" t="s">
        <v>249</v>
      </c>
      <c r="E1369" t="s">
        <v>93</v>
      </c>
      <c r="F1369">
        <v>3.8</v>
      </c>
      <c r="G1369">
        <v>2218.3679999999999</v>
      </c>
      <c r="H1369">
        <v>21578</v>
      </c>
      <c r="I1369">
        <v>7563.4960000000001</v>
      </c>
      <c r="J1369">
        <v>29.33</v>
      </c>
      <c r="L1369">
        <v>41.05</v>
      </c>
      <c r="N1369" t="s">
        <v>18</v>
      </c>
    </row>
    <row r="1370" spans="1:14" x14ac:dyDescent="0.25">
      <c r="A1370">
        <v>154</v>
      </c>
      <c r="B1370">
        <v>154</v>
      </c>
      <c r="C1370" t="s">
        <v>250</v>
      </c>
      <c r="D1370" t="s">
        <v>251</v>
      </c>
      <c r="E1370" t="s">
        <v>93</v>
      </c>
      <c r="F1370">
        <v>3.81</v>
      </c>
      <c r="G1370">
        <v>1511.317</v>
      </c>
      <c r="H1370">
        <v>18520</v>
      </c>
      <c r="I1370">
        <v>7732.7489999999998</v>
      </c>
      <c r="J1370">
        <v>19.544</v>
      </c>
      <c r="L1370">
        <v>27.04</v>
      </c>
      <c r="N1370" t="s">
        <v>18</v>
      </c>
    </row>
    <row r="1371" spans="1:14" x14ac:dyDescent="0.25">
      <c r="A1371">
        <v>155</v>
      </c>
      <c r="B1371">
        <v>155</v>
      </c>
      <c r="C1371" t="s">
        <v>252</v>
      </c>
      <c r="D1371" t="s">
        <v>253</v>
      </c>
      <c r="E1371" t="s">
        <v>93</v>
      </c>
      <c r="F1371">
        <v>3.79</v>
      </c>
      <c r="G1371">
        <v>2098.0230000000001</v>
      </c>
      <c r="H1371">
        <v>19276</v>
      </c>
      <c r="I1371">
        <v>6010.2669999999998</v>
      </c>
      <c r="J1371">
        <v>34.906999999999996</v>
      </c>
      <c r="L1371">
        <v>49.04</v>
      </c>
      <c r="N1371" t="s">
        <v>18</v>
      </c>
    </row>
    <row r="1372" spans="1:14" x14ac:dyDescent="0.25">
      <c r="A1372">
        <v>156</v>
      </c>
      <c r="B1372">
        <v>156</v>
      </c>
      <c r="C1372" t="s">
        <v>254</v>
      </c>
      <c r="D1372" t="s">
        <v>255</v>
      </c>
      <c r="E1372" t="s">
        <v>93</v>
      </c>
      <c r="F1372">
        <v>3.79</v>
      </c>
      <c r="G1372">
        <v>2323.2179999999998</v>
      </c>
      <c r="H1372">
        <v>23175</v>
      </c>
      <c r="I1372">
        <v>5852.2929999999997</v>
      </c>
      <c r="J1372">
        <v>39.698</v>
      </c>
      <c r="L1372">
        <v>55.89</v>
      </c>
      <c r="N1372" t="s">
        <v>18</v>
      </c>
    </row>
    <row r="1373" spans="1:14" x14ac:dyDescent="0.25">
      <c r="A1373">
        <v>157</v>
      </c>
      <c r="B1373">
        <v>157</v>
      </c>
      <c r="C1373" t="s">
        <v>256</v>
      </c>
      <c r="D1373" t="s">
        <v>17</v>
      </c>
      <c r="E1373" t="s">
        <v>17</v>
      </c>
      <c r="F1373">
        <v>3.8</v>
      </c>
      <c r="G1373">
        <v>2219.4650000000001</v>
      </c>
      <c r="H1373">
        <v>23455</v>
      </c>
      <c r="I1373">
        <v>2.843</v>
      </c>
      <c r="J1373">
        <v>78067.710000000006</v>
      </c>
      <c r="L1373">
        <v>111751.16</v>
      </c>
      <c r="N1373" t="s">
        <v>18</v>
      </c>
    </row>
    <row r="1374" spans="1:14" x14ac:dyDescent="0.25">
      <c r="A1374">
        <v>158</v>
      </c>
      <c r="B1374">
        <v>158</v>
      </c>
      <c r="C1374" t="s">
        <v>257</v>
      </c>
      <c r="D1374" t="s">
        <v>258</v>
      </c>
      <c r="E1374" t="s">
        <v>93</v>
      </c>
      <c r="F1374">
        <v>3.79</v>
      </c>
      <c r="G1374">
        <v>1806.549</v>
      </c>
      <c r="H1374">
        <v>23638</v>
      </c>
      <c r="I1374">
        <v>9082.4969999999994</v>
      </c>
      <c r="J1374">
        <v>19.89</v>
      </c>
      <c r="L1374">
        <v>27.54</v>
      </c>
      <c r="N1374" t="s">
        <v>18</v>
      </c>
    </row>
    <row r="1375" spans="1:14" x14ac:dyDescent="0.25">
      <c r="A1375">
        <v>159</v>
      </c>
      <c r="B1375">
        <v>159</v>
      </c>
      <c r="C1375" t="s">
        <v>259</v>
      </c>
      <c r="D1375" t="s">
        <v>260</v>
      </c>
      <c r="E1375" t="s">
        <v>93</v>
      </c>
      <c r="F1375">
        <v>3.79</v>
      </c>
      <c r="G1375">
        <v>2265.6260000000002</v>
      </c>
      <c r="H1375">
        <v>23361</v>
      </c>
      <c r="I1375">
        <v>7349.4219999999996</v>
      </c>
      <c r="J1375">
        <v>30.827000000000002</v>
      </c>
      <c r="L1375">
        <v>43.2</v>
      </c>
      <c r="N1375" t="s">
        <v>18</v>
      </c>
    </row>
    <row r="1376" spans="1:14" x14ac:dyDescent="0.25">
      <c r="A1376">
        <v>160</v>
      </c>
      <c r="B1376">
        <v>160</v>
      </c>
      <c r="C1376" t="s">
        <v>261</v>
      </c>
      <c r="D1376" t="s">
        <v>262</v>
      </c>
      <c r="E1376" t="s">
        <v>93</v>
      </c>
      <c r="F1376">
        <v>3.79</v>
      </c>
      <c r="G1376">
        <v>2039.616</v>
      </c>
      <c r="H1376">
        <v>26660</v>
      </c>
      <c r="I1376">
        <v>8140.625</v>
      </c>
      <c r="J1376">
        <v>25.055</v>
      </c>
      <c r="L1376">
        <v>34.93</v>
      </c>
      <c r="N1376" t="s">
        <v>18</v>
      </c>
    </row>
    <row r="1377" spans="1:14" x14ac:dyDescent="0.25">
      <c r="A1377">
        <v>161</v>
      </c>
      <c r="B1377">
        <v>161</v>
      </c>
      <c r="C1377" t="s">
        <v>263</v>
      </c>
      <c r="D1377" t="s">
        <v>264</v>
      </c>
      <c r="E1377" t="s">
        <v>93</v>
      </c>
      <c r="F1377">
        <v>3.79</v>
      </c>
      <c r="G1377">
        <v>2608.5740000000001</v>
      </c>
      <c r="H1377">
        <v>21609</v>
      </c>
      <c r="I1377">
        <v>11944.132</v>
      </c>
      <c r="J1377">
        <v>21.84</v>
      </c>
      <c r="L1377">
        <v>30.33</v>
      </c>
      <c r="N1377" t="s">
        <v>18</v>
      </c>
    </row>
    <row r="1378" spans="1:14" x14ac:dyDescent="0.25">
      <c r="A1378">
        <v>162</v>
      </c>
      <c r="B1378">
        <v>162</v>
      </c>
      <c r="C1378" t="s">
        <v>265</v>
      </c>
      <c r="D1378" t="s">
        <v>266</v>
      </c>
      <c r="E1378" t="s">
        <v>93</v>
      </c>
      <c r="F1378">
        <v>3.79</v>
      </c>
      <c r="G1378">
        <v>2312.2449999999999</v>
      </c>
      <c r="H1378">
        <v>24253</v>
      </c>
      <c r="I1378">
        <v>8758.1650000000009</v>
      </c>
      <c r="J1378">
        <v>26.401</v>
      </c>
      <c r="L1378">
        <v>36.86</v>
      </c>
      <c r="N1378" t="s">
        <v>18</v>
      </c>
    </row>
    <row r="1379" spans="1:14" x14ac:dyDescent="0.25">
      <c r="A1379">
        <v>163</v>
      </c>
      <c r="B1379">
        <v>163</v>
      </c>
      <c r="C1379" t="s">
        <v>267</v>
      </c>
      <c r="D1379" t="s">
        <v>268</v>
      </c>
      <c r="E1379" t="s">
        <v>93</v>
      </c>
      <c r="F1379">
        <v>3.79</v>
      </c>
      <c r="G1379">
        <v>1627.04</v>
      </c>
      <c r="H1379">
        <v>20689</v>
      </c>
      <c r="I1379">
        <v>7497.6660000000002</v>
      </c>
      <c r="J1379">
        <v>21.701000000000001</v>
      </c>
      <c r="L1379">
        <v>30.13</v>
      </c>
      <c r="N1379" t="s">
        <v>18</v>
      </c>
    </row>
    <row r="1380" spans="1:14" x14ac:dyDescent="0.25">
      <c r="A1380">
        <v>164</v>
      </c>
      <c r="B1380">
        <v>164</v>
      </c>
      <c r="C1380" t="s">
        <v>269</v>
      </c>
      <c r="D1380" t="s">
        <v>17</v>
      </c>
      <c r="E1380" t="s">
        <v>17</v>
      </c>
      <c r="F1380">
        <v>3.94</v>
      </c>
      <c r="G1380">
        <v>307.173</v>
      </c>
      <c r="H1380">
        <v>3608</v>
      </c>
      <c r="N1380" t="s">
        <v>18</v>
      </c>
    </row>
    <row r="1381" spans="1:14" x14ac:dyDescent="0.25">
      <c r="A1381">
        <v>165</v>
      </c>
      <c r="B1381">
        <v>165</v>
      </c>
      <c r="C1381" t="s">
        <v>270</v>
      </c>
      <c r="D1381" t="s">
        <v>53</v>
      </c>
      <c r="E1381" t="s">
        <v>29</v>
      </c>
      <c r="F1381">
        <v>3.79</v>
      </c>
      <c r="G1381">
        <v>1923.3309999999999</v>
      </c>
      <c r="H1381">
        <v>25531</v>
      </c>
      <c r="I1381">
        <v>14894.422</v>
      </c>
      <c r="J1381">
        <v>12.913</v>
      </c>
      <c r="K1381">
        <v>30.5</v>
      </c>
      <c r="L1381">
        <v>17.55</v>
      </c>
      <c r="M1381">
        <v>-42.5</v>
      </c>
      <c r="N1381" t="s">
        <v>18</v>
      </c>
    </row>
    <row r="1382" spans="1:14" x14ac:dyDescent="0.25">
      <c r="A1382">
        <v>166</v>
      </c>
      <c r="B1382">
        <v>166</v>
      </c>
      <c r="C1382" t="s">
        <v>271</v>
      </c>
      <c r="D1382" t="s">
        <v>17</v>
      </c>
      <c r="E1382" t="s">
        <v>17</v>
      </c>
      <c r="F1382">
        <v>3.81</v>
      </c>
      <c r="G1382">
        <v>3249.373</v>
      </c>
      <c r="H1382">
        <v>25240</v>
      </c>
      <c r="I1382">
        <v>0.95499999999999996</v>
      </c>
      <c r="J1382">
        <v>340248.48200000002</v>
      </c>
      <c r="L1382">
        <v>487056.76</v>
      </c>
      <c r="N1382" t="s">
        <v>18</v>
      </c>
    </row>
    <row r="1383" spans="1:14" x14ac:dyDescent="0.25">
      <c r="A1383">
        <v>167</v>
      </c>
      <c r="B1383">
        <v>167</v>
      </c>
      <c r="C1383" t="s">
        <v>272</v>
      </c>
      <c r="D1383" t="s">
        <v>273</v>
      </c>
      <c r="E1383" t="s">
        <v>93</v>
      </c>
      <c r="F1383">
        <v>3.8</v>
      </c>
      <c r="G1383">
        <v>2324.9450000000002</v>
      </c>
      <c r="H1383">
        <v>22017</v>
      </c>
      <c r="I1383">
        <v>14465.883</v>
      </c>
      <c r="J1383">
        <v>16.071999999999999</v>
      </c>
      <c r="L1383">
        <v>22.07</v>
      </c>
      <c r="N1383" t="s">
        <v>18</v>
      </c>
    </row>
    <row r="1384" spans="1:14" x14ac:dyDescent="0.25">
      <c r="A1384">
        <v>168</v>
      </c>
      <c r="B1384">
        <v>168</v>
      </c>
      <c r="C1384" t="s">
        <v>274</v>
      </c>
      <c r="D1384" t="s">
        <v>275</v>
      </c>
      <c r="E1384" t="s">
        <v>93</v>
      </c>
      <c r="F1384">
        <v>3.79</v>
      </c>
      <c r="G1384">
        <v>2809.5070000000001</v>
      </c>
      <c r="H1384">
        <v>28707</v>
      </c>
      <c r="I1384">
        <v>13838.093999999999</v>
      </c>
      <c r="J1384">
        <v>20.303000000000001</v>
      </c>
      <c r="L1384">
        <v>28.13</v>
      </c>
      <c r="N1384" t="s">
        <v>18</v>
      </c>
    </row>
    <row r="1385" spans="1:14" x14ac:dyDescent="0.25">
      <c r="A1385">
        <v>169</v>
      </c>
      <c r="B1385">
        <v>169</v>
      </c>
      <c r="C1385" t="s">
        <v>276</v>
      </c>
      <c r="D1385" t="s">
        <v>277</v>
      </c>
      <c r="E1385" t="s">
        <v>93</v>
      </c>
      <c r="F1385">
        <v>3.79</v>
      </c>
      <c r="G1385">
        <v>1698.6669999999999</v>
      </c>
      <c r="H1385">
        <v>23196</v>
      </c>
      <c r="I1385">
        <v>13725.657999999999</v>
      </c>
      <c r="J1385">
        <v>12.375999999999999</v>
      </c>
      <c r="L1385">
        <v>16.78</v>
      </c>
      <c r="N1385" t="s">
        <v>18</v>
      </c>
    </row>
    <row r="1386" spans="1:14" x14ac:dyDescent="0.25">
      <c r="A1386">
        <v>170</v>
      </c>
      <c r="B1386">
        <v>170</v>
      </c>
      <c r="C1386" t="s">
        <v>278</v>
      </c>
      <c r="D1386" t="s">
        <v>279</v>
      </c>
      <c r="E1386" t="s">
        <v>93</v>
      </c>
      <c r="F1386">
        <v>3.8</v>
      </c>
      <c r="G1386">
        <v>2564.0540000000001</v>
      </c>
      <c r="H1386">
        <v>25067</v>
      </c>
      <c r="I1386">
        <v>15649.946</v>
      </c>
      <c r="J1386">
        <v>16.384</v>
      </c>
      <c r="L1386">
        <v>22.52</v>
      </c>
      <c r="N1386" t="s">
        <v>18</v>
      </c>
    </row>
    <row r="1387" spans="1:14" x14ac:dyDescent="0.25">
      <c r="A1387">
        <v>171</v>
      </c>
      <c r="B1387">
        <v>171</v>
      </c>
      <c r="C1387" t="s">
        <v>280</v>
      </c>
      <c r="D1387" t="s">
        <v>281</v>
      </c>
      <c r="E1387" t="s">
        <v>93</v>
      </c>
      <c r="F1387">
        <v>3.79</v>
      </c>
      <c r="G1387">
        <v>1518.01</v>
      </c>
      <c r="H1387">
        <v>24165</v>
      </c>
      <c r="I1387">
        <v>12719.78</v>
      </c>
      <c r="J1387">
        <v>11.933999999999999</v>
      </c>
      <c r="L1387">
        <v>16.149999999999999</v>
      </c>
      <c r="N1387" t="s">
        <v>18</v>
      </c>
    </row>
    <row r="1388" spans="1:14" x14ac:dyDescent="0.25">
      <c r="A1388">
        <v>172</v>
      </c>
      <c r="B1388">
        <v>172</v>
      </c>
      <c r="C1388" t="s">
        <v>282</v>
      </c>
      <c r="D1388" t="s">
        <v>283</v>
      </c>
      <c r="E1388" t="s">
        <v>93</v>
      </c>
      <c r="F1388">
        <v>3.8</v>
      </c>
      <c r="G1388">
        <v>2788.4070000000002</v>
      </c>
      <c r="H1388">
        <v>26287</v>
      </c>
      <c r="I1388">
        <v>12413.712</v>
      </c>
      <c r="J1388">
        <v>22.462</v>
      </c>
      <c r="L1388">
        <v>31.22</v>
      </c>
      <c r="N1388" t="s">
        <v>18</v>
      </c>
    </row>
    <row r="1389" spans="1:14" x14ac:dyDescent="0.25">
      <c r="A1389">
        <v>173</v>
      </c>
      <c r="B1389">
        <v>173</v>
      </c>
      <c r="C1389" t="s">
        <v>284</v>
      </c>
      <c r="D1389" t="s">
        <v>17</v>
      </c>
      <c r="E1389" t="s">
        <v>17</v>
      </c>
      <c r="F1389">
        <v>3.8</v>
      </c>
      <c r="G1389">
        <v>1796.6010000000001</v>
      </c>
      <c r="H1389">
        <v>24411</v>
      </c>
      <c r="N1389" t="s">
        <v>18</v>
      </c>
    </row>
    <row r="1390" spans="1:14" x14ac:dyDescent="0.25">
      <c r="A1390">
        <v>174</v>
      </c>
      <c r="B1390">
        <v>174</v>
      </c>
      <c r="C1390" t="s">
        <v>285</v>
      </c>
      <c r="D1390" t="s">
        <v>286</v>
      </c>
      <c r="E1390" t="s">
        <v>93</v>
      </c>
      <c r="F1390">
        <v>3.79</v>
      </c>
      <c r="G1390">
        <v>2371.5520000000001</v>
      </c>
      <c r="H1390">
        <v>26886</v>
      </c>
      <c r="I1390">
        <v>10388.999</v>
      </c>
      <c r="J1390">
        <v>22.827999999999999</v>
      </c>
      <c r="L1390">
        <v>31.74</v>
      </c>
      <c r="N1390" t="s">
        <v>18</v>
      </c>
    </row>
    <row r="1391" spans="1:14" x14ac:dyDescent="0.25">
      <c r="A1391">
        <v>175</v>
      </c>
      <c r="B1391">
        <v>175</v>
      </c>
      <c r="C1391" t="s">
        <v>287</v>
      </c>
      <c r="D1391" t="s">
        <v>288</v>
      </c>
      <c r="E1391" t="s">
        <v>93</v>
      </c>
      <c r="F1391">
        <v>3.79</v>
      </c>
      <c r="G1391">
        <v>3035.9720000000002</v>
      </c>
      <c r="H1391">
        <v>24002</v>
      </c>
      <c r="I1391">
        <v>9608.36</v>
      </c>
      <c r="J1391">
        <v>31.597000000000001</v>
      </c>
      <c r="L1391">
        <v>44.3</v>
      </c>
      <c r="N1391" t="s">
        <v>18</v>
      </c>
    </row>
    <row r="1392" spans="1:14" x14ac:dyDescent="0.25">
      <c r="A1392">
        <v>176</v>
      </c>
      <c r="B1392">
        <v>176</v>
      </c>
      <c r="C1392" t="s">
        <v>289</v>
      </c>
      <c r="D1392" t="s">
        <v>290</v>
      </c>
      <c r="E1392" t="s">
        <v>93</v>
      </c>
      <c r="F1392">
        <v>3.79</v>
      </c>
      <c r="G1392">
        <v>2464.971</v>
      </c>
      <c r="H1392">
        <v>24812</v>
      </c>
      <c r="I1392">
        <v>13264.769</v>
      </c>
      <c r="J1392">
        <v>18.582999999999998</v>
      </c>
      <c r="L1392">
        <v>25.67</v>
      </c>
      <c r="N1392" t="s">
        <v>18</v>
      </c>
    </row>
    <row r="1393" spans="1:14" x14ac:dyDescent="0.25">
      <c r="A1393">
        <v>177</v>
      </c>
      <c r="B1393">
        <v>177</v>
      </c>
      <c r="C1393" t="s">
        <v>291</v>
      </c>
      <c r="D1393" t="s">
        <v>292</v>
      </c>
      <c r="E1393" t="s">
        <v>93</v>
      </c>
      <c r="F1393">
        <v>3.8</v>
      </c>
      <c r="G1393">
        <v>2774.127</v>
      </c>
      <c r="H1393">
        <v>27250</v>
      </c>
      <c r="I1393">
        <v>8381.2950000000001</v>
      </c>
      <c r="J1393">
        <v>33.098999999999997</v>
      </c>
      <c r="L1393">
        <v>46.45</v>
      </c>
      <c r="N1393" t="s">
        <v>18</v>
      </c>
    </row>
    <row r="1394" spans="1:14" x14ac:dyDescent="0.25">
      <c r="A1394">
        <v>178</v>
      </c>
      <c r="B1394">
        <v>178</v>
      </c>
      <c r="C1394" t="s">
        <v>293</v>
      </c>
      <c r="D1394" t="s">
        <v>294</v>
      </c>
      <c r="E1394" t="s">
        <v>93</v>
      </c>
      <c r="F1394">
        <v>3.81</v>
      </c>
      <c r="G1394">
        <v>2372.6129999999998</v>
      </c>
      <c r="H1394">
        <v>22448</v>
      </c>
      <c r="I1394">
        <v>8389.4590000000007</v>
      </c>
      <c r="J1394">
        <v>28.280999999999999</v>
      </c>
      <c r="L1394">
        <v>39.549999999999997</v>
      </c>
      <c r="N1394" t="s">
        <v>18</v>
      </c>
    </row>
    <row r="1395" spans="1:14" x14ac:dyDescent="0.25">
      <c r="A1395">
        <v>179</v>
      </c>
      <c r="B1395">
        <v>179</v>
      </c>
      <c r="C1395" t="s">
        <v>295</v>
      </c>
      <c r="D1395" t="s">
        <v>296</v>
      </c>
      <c r="E1395" t="s">
        <v>93</v>
      </c>
      <c r="F1395">
        <v>3.79</v>
      </c>
      <c r="G1395">
        <v>1751.4559999999999</v>
      </c>
      <c r="H1395">
        <v>23957</v>
      </c>
      <c r="I1395">
        <v>11579.471</v>
      </c>
      <c r="J1395">
        <v>15.125999999999999</v>
      </c>
      <c r="L1395">
        <v>20.72</v>
      </c>
      <c r="N1395" t="s">
        <v>18</v>
      </c>
    </row>
    <row r="1396" spans="1:14" x14ac:dyDescent="0.25">
      <c r="A1396">
        <v>180</v>
      </c>
      <c r="B1396">
        <v>180</v>
      </c>
      <c r="C1396" t="s">
        <v>297</v>
      </c>
      <c r="D1396" t="s">
        <v>17</v>
      </c>
      <c r="E1396" t="s">
        <v>17</v>
      </c>
      <c r="F1396">
        <v>3.8</v>
      </c>
      <c r="G1396">
        <v>2979.328</v>
      </c>
      <c r="H1396">
        <v>27874</v>
      </c>
      <c r="N1396" t="s">
        <v>18</v>
      </c>
    </row>
    <row r="1397" spans="1:14" x14ac:dyDescent="0.25">
      <c r="A1397">
        <v>181</v>
      </c>
      <c r="B1397">
        <v>181</v>
      </c>
      <c r="C1397" t="s">
        <v>298</v>
      </c>
      <c r="D1397" t="s">
        <v>299</v>
      </c>
      <c r="E1397" t="s">
        <v>93</v>
      </c>
      <c r="F1397">
        <v>3.79</v>
      </c>
      <c r="G1397">
        <v>1818.1690000000001</v>
      </c>
      <c r="H1397">
        <v>21670</v>
      </c>
      <c r="I1397">
        <v>10538.206</v>
      </c>
      <c r="J1397">
        <v>17.253</v>
      </c>
      <c r="L1397">
        <v>23.76</v>
      </c>
      <c r="N1397" t="s">
        <v>18</v>
      </c>
    </row>
    <row r="1398" spans="1:14" x14ac:dyDescent="0.25">
      <c r="A1398">
        <v>182</v>
      </c>
      <c r="B1398">
        <v>182</v>
      </c>
      <c r="C1398" t="s">
        <v>300</v>
      </c>
      <c r="D1398" t="s">
        <v>301</v>
      </c>
      <c r="E1398" t="s">
        <v>93</v>
      </c>
      <c r="F1398">
        <v>3.79</v>
      </c>
      <c r="G1398">
        <v>2848.8389999999999</v>
      </c>
      <c r="H1398">
        <v>28456</v>
      </c>
      <c r="I1398">
        <v>11455.608</v>
      </c>
      <c r="J1398">
        <v>24.869</v>
      </c>
      <c r="L1398">
        <v>34.67</v>
      </c>
      <c r="N1398" t="s">
        <v>18</v>
      </c>
    </row>
    <row r="1399" spans="1:14" x14ac:dyDescent="0.25">
      <c r="A1399">
        <v>183</v>
      </c>
      <c r="B1399">
        <v>183</v>
      </c>
      <c r="C1399" t="s">
        <v>302</v>
      </c>
      <c r="D1399" t="s">
        <v>303</v>
      </c>
      <c r="E1399" t="s">
        <v>93</v>
      </c>
      <c r="F1399">
        <v>3.79</v>
      </c>
      <c r="G1399">
        <v>2726.8389999999999</v>
      </c>
      <c r="H1399">
        <v>23941</v>
      </c>
      <c r="I1399">
        <v>14477.415000000001</v>
      </c>
      <c r="J1399">
        <v>18.835000000000001</v>
      </c>
      <c r="L1399">
        <v>26.03</v>
      </c>
      <c r="N1399" t="s">
        <v>18</v>
      </c>
    </row>
    <row r="1400" spans="1:14" x14ac:dyDescent="0.25">
      <c r="A1400">
        <v>184</v>
      </c>
      <c r="B1400">
        <v>184</v>
      </c>
      <c r="C1400" t="s">
        <v>304</v>
      </c>
      <c r="D1400" t="s">
        <v>305</v>
      </c>
      <c r="E1400" t="s">
        <v>93</v>
      </c>
      <c r="F1400">
        <v>3.79</v>
      </c>
      <c r="G1400">
        <v>2403.2620000000002</v>
      </c>
      <c r="H1400">
        <v>26998</v>
      </c>
      <c r="I1400">
        <v>9118.7109999999993</v>
      </c>
      <c r="J1400">
        <v>26.355</v>
      </c>
      <c r="L1400">
        <v>36.79</v>
      </c>
      <c r="N1400" t="s">
        <v>18</v>
      </c>
    </row>
    <row r="1401" spans="1:14" x14ac:dyDescent="0.25">
      <c r="A1401">
        <v>185</v>
      </c>
      <c r="B1401">
        <v>185</v>
      </c>
      <c r="C1401" t="s">
        <v>306</v>
      </c>
      <c r="D1401" t="s">
        <v>307</v>
      </c>
      <c r="E1401" t="s">
        <v>93</v>
      </c>
      <c r="F1401">
        <v>3.79</v>
      </c>
      <c r="G1401">
        <v>2189.6210000000001</v>
      </c>
      <c r="H1401">
        <v>23869</v>
      </c>
      <c r="I1401">
        <v>8843.44</v>
      </c>
      <c r="J1401">
        <v>24.76</v>
      </c>
      <c r="L1401">
        <v>34.51</v>
      </c>
      <c r="N1401" t="s">
        <v>18</v>
      </c>
    </row>
    <row r="1402" spans="1:14" x14ac:dyDescent="0.25">
      <c r="A1402">
        <v>186</v>
      </c>
      <c r="B1402">
        <v>186</v>
      </c>
      <c r="C1402" t="s">
        <v>308</v>
      </c>
      <c r="D1402" t="s">
        <v>309</v>
      </c>
      <c r="E1402" t="s">
        <v>93</v>
      </c>
      <c r="F1402">
        <v>3.79</v>
      </c>
      <c r="G1402">
        <v>2101.7429999999999</v>
      </c>
      <c r="H1402">
        <v>22979</v>
      </c>
      <c r="I1402">
        <v>8409.86</v>
      </c>
      <c r="J1402">
        <v>24.991</v>
      </c>
      <c r="L1402">
        <v>34.840000000000003</v>
      </c>
      <c r="N1402" t="s">
        <v>18</v>
      </c>
    </row>
    <row r="1403" spans="1:14" x14ac:dyDescent="0.25">
      <c r="A1403">
        <v>187</v>
      </c>
      <c r="B1403">
        <v>187</v>
      </c>
      <c r="C1403" t="s">
        <v>310</v>
      </c>
      <c r="D1403" t="s">
        <v>17</v>
      </c>
      <c r="E1403" t="s">
        <v>17</v>
      </c>
      <c r="F1403">
        <v>3.79</v>
      </c>
      <c r="G1403">
        <v>2538.1179999999999</v>
      </c>
      <c r="H1403">
        <v>23999</v>
      </c>
      <c r="N1403" t="s">
        <v>18</v>
      </c>
    </row>
    <row r="1404" spans="1:14" x14ac:dyDescent="0.25">
      <c r="A1404">
        <v>188</v>
      </c>
      <c r="B1404">
        <v>188</v>
      </c>
      <c r="C1404" t="s">
        <v>311</v>
      </c>
      <c r="D1404" t="s">
        <v>53</v>
      </c>
      <c r="E1404" t="s">
        <v>29</v>
      </c>
      <c r="F1404">
        <v>3.79</v>
      </c>
      <c r="G1404">
        <v>3407.32</v>
      </c>
      <c r="H1404">
        <v>25076</v>
      </c>
      <c r="I1404">
        <v>14811.037</v>
      </c>
      <c r="J1404">
        <v>23.004999999999999</v>
      </c>
      <c r="K1404">
        <v>30.5</v>
      </c>
      <c r="L1404">
        <v>32</v>
      </c>
      <c r="M1404">
        <v>4.9000000000000004</v>
      </c>
      <c r="N1404" t="s">
        <v>18</v>
      </c>
    </row>
    <row r="1405" spans="1:14" x14ac:dyDescent="0.25">
      <c r="A1405">
        <v>189</v>
      </c>
      <c r="B1405">
        <v>189</v>
      </c>
      <c r="C1405" t="s">
        <v>312</v>
      </c>
      <c r="D1405" t="s">
        <v>17</v>
      </c>
      <c r="E1405" t="s">
        <v>17</v>
      </c>
      <c r="F1405">
        <v>3.8</v>
      </c>
      <c r="G1405">
        <v>2674.8229999999999</v>
      </c>
      <c r="H1405">
        <v>21327</v>
      </c>
      <c r="N1405" t="s">
        <v>18</v>
      </c>
    </row>
    <row r="1406" spans="1:14" x14ac:dyDescent="0.25">
      <c r="A1406">
        <v>190</v>
      </c>
      <c r="B1406">
        <v>190</v>
      </c>
      <c r="C1406" t="s">
        <v>313</v>
      </c>
      <c r="D1406" t="s">
        <v>314</v>
      </c>
      <c r="E1406" t="s">
        <v>93</v>
      </c>
      <c r="F1406">
        <v>3.79</v>
      </c>
      <c r="G1406">
        <v>2232.7579999999998</v>
      </c>
      <c r="H1406">
        <v>24773</v>
      </c>
      <c r="I1406">
        <v>14090.419</v>
      </c>
      <c r="J1406">
        <v>15.846</v>
      </c>
      <c r="L1406">
        <v>21.75</v>
      </c>
      <c r="N1406" t="s">
        <v>18</v>
      </c>
    </row>
    <row r="1407" spans="1:14" x14ac:dyDescent="0.25">
      <c r="A1407">
        <v>191</v>
      </c>
      <c r="B1407">
        <v>191</v>
      </c>
      <c r="C1407" t="s">
        <v>315</v>
      </c>
      <c r="D1407" t="s">
        <v>316</v>
      </c>
      <c r="E1407" t="s">
        <v>93</v>
      </c>
      <c r="F1407">
        <v>3.79</v>
      </c>
      <c r="G1407">
        <v>2511.058</v>
      </c>
      <c r="H1407">
        <v>29543</v>
      </c>
      <c r="I1407">
        <v>13473.406000000001</v>
      </c>
      <c r="J1407">
        <v>18.637</v>
      </c>
      <c r="L1407">
        <v>25.75</v>
      </c>
      <c r="N1407" t="s">
        <v>18</v>
      </c>
    </row>
    <row r="1408" spans="1:14" x14ac:dyDescent="0.25">
      <c r="A1408">
        <v>192</v>
      </c>
      <c r="B1408">
        <v>192</v>
      </c>
      <c r="C1408" t="s">
        <v>317</v>
      </c>
      <c r="D1408" t="s">
        <v>318</v>
      </c>
      <c r="E1408" t="s">
        <v>93</v>
      </c>
      <c r="F1408">
        <v>3.81</v>
      </c>
      <c r="G1408">
        <v>2377.1819999999998</v>
      </c>
      <c r="H1408">
        <v>24380</v>
      </c>
      <c r="I1408">
        <v>13254.703</v>
      </c>
      <c r="J1408">
        <v>17.934999999999999</v>
      </c>
      <c r="L1408">
        <v>24.74</v>
      </c>
      <c r="N1408" t="s">
        <v>18</v>
      </c>
    </row>
    <row r="1409" spans="1:14" x14ac:dyDescent="0.25">
      <c r="A1409">
        <v>193</v>
      </c>
      <c r="B1409">
        <v>193</v>
      </c>
      <c r="C1409" t="s">
        <v>319</v>
      </c>
      <c r="D1409" t="s">
        <v>320</v>
      </c>
      <c r="E1409" t="s">
        <v>93</v>
      </c>
      <c r="F1409">
        <v>3.8</v>
      </c>
      <c r="G1409">
        <v>1773.05</v>
      </c>
      <c r="H1409">
        <v>20466</v>
      </c>
      <c r="I1409">
        <v>9802.6849999999995</v>
      </c>
      <c r="J1409">
        <v>18.087</v>
      </c>
      <c r="L1409">
        <v>24.96</v>
      </c>
      <c r="N1409" t="s">
        <v>18</v>
      </c>
    </row>
    <row r="1410" spans="1:14" x14ac:dyDescent="0.25">
      <c r="A1410">
        <v>194</v>
      </c>
      <c r="B1410">
        <v>194</v>
      </c>
      <c r="C1410" t="s">
        <v>321</v>
      </c>
      <c r="D1410" t="s">
        <v>322</v>
      </c>
      <c r="E1410" t="s">
        <v>93</v>
      </c>
      <c r="F1410">
        <v>3.8</v>
      </c>
      <c r="G1410">
        <v>1221.8389999999999</v>
      </c>
      <c r="H1410">
        <v>15061</v>
      </c>
      <c r="I1410">
        <v>9713.1129999999994</v>
      </c>
      <c r="J1410">
        <v>12.579000000000001</v>
      </c>
      <c r="L1410">
        <v>17.07</v>
      </c>
      <c r="N1410" t="s">
        <v>18</v>
      </c>
    </row>
    <row r="1411" spans="1:14" x14ac:dyDescent="0.25">
      <c r="A1411">
        <v>195</v>
      </c>
      <c r="B1411">
        <v>195</v>
      </c>
      <c r="C1411" t="s">
        <v>323</v>
      </c>
      <c r="D1411" t="s">
        <v>324</v>
      </c>
      <c r="E1411" t="s">
        <v>93</v>
      </c>
      <c r="F1411">
        <v>3.8</v>
      </c>
      <c r="G1411">
        <v>1949.2850000000001</v>
      </c>
      <c r="H1411">
        <v>16668</v>
      </c>
      <c r="I1411">
        <v>262.80799999999999</v>
      </c>
      <c r="J1411">
        <v>741.71400000000006</v>
      </c>
      <c r="L1411">
        <v>1060.81</v>
      </c>
      <c r="N1411" t="s">
        <v>18</v>
      </c>
    </row>
    <row r="1412" spans="1:14" x14ac:dyDescent="0.25">
      <c r="A1412">
        <v>196</v>
      </c>
      <c r="B1412">
        <v>196</v>
      </c>
      <c r="C1412" t="s">
        <v>325</v>
      </c>
      <c r="D1412" t="s">
        <v>17</v>
      </c>
      <c r="E1412" t="s">
        <v>17</v>
      </c>
      <c r="F1412">
        <v>3.79</v>
      </c>
      <c r="G1412">
        <v>2433.614</v>
      </c>
      <c r="H1412">
        <v>22349</v>
      </c>
      <c r="I1412">
        <v>0.443</v>
      </c>
      <c r="J1412">
        <v>549348.53300000005</v>
      </c>
      <c r="L1412">
        <v>786378.56</v>
      </c>
      <c r="N1412" t="s">
        <v>18</v>
      </c>
    </row>
    <row r="1413" spans="1:14" x14ac:dyDescent="0.25">
      <c r="A1413">
        <v>197</v>
      </c>
      <c r="B1413">
        <v>197</v>
      </c>
      <c r="C1413" t="s">
        <v>326</v>
      </c>
      <c r="D1413" t="s">
        <v>17</v>
      </c>
      <c r="E1413" t="s">
        <v>17</v>
      </c>
      <c r="F1413">
        <v>3.79</v>
      </c>
      <c r="G1413">
        <v>1513.5989999999999</v>
      </c>
      <c r="H1413">
        <v>20075</v>
      </c>
      <c r="I1413">
        <v>0.90400000000000003</v>
      </c>
      <c r="J1413">
        <v>167433.51800000001</v>
      </c>
      <c r="L1413">
        <v>239676.21</v>
      </c>
      <c r="N1413" t="s">
        <v>18</v>
      </c>
    </row>
    <row r="1414" spans="1:14" x14ac:dyDescent="0.25">
      <c r="A1414">
        <v>198</v>
      </c>
      <c r="B1414">
        <v>198</v>
      </c>
      <c r="C1414" t="s">
        <v>327</v>
      </c>
      <c r="D1414" t="s">
        <v>328</v>
      </c>
      <c r="E1414" t="s">
        <v>93</v>
      </c>
      <c r="F1414">
        <v>3.8</v>
      </c>
      <c r="G1414">
        <v>1318.116</v>
      </c>
      <c r="H1414">
        <v>19381</v>
      </c>
      <c r="I1414">
        <v>13528.189</v>
      </c>
      <c r="J1414">
        <v>9.7430000000000003</v>
      </c>
      <c r="L1414">
        <v>13.01</v>
      </c>
      <c r="N1414" t="s">
        <v>18</v>
      </c>
    </row>
    <row r="1415" spans="1:14" x14ac:dyDescent="0.25">
      <c r="A1415">
        <v>199</v>
      </c>
      <c r="B1415">
        <v>199</v>
      </c>
      <c r="C1415" t="s">
        <v>329</v>
      </c>
      <c r="D1415" t="s">
        <v>330</v>
      </c>
      <c r="E1415" t="s">
        <v>93</v>
      </c>
      <c r="F1415">
        <v>3.8</v>
      </c>
      <c r="G1415">
        <v>1342.393</v>
      </c>
      <c r="H1415">
        <v>19001</v>
      </c>
      <c r="I1415">
        <v>13553.541999999999</v>
      </c>
      <c r="J1415">
        <v>9.9039999999999999</v>
      </c>
      <c r="L1415">
        <v>13.24</v>
      </c>
      <c r="N1415" t="s">
        <v>18</v>
      </c>
    </row>
    <row r="1416" spans="1:14" x14ac:dyDescent="0.25">
      <c r="A1416">
        <v>200</v>
      </c>
      <c r="B1416">
        <v>200</v>
      </c>
      <c r="C1416" t="s">
        <v>331</v>
      </c>
      <c r="D1416" t="s">
        <v>332</v>
      </c>
      <c r="E1416" t="s">
        <v>93</v>
      </c>
      <c r="F1416">
        <v>3.79</v>
      </c>
      <c r="G1416">
        <v>2814.7130000000002</v>
      </c>
      <c r="H1416">
        <v>24453</v>
      </c>
      <c r="I1416">
        <v>15566.99</v>
      </c>
      <c r="J1416">
        <v>18.081</v>
      </c>
      <c r="L1416">
        <v>24.95</v>
      </c>
      <c r="N1416" t="s">
        <v>18</v>
      </c>
    </row>
    <row r="1417" spans="1:14" x14ac:dyDescent="0.25">
      <c r="A1417">
        <v>201</v>
      </c>
      <c r="B1417">
        <v>201</v>
      </c>
      <c r="C1417" t="s">
        <v>333</v>
      </c>
      <c r="D1417" t="s">
        <v>334</v>
      </c>
      <c r="E1417" t="s">
        <v>93</v>
      </c>
      <c r="F1417">
        <v>3.79</v>
      </c>
      <c r="G1417">
        <v>1796.529</v>
      </c>
      <c r="H1417">
        <v>22223</v>
      </c>
      <c r="I1417">
        <v>5634.0259999999998</v>
      </c>
      <c r="J1417">
        <v>31.887</v>
      </c>
      <c r="L1417">
        <v>44.71</v>
      </c>
      <c r="N1417" t="s">
        <v>18</v>
      </c>
    </row>
    <row r="1418" spans="1:14" x14ac:dyDescent="0.25">
      <c r="A1418">
        <v>202</v>
      </c>
      <c r="B1418">
        <v>202</v>
      </c>
      <c r="C1418" t="s">
        <v>335</v>
      </c>
      <c r="D1418" t="s">
        <v>336</v>
      </c>
      <c r="E1418" t="s">
        <v>93</v>
      </c>
      <c r="F1418">
        <v>3.97</v>
      </c>
      <c r="G1418">
        <v>49.935000000000002</v>
      </c>
      <c r="H1418">
        <v>2033</v>
      </c>
      <c r="I1418">
        <v>9563.098</v>
      </c>
      <c r="J1418">
        <v>0.52200000000000002</v>
      </c>
      <c r="N1418" t="s">
        <v>232</v>
      </c>
    </row>
    <row r="1419" spans="1:14" x14ac:dyDescent="0.25">
      <c r="A1419">
        <v>203</v>
      </c>
      <c r="B1419">
        <v>203</v>
      </c>
      <c r="C1419" t="s">
        <v>337</v>
      </c>
      <c r="D1419" t="s">
        <v>338</v>
      </c>
      <c r="E1419" t="s">
        <v>93</v>
      </c>
      <c r="F1419">
        <v>3.79</v>
      </c>
      <c r="G1419">
        <v>2029.403</v>
      </c>
      <c r="H1419">
        <v>24351</v>
      </c>
      <c r="I1419">
        <v>10919.322</v>
      </c>
      <c r="J1419">
        <v>18.585000000000001</v>
      </c>
      <c r="L1419">
        <v>25.67</v>
      </c>
      <c r="N1419" t="s">
        <v>18</v>
      </c>
    </row>
    <row r="1420" spans="1:14" x14ac:dyDescent="0.25">
      <c r="A1420">
        <v>204</v>
      </c>
      <c r="B1420">
        <v>204</v>
      </c>
      <c r="C1420" t="s">
        <v>339</v>
      </c>
      <c r="D1420" t="s">
        <v>17</v>
      </c>
      <c r="E1420" t="s">
        <v>17</v>
      </c>
      <c r="F1420">
        <v>3.8</v>
      </c>
      <c r="G1420">
        <v>1880.693</v>
      </c>
      <c r="H1420">
        <v>23321</v>
      </c>
      <c r="I1420">
        <v>0.35499999999999998</v>
      </c>
      <c r="J1420">
        <v>529772.67599999998</v>
      </c>
      <c r="L1420">
        <v>758356.18</v>
      </c>
      <c r="N1420" t="s">
        <v>18</v>
      </c>
    </row>
    <row r="1421" spans="1:14" x14ac:dyDescent="0.25">
      <c r="A1421">
        <v>205</v>
      </c>
      <c r="B1421">
        <v>205</v>
      </c>
      <c r="C1421" t="s">
        <v>340</v>
      </c>
      <c r="D1421" t="s">
        <v>341</v>
      </c>
      <c r="E1421" t="s">
        <v>93</v>
      </c>
      <c r="F1421">
        <v>3.79</v>
      </c>
      <c r="G1421">
        <v>1399.6669999999999</v>
      </c>
      <c r="H1421">
        <v>20289</v>
      </c>
      <c r="I1421">
        <v>11858.592000000001</v>
      </c>
      <c r="J1421">
        <v>11.803000000000001</v>
      </c>
      <c r="L1421">
        <v>15.96</v>
      </c>
      <c r="N1421" t="s">
        <v>18</v>
      </c>
    </row>
    <row r="1422" spans="1:14" x14ac:dyDescent="0.25">
      <c r="A1422">
        <v>206</v>
      </c>
      <c r="B1422">
        <v>206</v>
      </c>
      <c r="C1422" t="s">
        <v>342</v>
      </c>
      <c r="D1422" t="s">
        <v>343</v>
      </c>
      <c r="E1422" t="s">
        <v>93</v>
      </c>
      <c r="F1422">
        <v>3.8</v>
      </c>
      <c r="G1422">
        <v>1919.452</v>
      </c>
      <c r="H1422">
        <v>22469</v>
      </c>
      <c r="I1422">
        <v>11020.907999999999</v>
      </c>
      <c r="J1422">
        <v>17.416</v>
      </c>
      <c r="L1422">
        <v>24</v>
      </c>
      <c r="N1422" t="s">
        <v>18</v>
      </c>
    </row>
    <row r="1423" spans="1:14" x14ac:dyDescent="0.25">
      <c r="A1423">
        <v>207</v>
      </c>
      <c r="B1423">
        <v>207</v>
      </c>
      <c r="C1423" t="s">
        <v>344</v>
      </c>
      <c r="D1423" t="s">
        <v>345</v>
      </c>
      <c r="E1423" t="s">
        <v>93</v>
      </c>
      <c r="F1423">
        <v>3.79</v>
      </c>
      <c r="G1423">
        <v>1626.809</v>
      </c>
      <c r="H1423">
        <v>23138</v>
      </c>
      <c r="I1423">
        <v>10302.481</v>
      </c>
      <c r="J1423">
        <v>15.79</v>
      </c>
      <c r="L1423">
        <v>21.67</v>
      </c>
      <c r="N1423" t="s">
        <v>18</v>
      </c>
    </row>
    <row r="1424" spans="1:14" x14ac:dyDescent="0.25">
      <c r="A1424">
        <v>208</v>
      </c>
      <c r="B1424">
        <v>208</v>
      </c>
      <c r="C1424" t="s">
        <v>346</v>
      </c>
      <c r="D1424" t="s">
        <v>347</v>
      </c>
      <c r="E1424" t="s">
        <v>93</v>
      </c>
      <c r="F1424">
        <v>3.82</v>
      </c>
      <c r="G1424">
        <v>2370.694</v>
      </c>
      <c r="H1424">
        <v>22454</v>
      </c>
      <c r="I1424">
        <v>5740.17</v>
      </c>
      <c r="J1424">
        <v>41.3</v>
      </c>
      <c r="L1424">
        <v>58.19</v>
      </c>
      <c r="N1424" t="s">
        <v>18</v>
      </c>
    </row>
    <row r="1425" spans="1:14" x14ac:dyDescent="0.25">
      <c r="A1425">
        <v>209</v>
      </c>
      <c r="B1425">
        <v>209</v>
      </c>
      <c r="C1425" t="s">
        <v>348</v>
      </c>
      <c r="D1425" t="s">
        <v>349</v>
      </c>
      <c r="E1425" t="s">
        <v>93</v>
      </c>
      <c r="F1425">
        <v>3.79</v>
      </c>
      <c r="G1425">
        <v>2517.8580000000002</v>
      </c>
      <c r="H1425">
        <v>24052</v>
      </c>
      <c r="I1425">
        <v>4845.1419999999998</v>
      </c>
      <c r="J1425">
        <v>51.966999999999999</v>
      </c>
      <c r="L1425">
        <v>73.459999999999994</v>
      </c>
      <c r="N1425" t="s">
        <v>18</v>
      </c>
    </row>
    <row r="1426" spans="1:14" x14ac:dyDescent="0.25">
      <c r="A1426">
        <v>210</v>
      </c>
      <c r="B1426">
        <v>210</v>
      </c>
      <c r="C1426" t="s">
        <v>350</v>
      </c>
      <c r="D1426" t="s">
        <v>351</v>
      </c>
      <c r="E1426" t="s">
        <v>93</v>
      </c>
      <c r="F1426">
        <v>3.79</v>
      </c>
      <c r="G1426">
        <v>2055.665</v>
      </c>
      <c r="H1426">
        <v>19074</v>
      </c>
      <c r="I1426">
        <v>6302.0990000000002</v>
      </c>
      <c r="J1426">
        <v>32.619</v>
      </c>
      <c r="L1426">
        <v>45.76</v>
      </c>
      <c r="N1426" t="s">
        <v>18</v>
      </c>
    </row>
    <row r="1427" spans="1:14" x14ac:dyDescent="0.25">
      <c r="A1427">
        <v>211</v>
      </c>
      <c r="B1427">
        <v>211</v>
      </c>
      <c r="C1427" t="s">
        <v>352</v>
      </c>
      <c r="D1427" t="s">
        <v>17</v>
      </c>
      <c r="E1427" t="s">
        <v>17</v>
      </c>
      <c r="F1427">
        <v>3.79</v>
      </c>
      <c r="G1427">
        <v>2795.4789999999998</v>
      </c>
      <c r="H1427">
        <v>23339</v>
      </c>
      <c r="N1427" t="s">
        <v>18</v>
      </c>
    </row>
    <row r="1428" spans="1:14" x14ac:dyDescent="0.25">
      <c r="A1428">
        <v>212</v>
      </c>
      <c r="B1428">
        <v>212</v>
      </c>
      <c r="C1428" t="s">
        <v>353</v>
      </c>
      <c r="D1428" t="s">
        <v>354</v>
      </c>
      <c r="E1428" t="s">
        <v>93</v>
      </c>
      <c r="F1428">
        <v>3.79</v>
      </c>
      <c r="G1428">
        <v>2421.752</v>
      </c>
      <c r="H1428">
        <v>22072</v>
      </c>
      <c r="I1428">
        <v>17511.690999999999</v>
      </c>
      <c r="J1428">
        <v>13.829000000000001</v>
      </c>
      <c r="L1428">
        <v>18.86</v>
      </c>
      <c r="N1428" t="s">
        <v>18</v>
      </c>
    </row>
    <row r="1429" spans="1:14" x14ac:dyDescent="0.25">
      <c r="A1429">
        <v>213</v>
      </c>
      <c r="B1429">
        <v>213</v>
      </c>
      <c r="C1429" t="s">
        <v>355</v>
      </c>
      <c r="D1429" t="s">
        <v>356</v>
      </c>
      <c r="E1429" t="s">
        <v>93</v>
      </c>
      <c r="F1429">
        <v>3.8</v>
      </c>
      <c r="G1429">
        <v>1855.356</v>
      </c>
      <c r="H1429">
        <v>21784</v>
      </c>
      <c r="I1429">
        <v>17813.940999999999</v>
      </c>
      <c r="J1429">
        <v>10.414999999999999</v>
      </c>
      <c r="L1429">
        <v>13.98</v>
      </c>
      <c r="N1429" t="s">
        <v>18</v>
      </c>
    </row>
    <row r="1430" spans="1:14" x14ac:dyDescent="0.25">
      <c r="A1430">
        <v>214</v>
      </c>
      <c r="B1430">
        <v>214</v>
      </c>
      <c r="C1430" t="s">
        <v>357</v>
      </c>
      <c r="D1430" t="s">
        <v>358</v>
      </c>
      <c r="E1430" t="s">
        <v>93</v>
      </c>
      <c r="F1430">
        <v>3.8</v>
      </c>
      <c r="G1430">
        <v>2768.721</v>
      </c>
      <c r="H1430">
        <v>27086</v>
      </c>
      <c r="I1430">
        <v>19868.605</v>
      </c>
      <c r="J1430">
        <v>13.935</v>
      </c>
      <c r="L1430">
        <v>19.010000000000002</v>
      </c>
      <c r="N1430" t="s">
        <v>18</v>
      </c>
    </row>
    <row r="1431" spans="1:14" x14ac:dyDescent="0.25">
      <c r="A1431">
        <v>215</v>
      </c>
      <c r="B1431">
        <v>215</v>
      </c>
      <c r="C1431" t="s">
        <v>359</v>
      </c>
      <c r="D1431" t="s">
        <v>360</v>
      </c>
      <c r="E1431" t="s">
        <v>93</v>
      </c>
      <c r="F1431">
        <v>3.8</v>
      </c>
      <c r="G1431">
        <v>1481.998</v>
      </c>
      <c r="H1431">
        <v>21180</v>
      </c>
      <c r="I1431">
        <v>11325.831</v>
      </c>
      <c r="J1431">
        <v>13.085000000000001</v>
      </c>
      <c r="L1431">
        <v>17.8</v>
      </c>
      <c r="N1431" t="s">
        <v>18</v>
      </c>
    </row>
    <row r="1432" spans="1:14" x14ac:dyDescent="0.25">
      <c r="A1432">
        <v>216</v>
      </c>
      <c r="B1432">
        <v>216</v>
      </c>
      <c r="C1432" t="s">
        <v>361</v>
      </c>
      <c r="D1432" t="s">
        <v>362</v>
      </c>
      <c r="E1432" t="s">
        <v>93</v>
      </c>
      <c r="F1432">
        <v>3.8</v>
      </c>
      <c r="G1432">
        <v>1727.0260000000001</v>
      </c>
      <c r="H1432">
        <v>21665</v>
      </c>
      <c r="I1432">
        <v>10040.514999999999</v>
      </c>
      <c r="J1432">
        <v>17.201000000000001</v>
      </c>
      <c r="L1432">
        <v>23.69</v>
      </c>
      <c r="N1432" t="s">
        <v>18</v>
      </c>
    </row>
    <row r="1433" spans="1:14" x14ac:dyDescent="0.25">
      <c r="A1433">
        <v>217</v>
      </c>
      <c r="B1433">
        <v>217</v>
      </c>
      <c r="C1433" t="s">
        <v>363</v>
      </c>
      <c r="D1433" t="s">
        <v>364</v>
      </c>
      <c r="E1433" t="s">
        <v>93</v>
      </c>
      <c r="F1433">
        <v>3.81</v>
      </c>
      <c r="G1433">
        <v>2107.3809999999999</v>
      </c>
      <c r="H1433">
        <v>19993</v>
      </c>
      <c r="I1433">
        <v>8346.268</v>
      </c>
      <c r="J1433">
        <v>25.248999999999999</v>
      </c>
      <c r="L1433">
        <v>35.21</v>
      </c>
      <c r="N1433" t="s">
        <v>18</v>
      </c>
    </row>
    <row r="1434" spans="1:14" x14ac:dyDescent="0.25">
      <c r="A1434">
        <v>218</v>
      </c>
      <c r="B1434">
        <v>218</v>
      </c>
      <c r="C1434" t="s">
        <v>365</v>
      </c>
      <c r="D1434" t="s">
        <v>17</v>
      </c>
      <c r="E1434" t="s">
        <v>17</v>
      </c>
      <c r="F1434">
        <v>3.79</v>
      </c>
      <c r="G1434">
        <v>2459.7469999999998</v>
      </c>
      <c r="H1434">
        <v>20397</v>
      </c>
      <c r="I1434">
        <v>2.2109999999999999</v>
      </c>
      <c r="J1434">
        <v>111250.43</v>
      </c>
      <c r="L1434">
        <v>159251.44</v>
      </c>
      <c r="N1434" t="s">
        <v>18</v>
      </c>
    </row>
    <row r="1435" spans="1:14" x14ac:dyDescent="0.25">
      <c r="A1435">
        <v>219</v>
      </c>
      <c r="B1435">
        <v>219</v>
      </c>
      <c r="C1435" t="s">
        <v>366</v>
      </c>
      <c r="D1435" t="s">
        <v>53</v>
      </c>
      <c r="E1435" t="s">
        <v>29</v>
      </c>
      <c r="F1435">
        <v>3.8</v>
      </c>
      <c r="G1435">
        <v>2534.2489999999998</v>
      </c>
      <c r="H1435">
        <v>25101</v>
      </c>
      <c r="I1435">
        <v>14666.324000000001</v>
      </c>
      <c r="J1435">
        <v>17.279</v>
      </c>
      <c r="K1435">
        <v>30.5</v>
      </c>
      <c r="L1435">
        <v>23.8</v>
      </c>
      <c r="M1435">
        <v>-22</v>
      </c>
      <c r="N1435" t="s">
        <v>18</v>
      </c>
    </row>
    <row r="1436" spans="1:14" x14ac:dyDescent="0.25">
      <c r="A1436">
        <v>220</v>
      </c>
      <c r="B1436">
        <v>220</v>
      </c>
      <c r="C1436" t="s">
        <v>367</v>
      </c>
      <c r="D1436" t="s">
        <v>17</v>
      </c>
      <c r="E1436" t="s">
        <v>17</v>
      </c>
      <c r="F1436">
        <v>3.79</v>
      </c>
      <c r="G1436">
        <v>1658.645</v>
      </c>
      <c r="H1436">
        <v>22423</v>
      </c>
      <c r="I1436">
        <v>0.64500000000000002</v>
      </c>
      <c r="J1436">
        <v>257154.264</v>
      </c>
      <c r="L1436">
        <v>368109.34</v>
      </c>
      <c r="N1436" t="s">
        <v>18</v>
      </c>
    </row>
    <row r="1437" spans="1:14" x14ac:dyDescent="0.25">
      <c r="A1437">
        <v>221</v>
      </c>
      <c r="B1437">
        <v>221</v>
      </c>
      <c r="C1437" t="s">
        <v>368</v>
      </c>
      <c r="D1437" t="s">
        <v>369</v>
      </c>
      <c r="E1437" t="s">
        <v>93</v>
      </c>
      <c r="F1437">
        <v>3.8</v>
      </c>
      <c r="G1437">
        <v>1645.326</v>
      </c>
      <c r="H1437">
        <v>19923</v>
      </c>
      <c r="I1437">
        <v>17010.081999999999</v>
      </c>
      <c r="J1437">
        <v>9.673</v>
      </c>
      <c r="L1437">
        <v>12.91</v>
      </c>
      <c r="N1437" t="s">
        <v>18</v>
      </c>
    </row>
    <row r="1438" spans="1:14" x14ac:dyDescent="0.25">
      <c r="A1438">
        <v>222</v>
      </c>
      <c r="B1438">
        <v>222</v>
      </c>
      <c r="C1438" t="s">
        <v>370</v>
      </c>
      <c r="D1438" t="s">
        <v>371</v>
      </c>
      <c r="E1438" t="s">
        <v>93</v>
      </c>
      <c r="F1438">
        <v>3.79</v>
      </c>
      <c r="G1438">
        <v>1307.7090000000001</v>
      </c>
      <c r="H1438">
        <v>19534</v>
      </c>
      <c r="I1438">
        <v>20926.063999999998</v>
      </c>
      <c r="J1438">
        <v>6.2489999999999997</v>
      </c>
      <c r="L1438">
        <v>8.01</v>
      </c>
      <c r="N1438" t="s">
        <v>18</v>
      </c>
    </row>
    <row r="1439" spans="1:14" x14ac:dyDescent="0.25">
      <c r="A1439">
        <v>223</v>
      </c>
      <c r="B1439">
        <v>223</v>
      </c>
      <c r="C1439" t="s">
        <v>372</v>
      </c>
      <c r="D1439" t="s">
        <v>373</v>
      </c>
      <c r="E1439" t="s">
        <v>93</v>
      </c>
      <c r="F1439">
        <v>3.79</v>
      </c>
      <c r="G1439">
        <v>1639.0060000000001</v>
      </c>
      <c r="H1439">
        <v>19050</v>
      </c>
      <c r="I1439">
        <v>21199.561000000002</v>
      </c>
      <c r="J1439">
        <v>7.7309999999999999</v>
      </c>
      <c r="L1439">
        <v>10.130000000000001</v>
      </c>
      <c r="N1439" t="s">
        <v>18</v>
      </c>
    </row>
    <row r="1440" spans="1:14" x14ac:dyDescent="0.25">
      <c r="A1440">
        <v>224</v>
      </c>
      <c r="B1440">
        <v>224</v>
      </c>
      <c r="C1440" t="s">
        <v>374</v>
      </c>
      <c r="D1440" t="s">
        <v>375</v>
      </c>
      <c r="E1440" t="s">
        <v>93</v>
      </c>
      <c r="F1440">
        <v>3.8</v>
      </c>
      <c r="G1440">
        <v>2214.94</v>
      </c>
      <c r="H1440">
        <v>22410</v>
      </c>
      <c r="I1440">
        <v>15414.462</v>
      </c>
      <c r="J1440">
        <v>14.369</v>
      </c>
      <c r="L1440">
        <v>19.64</v>
      </c>
      <c r="N1440" t="s">
        <v>18</v>
      </c>
    </row>
    <row r="1441" spans="1:14" x14ac:dyDescent="0.25">
      <c r="A1441">
        <v>225</v>
      </c>
      <c r="B1441">
        <v>225</v>
      </c>
      <c r="C1441" t="s">
        <v>376</v>
      </c>
      <c r="D1441" t="s">
        <v>377</v>
      </c>
      <c r="E1441" t="s">
        <v>93</v>
      </c>
      <c r="F1441">
        <v>3.79</v>
      </c>
      <c r="G1441">
        <v>2321.3229999999999</v>
      </c>
      <c r="H1441">
        <v>21629</v>
      </c>
      <c r="I1441">
        <v>14819.278</v>
      </c>
      <c r="J1441">
        <v>15.664</v>
      </c>
      <c r="L1441">
        <v>21.49</v>
      </c>
      <c r="N1441" t="s">
        <v>18</v>
      </c>
    </row>
    <row r="1442" spans="1:14" x14ac:dyDescent="0.25">
      <c r="A1442">
        <v>226</v>
      </c>
      <c r="B1442">
        <v>226</v>
      </c>
      <c r="C1442" t="s">
        <v>378</v>
      </c>
      <c r="D1442" t="s">
        <v>379</v>
      </c>
      <c r="E1442" t="s">
        <v>93</v>
      </c>
      <c r="F1442">
        <v>3.8</v>
      </c>
      <c r="G1442">
        <v>2627.402</v>
      </c>
      <c r="H1442">
        <v>23946</v>
      </c>
      <c r="I1442">
        <v>18744.491999999998</v>
      </c>
      <c r="J1442">
        <v>14.016999999999999</v>
      </c>
      <c r="L1442">
        <v>19.13</v>
      </c>
      <c r="N1442" t="s">
        <v>18</v>
      </c>
    </row>
    <row r="1443" spans="1:14" x14ac:dyDescent="0.25">
      <c r="A1443">
        <v>227</v>
      </c>
      <c r="B1443">
        <v>227</v>
      </c>
      <c r="C1443" t="s">
        <v>380</v>
      </c>
      <c r="D1443" t="s">
        <v>17</v>
      </c>
      <c r="E1443" t="s">
        <v>17</v>
      </c>
      <c r="F1443">
        <v>3.8</v>
      </c>
      <c r="G1443">
        <v>2853.2289999999998</v>
      </c>
      <c r="H1443">
        <v>23941</v>
      </c>
      <c r="I1443">
        <v>5.367</v>
      </c>
      <c r="J1443">
        <v>53162.455999999998</v>
      </c>
      <c r="L1443">
        <v>76099.87</v>
      </c>
      <c r="N1443" t="s">
        <v>18</v>
      </c>
    </row>
    <row r="1444" spans="1:14" x14ac:dyDescent="0.25">
      <c r="A1444">
        <v>228</v>
      </c>
      <c r="B1444">
        <v>228</v>
      </c>
      <c r="C1444" t="s">
        <v>381</v>
      </c>
      <c r="D1444" t="s">
        <v>382</v>
      </c>
      <c r="E1444" t="s">
        <v>93</v>
      </c>
      <c r="F1444">
        <v>3.79</v>
      </c>
      <c r="G1444">
        <v>1554.992</v>
      </c>
      <c r="H1444">
        <v>18919</v>
      </c>
      <c r="I1444">
        <v>7226.21</v>
      </c>
      <c r="J1444">
        <v>21.518999999999998</v>
      </c>
      <c r="L1444">
        <v>29.87</v>
      </c>
      <c r="N1444" t="s">
        <v>18</v>
      </c>
    </row>
    <row r="1445" spans="1:14" x14ac:dyDescent="0.25">
      <c r="A1445">
        <v>229</v>
      </c>
      <c r="B1445">
        <v>229</v>
      </c>
      <c r="C1445" t="s">
        <v>383</v>
      </c>
      <c r="D1445" t="s">
        <v>384</v>
      </c>
      <c r="E1445" t="s">
        <v>93</v>
      </c>
      <c r="F1445">
        <v>3.79</v>
      </c>
      <c r="G1445">
        <v>1626.471</v>
      </c>
      <c r="H1445">
        <v>21120</v>
      </c>
      <c r="I1445">
        <v>9219.9699999999993</v>
      </c>
      <c r="J1445">
        <v>17.640999999999998</v>
      </c>
      <c r="L1445">
        <v>24.32</v>
      </c>
      <c r="N1445" t="s">
        <v>18</v>
      </c>
    </row>
    <row r="1446" spans="1:14" x14ac:dyDescent="0.25">
      <c r="A1446">
        <v>230</v>
      </c>
      <c r="B1446">
        <v>230</v>
      </c>
      <c r="C1446" t="s">
        <v>385</v>
      </c>
      <c r="D1446" t="s">
        <v>386</v>
      </c>
      <c r="E1446" t="s">
        <v>93</v>
      </c>
      <c r="F1446">
        <v>3.8</v>
      </c>
      <c r="G1446">
        <v>1358.9680000000001</v>
      </c>
      <c r="H1446">
        <v>20069</v>
      </c>
      <c r="I1446">
        <v>8467.2739999999994</v>
      </c>
      <c r="J1446">
        <v>16.05</v>
      </c>
      <c r="L1446">
        <v>22.04</v>
      </c>
      <c r="N1446" t="s">
        <v>18</v>
      </c>
    </row>
    <row r="1447" spans="1:14" x14ac:dyDescent="0.25">
      <c r="A1447">
        <v>231</v>
      </c>
      <c r="B1447">
        <v>231</v>
      </c>
      <c r="C1447" t="s">
        <v>387</v>
      </c>
      <c r="D1447" t="s">
        <v>388</v>
      </c>
      <c r="E1447" t="s">
        <v>93</v>
      </c>
      <c r="F1447">
        <v>3.8</v>
      </c>
      <c r="G1447">
        <v>2282.8470000000002</v>
      </c>
      <c r="H1447">
        <v>21646</v>
      </c>
      <c r="I1447">
        <v>7488.3639999999996</v>
      </c>
      <c r="J1447">
        <v>30.484999999999999</v>
      </c>
      <c r="L1447">
        <v>42.71</v>
      </c>
      <c r="N1447" t="s">
        <v>18</v>
      </c>
    </row>
    <row r="1448" spans="1:14" x14ac:dyDescent="0.25">
      <c r="A1448">
        <v>232</v>
      </c>
      <c r="B1448">
        <v>232</v>
      </c>
      <c r="C1448" t="s">
        <v>389</v>
      </c>
      <c r="D1448" t="s">
        <v>390</v>
      </c>
      <c r="E1448" t="s">
        <v>93</v>
      </c>
      <c r="F1448">
        <v>3.8</v>
      </c>
      <c r="G1448">
        <v>2274.0419999999999</v>
      </c>
      <c r="H1448">
        <v>18066</v>
      </c>
      <c r="I1448">
        <v>8978.2260000000006</v>
      </c>
      <c r="J1448">
        <v>25.327999999999999</v>
      </c>
      <c r="L1448">
        <v>35.32</v>
      </c>
      <c r="N1448" t="s">
        <v>18</v>
      </c>
    </row>
    <row r="1449" spans="1:14" x14ac:dyDescent="0.25">
      <c r="A1449">
        <v>233</v>
      </c>
      <c r="B1449">
        <v>233</v>
      </c>
      <c r="C1449" t="s">
        <v>391</v>
      </c>
      <c r="D1449" t="s">
        <v>392</v>
      </c>
      <c r="E1449" t="s">
        <v>93</v>
      </c>
      <c r="F1449">
        <v>3.8</v>
      </c>
      <c r="G1449">
        <v>2389.4389999999999</v>
      </c>
      <c r="H1449">
        <v>23162</v>
      </c>
      <c r="I1449">
        <v>11917.217000000001</v>
      </c>
      <c r="J1449">
        <v>20.05</v>
      </c>
      <c r="L1449">
        <v>27.77</v>
      </c>
      <c r="N1449" t="s">
        <v>18</v>
      </c>
    </row>
    <row r="1450" spans="1:14" x14ac:dyDescent="0.25">
      <c r="A1450">
        <v>234</v>
      </c>
      <c r="B1450">
        <v>234</v>
      </c>
      <c r="C1450" t="s">
        <v>393</v>
      </c>
      <c r="D1450" t="s">
        <v>17</v>
      </c>
      <c r="E1450" t="s">
        <v>17</v>
      </c>
      <c r="F1450">
        <v>3.8</v>
      </c>
      <c r="G1450">
        <v>2025.039</v>
      </c>
      <c r="H1450">
        <v>20319</v>
      </c>
      <c r="I1450">
        <v>1.84</v>
      </c>
      <c r="J1450">
        <v>110056.467</v>
      </c>
      <c r="L1450">
        <v>157542.31</v>
      </c>
      <c r="N1450" t="s">
        <v>18</v>
      </c>
    </row>
    <row r="1451" spans="1:14" x14ac:dyDescent="0.25">
      <c r="A1451">
        <v>235</v>
      </c>
      <c r="B1451">
        <v>235</v>
      </c>
      <c r="C1451" t="s">
        <v>394</v>
      </c>
      <c r="D1451" t="s">
        <v>395</v>
      </c>
      <c r="E1451" t="s">
        <v>93</v>
      </c>
      <c r="F1451">
        <v>3.79</v>
      </c>
      <c r="G1451">
        <v>2565.8000000000002</v>
      </c>
      <c r="H1451">
        <v>24858</v>
      </c>
      <c r="I1451">
        <v>17480.734</v>
      </c>
      <c r="J1451">
        <v>14.678000000000001</v>
      </c>
      <c r="L1451">
        <v>20.079999999999998</v>
      </c>
      <c r="N1451" t="s">
        <v>18</v>
      </c>
    </row>
    <row r="1452" spans="1:14" x14ac:dyDescent="0.25">
      <c r="A1452">
        <v>236</v>
      </c>
      <c r="B1452">
        <v>236</v>
      </c>
      <c r="C1452" t="s">
        <v>396</v>
      </c>
      <c r="D1452" t="s">
        <v>397</v>
      </c>
      <c r="E1452" t="s">
        <v>93</v>
      </c>
      <c r="F1452">
        <v>3.79</v>
      </c>
      <c r="G1452">
        <v>2612.1770000000001</v>
      </c>
      <c r="H1452">
        <v>22837</v>
      </c>
      <c r="I1452">
        <v>19340.221000000001</v>
      </c>
      <c r="J1452">
        <v>13.506</v>
      </c>
      <c r="L1452">
        <v>18.399999999999999</v>
      </c>
      <c r="N1452" t="s">
        <v>18</v>
      </c>
    </row>
    <row r="1453" spans="1:14" x14ac:dyDescent="0.25">
      <c r="A1453">
        <v>237</v>
      </c>
      <c r="B1453">
        <v>237</v>
      </c>
      <c r="C1453" t="s">
        <v>398</v>
      </c>
      <c r="D1453" t="s">
        <v>399</v>
      </c>
      <c r="E1453" t="s">
        <v>93</v>
      </c>
      <c r="F1453">
        <v>3.79</v>
      </c>
      <c r="G1453">
        <v>2745.1489999999999</v>
      </c>
      <c r="H1453">
        <v>24333</v>
      </c>
      <c r="I1453">
        <v>18007.960999999999</v>
      </c>
      <c r="J1453">
        <v>15.244</v>
      </c>
      <c r="L1453">
        <v>20.89</v>
      </c>
      <c r="N1453" t="s">
        <v>18</v>
      </c>
    </row>
    <row r="1454" spans="1:14" x14ac:dyDescent="0.25">
      <c r="A1454">
        <v>238</v>
      </c>
      <c r="B1454">
        <v>238</v>
      </c>
      <c r="C1454" t="s">
        <v>400</v>
      </c>
      <c r="D1454" t="s">
        <v>401</v>
      </c>
      <c r="E1454" t="s">
        <v>93</v>
      </c>
      <c r="F1454">
        <v>3.8</v>
      </c>
      <c r="G1454">
        <v>1884.2049999999999</v>
      </c>
      <c r="H1454">
        <v>23348</v>
      </c>
      <c r="I1454">
        <v>7424.942</v>
      </c>
      <c r="J1454">
        <v>25.376999999999999</v>
      </c>
      <c r="L1454">
        <v>35.39</v>
      </c>
      <c r="N1454" t="s">
        <v>18</v>
      </c>
    </row>
    <row r="1455" spans="1:14" x14ac:dyDescent="0.25">
      <c r="A1455">
        <v>239</v>
      </c>
      <c r="B1455">
        <v>239</v>
      </c>
      <c r="C1455" t="s">
        <v>402</v>
      </c>
      <c r="D1455" t="s">
        <v>403</v>
      </c>
      <c r="E1455" t="s">
        <v>93</v>
      </c>
      <c r="F1455">
        <v>3.79</v>
      </c>
      <c r="G1455">
        <v>1381.692</v>
      </c>
      <c r="H1455">
        <v>20023</v>
      </c>
      <c r="I1455">
        <v>7027.4179999999997</v>
      </c>
      <c r="J1455">
        <v>19.661000000000001</v>
      </c>
      <c r="L1455">
        <v>27.21</v>
      </c>
      <c r="N1455" t="s">
        <v>18</v>
      </c>
    </row>
    <row r="1456" spans="1:14" x14ac:dyDescent="0.25">
      <c r="A1456">
        <v>240</v>
      </c>
      <c r="B1456">
        <v>240</v>
      </c>
      <c r="C1456" t="s">
        <v>404</v>
      </c>
      <c r="D1456" t="s">
        <v>405</v>
      </c>
      <c r="E1456" t="s">
        <v>93</v>
      </c>
      <c r="F1456">
        <v>3.99</v>
      </c>
      <c r="G1456">
        <v>23.733000000000001</v>
      </c>
      <c r="H1456">
        <v>1255</v>
      </c>
      <c r="I1456">
        <v>4712.0379999999996</v>
      </c>
      <c r="J1456">
        <v>0.504</v>
      </c>
      <c r="N1456" t="s">
        <v>232</v>
      </c>
    </row>
    <row r="1457" spans="1:14" x14ac:dyDescent="0.25">
      <c r="A1457">
        <v>241</v>
      </c>
      <c r="B1457">
        <v>241</v>
      </c>
      <c r="C1457" t="s">
        <v>406</v>
      </c>
      <c r="D1457" t="s">
        <v>17</v>
      </c>
      <c r="E1457" t="s">
        <v>17</v>
      </c>
      <c r="F1457">
        <v>3.8</v>
      </c>
      <c r="G1457">
        <v>2127.6970000000001</v>
      </c>
      <c r="H1457">
        <v>17974</v>
      </c>
      <c r="I1457">
        <v>0.80900000000000005</v>
      </c>
      <c r="J1457">
        <v>263003.337</v>
      </c>
      <c r="L1457">
        <v>376482.15</v>
      </c>
      <c r="N1457" t="s">
        <v>18</v>
      </c>
    </row>
    <row r="1458" spans="1:14" x14ac:dyDescent="0.25">
      <c r="A1458">
        <v>242</v>
      </c>
      <c r="B1458">
        <v>242</v>
      </c>
      <c r="C1458" t="s">
        <v>407</v>
      </c>
      <c r="D1458" t="s">
        <v>53</v>
      </c>
      <c r="E1458" t="s">
        <v>29</v>
      </c>
      <c r="F1458">
        <v>3.81</v>
      </c>
      <c r="G1458">
        <v>1708.13</v>
      </c>
      <c r="H1458">
        <v>18718</v>
      </c>
      <c r="I1458">
        <v>14863.696</v>
      </c>
      <c r="J1458">
        <v>11.492000000000001</v>
      </c>
      <c r="K1458">
        <v>30.5</v>
      </c>
      <c r="L1458">
        <v>15.52</v>
      </c>
      <c r="M1458">
        <v>-49.1</v>
      </c>
      <c r="N1458" t="s">
        <v>18</v>
      </c>
    </row>
    <row r="1459" spans="1:14" x14ac:dyDescent="0.25">
      <c r="A1459">
        <v>243</v>
      </c>
      <c r="B1459">
        <v>243</v>
      </c>
      <c r="C1459" t="s">
        <v>408</v>
      </c>
      <c r="D1459" t="s">
        <v>17</v>
      </c>
      <c r="E1459" t="s">
        <v>17</v>
      </c>
      <c r="F1459">
        <v>3.79</v>
      </c>
      <c r="G1459">
        <v>789.51199999999994</v>
      </c>
      <c r="H1459">
        <v>14296</v>
      </c>
      <c r="N1459" t="s">
        <v>18</v>
      </c>
    </row>
    <row r="1460" spans="1:14" x14ac:dyDescent="0.25">
      <c r="A1460">
        <v>244</v>
      </c>
      <c r="B1460">
        <v>244</v>
      </c>
      <c r="C1460" t="s">
        <v>409</v>
      </c>
      <c r="D1460" t="s">
        <v>410</v>
      </c>
      <c r="E1460" t="s">
        <v>93</v>
      </c>
      <c r="F1460">
        <v>3.8</v>
      </c>
      <c r="G1460">
        <v>2679.1350000000002</v>
      </c>
      <c r="H1460">
        <v>23287</v>
      </c>
      <c r="I1460">
        <v>22017.164000000001</v>
      </c>
      <c r="J1460">
        <v>12.167999999999999</v>
      </c>
      <c r="L1460">
        <v>16.489999999999998</v>
      </c>
      <c r="N1460" t="s">
        <v>18</v>
      </c>
    </row>
    <row r="1461" spans="1:14" x14ac:dyDescent="0.25">
      <c r="A1461">
        <v>245</v>
      </c>
      <c r="B1461">
        <v>245</v>
      </c>
      <c r="C1461" t="s">
        <v>411</v>
      </c>
      <c r="D1461" t="s">
        <v>412</v>
      </c>
      <c r="E1461" t="s">
        <v>93</v>
      </c>
      <c r="F1461">
        <v>3.8</v>
      </c>
      <c r="G1461">
        <v>2592.9720000000002</v>
      </c>
      <c r="H1461">
        <v>23679</v>
      </c>
      <c r="I1461">
        <v>22854.603999999999</v>
      </c>
      <c r="J1461">
        <v>11.346</v>
      </c>
      <c r="L1461">
        <v>15.31</v>
      </c>
      <c r="N1461" t="s">
        <v>18</v>
      </c>
    </row>
    <row r="1462" spans="1:14" x14ac:dyDescent="0.25">
      <c r="A1462">
        <v>246</v>
      </c>
      <c r="B1462">
        <v>246</v>
      </c>
      <c r="C1462" t="s">
        <v>413</v>
      </c>
      <c r="D1462" t="s">
        <v>414</v>
      </c>
      <c r="E1462" t="s">
        <v>93</v>
      </c>
      <c r="F1462">
        <v>3.96</v>
      </c>
      <c r="G1462">
        <v>175.76499999999999</v>
      </c>
      <c r="H1462">
        <v>2168</v>
      </c>
      <c r="I1462">
        <v>17135.967000000001</v>
      </c>
      <c r="J1462">
        <v>1.026</v>
      </c>
      <c r="L1462">
        <v>0.53</v>
      </c>
      <c r="N1462" t="s">
        <v>18</v>
      </c>
    </row>
    <row r="1463" spans="1:14" x14ac:dyDescent="0.25">
      <c r="A1463">
        <v>247</v>
      </c>
      <c r="B1463">
        <v>247</v>
      </c>
      <c r="C1463" t="s">
        <v>415</v>
      </c>
      <c r="D1463" t="s">
        <v>416</v>
      </c>
      <c r="E1463" t="s">
        <v>93</v>
      </c>
      <c r="F1463">
        <v>3.8</v>
      </c>
      <c r="G1463">
        <v>1659.9929999999999</v>
      </c>
      <c r="H1463">
        <v>16604</v>
      </c>
      <c r="I1463">
        <v>6963.68</v>
      </c>
      <c r="J1463">
        <v>23.838000000000001</v>
      </c>
      <c r="L1463">
        <v>33.19</v>
      </c>
      <c r="N1463" t="s">
        <v>18</v>
      </c>
    </row>
    <row r="1464" spans="1:14" x14ac:dyDescent="0.25">
      <c r="A1464">
        <v>248</v>
      </c>
      <c r="B1464">
        <v>248</v>
      </c>
      <c r="C1464" t="s">
        <v>417</v>
      </c>
      <c r="D1464" t="s">
        <v>418</v>
      </c>
      <c r="E1464" t="s">
        <v>93</v>
      </c>
      <c r="F1464">
        <v>3.8</v>
      </c>
      <c r="G1464">
        <v>1716.75</v>
      </c>
      <c r="H1464">
        <v>18456</v>
      </c>
      <c r="I1464">
        <v>6772.1670000000004</v>
      </c>
      <c r="J1464">
        <v>25.35</v>
      </c>
      <c r="L1464">
        <v>35.35</v>
      </c>
      <c r="N1464" t="s">
        <v>18</v>
      </c>
    </row>
    <row r="1465" spans="1:14" x14ac:dyDescent="0.25">
      <c r="A1465">
        <v>249</v>
      </c>
      <c r="B1465">
        <v>249</v>
      </c>
      <c r="C1465" t="s">
        <v>419</v>
      </c>
      <c r="D1465" t="s">
        <v>420</v>
      </c>
      <c r="E1465" t="s">
        <v>93</v>
      </c>
      <c r="F1465">
        <v>3.8</v>
      </c>
      <c r="G1465">
        <v>1431.8689999999999</v>
      </c>
      <c r="H1465">
        <v>12950</v>
      </c>
      <c r="I1465">
        <v>589.74800000000005</v>
      </c>
      <c r="J1465">
        <v>242.79300000000001</v>
      </c>
      <c r="L1465">
        <v>346.62</v>
      </c>
      <c r="N1465" t="s">
        <v>18</v>
      </c>
    </row>
    <row r="1466" spans="1:14" x14ac:dyDescent="0.25">
      <c r="A1466">
        <v>250</v>
      </c>
      <c r="B1466">
        <v>250</v>
      </c>
      <c r="C1466" t="s">
        <v>421</v>
      </c>
      <c r="D1466" t="s">
        <v>17</v>
      </c>
      <c r="E1466" t="s">
        <v>17</v>
      </c>
      <c r="F1466">
        <v>3.85</v>
      </c>
      <c r="G1466">
        <v>191.62200000000001</v>
      </c>
      <c r="H1466">
        <v>12554</v>
      </c>
      <c r="N1466" t="s">
        <v>18</v>
      </c>
    </row>
    <row r="1467" spans="1:14" x14ac:dyDescent="0.25">
      <c r="A1467">
        <v>251</v>
      </c>
      <c r="B1467">
        <v>251</v>
      </c>
      <c r="C1467" t="s">
        <v>422</v>
      </c>
      <c r="D1467" t="s">
        <v>423</v>
      </c>
      <c r="E1467" t="s">
        <v>93</v>
      </c>
      <c r="F1467">
        <v>3.74</v>
      </c>
      <c r="G1467">
        <v>28849.74</v>
      </c>
      <c r="H1467">
        <v>155186</v>
      </c>
      <c r="I1467">
        <v>11036.544</v>
      </c>
      <c r="J1467">
        <v>261.40199999999999</v>
      </c>
      <c r="L1467">
        <v>373.26</v>
      </c>
      <c r="N1467" t="s">
        <v>18</v>
      </c>
    </row>
    <row r="1468" spans="1:14" x14ac:dyDescent="0.25">
      <c r="A1468">
        <v>252</v>
      </c>
      <c r="B1468">
        <v>252</v>
      </c>
      <c r="C1468" t="s">
        <v>424</v>
      </c>
      <c r="D1468" t="s">
        <v>425</v>
      </c>
      <c r="E1468" t="s">
        <v>93</v>
      </c>
      <c r="F1468">
        <v>3.75</v>
      </c>
      <c r="G1468">
        <v>14980.691000000001</v>
      </c>
      <c r="H1468">
        <v>172709</v>
      </c>
      <c r="I1468">
        <v>13432.089</v>
      </c>
      <c r="J1468">
        <v>111.529</v>
      </c>
      <c r="L1468">
        <v>158.72</v>
      </c>
      <c r="N1468" t="s">
        <v>18</v>
      </c>
    </row>
    <row r="1469" spans="1:14" x14ac:dyDescent="0.25">
      <c r="A1469">
        <v>253</v>
      </c>
      <c r="B1469">
        <v>253</v>
      </c>
      <c r="C1469" t="s">
        <v>426</v>
      </c>
      <c r="D1469" t="s">
        <v>427</v>
      </c>
      <c r="E1469" t="s">
        <v>93</v>
      </c>
      <c r="F1469">
        <v>3.75</v>
      </c>
      <c r="G1469">
        <v>16157.853999999999</v>
      </c>
      <c r="H1469">
        <v>170494</v>
      </c>
      <c r="I1469">
        <v>12053.103999999999</v>
      </c>
      <c r="J1469">
        <v>134.05600000000001</v>
      </c>
      <c r="L1469">
        <v>190.96</v>
      </c>
      <c r="N1469" t="s">
        <v>18</v>
      </c>
    </row>
    <row r="1470" spans="1:14" x14ac:dyDescent="0.25">
      <c r="A1470">
        <v>254</v>
      </c>
      <c r="B1470">
        <v>254</v>
      </c>
      <c r="C1470" t="s">
        <v>428</v>
      </c>
      <c r="D1470" t="s">
        <v>429</v>
      </c>
      <c r="E1470" t="s">
        <v>93</v>
      </c>
      <c r="F1470">
        <v>3.75</v>
      </c>
      <c r="G1470">
        <v>19906.445</v>
      </c>
      <c r="H1470">
        <v>259175</v>
      </c>
      <c r="I1470">
        <v>20052.629000000001</v>
      </c>
      <c r="J1470">
        <v>99.271000000000001</v>
      </c>
      <c r="L1470">
        <v>141.16999999999999</v>
      </c>
      <c r="N1470" t="s">
        <v>18</v>
      </c>
    </row>
    <row r="1471" spans="1:14" x14ac:dyDescent="0.25">
      <c r="A1471">
        <v>255</v>
      </c>
      <c r="B1471">
        <v>255</v>
      </c>
      <c r="C1471" t="s">
        <v>430</v>
      </c>
      <c r="D1471" t="s">
        <v>431</v>
      </c>
      <c r="E1471" t="s">
        <v>93</v>
      </c>
      <c r="F1471">
        <v>3.75</v>
      </c>
      <c r="G1471">
        <v>19316.971000000001</v>
      </c>
      <c r="H1471">
        <v>245781</v>
      </c>
      <c r="I1471">
        <v>19938.574000000001</v>
      </c>
      <c r="J1471">
        <v>96.882000000000005</v>
      </c>
      <c r="L1471">
        <v>137.75</v>
      </c>
      <c r="N1471" t="s">
        <v>18</v>
      </c>
    </row>
    <row r="1472" spans="1:14" x14ac:dyDescent="0.25">
      <c r="A1472">
        <v>256</v>
      </c>
      <c r="B1472">
        <v>256</v>
      </c>
      <c r="C1472" t="s">
        <v>432</v>
      </c>
      <c r="D1472" t="s">
        <v>433</v>
      </c>
      <c r="E1472" t="s">
        <v>93</v>
      </c>
      <c r="F1472">
        <v>3.75</v>
      </c>
      <c r="G1472">
        <v>18026.516</v>
      </c>
      <c r="H1472">
        <v>242035</v>
      </c>
      <c r="I1472">
        <v>20397.655999999999</v>
      </c>
      <c r="J1472">
        <v>88.375</v>
      </c>
      <c r="L1472">
        <v>125.57</v>
      </c>
      <c r="N1472" t="s">
        <v>18</v>
      </c>
    </row>
    <row r="1473" spans="1:14" x14ac:dyDescent="0.25">
      <c r="A1473">
        <v>257</v>
      </c>
      <c r="B1473">
        <v>257</v>
      </c>
      <c r="C1473" t="s">
        <v>434</v>
      </c>
      <c r="D1473" t="s">
        <v>17</v>
      </c>
      <c r="E1473" t="s">
        <v>17</v>
      </c>
      <c r="F1473">
        <v>3.82</v>
      </c>
      <c r="G1473">
        <v>1901.479</v>
      </c>
      <c r="H1473">
        <v>27988</v>
      </c>
      <c r="I1473">
        <v>1.0860000000000001</v>
      </c>
      <c r="J1473">
        <v>175090.147</v>
      </c>
      <c r="L1473">
        <v>250636.49</v>
      </c>
      <c r="N1473" t="s">
        <v>18</v>
      </c>
    </row>
    <row r="1474" spans="1:14" x14ac:dyDescent="0.25">
      <c r="A1474">
        <v>258</v>
      </c>
      <c r="B1474">
        <v>258</v>
      </c>
      <c r="C1474" t="s">
        <v>435</v>
      </c>
      <c r="D1474" t="s">
        <v>436</v>
      </c>
      <c r="E1474" t="s">
        <v>93</v>
      </c>
      <c r="F1474">
        <v>3.75</v>
      </c>
      <c r="G1474">
        <v>17050.745999999999</v>
      </c>
      <c r="H1474">
        <v>214373</v>
      </c>
      <c r="I1474">
        <v>18464.080000000002</v>
      </c>
      <c r="J1474">
        <v>92.344999999999999</v>
      </c>
      <c r="L1474">
        <v>131.26</v>
      </c>
      <c r="N1474" t="s">
        <v>18</v>
      </c>
    </row>
    <row r="1475" spans="1:14" x14ac:dyDescent="0.25">
      <c r="A1475">
        <v>259</v>
      </c>
      <c r="B1475">
        <v>259</v>
      </c>
      <c r="C1475" t="s">
        <v>437</v>
      </c>
      <c r="D1475" t="s">
        <v>438</v>
      </c>
      <c r="E1475" t="s">
        <v>93</v>
      </c>
      <c r="F1475">
        <v>3.75</v>
      </c>
      <c r="G1475">
        <v>15737.652</v>
      </c>
      <c r="H1475">
        <v>192210</v>
      </c>
      <c r="I1475">
        <v>14575.007</v>
      </c>
      <c r="J1475">
        <v>107.977</v>
      </c>
      <c r="L1475">
        <v>153.63</v>
      </c>
      <c r="N1475" t="s">
        <v>18</v>
      </c>
    </row>
    <row r="1476" spans="1:14" x14ac:dyDescent="0.25">
      <c r="A1476">
        <v>260</v>
      </c>
      <c r="B1476">
        <v>260</v>
      </c>
      <c r="C1476" t="s">
        <v>439</v>
      </c>
      <c r="D1476" t="s">
        <v>440</v>
      </c>
      <c r="E1476" t="s">
        <v>93</v>
      </c>
      <c r="F1476">
        <v>3.75</v>
      </c>
      <c r="G1476">
        <v>15658.423000000001</v>
      </c>
      <c r="H1476">
        <v>185148</v>
      </c>
      <c r="I1476">
        <v>13482.915999999999</v>
      </c>
      <c r="J1476">
        <v>116.13500000000001</v>
      </c>
      <c r="L1476">
        <v>165.31</v>
      </c>
      <c r="N1476" t="s">
        <v>18</v>
      </c>
    </row>
    <row r="1477" spans="1:14" x14ac:dyDescent="0.25">
      <c r="A1477">
        <v>261</v>
      </c>
      <c r="B1477">
        <v>261</v>
      </c>
      <c r="C1477" t="s">
        <v>441</v>
      </c>
      <c r="D1477" t="s">
        <v>442</v>
      </c>
      <c r="E1477" t="s">
        <v>93</v>
      </c>
      <c r="F1477">
        <v>3.78</v>
      </c>
      <c r="G1477">
        <v>4126.893</v>
      </c>
      <c r="H1477">
        <v>37411</v>
      </c>
      <c r="I1477">
        <v>4460.2969999999996</v>
      </c>
      <c r="J1477">
        <v>92.525000000000006</v>
      </c>
      <c r="L1477">
        <v>131.51</v>
      </c>
      <c r="N1477" t="s">
        <v>18</v>
      </c>
    </row>
    <row r="1478" spans="1:14" x14ac:dyDescent="0.25">
      <c r="A1478">
        <v>262</v>
      </c>
      <c r="B1478">
        <v>262</v>
      </c>
      <c r="C1478" t="s">
        <v>443</v>
      </c>
      <c r="D1478" t="s">
        <v>444</v>
      </c>
      <c r="E1478" t="s">
        <v>93</v>
      </c>
      <c r="F1478">
        <v>3.78</v>
      </c>
      <c r="G1478">
        <v>5279.6660000000002</v>
      </c>
      <c r="H1478">
        <v>42905</v>
      </c>
      <c r="I1478">
        <v>4453.3630000000003</v>
      </c>
      <c r="J1478">
        <v>118.55500000000001</v>
      </c>
      <c r="L1478">
        <v>168.77</v>
      </c>
      <c r="N1478" t="s">
        <v>18</v>
      </c>
    </row>
    <row r="1479" spans="1:14" x14ac:dyDescent="0.25">
      <c r="A1479">
        <v>263</v>
      </c>
      <c r="B1479">
        <v>263</v>
      </c>
      <c r="C1479" t="s">
        <v>445</v>
      </c>
      <c r="D1479" t="s">
        <v>446</v>
      </c>
      <c r="E1479" t="s">
        <v>93</v>
      </c>
      <c r="F1479">
        <v>3.76</v>
      </c>
      <c r="G1479">
        <v>4602.2349999999997</v>
      </c>
      <c r="H1479">
        <v>43836</v>
      </c>
      <c r="I1479">
        <v>4002.1219999999998</v>
      </c>
      <c r="J1479">
        <v>114.995</v>
      </c>
      <c r="L1479">
        <v>163.68</v>
      </c>
      <c r="N1479" t="s">
        <v>18</v>
      </c>
    </row>
    <row r="1480" spans="1:14" x14ac:dyDescent="0.25">
      <c r="A1480">
        <v>264</v>
      </c>
      <c r="B1480">
        <v>264</v>
      </c>
      <c r="C1480" t="s">
        <v>447</v>
      </c>
      <c r="D1480" t="s">
        <v>17</v>
      </c>
      <c r="E1480" t="s">
        <v>17</v>
      </c>
      <c r="F1480">
        <v>3.8</v>
      </c>
      <c r="G1480">
        <v>3470.4090000000001</v>
      </c>
      <c r="H1480">
        <v>30578</v>
      </c>
      <c r="N1480" t="s">
        <v>18</v>
      </c>
    </row>
    <row r="1481" spans="1:14" x14ac:dyDescent="0.25">
      <c r="A1481">
        <v>265</v>
      </c>
      <c r="B1481">
        <v>265</v>
      </c>
      <c r="C1481" t="s">
        <v>448</v>
      </c>
      <c r="D1481" t="s">
        <v>449</v>
      </c>
      <c r="E1481" t="s">
        <v>93</v>
      </c>
      <c r="F1481">
        <v>3.75</v>
      </c>
      <c r="G1481">
        <v>4455.4660000000003</v>
      </c>
      <c r="H1481">
        <v>43918</v>
      </c>
      <c r="I1481">
        <v>3773.4940000000001</v>
      </c>
      <c r="J1481">
        <v>118.07299999999999</v>
      </c>
      <c r="L1481">
        <v>168.08</v>
      </c>
      <c r="N1481" t="s">
        <v>18</v>
      </c>
    </row>
    <row r="1482" spans="1:14" x14ac:dyDescent="0.25">
      <c r="A1482">
        <v>266</v>
      </c>
      <c r="B1482">
        <v>266</v>
      </c>
      <c r="C1482" t="s">
        <v>450</v>
      </c>
      <c r="D1482" t="s">
        <v>451</v>
      </c>
      <c r="E1482" t="s">
        <v>93</v>
      </c>
      <c r="F1482">
        <v>3.76</v>
      </c>
      <c r="G1482">
        <v>5063.2439999999997</v>
      </c>
      <c r="H1482">
        <v>37303</v>
      </c>
      <c r="I1482">
        <v>2946.2080000000001</v>
      </c>
      <c r="J1482">
        <v>171.85599999999999</v>
      </c>
      <c r="L1482">
        <v>245.07</v>
      </c>
      <c r="N1482" t="s">
        <v>18</v>
      </c>
    </row>
    <row r="1483" spans="1:14" x14ac:dyDescent="0.25">
      <c r="A1483">
        <v>267</v>
      </c>
      <c r="B1483">
        <v>267</v>
      </c>
      <c r="C1483" t="s">
        <v>452</v>
      </c>
      <c r="D1483" t="s">
        <v>453</v>
      </c>
      <c r="E1483" t="s">
        <v>93</v>
      </c>
      <c r="F1483">
        <v>3.76</v>
      </c>
      <c r="G1483">
        <v>5747.2579999999998</v>
      </c>
      <c r="H1483">
        <v>46323</v>
      </c>
      <c r="I1483">
        <v>3657.855</v>
      </c>
      <c r="J1483">
        <v>157.12100000000001</v>
      </c>
      <c r="L1483">
        <v>223.98</v>
      </c>
      <c r="N1483" t="s">
        <v>18</v>
      </c>
    </row>
    <row r="1484" spans="1:14" x14ac:dyDescent="0.25">
      <c r="A1484">
        <v>268</v>
      </c>
      <c r="B1484">
        <v>268</v>
      </c>
      <c r="C1484" t="s">
        <v>454</v>
      </c>
      <c r="D1484" t="s">
        <v>455</v>
      </c>
      <c r="E1484" t="s">
        <v>93</v>
      </c>
      <c r="F1484">
        <v>3.75</v>
      </c>
      <c r="G1484">
        <v>15312.606</v>
      </c>
      <c r="H1484">
        <v>170903</v>
      </c>
      <c r="I1484">
        <v>17944.349999999999</v>
      </c>
      <c r="J1484">
        <v>85.334000000000003</v>
      </c>
      <c r="L1484">
        <v>121.22</v>
      </c>
      <c r="N1484" t="s">
        <v>18</v>
      </c>
    </row>
    <row r="1485" spans="1:14" x14ac:dyDescent="0.25">
      <c r="A1485">
        <v>269</v>
      </c>
      <c r="B1485">
        <v>269</v>
      </c>
      <c r="C1485" t="s">
        <v>456</v>
      </c>
      <c r="D1485" t="s">
        <v>457</v>
      </c>
      <c r="E1485" t="s">
        <v>93</v>
      </c>
      <c r="F1485">
        <v>3.75</v>
      </c>
      <c r="G1485">
        <v>11174.476000000001</v>
      </c>
      <c r="H1485">
        <v>118552</v>
      </c>
      <c r="I1485">
        <v>13708.967000000001</v>
      </c>
      <c r="J1485">
        <v>81.512</v>
      </c>
      <c r="L1485">
        <v>115.75</v>
      </c>
      <c r="N1485" t="s">
        <v>18</v>
      </c>
    </row>
    <row r="1486" spans="1:14" x14ac:dyDescent="0.25">
      <c r="A1486">
        <v>270</v>
      </c>
      <c r="B1486">
        <v>270</v>
      </c>
      <c r="C1486" t="s">
        <v>458</v>
      </c>
      <c r="D1486" t="s">
        <v>459</v>
      </c>
      <c r="E1486" t="s">
        <v>93</v>
      </c>
      <c r="F1486">
        <v>3.75</v>
      </c>
      <c r="G1486">
        <v>9909.973</v>
      </c>
      <c r="H1486">
        <v>109667</v>
      </c>
      <c r="I1486">
        <v>11904.865</v>
      </c>
      <c r="J1486">
        <v>83.242999999999995</v>
      </c>
      <c r="L1486">
        <v>118.23</v>
      </c>
      <c r="N1486" t="s">
        <v>18</v>
      </c>
    </row>
    <row r="1487" spans="1:14" x14ac:dyDescent="0.25">
      <c r="A1487">
        <v>271</v>
      </c>
      <c r="B1487">
        <v>271</v>
      </c>
      <c r="C1487" t="s">
        <v>460</v>
      </c>
      <c r="D1487" t="s">
        <v>17</v>
      </c>
      <c r="E1487" t="s">
        <v>17</v>
      </c>
      <c r="F1487">
        <v>3.8</v>
      </c>
      <c r="G1487">
        <v>2651.8049999999998</v>
      </c>
      <c r="H1487">
        <v>29469</v>
      </c>
      <c r="I1487">
        <v>2.2280000000000002</v>
      </c>
      <c r="J1487">
        <v>119021.768</v>
      </c>
      <c r="L1487">
        <v>170375.93</v>
      </c>
      <c r="N1487" t="s">
        <v>18</v>
      </c>
    </row>
    <row r="1488" spans="1:14" x14ac:dyDescent="0.25">
      <c r="A1488">
        <v>272</v>
      </c>
      <c r="B1488">
        <v>272</v>
      </c>
      <c r="C1488" t="s">
        <v>461</v>
      </c>
      <c r="D1488" t="s">
        <v>53</v>
      </c>
      <c r="E1488" t="s">
        <v>29</v>
      </c>
      <c r="F1488">
        <v>3.8</v>
      </c>
      <c r="G1488">
        <v>3288.431</v>
      </c>
      <c r="H1488">
        <v>28439</v>
      </c>
      <c r="I1488">
        <v>15610.009</v>
      </c>
      <c r="J1488">
        <v>21.065999999999999</v>
      </c>
      <c r="K1488">
        <v>30.5</v>
      </c>
      <c r="L1488">
        <v>29.22</v>
      </c>
      <c r="M1488">
        <v>-4.2</v>
      </c>
      <c r="N1488" t="s">
        <v>18</v>
      </c>
    </row>
    <row r="1489" spans="1:14" x14ac:dyDescent="0.25">
      <c r="A1489">
        <v>273</v>
      </c>
      <c r="B1489">
        <v>273</v>
      </c>
      <c r="C1489" t="s">
        <v>462</v>
      </c>
      <c r="D1489" t="s">
        <v>17</v>
      </c>
      <c r="E1489" t="s">
        <v>17</v>
      </c>
      <c r="F1489">
        <v>3.79</v>
      </c>
      <c r="G1489">
        <v>3556.4009999999998</v>
      </c>
      <c r="H1489">
        <v>28553</v>
      </c>
      <c r="I1489">
        <v>0.42899999999999999</v>
      </c>
      <c r="J1489">
        <v>828997.902</v>
      </c>
      <c r="L1489">
        <v>1186690.05</v>
      </c>
      <c r="N1489" t="s">
        <v>18</v>
      </c>
    </row>
    <row r="1490" spans="1:14" x14ac:dyDescent="0.25">
      <c r="A1490">
        <v>274</v>
      </c>
      <c r="B1490">
        <v>274</v>
      </c>
      <c r="C1490" t="s">
        <v>463</v>
      </c>
      <c r="D1490" t="s">
        <v>464</v>
      </c>
      <c r="E1490" t="s">
        <v>93</v>
      </c>
      <c r="F1490">
        <v>3.75</v>
      </c>
      <c r="G1490">
        <v>10029.111000000001</v>
      </c>
      <c r="H1490">
        <v>124198</v>
      </c>
      <c r="I1490">
        <v>9984.4549999999999</v>
      </c>
      <c r="J1490">
        <v>100.447</v>
      </c>
      <c r="L1490">
        <v>142.85</v>
      </c>
      <c r="N1490" t="s">
        <v>18</v>
      </c>
    </row>
    <row r="1491" spans="1:14" x14ac:dyDescent="0.25">
      <c r="A1491">
        <v>275</v>
      </c>
      <c r="B1491">
        <v>275</v>
      </c>
      <c r="C1491" t="s">
        <v>465</v>
      </c>
      <c r="D1491" t="s">
        <v>466</v>
      </c>
      <c r="E1491" t="s">
        <v>93</v>
      </c>
      <c r="F1491">
        <v>3.75</v>
      </c>
      <c r="G1491">
        <v>9413.5049999999992</v>
      </c>
      <c r="H1491">
        <v>113256</v>
      </c>
      <c r="I1491">
        <v>9393.2829999999994</v>
      </c>
      <c r="J1491">
        <v>100.215</v>
      </c>
      <c r="L1491">
        <v>142.52000000000001</v>
      </c>
      <c r="N1491" t="s">
        <v>18</v>
      </c>
    </row>
    <row r="1492" spans="1:14" x14ac:dyDescent="0.25">
      <c r="A1492">
        <v>276</v>
      </c>
      <c r="B1492">
        <v>276</v>
      </c>
      <c r="C1492" t="s">
        <v>467</v>
      </c>
      <c r="D1492" t="s">
        <v>468</v>
      </c>
      <c r="E1492" t="s">
        <v>93</v>
      </c>
      <c r="F1492">
        <v>3.75</v>
      </c>
      <c r="G1492">
        <v>10317.177</v>
      </c>
      <c r="H1492">
        <v>113864</v>
      </c>
      <c r="I1492">
        <v>9753.09</v>
      </c>
      <c r="J1492">
        <v>105.78400000000001</v>
      </c>
      <c r="L1492">
        <v>150.49</v>
      </c>
      <c r="N1492" t="s">
        <v>18</v>
      </c>
    </row>
    <row r="1493" spans="1:14" x14ac:dyDescent="0.25">
      <c r="A1493">
        <v>277</v>
      </c>
      <c r="B1493">
        <v>277</v>
      </c>
      <c r="C1493" t="s">
        <v>469</v>
      </c>
      <c r="D1493" t="s">
        <v>470</v>
      </c>
      <c r="E1493" t="s">
        <v>93</v>
      </c>
      <c r="F1493">
        <v>3.75</v>
      </c>
      <c r="G1493">
        <v>16138.526</v>
      </c>
      <c r="H1493">
        <v>211022</v>
      </c>
      <c r="I1493">
        <v>19902.616999999998</v>
      </c>
      <c r="J1493">
        <v>81.087000000000003</v>
      </c>
      <c r="L1493">
        <v>115.14</v>
      </c>
      <c r="N1493" t="s">
        <v>18</v>
      </c>
    </row>
    <row r="1494" spans="1:14" x14ac:dyDescent="0.25">
      <c r="A1494">
        <v>278</v>
      </c>
      <c r="B1494">
        <v>278</v>
      </c>
      <c r="C1494" t="s">
        <v>471</v>
      </c>
      <c r="D1494" t="s">
        <v>472</v>
      </c>
      <c r="E1494" t="s">
        <v>93</v>
      </c>
      <c r="F1494">
        <v>3.75</v>
      </c>
      <c r="G1494">
        <v>16296.682000000001</v>
      </c>
      <c r="H1494">
        <v>188868</v>
      </c>
      <c r="I1494">
        <v>20084.967000000001</v>
      </c>
      <c r="J1494">
        <v>81.138999999999996</v>
      </c>
      <c r="L1494">
        <v>115.21</v>
      </c>
      <c r="N1494" t="s">
        <v>18</v>
      </c>
    </row>
    <row r="1495" spans="1:14" x14ac:dyDescent="0.25">
      <c r="A1495">
        <v>279</v>
      </c>
      <c r="B1495">
        <v>279</v>
      </c>
      <c r="C1495" t="s">
        <v>473</v>
      </c>
      <c r="D1495" t="s">
        <v>474</v>
      </c>
      <c r="E1495" t="s">
        <v>93</v>
      </c>
      <c r="F1495">
        <v>3.75</v>
      </c>
      <c r="G1495">
        <v>14892.316999999999</v>
      </c>
      <c r="H1495">
        <v>183910</v>
      </c>
      <c r="I1495">
        <v>19708.275000000001</v>
      </c>
      <c r="J1495">
        <v>75.563999999999993</v>
      </c>
      <c r="L1495">
        <v>107.23</v>
      </c>
      <c r="N1495" t="s">
        <v>18</v>
      </c>
    </row>
    <row r="1496" spans="1:14" x14ac:dyDescent="0.25">
      <c r="A1496">
        <v>280</v>
      </c>
      <c r="B1496">
        <v>280</v>
      </c>
      <c r="C1496" t="s">
        <v>475</v>
      </c>
      <c r="D1496" t="s">
        <v>17</v>
      </c>
      <c r="E1496" t="s">
        <v>17</v>
      </c>
      <c r="F1496">
        <v>3.8</v>
      </c>
      <c r="G1496">
        <v>3669.0239999999999</v>
      </c>
      <c r="H1496">
        <v>26837</v>
      </c>
      <c r="I1496">
        <v>0.19600000000000001</v>
      </c>
      <c r="J1496">
        <v>1871951.02</v>
      </c>
      <c r="L1496">
        <v>2679652.9</v>
      </c>
      <c r="N1496" t="s">
        <v>18</v>
      </c>
    </row>
    <row r="1497" spans="1:14" x14ac:dyDescent="0.25">
      <c r="A1497">
        <v>281</v>
      </c>
      <c r="B1497">
        <v>281</v>
      </c>
      <c r="C1497" t="s">
        <v>476</v>
      </c>
      <c r="D1497" t="s">
        <v>477</v>
      </c>
      <c r="E1497" t="s">
        <v>93</v>
      </c>
      <c r="F1497">
        <v>3.75</v>
      </c>
      <c r="G1497">
        <v>13469.791999999999</v>
      </c>
      <c r="H1497">
        <v>161101</v>
      </c>
      <c r="I1497">
        <v>13073.539000000001</v>
      </c>
      <c r="J1497">
        <v>103.03100000000001</v>
      </c>
      <c r="L1497">
        <v>146.55000000000001</v>
      </c>
      <c r="N1497" t="s">
        <v>18</v>
      </c>
    </row>
    <row r="1498" spans="1:14" x14ac:dyDescent="0.25">
      <c r="A1498">
        <v>282</v>
      </c>
      <c r="B1498">
        <v>282</v>
      </c>
      <c r="C1498" t="s">
        <v>478</v>
      </c>
      <c r="D1498" t="s">
        <v>479</v>
      </c>
      <c r="E1498" t="s">
        <v>93</v>
      </c>
      <c r="F1498">
        <v>3.75</v>
      </c>
      <c r="G1498">
        <v>13280.749</v>
      </c>
      <c r="H1498">
        <v>166936</v>
      </c>
      <c r="I1498">
        <v>11625.032999999999</v>
      </c>
      <c r="J1498">
        <v>114.24299999999999</v>
      </c>
      <c r="L1498">
        <v>162.6</v>
      </c>
      <c r="N1498" t="s">
        <v>18</v>
      </c>
    </row>
    <row r="1499" spans="1:14" x14ac:dyDescent="0.25">
      <c r="A1499">
        <v>283</v>
      </c>
      <c r="B1499">
        <v>283</v>
      </c>
      <c r="C1499" t="s">
        <v>480</v>
      </c>
      <c r="D1499" t="s">
        <v>481</v>
      </c>
      <c r="E1499" t="s">
        <v>93</v>
      </c>
      <c r="F1499">
        <v>3.75</v>
      </c>
      <c r="G1499">
        <v>13572.355</v>
      </c>
      <c r="H1499">
        <v>162630</v>
      </c>
      <c r="I1499">
        <v>12383.906999999999</v>
      </c>
      <c r="J1499">
        <v>109.59699999999999</v>
      </c>
      <c r="L1499">
        <v>155.94999999999999</v>
      </c>
      <c r="N1499" t="s">
        <v>18</v>
      </c>
    </row>
    <row r="1500" spans="1:14" x14ac:dyDescent="0.25">
      <c r="A1500">
        <v>284</v>
      </c>
      <c r="B1500">
        <v>284</v>
      </c>
      <c r="C1500" t="s">
        <v>482</v>
      </c>
      <c r="D1500" t="s">
        <v>483</v>
      </c>
      <c r="E1500" t="s">
        <v>93</v>
      </c>
      <c r="F1500">
        <v>3.76</v>
      </c>
      <c r="G1500">
        <v>6353.0950000000003</v>
      </c>
      <c r="H1500">
        <v>59070</v>
      </c>
      <c r="I1500">
        <v>4938.7</v>
      </c>
      <c r="J1500">
        <v>128.63900000000001</v>
      </c>
      <c r="L1500">
        <v>183.21</v>
      </c>
      <c r="N1500" t="s">
        <v>18</v>
      </c>
    </row>
    <row r="1501" spans="1:14" x14ac:dyDescent="0.25">
      <c r="A1501">
        <v>285</v>
      </c>
      <c r="B1501">
        <v>285</v>
      </c>
      <c r="C1501" t="s">
        <v>484</v>
      </c>
      <c r="D1501" t="s">
        <v>485</v>
      </c>
      <c r="E1501" t="s">
        <v>93</v>
      </c>
      <c r="F1501">
        <v>3.76</v>
      </c>
      <c r="G1501">
        <v>8068.5439999999999</v>
      </c>
      <c r="H1501">
        <v>82442</v>
      </c>
      <c r="I1501">
        <v>6595.9989999999998</v>
      </c>
      <c r="J1501">
        <v>122.325</v>
      </c>
      <c r="L1501">
        <v>174.17</v>
      </c>
      <c r="N1501" t="s">
        <v>18</v>
      </c>
    </row>
    <row r="1502" spans="1:14" x14ac:dyDescent="0.25">
      <c r="A1502">
        <v>286</v>
      </c>
      <c r="B1502">
        <v>286</v>
      </c>
      <c r="C1502" t="s">
        <v>486</v>
      </c>
      <c r="D1502" t="s">
        <v>487</v>
      </c>
      <c r="E1502" t="s">
        <v>93</v>
      </c>
      <c r="F1502">
        <v>3.76</v>
      </c>
      <c r="G1502">
        <v>7591.2330000000002</v>
      </c>
      <c r="H1502">
        <v>80132</v>
      </c>
      <c r="I1502">
        <v>6553.08</v>
      </c>
      <c r="J1502">
        <v>115.842</v>
      </c>
      <c r="L1502">
        <v>164.89</v>
      </c>
      <c r="N1502" t="s">
        <v>18</v>
      </c>
    </row>
    <row r="1503" spans="1:14" x14ac:dyDescent="0.25">
      <c r="A1503">
        <v>287</v>
      </c>
      <c r="B1503">
        <v>287</v>
      </c>
      <c r="C1503" t="s">
        <v>488</v>
      </c>
      <c r="D1503" t="s">
        <v>17</v>
      </c>
      <c r="E1503" t="s">
        <v>17</v>
      </c>
      <c r="F1503">
        <v>3.79</v>
      </c>
      <c r="G1503">
        <v>1876.288</v>
      </c>
      <c r="H1503">
        <v>22754</v>
      </c>
      <c r="N1503" t="s">
        <v>18</v>
      </c>
    </row>
    <row r="1504" spans="1:14" x14ac:dyDescent="0.25">
      <c r="A1504">
        <v>288</v>
      </c>
      <c r="B1504">
        <v>288</v>
      </c>
      <c r="C1504" t="s">
        <v>489</v>
      </c>
      <c r="D1504" t="s">
        <v>490</v>
      </c>
      <c r="E1504" t="s">
        <v>93</v>
      </c>
      <c r="F1504">
        <v>3.75</v>
      </c>
      <c r="G1504">
        <v>4635.0690000000004</v>
      </c>
      <c r="H1504">
        <v>44736</v>
      </c>
      <c r="I1504">
        <v>3381.5659999999998</v>
      </c>
      <c r="J1504">
        <v>137.06899999999999</v>
      </c>
      <c r="L1504">
        <v>195.28</v>
      </c>
      <c r="N1504" t="s">
        <v>18</v>
      </c>
    </row>
    <row r="1505" spans="1:14" x14ac:dyDescent="0.25">
      <c r="A1505">
        <v>289</v>
      </c>
      <c r="B1505">
        <v>289</v>
      </c>
      <c r="C1505" t="s">
        <v>491</v>
      </c>
      <c r="D1505" t="s">
        <v>492</v>
      </c>
      <c r="E1505" t="s">
        <v>93</v>
      </c>
      <c r="F1505">
        <v>3.75</v>
      </c>
      <c r="G1505">
        <v>4942.8620000000001</v>
      </c>
      <c r="H1505">
        <v>47467</v>
      </c>
      <c r="I1505">
        <v>3854.8049999999998</v>
      </c>
      <c r="J1505">
        <v>128.226</v>
      </c>
      <c r="L1505">
        <v>182.62</v>
      </c>
      <c r="N1505" t="s">
        <v>18</v>
      </c>
    </row>
    <row r="1506" spans="1:14" x14ac:dyDescent="0.25">
      <c r="A1506">
        <v>290</v>
      </c>
      <c r="B1506">
        <v>290</v>
      </c>
      <c r="C1506" t="s">
        <v>493</v>
      </c>
      <c r="D1506" t="s">
        <v>494</v>
      </c>
      <c r="E1506" t="s">
        <v>93</v>
      </c>
      <c r="F1506">
        <v>3.76</v>
      </c>
      <c r="G1506">
        <v>5023.6679999999997</v>
      </c>
      <c r="H1506">
        <v>41825</v>
      </c>
      <c r="I1506">
        <v>3642.5050000000001</v>
      </c>
      <c r="J1506">
        <v>137.91800000000001</v>
      </c>
      <c r="L1506">
        <v>196.49</v>
      </c>
      <c r="N1506" t="s">
        <v>18</v>
      </c>
    </row>
    <row r="1507" spans="1:14" x14ac:dyDescent="0.25">
      <c r="A1507">
        <v>291</v>
      </c>
      <c r="B1507">
        <v>291</v>
      </c>
      <c r="C1507" t="s">
        <v>495</v>
      </c>
      <c r="D1507" t="s">
        <v>496</v>
      </c>
      <c r="E1507" t="s">
        <v>93</v>
      </c>
      <c r="F1507">
        <v>3.75</v>
      </c>
      <c r="G1507">
        <v>9891.0910000000003</v>
      </c>
      <c r="H1507">
        <v>129053</v>
      </c>
      <c r="I1507">
        <v>11166.864</v>
      </c>
      <c r="J1507">
        <v>88.575000000000003</v>
      </c>
      <c r="L1507">
        <v>125.86</v>
      </c>
      <c r="N1507" t="s">
        <v>18</v>
      </c>
    </row>
    <row r="1508" spans="1:14" x14ac:dyDescent="0.25">
      <c r="A1508">
        <v>292</v>
      </c>
      <c r="B1508">
        <v>292</v>
      </c>
      <c r="C1508" t="s">
        <v>497</v>
      </c>
      <c r="D1508" t="s">
        <v>498</v>
      </c>
      <c r="E1508" t="s">
        <v>93</v>
      </c>
      <c r="F1508">
        <v>3.75</v>
      </c>
      <c r="G1508">
        <v>9589.9670000000006</v>
      </c>
      <c r="H1508">
        <v>120264</v>
      </c>
      <c r="I1508">
        <v>10673.175999999999</v>
      </c>
      <c r="J1508">
        <v>89.850999999999999</v>
      </c>
      <c r="L1508">
        <v>127.69</v>
      </c>
      <c r="N1508" t="s">
        <v>18</v>
      </c>
    </row>
    <row r="1509" spans="1:14" x14ac:dyDescent="0.25">
      <c r="A1509">
        <v>293</v>
      </c>
      <c r="B1509">
        <v>293</v>
      </c>
      <c r="C1509" t="s">
        <v>499</v>
      </c>
      <c r="D1509" t="s">
        <v>500</v>
      </c>
      <c r="E1509" t="s">
        <v>93</v>
      </c>
      <c r="F1509">
        <v>3.76</v>
      </c>
      <c r="G1509">
        <v>8538.3250000000007</v>
      </c>
      <c r="H1509">
        <v>90100</v>
      </c>
      <c r="I1509">
        <v>7660.8180000000002</v>
      </c>
      <c r="J1509">
        <v>111.45399999999999</v>
      </c>
      <c r="L1509">
        <v>158.61000000000001</v>
      </c>
      <c r="N1509" t="s">
        <v>18</v>
      </c>
    </row>
    <row r="1510" spans="1:14" x14ac:dyDescent="0.25">
      <c r="A1510">
        <v>294</v>
      </c>
      <c r="B1510">
        <v>294</v>
      </c>
      <c r="C1510" t="s">
        <v>501</v>
      </c>
      <c r="D1510" t="s">
        <v>17</v>
      </c>
      <c r="E1510" t="s">
        <v>17</v>
      </c>
      <c r="F1510">
        <v>3.8</v>
      </c>
      <c r="G1510">
        <v>1561.7</v>
      </c>
      <c r="H1510">
        <v>18821</v>
      </c>
      <c r="N1510" t="s">
        <v>18</v>
      </c>
    </row>
    <row r="1511" spans="1:14" x14ac:dyDescent="0.25">
      <c r="A1511">
        <v>295</v>
      </c>
      <c r="B1511">
        <v>295</v>
      </c>
      <c r="C1511" t="s">
        <v>502</v>
      </c>
      <c r="D1511" t="s">
        <v>53</v>
      </c>
      <c r="E1511" t="s">
        <v>29</v>
      </c>
      <c r="F1511">
        <v>3.79</v>
      </c>
      <c r="G1511">
        <v>3156.1080000000002</v>
      </c>
      <c r="H1511">
        <v>22941</v>
      </c>
      <c r="I1511">
        <v>12884.324000000001</v>
      </c>
      <c r="J1511">
        <v>24.495999999999999</v>
      </c>
      <c r="K1511">
        <v>30.5</v>
      </c>
      <c r="L1511">
        <v>34.130000000000003</v>
      </c>
      <c r="M1511">
        <v>11.9</v>
      </c>
      <c r="N1511" t="s">
        <v>18</v>
      </c>
    </row>
    <row r="1512" spans="1:14" x14ac:dyDescent="0.25">
      <c r="A1512">
        <v>296</v>
      </c>
      <c r="B1512">
        <v>296</v>
      </c>
      <c r="C1512" t="s">
        <v>503</v>
      </c>
      <c r="D1512" t="s">
        <v>17</v>
      </c>
      <c r="E1512" t="s">
        <v>17</v>
      </c>
      <c r="F1512">
        <v>3.82</v>
      </c>
      <c r="G1512">
        <v>2773.922</v>
      </c>
      <c r="H1512">
        <v>20898</v>
      </c>
      <c r="I1512">
        <v>0.34899999999999998</v>
      </c>
      <c r="J1512">
        <v>794820.05700000003</v>
      </c>
      <c r="L1512">
        <v>1137765.27</v>
      </c>
      <c r="N1512" t="s">
        <v>18</v>
      </c>
    </row>
    <row r="1513" spans="1:14" x14ac:dyDescent="0.25">
      <c r="A1513">
        <v>297</v>
      </c>
      <c r="B1513">
        <v>297</v>
      </c>
      <c r="C1513" t="s">
        <v>504</v>
      </c>
      <c r="D1513" t="s">
        <v>505</v>
      </c>
      <c r="E1513" t="s">
        <v>93</v>
      </c>
      <c r="F1513">
        <v>3.75</v>
      </c>
      <c r="G1513">
        <v>12138.679</v>
      </c>
      <c r="H1513">
        <v>151376</v>
      </c>
      <c r="I1513">
        <v>12209.965</v>
      </c>
      <c r="J1513">
        <v>99.415999999999997</v>
      </c>
      <c r="L1513">
        <v>141.38</v>
      </c>
      <c r="N1513" t="s">
        <v>18</v>
      </c>
    </row>
    <row r="1514" spans="1:14" x14ac:dyDescent="0.25">
      <c r="A1514">
        <v>298</v>
      </c>
      <c r="B1514">
        <v>298</v>
      </c>
      <c r="C1514" t="s">
        <v>506</v>
      </c>
      <c r="D1514" t="s">
        <v>507</v>
      </c>
      <c r="E1514" t="s">
        <v>93</v>
      </c>
      <c r="F1514">
        <v>3.75</v>
      </c>
      <c r="G1514">
        <v>11817.924999999999</v>
      </c>
      <c r="H1514">
        <v>147269</v>
      </c>
      <c r="I1514">
        <v>11978.129000000001</v>
      </c>
      <c r="J1514">
        <v>98.662999999999997</v>
      </c>
      <c r="L1514">
        <v>140.30000000000001</v>
      </c>
      <c r="N1514" t="s">
        <v>18</v>
      </c>
    </row>
    <row r="1515" spans="1:14" x14ac:dyDescent="0.25">
      <c r="A1515">
        <v>299</v>
      </c>
      <c r="B1515">
        <v>299</v>
      </c>
      <c r="C1515" t="s">
        <v>508</v>
      </c>
      <c r="D1515" t="s">
        <v>509</v>
      </c>
      <c r="E1515" t="s">
        <v>93</v>
      </c>
      <c r="F1515">
        <v>3.75</v>
      </c>
      <c r="G1515">
        <v>11748.450999999999</v>
      </c>
      <c r="H1515">
        <v>141853</v>
      </c>
      <c r="I1515">
        <v>11952.026</v>
      </c>
      <c r="J1515">
        <v>98.296999999999997</v>
      </c>
      <c r="L1515">
        <v>139.78</v>
      </c>
      <c r="N1515" t="s">
        <v>18</v>
      </c>
    </row>
    <row r="1516" spans="1:14" x14ac:dyDescent="0.25">
      <c r="A1516">
        <v>300</v>
      </c>
      <c r="B1516">
        <v>300</v>
      </c>
      <c r="C1516" t="s">
        <v>510</v>
      </c>
      <c r="D1516" t="s">
        <v>511</v>
      </c>
      <c r="E1516" t="s">
        <v>93</v>
      </c>
      <c r="F1516">
        <v>3.75</v>
      </c>
      <c r="G1516">
        <v>6631.366</v>
      </c>
      <c r="H1516">
        <v>80720</v>
      </c>
      <c r="I1516">
        <v>7764.5479999999998</v>
      </c>
      <c r="J1516">
        <v>85.406000000000006</v>
      </c>
      <c r="L1516">
        <v>121.32</v>
      </c>
      <c r="N1516" t="s">
        <v>18</v>
      </c>
    </row>
    <row r="1517" spans="1:14" x14ac:dyDescent="0.25">
      <c r="A1517">
        <v>301</v>
      </c>
      <c r="B1517">
        <v>301</v>
      </c>
      <c r="C1517" t="s">
        <v>512</v>
      </c>
      <c r="D1517" t="s">
        <v>513</v>
      </c>
      <c r="E1517" t="s">
        <v>93</v>
      </c>
      <c r="F1517">
        <v>3.75</v>
      </c>
      <c r="G1517">
        <v>6396.2579999999998</v>
      </c>
      <c r="H1517">
        <v>70728</v>
      </c>
      <c r="I1517">
        <v>6934.6109999999999</v>
      </c>
      <c r="J1517">
        <v>92.236999999999995</v>
      </c>
      <c r="L1517">
        <v>131.1</v>
      </c>
      <c r="N1517" t="s">
        <v>18</v>
      </c>
    </row>
    <row r="1518" spans="1:14" x14ac:dyDescent="0.25">
      <c r="A1518">
        <v>302</v>
      </c>
      <c r="B1518">
        <v>302</v>
      </c>
      <c r="C1518" t="s">
        <v>514</v>
      </c>
      <c r="D1518" t="s">
        <v>515</v>
      </c>
      <c r="E1518" t="s">
        <v>93</v>
      </c>
      <c r="F1518">
        <v>3.75</v>
      </c>
      <c r="G1518">
        <v>6850.2049999999999</v>
      </c>
      <c r="H1518">
        <v>74421</v>
      </c>
      <c r="I1518">
        <v>6584.4260000000004</v>
      </c>
      <c r="J1518">
        <v>104.036</v>
      </c>
      <c r="L1518">
        <v>147.99</v>
      </c>
      <c r="N1518" t="s">
        <v>18</v>
      </c>
    </row>
    <row r="1519" spans="1:14" x14ac:dyDescent="0.25">
      <c r="A1519">
        <v>303</v>
      </c>
      <c r="B1519">
        <v>303</v>
      </c>
      <c r="C1519" t="s">
        <v>516</v>
      </c>
      <c r="D1519" t="s">
        <v>17</v>
      </c>
      <c r="E1519" t="s">
        <v>17</v>
      </c>
      <c r="F1519">
        <v>3.82</v>
      </c>
      <c r="G1519">
        <v>9986.5390000000007</v>
      </c>
      <c r="H1519">
        <v>108220</v>
      </c>
      <c r="I1519">
        <v>0.23200000000000001</v>
      </c>
      <c r="J1519">
        <v>4304542.6720000003</v>
      </c>
      <c r="L1519">
        <v>6161850.5999999996</v>
      </c>
      <c r="N1519" t="s">
        <v>18</v>
      </c>
    </row>
    <row r="1520" spans="1:14" x14ac:dyDescent="0.25">
      <c r="A1520">
        <v>304</v>
      </c>
      <c r="B1520">
        <v>304</v>
      </c>
      <c r="C1520" t="s">
        <v>517</v>
      </c>
      <c r="D1520" t="s">
        <v>518</v>
      </c>
      <c r="E1520" t="s">
        <v>17</v>
      </c>
      <c r="F1520">
        <v>3.84</v>
      </c>
      <c r="G1520">
        <v>13335.33</v>
      </c>
      <c r="H1520">
        <v>98494</v>
      </c>
      <c r="I1520">
        <v>13098.307000000001</v>
      </c>
      <c r="J1520">
        <v>101.81</v>
      </c>
      <c r="L1520">
        <v>144.80000000000001</v>
      </c>
      <c r="N1520" t="s">
        <v>18</v>
      </c>
    </row>
    <row r="1521" spans="1:14" x14ac:dyDescent="0.25">
      <c r="A1521">
        <v>305</v>
      </c>
      <c r="B1521">
        <v>305</v>
      </c>
      <c r="C1521" t="s">
        <v>519</v>
      </c>
      <c r="D1521" t="s">
        <v>520</v>
      </c>
      <c r="E1521" t="s">
        <v>17</v>
      </c>
      <c r="F1521">
        <v>3.83</v>
      </c>
      <c r="G1521">
        <v>7711.4480000000003</v>
      </c>
      <c r="H1521">
        <v>74793</v>
      </c>
      <c r="I1521">
        <v>14921.813</v>
      </c>
      <c r="J1521">
        <v>51.679000000000002</v>
      </c>
      <c r="L1521">
        <v>73.040000000000006</v>
      </c>
      <c r="N1521" t="s">
        <v>18</v>
      </c>
    </row>
    <row r="1522" spans="1:14" x14ac:dyDescent="0.25">
      <c r="A1522">
        <v>306</v>
      </c>
      <c r="B1522">
        <v>306</v>
      </c>
      <c r="C1522" t="s">
        <v>521</v>
      </c>
      <c r="D1522" t="s">
        <v>522</v>
      </c>
      <c r="E1522" t="s">
        <v>17</v>
      </c>
      <c r="F1522">
        <v>3.83</v>
      </c>
      <c r="G1522">
        <v>5313.0910000000003</v>
      </c>
      <c r="H1522">
        <v>64547</v>
      </c>
      <c r="I1522">
        <v>11168.421</v>
      </c>
      <c r="J1522">
        <v>47.572000000000003</v>
      </c>
      <c r="L1522">
        <v>67.17</v>
      </c>
      <c r="N1522" t="s">
        <v>18</v>
      </c>
    </row>
    <row r="1523" spans="1:14" x14ac:dyDescent="0.25">
      <c r="A1523">
        <v>307</v>
      </c>
      <c r="B1523">
        <v>307</v>
      </c>
      <c r="C1523" t="s">
        <v>523</v>
      </c>
      <c r="D1523" t="s">
        <v>524</v>
      </c>
      <c r="E1523" t="s">
        <v>17</v>
      </c>
      <c r="F1523">
        <v>3.83</v>
      </c>
      <c r="G1523">
        <v>9492.7080000000005</v>
      </c>
      <c r="H1523">
        <v>69519</v>
      </c>
      <c r="I1523">
        <v>5596.7439999999997</v>
      </c>
      <c r="J1523">
        <v>169.61099999999999</v>
      </c>
      <c r="L1523">
        <v>241.86</v>
      </c>
      <c r="N1523" t="s">
        <v>18</v>
      </c>
    </row>
    <row r="1524" spans="1:14" x14ac:dyDescent="0.25">
      <c r="A1524">
        <v>308</v>
      </c>
      <c r="B1524">
        <v>308</v>
      </c>
      <c r="C1524" t="s">
        <v>525</v>
      </c>
      <c r="D1524" t="s">
        <v>526</v>
      </c>
      <c r="E1524" t="s">
        <v>17</v>
      </c>
      <c r="F1524">
        <v>3.84</v>
      </c>
      <c r="G1524">
        <v>9437.35</v>
      </c>
      <c r="H1524">
        <v>67567</v>
      </c>
      <c r="I1524">
        <v>5967.5029999999997</v>
      </c>
      <c r="J1524">
        <v>158.14599999999999</v>
      </c>
      <c r="L1524">
        <v>225.45</v>
      </c>
      <c r="N1524" t="s">
        <v>18</v>
      </c>
    </row>
    <row r="1525" spans="1:14" x14ac:dyDescent="0.25">
      <c r="A1525">
        <v>309</v>
      </c>
      <c r="B1525">
        <v>309</v>
      </c>
      <c r="C1525" t="s">
        <v>527</v>
      </c>
      <c r="D1525" t="s">
        <v>528</v>
      </c>
      <c r="E1525" t="s">
        <v>17</v>
      </c>
      <c r="F1525">
        <v>3.83</v>
      </c>
      <c r="G1525">
        <v>7221.7579999999998</v>
      </c>
      <c r="H1525">
        <v>66348</v>
      </c>
      <c r="I1525">
        <v>4377.6139999999996</v>
      </c>
      <c r="J1525">
        <v>164.97</v>
      </c>
      <c r="L1525">
        <v>235.22</v>
      </c>
      <c r="N1525" t="s">
        <v>18</v>
      </c>
    </row>
    <row r="1526" spans="1:14" x14ac:dyDescent="0.25">
      <c r="A1526">
        <v>310</v>
      </c>
      <c r="B1526">
        <v>310</v>
      </c>
      <c r="C1526" t="s">
        <v>529</v>
      </c>
      <c r="D1526" t="s">
        <v>17</v>
      </c>
      <c r="E1526" t="s">
        <v>17</v>
      </c>
      <c r="F1526">
        <v>3.82</v>
      </c>
      <c r="G1526">
        <v>6577.6450000000004</v>
      </c>
      <c r="H1526">
        <v>67083</v>
      </c>
      <c r="N1526" t="s">
        <v>18</v>
      </c>
    </row>
    <row r="1527" spans="1:14" x14ac:dyDescent="0.25">
      <c r="A1527">
        <v>311</v>
      </c>
      <c r="B1527">
        <v>311</v>
      </c>
      <c r="C1527" t="s">
        <v>530</v>
      </c>
      <c r="D1527" t="s">
        <v>531</v>
      </c>
      <c r="E1527" t="s">
        <v>17</v>
      </c>
      <c r="F1527">
        <v>3.83</v>
      </c>
      <c r="G1527">
        <v>7741.3069999999998</v>
      </c>
      <c r="H1527">
        <v>66998</v>
      </c>
      <c r="I1527">
        <v>4911.9070000000002</v>
      </c>
      <c r="J1527">
        <v>157.60300000000001</v>
      </c>
      <c r="L1527">
        <v>224.67</v>
      </c>
      <c r="N1527" t="s">
        <v>18</v>
      </c>
    </row>
    <row r="1528" spans="1:14" x14ac:dyDescent="0.25">
      <c r="A1528">
        <v>312</v>
      </c>
      <c r="B1528">
        <v>312</v>
      </c>
      <c r="C1528" t="s">
        <v>532</v>
      </c>
      <c r="D1528" t="s">
        <v>533</v>
      </c>
      <c r="E1528" t="s">
        <v>17</v>
      </c>
      <c r="F1528">
        <v>3.83</v>
      </c>
      <c r="G1528">
        <v>8877.2739999999994</v>
      </c>
      <c r="H1528">
        <v>69049</v>
      </c>
      <c r="I1528">
        <v>4873.5950000000003</v>
      </c>
      <c r="J1528">
        <v>182.15</v>
      </c>
      <c r="L1528">
        <v>259.81</v>
      </c>
      <c r="N1528" t="s">
        <v>18</v>
      </c>
    </row>
    <row r="1529" spans="1:14" x14ac:dyDescent="0.25">
      <c r="A1529">
        <v>313</v>
      </c>
      <c r="B1529">
        <v>313</v>
      </c>
      <c r="C1529" t="s">
        <v>534</v>
      </c>
      <c r="D1529" t="s">
        <v>535</v>
      </c>
      <c r="E1529" t="s">
        <v>17</v>
      </c>
      <c r="F1529">
        <v>3.83</v>
      </c>
      <c r="G1529">
        <v>6438.2849999999999</v>
      </c>
      <c r="H1529">
        <v>61108</v>
      </c>
      <c r="I1529">
        <v>3601.6489999999999</v>
      </c>
      <c r="J1529">
        <v>178.75899999999999</v>
      </c>
      <c r="L1529">
        <v>254.96</v>
      </c>
      <c r="N1529" t="s">
        <v>18</v>
      </c>
    </row>
    <row r="1530" spans="1:14" x14ac:dyDescent="0.25">
      <c r="A1530">
        <v>314</v>
      </c>
      <c r="B1530">
        <v>314</v>
      </c>
      <c r="C1530" t="s">
        <v>536</v>
      </c>
      <c r="D1530" t="s">
        <v>537</v>
      </c>
      <c r="E1530" t="s">
        <v>17</v>
      </c>
      <c r="F1530">
        <v>3.83</v>
      </c>
      <c r="G1530">
        <v>7347.1009999999997</v>
      </c>
      <c r="H1530">
        <v>56709</v>
      </c>
      <c r="I1530">
        <v>10425.454</v>
      </c>
      <c r="J1530">
        <v>70.472999999999999</v>
      </c>
      <c r="L1530">
        <v>99.95</v>
      </c>
      <c r="N1530" t="s">
        <v>18</v>
      </c>
    </row>
    <row r="1531" spans="1:14" x14ac:dyDescent="0.25">
      <c r="A1531">
        <v>315</v>
      </c>
      <c r="B1531">
        <v>315</v>
      </c>
      <c r="C1531" t="s">
        <v>538</v>
      </c>
      <c r="D1531" t="s">
        <v>539</v>
      </c>
      <c r="E1531" t="s">
        <v>17</v>
      </c>
      <c r="F1531">
        <v>3.83</v>
      </c>
      <c r="G1531">
        <v>6769.75</v>
      </c>
      <c r="H1531">
        <v>60761</v>
      </c>
      <c r="I1531">
        <v>9670.2090000000007</v>
      </c>
      <c r="J1531">
        <v>70.006</v>
      </c>
      <c r="L1531">
        <v>99.28</v>
      </c>
      <c r="N1531" t="s">
        <v>18</v>
      </c>
    </row>
    <row r="1532" spans="1:14" x14ac:dyDescent="0.25">
      <c r="A1532">
        <v>316</v>
      </c>
      <c r="B1532">
        <v>316</v>
      </c>
      <c r="C1532" t="s">
        <v>540</v>
      </c>
      <c r="D1532" t="s">
        <v>541</v>
      </c>
      <c r="E1532" t="s">
        <v>17</v>
      </c>
      <c r="F1532">
        <v>3.83</v>
      </c>
      <c r="G1532">
        <v>6629.5659999999998</v>
      </c>
      <c r="H1532">
        <v>60647</v>
      </c>
      <c r="I1532">
        <v>7744.3050000000003</v>
      </c>
      <c r="J1532">
        <v>85.605999999999995</v>
      </c>
      <c r="L1532">
        <v>121.61</v>
      </c>
      <c r="N1532" t="s">
        <v>18</v>
      </c>
    </row>
    <row r="1533" spans="1:14" x14ac:dyDescent="0.25">
      <c r="A1533">
        <v>317</v>
      </c>
      <c r="B1533">
        <v>317</v>
      </c>
      <c r="C1533" t="s">
        <v>542</v>
      </c>
      <c r="D1533" t="s">
        <v>17</v>
      </c>
      <c r="E1533" t="s">
        <v>17</v>
      </c>
      <c r="F1533">
        <v>3.82</v>
      </c>
      <c r="G1533">
        <v>7442.4539999999997</v>
      </c>
      <c r="H1533">
        <v>66069</v>
      </c>
      <c r="I1533">
        <v>0.13600000000000001</v>
      </c>
      <c r="J1533">
        <v>5472392.6469999999</v>
      </c>
      <c r="L1533">
        <v>7833600.3499999996</v>
      </c>
      <c r="N1533" t="s">
        <v>18</v>
      </c>
    </row>
    <row r="1534" spans="1:14" x14ac:dyDescent="0.25">
      <c r="A1534">
        <v>318</v>
      </c>
      <c r="B1534">
        <v>318</v>
      </c>
      <c r="C1534" t="s">
        <v>543</v>
      </c>
      <c r="D1534" t="s">
        <v>544</v>
      </c>
      <c r="E1534" t="s">
        <v>17</v>
      </c>
      <c r="F1534">
        <v>3.82</v>
      </c>
      <c r="G1534">
        <v>7048.8109999999997</v>
      </c>
      <c r="H1534">
        <v>57232</v>
      </c>
      <c r="I1534">
        <v>7325.848</v>
      </c>
      <c r="J1534">
        <v>96.218000000000004</v>
      </c>
      <c r="L1534">
        <v>136.80000000000001</v>
      </c>
      <c r="N1534" t="s">
        <v>18</v>
      </c>
    </row>
    <row r="1535" spans="1:14" x14ac:dyDescent="0.25">
      <c r="A1535">
        <v>319</v>
      </c>
      <c r="B1535">
        <v>319</v>
      </c>
      <c r="C1535" t="s">
        <v>545</v>
      </c>
      <c r="D1535" t="s">
        <v>546</v>
      </c>
      <c r="E1535" t="s">
        <v>17</v>
      </c>
      <c r="F1535">
        <v>3.82</v>
      </c>
      <c r="G1535">
        <v>5022.9260000000004</v>
      </c>
      <c r="H1535">
        <v>51399</v>
      </c>
      <c r="I1535">
        <v>4839.6580000000004</v>
      </c>
      <c r="J1535">
        <v>103.78700000000001</v>
      </c>
      <c r="L1535">
        <v>147.63</v>
      </c>
      <c r="N1535" t="s">
        <v>18</v>
      </c>
    </row>
    <row r="1536" spans="1:14" x14ac:dyDescent="0.25">
      <c r="A1536">
        <v>320</v>
      </c>
      <c r="B1536">
        <v>320</v>
      </c>
      <c r="C1536" t="s">
        <v>547</v>
      </c>
      <c r="D1536" t="s">
        <v>548</v>
      </c>
      <c r="E1536" t="s">
        <v>17</v>
      </c>
      <c r="F1536">
        <v>3.83</v>
      </c>
      <c r="G1536">
        <v>4491.6980000000003</v>
      </c>
      <c r="H1536">
        <v>51499</v>
      </c>
      <c r="I1536">
        <v>4976.8590000000004</v>
      </c>
      <c r="J1536">
        <v>90.251999999999995</v>
      </c>
      <c r="L1536">
        <v>128.26</v>
      </c>
      <c r="N1536" t="s">
        <v>18</v>
      </c>
    </row>
    <row r="1537" spans="1:14" x14ac:dyDescent="0.25">
      <c r="A1537">
        <v>321</v>
      </c>
      <c r="B1537">
        <v>321</v>
      </c>
      <c r="C1537" t="s">
        <v>549</v>
      </c>
      <c r="D1537" t="s">
        <v>550</v>
      </c>
      <c r="E1537" t="s">
        <v>17</v>
      </c>
      <c r="F1537">
        <v>3.83</v>
      </c>
      <c r="G1537">
        <v>6891.7920000000004</v>
      </c>
      <c r="H1537">
        <v>58375</v>
      </c>
      <c r="I1537">
        <v>9548.1740000000009</v>
      </c>
      <c r="J1537">
        <v>72.179000000000002</v>
      </c>
      <c r="L1537">
        <v>102.39</v>
      </c>
      <c r="N1537" t="s">
        <v>18</v>
      </c>
    </row>
    <row r="1538" spans="1:14" x14ac:dyDescent="0.25">
      <c r="A1538">
        <v>322</v>
      </c>
      <c r="B1538">
        <v>322</v>
      </c>
      <c r="C1538" t="s">
        <v>551</v>
      </c>
      <c r="D1538" t="s">
        <v>552</v>
      </c>
      <c r="E1538" t="s">
        <v>17</v>
      </c>
      <c r="F1538">
        <v>3.84</v>
      </c>
      <c r="G1538">
        <v>6292.4319999999998</v>
      </c>
      <c r="H1538">
        <v>59659</v>
      </c>
      <c r="I1538">
        <v>7461.8739999999998</v>
      </c>
      <c r="J1538">
        <v>84.328000000000003</v>
      </c>
      <c r="L1538">
        <v>119.78</v>
      </c>
      <c r="N1538" t="s">
        <v>18</v>
      </c>
    </row>
    <row r="1539" spans="1:14" x14ac:dyDescent="0.25">
      <c r="A1539">
        <v>323</v>
      </c>
      <c r="B1539">
        <v>323</v>
      </c>
      <c r="C1539" t="s">
        <v>553</v>
      </c>
      <c r="D1539" t="s">
        <v>554</v>
      </c>
      <c r="E1539" t="s">
        <v>17</v>
      </c>
      <c r="F1539">
        <v>3.82</v>
      </c>
      <c r="G1539">
        <v>6097.7979999999998</v>
      </c>
      <c r="H1539">
        <v>52958</v>
      </c>
      <c r="I1539">
        <v>7435.6049999999996</v>
      </c>
      <c r="J1539">
        <v>82.007999999999996</v>
      </c>
      <c r="L1539">
        <v>116.46</v>
      </c>
      <c r="N1539" t="s">
        <v>18</v>
      </c>
    </row>
    <row r="1540" spans="1:14" x14ac:dyDescent="0.25">
      <c r="A1540">
        <v>324</v>
      </c>
      <c r="B1540">
        <v>324</v>
      </c>
      <c r="C1540" t="s">
        <v>555</v>
      </c>
      <c r="D1540" t="s">
        <v>17</v>
      </c>
      <c r="E1540" t="s">
        <v>17</v>
      </c>
      <c r="F1540">
        <v>3.83</v>
      </c>
      <c r="G1540">
        <v>7308.683</v>
      </c>
      <c r="H1540">
        <v>66724</v>
      </c>
      <c r="I1540">
        <v>0.221</v>
      </c>
      <c r="J1540">
        <v>3307096.38</v>
      </c>
      <c r="L1540">
        <v>4734029.7</v>
      </c>
      <c r="N1540" t="s">
        <v>18</v>
      </c>
    </row>
    <row r="1541" spans="1:14" x14ac:dyDescent="0.25">
      <c r="A1541">
        <v>325</v>
      </c>
      <c r="B1541">
        <v>325</v>
      </c>
      <c r="C1541" t="s">
        <v>556</v>
      </c>
      <c r="D1541" t="s">
        <v>53</v>
      </c>
      <c r="E1541" t="s">
        <v>17</v>
      </c>
      <c r="F1541">
        <v>3.83</v>
      </c>
      <c r="G1541">
        <v>8712.8169999999991</v>
      </c>
      <c r="H1541">
        <v>74424</v>
      </c>
      <c r="I1541">
        <v>11120.609</v>
      </c>
      <c r="J1541">
        <v>78.347999999999999</v>
      </c>
      <c r="L1541">
        <v>111.22</v>
      </c>
      <c r="N1541" t="s">
        <v>18</v>
      </c>
    </row>
    <row r="1542" spans="1:14" x14ac:dyDescent="0.25">
      <c r="A1542">
        <v>326</v>
      </c>
      <c r="B1542">
        <v>326</v>
      </c>
      <c r="C1542" t="s">
        <v>557</v>
      </c>
      <c r="D1542" t="s">
        <v>17</v>
      </c>
      <c r="E1542" t="s">
        <v>17</v>
      </c>
      <c r="F1542">
        <v>3.82</v>
      </c>
      <c r="G1542">
        <v>6126.9219999999996</v>
      </c>
      <c r="H1542">
        <v>63215</v>
      </c>
      <c r="N1542" t="s">
        <v>18</v>
      </c>
    </row>
    <row r="1543" spans="1:14" x14ac:dyDescent="0.25">
      <c r="A1543">
        <v>327</v>
      </c>
      <c r="B1543">
        <v>327</v>
      </c>
      <c r="C1543" t="s">
        <v>558</v>
      </c>
      <c r="D1543" t="s">
        <v>559</v>
      </c>
      <c r="E1543" t="s">
        <v>17</v>
      </c>
      <c r="F1543">
        <v>3.83</v>
      </c>
      <c r="G1543">
        <v>5844.1909999999998</v>
      </c>
      <c r="H1543">
        <v>59194</v>
      </c>
      <c r="I1543">
        <v>11319.697</v>
      </c>
      <c r="J1543">
        <v>51.628999999999998</v>
      </c>
      <c r="L1543">
        <v>72.97</v>
      </c>
      <c r="N1543" t="s">
        <v>18</v>
      </c>
    </row>
    <row r="1544" spans="1:14" x14ac:dyDescent="0.25">
      <c r="A1544">
        <v>328</v>
      </c>
      <c r="B1544">
        <v>328</v>
      </c>
      <c r="C1544" t="s">
        <v>560</v>
      </c>
      <c r="D1544" t="s">
        <v>561</v>
      </c>
      <c r="E1544" t="s">
        <v>17</v>
      </c>
      <c r="F1544">
        <v>3.83</v>
      </c>
      <c r="G1544">
        <v>6288.2179999999998</v>
      </c>
      <c r="H1544">
        <v>57116</v>
      </c>
      <c r="I1544">
        <v>12613.25</v>
      </c>
      <c r="J1544">
        <v>49.853999999999999</v>
      </c>
      <c r="L1544">
        <v>70.430000000000007</v>
      </c>
      <c r="N1544" t="s">
        <v>18</v>
      </c>
    </row>
    <row r="1545" spans="1:14" x14ac:dyDescent="0.25">
      <c r="A1545">
        <v>329</v>
      </c>
      <c r="B1545">
        <v>329</v>
      </c>
      <c r="C1545" t="s">
        <v>562</v>
      </c>
      <c r="D1545" t="s">
        <v>563</v>
      </c>
      <c r="E1545" t="s">
        <v>17</v>
      </c>
      <c r="F1545">
        <v>3.82</v>
      </c>
      <c r="G1545">
        <v>4163.0209999999997</v>
      </c>
      <c r="H1545">
        <v>53051</v>
      </c>
      <c r="I1545">
        <v>13599.538</v>
      </c>
      <c r="J1545">
        <v>30.611000000000001</v>
      </c>
      <c r="L1545">
        <v>42.89</v>
      </c>
      <c r="N1545" t="s">
        <v>18</v>
      </c>
    </row>
    <row r="1546" spans="1:14" x14ac:dyDescent="0.25">
      <c r="A1546">
        <v>330</v>
      </c>
      <c r="B1546">
        <v>330</v>
      </c>
      <c r="C1546" t="s">
        <v>564</v>
      </c>
      <c r="D1546" t="s">
        <v>565</v>
      </c>
      <c r="E1546" t="s">
        <v>17</v>
      </c>
      <c r="F1546">
        <v>3.84</v>
      </c>
      <c r="G1546">
        <v>5694.4719999999998</v>
      </c>
      <c r="H1546">
        <v>53431</v>
      </c>
      <c r="I1546">
        <v>4418.7370000000001</v>
      </c>
      <c r="J1546">
        <v>128.87100000000001</v>
      </c>
      <c r="L1546">
        <v>183.54</v>
      </c>
      <c r="N1546" t="s">
        <v>18</v>
      </c>
    </row>
    <row r="1547" spans="1:14" x14ac:dyDescent="0.25">
      <c r="A1547">
        <v>331</v>
      </c>
      <c r="B1547">
        <v>331</v>
      </c>
      <c r="C1547" t="s">
        <v>566</v>
      </c>
      <c r="D1547" t="s">
        <v>567</v>
      </c>
      <c r="E1547" t="s">
        <v>17</v>
      </c>
      <c r="F1547">
        <v>3.83</v>
      </c>
      <c r="G1547">
        <v>4047.2860000000001</v>
      </c>
      <c r="H1547">
        <v>50635</v>
      </c>
      <c r="I1547">
        <v>3113.9180000000001</v>
      </c>
      <c r="J1547">
        <v>129.97399999999999</v>
      </c>
      <c r="L1547">
        <v>185.12</v>
      </c>
      <c r="N1547" t="s">
        <v>18</v>
      </c>
    </row>
    <row r="1548" spans="1:14" x14ac:dyDescent="0.25">
      <c r="A1548">
        <v>332</v>
      </c>
      <c r="B1548">
        <v>332</v>
      </c>
      <c r="C1548" t="s">
        <v>568</v>
      </c>
      <c r="D1548" t="s">
        <v>569</v>
      </c>
      <c r="E1548" t="s">
        <v>17</v>
      </c>
      <c r="F1548">
        <v>3.84</v>
      </c>
      <c r="G1548">
        <v>5074.33</v>
      </c>
      <c r="H1548">
        <v>50650</v>
      </c>
      <c r="I1548">
        <v>2313.3969999999999</v>
      </c>
      <c r="J1548">
        <v>219.345</v>
      </c>
      <c r="L1548">
        <v>313.05</v>
      </c>
      <c r="N1548" t="s">
        <v>18</v>
      </c>
    </row>
    <row r="1549" spans="1:14" x14ac:dyDescent="0.25">
      <c r="A1549">
        <v>333</v>
      </c>
      <c r="B1549">
        <v>333</v>
      </c>
      <c r="C1549" t="s">
        <v>570</v>
      </c>
      <c r="D1549" t="s">
        <v>17</v>
      </c>
      <c r="E1549" t="s">
        <v>17</v>
      </c>
      <c r="F1549">
        <v>3.82</v>
      </c>
      <c r="G1549">
        <v>5516.134</v>
      </c>
      <c r="H1549">
        <v>65236</v>
      </c>
      <c r="I1549">
        <v>1.264</v>
      </c>
      <c r="J1549">
        <v>436403.00599999999</v>
      </c>
      <c r="L1549">
        <v>624699.69999999995</v>
      </c>
      <c r="N1549" t="s">
        <v>18</v>
      </c>
    </row>
    <row r="1550" spans="1:14" x14ac:dyDescent="0.25">
      <c r="A1550">
        <v>334</v>
      </c>
      <c r="B1550">
        <v>334</v>
      </c>
      <c r="C1550" t="s">
        <v>571</v>
      </c>
      <c r="D1550" t="s">
        <v>572</v>
      </c>
      <c r="E1550" t="s">
        <v>17</v>
      </c>
      <c r="F1550">
        <v>3.82</v>
      </c>
      <c r="G1550">
        <v>4425.1930000000002</v>
      </c>
      <c r="H1550">
        <v>46534</v>
      </c>
      <c r="I1550">
        <v>4468.8100000000004</v>
      </c>
      <c r="J1550">
        <v>99.024000000000001</v>
      </c>
      <c r="L1550">
        <v>140.82</v>
      </c>
      <c r="N1550" t="s">
        <v>18</v>
      </c>
    </row>
    <row r="1551" spans="1:14" x14ac:dyDescent="0.25">
      <c r="A1551">
        <v>335</v>
      </c>
      <c r="B1551">
        <v>335</v>
      </c>
      <c r="C1551" t="s">
        <v>573</v>
      </c>
      <c r="D1551" t="s">
        <v>574</v>
      </c>
      <c r="E1551" t="s">
        <v>17</v>
      </c>
      <c r="F1551">
        <v>3.83</v>
      </c>
      <c r="G1551">
        <v>3073.8240000000001</v>
      </c>
      <c r="H1551">
        <v>45537</v>
      </c>
      <c r="I1551">
        <v>6716.5339999999997</v>
      </c>
      <c r="J1551">
        <v>45.765000000000001</v>
      </c>
      <c r="L1551">
        <v>64.58</v>
      </c>
      <c r="N1551" t="s">
        <v>18</v>
      </c>
    </row>
    <row r="1552" spans="1:14" x14ac:dyDescent="0.25">
      <c r="A1552">
        <v>336</v>
      </c>
      <c r="B1552">
        <v>336</v>
      </c>
      <c r="C1552" t="s">
        <v>575</v>
      </c>
      <c r="D1552" t="s">
        <v>576</v>
      </c>
      <c r="E1552" t="s">
        <v>17</v>
      </c>
      <c r="F1552">
        <v>3.83</v>
      </c>
      <c r="G1552">
        <v>4241.9560000000001</v>
      </c>
      <c r="H1552">
        <v>50766</v>
      </c>
      <c r="I1552">
        <v>8539.5310000000009</v>
      </c>
      <c r="J1552">
        <v>49.673999999999999</v>
      </c>
      <c r="L1552">
        <v>70.17</v>
      </c>
      <c r="N1552" t="s">
        <v>18</v>
      </c>
    </row>
    <row r="1553" spans="1:14" x14ac:dyDescent="0.25">
      <c r="A1553">
        <v>337</v>
      </c>
      <c r="B1553">
        <v>337</v>
      </c>
      <c r="C1553" t="s">
        <v>577</v>
      </c>
      <c r="D1553" t="s">
        <v>578</v>
      </c>
      <c r="E1553" t="s">
        <v>17</v>
      </c>
      <c r="F1553">
        <v>3.83</v>
      </c>
      <c r="G1553">
        <v>3736.7730000000001</v>
      </c>
      <c r="H1553">
        <v>48635</v>
      </c>
      <c r="I1553">
        <v>9731.5450000000001</v>
      </c>
      <c r="J1553">
        <v>38.399000000000001</v>
      </c>
      <c r="L1553">
        <v>54.03</v>
      </c>
      <c r="N1553" t="s">
        <v>18</v>
      </c>
    </row>
    <row r="1554" spans="1:14" x14ac:dyDescent="0.25">
      <c r="A1554">
        <v>338</v>
      </c>
      <c r="B1554">
        <v>338</v>
      </c>
      <c r="C1554" t="s">
        <v>579</v>
      </c>
      <c r="D1554" t="s">
        <v>580</v>
      </c>
      <c r="E1554" t="s">
        <v>17</v>
      </c>
      <c r="F1554">
        <v>3.83</v>
      </c>
      <c r="G1554">
        <v>5333.7439999999997</v>
      </c>
      <c r="H1554">
        <v>51135</v>
      </c>
      <c r="I1554">
        <v>6388.8879999999999</v>
      </c>
      <c r="J1554">
        <v>83.484999999999999</v>
      </c>
      <c r="L1554">
        <v>118.57</v>
      </c>
      <c r="N1554" t="s">
        <v>18</v>
      </c>
    </row>
    <row r="1555" spans="1:14" x14ac:dyDescent="0.25">
      <c r="A1555">
        <v>339</v>
      </c>
      <c r="B1555">
        <v>339</v>
      </c>
      <c r="C1555" t="s">
        <v>581</v>
      </c>
      <c r="D1555" t="s">
        <v>582</v>
      </c>
      <c r="E1555" t="s">
        <v>17</v>
      </c>
      <c r="F1555">
        <v>3.83</v>
      </c>
      <c r="G1555">
        <v>4063.297</v>
      </c>
      <c r="H1555">
        <v>45884</v>
      </c>
      <c r="I1555">
        <v>8482.7540000000008</v>
      </c>
      <c r="J1555">
        <v>47.901000000000003</v>
      </c>
      <c r="L1555">
        <v>67.64</v>
      </c>
      <c r="N1555" t="s">
        <v>18</v>
      </c>
    </row>
    <row r="1556" spans="1:14" x14ac:dyDescent="0.25">
      <c r="A1556">
        <v>340</v>
      </c>
      <c r="B1556">
        <v>340</v>
      </c>
      <c r="C1556" t="s">
        <v>583</v>
      </c>
      <c r="D1556" t="s">
        <v>17</v>
      </c>
      <c r="E1556" t="s">
        <v>17</v>
      </c>
      <c r="F1556">
        <v>3.82</v>
      </c>
      <c r="G1556">
        <v>4124.8850000000002</v>
      </c>
      <c r="H1556">
        <v>53432</v>
      </c>
      <c r="I1556">
        <v>0.29899999999999999</v>
      </c>
      <c r="J1556">
        <v>1379560.2009999999</v>
      </c>
      <c r="L1556">
        <v>1974807.03</v>
      </c>
      <c r="N1556" t="s">
        <v>18</v>
      </c>
    </row>
    <row r="1557" spans="1:14" x14ac:dyDescent="0.25">
      <c r="A1557">
        <v>341</v>
      </c>
      <c r="B1557">
        <v>341</v>
      </c>
      <c r="C1557" t="s">
        <v>584</v>
      </c>
      <c r="D1557" t="s">
        <v>585</v>
      </c>
      <c r="E1557" t="s">
        <v>17</v>
      </c>
      <c r="F1557">
        <v>3.84</v>
      </c>
      <c r="G1557">
        <v>3443.116</v>
      </c>
      <c r="H1557">
        <v>43085</v>
      </c>
      <c r="I1557">
        <v>4602.3270000000002</v>
      </c>
      <c r="J1557">
        <v>74.813000000000002</v>
      </c>
      <c r="L1557">
        <v>106.16</v>
      </c>
      <c r="N1557" t="s">
        <v>18</v>
      </c>
    </row>
    <row r="1558" spans="1:14" x14ac:dyDescent="0.25">
      <c r="A1558">
        <v>342</v>
      </c>
      <c r="B1558">
        <v>342</v>
      </c>
      <c r="C1558" t="s">
        <v>586</v>
      </c>
      <c r="D1558" t="s">
        <v>587</v>
      </c>
      <c r="E1558" t="s">
        <v>17</v>
      </c>
      <c r="F1558">
        <v>3.83</v>
      </c>
      <c r="G1558">
        <v>4854.442</v>
      </c>
      <c r="H1558">
        <v>48968</v>
      </c>
      <c r="I1558">
        <v>4523.5969999999998</v>
      </c>
      <c r="J1558">
        <v>107.31399999999999</v>
      </c>
      <c r="L1558">
        <v>152.68</v>
      </c>
      <c r="N1558" t="s">
        <v>18</v>
      </c>
    </row>
    <row r="1559" spans="1:14" x14ac:dyDescent="0.25">
      <c r="A1559">
        <v>343</v>
      </c>
      <c r="B1559">
        <v>343</v>
      </c>
      <c r="C1559" t="s">
        <v>588</v>
      </c>
      <c r="D1559" t="s">
        <v>589</v>
      </c>
      <c r="E1559" t="s">
        <v>17</v>
      </c>
      <c r="F1559">
        <v>3.82</v>
      </c>
      <c r="G1559">
        <v>4339.4179999999997</v>
      </c>
      <c r="H1559">
        <v>42803</v>
      </c>
      <c r="I1559">
        <v>6638.527</v>
      </c>
      <c r="J1559">
        <v>65.367000000000004</v>
      </c>
      <c r="L1559">
        <v>92.64</v>
      </c>
      <c r="N1559" t="s">
        <v>18</v>
      </c>
    </row>
    <row r="1560" spans="1:14" x14ac:dyDescent="0.25">
      <c r="A1560">
        <v>344</v>
      </c>
      <c r="B1560">
        <v>344</v>
      </c>
      <c r="C1560" t="s">
        <v>590</v>
      </c>
      <c r="D1560" t="s">
        <v>591</v>
      </c>
      <c r="E1560" t="s">
        <v>17</v>
      </c>
      <c r="F1560">
        <v>3.84</v>
      </c>
      <c r="G1560">
        <v>2603.4180000000001</v>
      </c>
      <c r="H1560">
        <v>33392</v>
      </c>
      <c r="I1560">
        <v>8975.3729999999996</v>
      </c>
      <c r="J1560">
        <v>29.006</v>
      </c>
      <c r="L1560">
        <v>40.590000000000003</v>
      </c>
      <c r="N1560" t="s">
        <v>18</v>
      </c>
    </row>
    <row r="1561" spans="1:14" x14ac:dyDescent="0.25">
      <c r="A1561">
        <v>345</v>
      </c>
      <c r="B1561">
        <v>345</v>
      </c>
      <c r="C1561" t="s">
        <v>592</v>
      </c>
      <c r="D1561" t="s">
        <v>593</v>
      </c>
      <c r="E1561" t="s">
        <v>17</v>
      </c>
      <c r="F1561">
        <v>3.84</v>
      </c>
      <c r="G1561">
        <v>4254.8729999999996</v>
      </c>
      <c r="H1561">
        <v>39202</v>
      </c>
      <c r="I1561">
        <v>8320.2199999999993</v>
      </c>
      <c r="J1561">
        <v>51.139000000000003</v>
      </c>
      <c r="L1561">
        <v>72.27</v>
      </c>
      <c r="N1561" t="s">
        <v>18</v>
      </c>
    </row>
    <row r="1562" spans="1:14" x14ac:dyDescent="0.25">
      <c r="A1562">
        <v>346</v>
      </c>
      <c r="B1562">
        <v>346</v>
      </c>
      <c r="C1562" t="s">
        <v>594</v>
      </c>
      <c r="D1562" t="s">
        <v>595</v>
      </c>
      <c r="E1562" t="s">
        <v>17</v>
      </c>
      <c r="F1562">
        <v>3.83</v>
      </c>
      <c r="G1562">
        <v>4187.585</v>
      </c>
      <c r="H1562">
        <v>41034</v>
      </c>
      <c r="I1562">
        <v>6038.1989999999996</v>
      </c>
      <c r="J1562">
        <v>69.352000000000004</v>
      </c>
      <c r="L1562">
        <v>98.34</v>
      </c>
      <c r="N1562" t="s">
        <v>18</v>
      </c>
    </row>
    <row r="1563" spans="1:14" x14ac:dyDescent="0.25">
      <c r="A1563">
        <v>347</v>
      </c>
      <c r="B1563">
        <v>347</v>
      </c>
      <c r="C1563" t="s">
        <v>596</v>
      </c>
      <c r="D1563" t="s">
        <v>17</v>
      </c>
      <c r="E1563" t="s">
        <v>17</v>
      </c>
      <c r="F1563">
        <v>3.82</v>
      </c>
      <c r="G1563">
        <v>5396.924</v>
      </c>
      <c r="H1563">
        <v>52118</v>
      </c>
      <c r="I1563">
        <v>0.32700000000000001</v>
      </c>
      <c r="J1563">
        <v>1650435.4739999999</v>
      </c>
      <c r="L1563">
        <v>2362558.61</v>
      </c>
      <c r="N1563" t="s">
        <v>18</v>
      </c>
    </row>
    <row r="1564" spans="1:14" x14ac:dyDescent="0.25">
      <c r="A1564">
        <v>348</v>
      </c>
      <c r="B1564">
        <v>348</v>
      </c>
      <c r="C1564" t="s">
        <v>597</v>
      </c>
      <c r="D1564" t="s">
        <v>53</v>
      </c>
      <c r="E1564" t="s">
        <v>17</v>
      </c>
      <c r="F1564">
        <v>3.84</v>
      </c>
      <c r="G1564">
        <v>4131.1620000000003</v>
      </c>
      <c r="H1564">
        <v>49994</v>
      </c>
      <c r="I1564">
        <v>11231.001</v>
      </c>
      <c r="J1564">
        <v>36.783999999999999</v>
      </c>
      <c r="L1564">
        <v>51.72</v>
      </c>
      <c r="N1564" t="s">
        <v>18</v>
      </c>
    </row>
    <row r="1565" spans="1:14" x14ac:dyDescent="0.25">
      <c r="A1565">
        <v>349</v>
      </c>
      <c r="B1565">
        <v>349</v>
      </c>
      <c r="C1565" t="s">
        <v>598</v>
      </c>
      <c r="D1565" t="s">
        <v>17</v>
      </c>
      <c r="E1565" t="s">
        <v>17</v>
      </c>
      <c r="F1565">
        <v>3.82</v>
      </c>
      <c r="G1565">
        <v>3338.6210000000001</v>
      </c>
      <c r="H1565">
        <v>43914</v>
      </c>
      <c r="N1565" t="s">
        <v>18</v>
      </c>
    </row>
    <row r="1566" spans="1:14" x14ac:dyDescent="0.25">
      <c r="A1566">
        <v>350</v>
      </c>
      <c r="B1566">
        <v>350</v>
      </c>
      <c r="C1566" t="s">
        <v>599</v>
      </c>
      <c r="D1566" t="s">
        <v>600</v>
      </c>
      <c r="E1566" t="s">
        <v>17</v>
      </c>
      <c r="F1566">
        <v>3.83</v>
      </c>
      <c r="G1566">
        <v>4949.75</v>
      </c>
      <c r="H1566">
        <v>45469</v>
      </c>
      <c r="I1566">
        <v>15789.871999999999</v>
      </c>
      <c r="J1566">
        <v>31.347999999999999</v>
      </c>
      <c r="L1566">
        <v>43.94</v>
      </c>
      <c r="N1566" t="s">
        <v>18</v>
      </c>
    </row>
    <row r="1567" spans="1:14" x14ac:dyDescent="0.25">
      <c r="A1567">
        <v>351</v>
      </c>
      <c r="B1567">
        <v>351</v>
      </c>
      <c r="C1567" t="s">
        <v>601</v>
      </c>
      <c r="D1567" t="s">
        <v>602</v>
      </c>
      <c r="E1567" t="s">
        <v>17</v>
      </c>
      <c r="F1567">
        <v>3.84</v>
      </c>
      <c r="G1567">
        <v>4111.6819999999998</v>
      </c>
      <c r="H1567">
        <v>43619</v>
      </c>
      <c r="I1567">
        <v>14005.313</v>
      </c>
      <c r="J1567">
        <v>29.358000000000001</v>
      </c>
      <c r="L1567">
        <v>41.09</v>
      </c>
      <c r="N1567" t="s">
        <v>18</v>
      </c>
    </row>
    <row r="1568" spans="1:14" x14ac:dyDescent="0.25">
      <c r="A1568">
        <v>352</v>
      </c>
      <c r="B1568">
        <v>352</v>
      </c>
      <c r="C1568" t="s">
        <v>603</v>
      </c>
      <c r="D1568" t="s">
        <v>604</v>
      </c>
      <c r="E1568" t="s">
        <v>17</v>
      </c>
      <c r="F1568">
        <v>3.84</v>
      </c>
      <c r="G1568">
        <v>3239.0909999999999</v>
      </c>
      <c r="H1568">
        <v>37986</v>
      </c>
      <c r="I1568">
        <v>15552.148999999999</v>
      </c>
      <c r="J1568">
        <v>20.827000000000002</v>
      </c>
      <c r="L1568">
        <v>28.88</v>
      </c>
      <c r="N1568" t="s">
        <v>18</v>
      </c>
    </row>
    <row r="1569" spans="1:14" x14ac:dyDescent="0.25">
      <c r="A1569">
        <v>353</v>
      </c>
      <c r="B1569">
        <v>353</v>
      </c>
      <c r="C1569" t="s">
        <v>605</v>
      </c>
      <c r="D1569" t="s">
        <v>606</v>
      </c>
      <c r="E1569" t="s">
        <v>17</v>
      </c>
      <c r="F1569">
        <v>3.83</v>
      </c>
      <c r="G1569">
        <v>4316.5829999999996</v>
      </c>
      <c r="H1569">
        <v>45085</v>
      </c>
      <c r="I1569">
        <v>6533.8190000000004</v>
      </c>
      <c r="J1569">
        <v>66.064999999999998</v>
      </c>
      <c r="L1569">
        <v>93.64</v>
      </c>
      <c r="N1569" t="s">
        <v>18</v>
      </c>
    </row>
    <row r="1570" spans="1:14" x14ac:dyDescent="0.25">
      <c r="A1570">
        <v>354</v>
      </c>
      <c r="B1570">
        <v>354</v>
      </c>
      <c r="C1570" t="s">
        <v>607</v>
      </c>
      <c r="D1570" t="s">
        <v>608</v>
      </c>
      <c r="E1570" t="s">
        <v>17</v>
      </c>
      <c r="F1570">
        <v>3.84</v>
      </c>
      <c r="G1570">
        <v>3674.011</v>
      </c>
      <c r="H1570">
        <v>42854</v>
      </c>
      <c r="I1570">
        <v>5673.8329999999996</v>
      </c>
      <c r="J1570">
        <v>64.754000000000005</v>
      </c>
      <c r="L1570">
        <v>91.76</v>
      </c>
      <c r="N1570" t="s">
        <v>18</v>
      </c>
    </row>
    <row r="1571" spans="1:14" x14ac:dyDescent="0.25">
      <c r="A1571">
        <v>355</v>
      </c>
      <c r="B1571">
        <v>355</v>
      </c>
      <c r="C1571" t="s">
        <v>609</v>
      </c>
      <c r="D1571" t="s">
        <v>610</v>
      </c>
      <c r="E1571" t="s">
        <v>17</v>
      </c>
      <c r="F1571">
        <v>3.83</v>
      </c>
      <c r="G1571">
        <v>3157.0349999999999</v>
      </c>
      <c r="H1571">
        <v>42444</v>
      </c>
      <c r="I1571">
        <v>9987.2649999999994</v>
      </c>
      <c r="J1571">
        <v>31.611000000000001</v>
      </c>
      <c r="L1571">
        <v>44.32</v>
      </c>
      <c r="N1571" t="s">
        <v>18</v>
      </c>
    </row>
    <row r="1572" spans="1:14" x14ac:dyDescent="0.25">
      <c r="A1572">
        <v>356</v>
      </c>
      <c r="B1572">
        <v>356</v>
      </c>
      <c r="C1572" t="s">
        <v>611</v>
      </c>
      <c r="D1572" t="s">
        <v>17</v>
      </c>
      <c r="E1572" t="s">
        <v>17</v>
      </c>
      <c r="F1572">
        <v>3.82</v>
      </c>
      <c r="G1572">
        <v>4669.683</v>
      </c>
      <c r="H1572">
        <v>51942</v>
      </c>
      <c r="N1572" t="s">
        <v>18</v>
      </c>
    </row>
    <row r="1573" spans="1:14" x14ac:dyDescent="0.25">
      <c r="A1573">
        <v>357</v>
      </c>
      <c r="B1573">
        <v>357</v>
      </c>
      <c r="C1573" t="s">
        <v>612</v>
      </c>
      <c r="E1573" t="s">
        <v>17</v>
      </c>
    </row>
    <row r="1574" spans="1:14" x14ac:dyDescent="0.25">
      <c r="A1574">
        <v>358</v>
      </c>
      <c r="B1574">
        <v>358</v>
      </c>
      <c r="C1574" t="s">
        <v>613</v>
      </c>
      <c r="E1574" t="s">
        <v>17</v>
      </c>
    </row>
    <row r="1575" spans="1:14" x14ac:dyDescent="0.25">
      <c r="A1575">
        <v>359</v>
      </c>
      <c r="B1575">
        <v>359</v>
      </c>
      <c r="C1575" t="s">
        <v>614</v>
      </c>
      <c r="E1575" t="s">
        <v>17</v>
      </c>
    </row>
    <row r="1576" spans="1:14" x14ac:dyDescent="0.25">
      <c r="A1576">
        <v>360</v>
      </c>
      <c r="B1576">
        <v>360</v>
      </c>
      <c r="C1576" t="s">
        <v>615</v>
      </c>
      <c r="E1576" t="s">
        <v>17</v>
      </c>
    </row>
    <row r="1577" spans="1:14" x14ac:dyDescent="0.25">
      <c r="A1577">
        <v>361</v>
      </c>
      <c r="B1577">
        <v>361</v>
      </c>
      <c r="C1577" t="s">
        <v>616</v>
      </c>
      <c r="E1577" t="s">
        <v>17</v>
      </c>
    </row>
    <row r="1578" spans="1:14" x14ac:dyDescent="0.25">
      <c r="A1578">
        <v>362</v>
      </c>
      <c r="B1578">
        <v>362</v>
      </c>
      <c r="C1578" t="s">
        <v>617</v>
      </c>
      <c r="E1578" t="s">
        <v>17</v>
      </c>
    </row>
    <row r="1579" spans="1:14" x14ac:dyDescent="0.25">
      <c r="A1579">
        <v>363</v>
      </c>
      <c r="B1579">
        <v>363</v>
      </c>
      <c r="C1579" t="s">
        <v>618</v>
      </c>
      <c r="E1579" t="s">
        <v>17</v>
      </c>
    </row>
    <row r="1580" spans="1:14" x14ac:dyDescent="0.25">
      <c r="A1580">
        <v>364</v>
      </c>
      <c r="B1580">
        <v>364</v>
      </c>
      <c r="C1580" t="s">
        <v>619</v>
      </c>
      <c r="E1580" t="s">
        <v>17</v>
      </c>
    </row>
    <row r="1581" spans="1:14" x14ac:dyDescent="0.25">
      <c r="A1581">
        <v>365</v>
      </c>
      <c r="B1581">
        <v>365</v>
      </c>
      <c r="C1581" t="s">
        <v>620</v>
      </c>
      <c r="E1581" t="s">
        <v>17</v>
      </c>
    </row>
    <row r="1582" spans="1:14" x14ac:dyDescent="0.25">
      <c r="A1582">
        <v>366</v>
      </c>
      <c r="B1582">
        <v>366</v>
      </c>
      <c r="C1582" t="s">
        <v>621</v>
      </c>
      <c r="E1582" t="s">
        <v>17</v>
      </c>
    </row>
    <row r="1583" spans="1:14" x14ac:dyDescent="0.25">
      <c r="A1583">
        <v>367</v>
      </c>
      <c r="B1583">
        <v>367</v>
      </c>
      <c r="C1583" t="s">
        <v>622</v>
      </c>
      <c r="E1583" t="s">
        <v>17</v>
      </c>
    </row>
    <row r="1584" spans="1:14" x14ac:dyDescent="0.25">
      <c r="A1584">
        <v>368</v>
      </c>
      <c r="B1584">
        <v>368</v>
      </c>
      <c r="C1584" t="s">
        <v>623</v>
      </c>
      <c r="E1584" t="s">
        <v>17</v>
      </c>
    </row>
    <row r="1585" spans="1:5" x14ac:dyDescent="0.25">
      <c r="A1585">
        <v>369</v>
      </c>
      <c r="B1585">
        <v>369</v>
      </c>
      <c r="C1585" t="s">
        <v>624</v>
      </c>
      <c r="E1585" t="s">
        <v>17</v>
      </c>
    </row>
    <row r="1586" spans="1:5" x14ac:dyDescent="0.25">
      <c r="A1586">
        <v>370</v>
      </c>
      <c r="B1586">
        <v>370</v>
      </c>
      <c r="C1586" t="s">
        <v>625</v>
      </c>
      <c r="E1586" t="s">
        <v>17</v>
      </c>
    </row>
    <row r="1587" spans="1:5" x14ac:dyDescent="0.25">
      <c r="A1587">
        <v>371</v>
      </c>
      <c r="B1587">
        <v>371</v>
      </c>
      <c r="C1587" t="s">
        <v>626</v>
      </c>
      <c r="E1587" t="s">
        <v>17</v>
      </c>
    </row>
    <row r="1588" spans="1:5" x14ac:dyDescent="0.25">
      <c r="A1588">
        <v>372</v>
      </c>
      <c r="B1588">
        <v>372</v>
      </c>
      <c r="C1588" t="s">
        <v>627</v>
      </c>
      <c r="E1588" t="s">
        <v>17</v>
      </c>
    </row>
    <row r="1589" spans="1:5" x14ac:dyDescent="0.25">
      <c r="A1589">
        <v>373</v>
      </c>
      <c r="B1589">
        <v>373</v>
      </c>
      <c r="C1589" t="s">
        <v>628</v>
      </c>
      <c r="E1589" t="s">
        <v>17</v>
      </c>
    </row>
    <row r="1590" spans="1:5" x14ac:dyDescent="0.25">
      <c r="A1590">
        <v>374</v>
      </c>
      <c r="B1590">
        <v>374</v>
      </c>
      <c r="C1590" t="s">
        <v>629</v>
      </c>
      <c r="E1590" t="s">
        <v>17</v>
      </c>
    </row>
    <row r="1591" spans="1:5" x14ac:dyDescent="0.25">
      <c r="A1591">
        <v>375</v>
      </c>
      <c r="B1591">
        <v>375</v>
      </c>
      <c r="C1591" t="s">
        <v>630</v>
      </c>
      <c r="E1591" t="s">
        <v>17</v>
      </c>
    </row>
    <row r="1592" spans="1:5" x14ac:dyDescent="0.25">
      <c r="A1592">
        <v>376</v>
      </c>
      <c r="B1592">
        <v>376</v>
      </c>
      <c r="C1592" t="s">
        <v>631</v>
      </c>
      <c r="E1592" t="s">
        <v>17</v>
      </c>
    </row>
    <row r="1593" spans="1:5" x14ac:dyDescent="0.25">
      <c r="A1593">
        <v>377</v>
      </c>
      <c r="B1593">
        <v>377</v>
      </c>
      <c r="C1593" t="s">
        <v>632</v>
      </c>
      <c r="E1593" t="s">
        <v>17</v>
      </c>
    </row>
    <row r="1594" spans="1:5" x14ac:dyDescent="0.25">
      <c r="A1594">
        <v>378</v>
      </c>
      <c r="B1594">
        <v>378</v>
      </c>
      <c r="C1594" t="s">
        <v>633</v>
      </c>
      <c r="E1594" t="s">
        <v>17</v>
      </c>
    </row>
    <row r="1595" spans="1:5" x14ac:dyDescent="0.25">
      <c r="A1595">
        <v>379</v>
      </c>
      <c r="B1595">
        <v>379</v>
      </c>
      <c r="C1595" t="s">
        <v>634</v>
      </c>
      <c r="E1595" t="s">
        <v>17</v>
      </c>
    </row>
    <row r="1596" spans="1:5" x14ac:dyDescent="0.25">
      <c r="A1596">
        <v>380</v>
      </c>
      <c r="B1596">
        <v>380</v>
      </c>
      <c r="C1596" t="s">
        <v>635</v>
      </c>
      <c r="E1596" t="s">
        <v>17</v>
      </c>
    </row>
    <row r="1597" spans="1:5" x14ac:dyDescent="0.25">
      <c r="A1597">
        <v>381</v>
      </c>
      <c r="B1597">
        <v>381</v>
      </c>
      <c r="C1597" t="s">
        <v>636</v>
      </c>
      <c r="E1597" t="s">
        <v>17</v>
      </c>
    </row>
    <row r="1598" spans="1:5" x14ac:dyDescent="0.25">
      <c r="A1598">
        <v>382</v>
      </c>
      <c r="B1598">
        <v>382</v>
      </c>
      <c r="C1598" t="s">
        <v>637</v>
      </c>
      <c r="E1598" t="s">
        <v>17</v>
      </c>
    </row>
    <row r="1599" spans="1:5" x14ac:dyDescent="0.25">
      <c r="A1599">
        <v>383</v>
      </c>
      <c r="B1599">
        <v>383</v>
      </c>
      <c r="C1599" t="s">
        <v>638</v>
      </c>
      <c r="E1599" t="s">
        <v>17</v>
      </c>
    </row>
    <row r="1600" spans="1:5" x14ac:dyDescent="0.25">
      <c r="A1600">
        <v>384</v>
      </c>
      <c r="B1600">
        <v>384</v>
      </c>
      <c r="C1600" t="s">
        <v>639</v>
      </c>
      <c r="E1600" t="s">
        <v>17</v>
      </c>
    </row>
    <row r="1601" spans="1:5" x14ac:dyDescent="0.25">
      <c r="A1601">
        <v>385</v>
      </c>
      <c r="B1601">
        <v>385</v>
      </c>
      <c r="C1601" t="s">
        <v>640</v>
      </c>
      <c r="E1601" t="s">
        <v>17</v>
      </c>
    </row>
    <row r="1602" spans="1:5" x14ac:dyDescent="0.25">
      <c r="A1602">
        <v>386</v>
      </c>
      <c r="B1602">
        <v>386</v>
      </c>
      <c r="C1602" t="s">
        <v>641</v>
      </c>
      <c r="E1602" t="s">
        <v>17</v>
      </c>
    </row>
    <row r="1603" spans="1:5" x14ac:dyDescent="0.25">
      <c r="A1603">
        <v>387</v>
      </c>
      <c r="B1603">
        <v>387</v>
      </c>
      <c r="C1603" t="s">
        <v>642</v>
      </c>
      <c r="E1603" t="s">
        <v>17</v>
      </c>
    </row>
    <row r="1604" spans="1:5" x14ac:dyDescent="0.25">
      <c r="A1604">
        <v>388</v>
      </c>
      <c r="B1604">
        <v>388</v>
      </c>
      <c r="C1604" t="s">
        <v>643</v>
      </c>
      <c r="E1604" t="s">
        <v>17</v>
      </c>
    </row>
    <row r="1605" spans="1:5" x14ac:dyDescent="0.25">
      <c r="A1605">
        <v>389</v>
      </c>
      <c r="B1605">
        <v>389</v>
      </c>
      <c r="C1605" t="s">
        <v>644</v>
      </c>
      <c r="E1605" t="s">
        <v>17</v>
      </c>
    </row>
    <row r="1606" spans="1:5" x14ac:dyDescent="0.25">
      <c r="A1606">
        <v>390</v>
      </c>
      <c r="B1606">
        <v>390</v>
      </c>
      <c r="C1606" t="s">
        <v>645</v>
      </c>
      <c r="E1606" t="s">
        <v>17</v>
      </c>
    </row>
    <row r="1607" spans="1:5" x14ac:dyDescent="0.25">
      <c r="A1607">
        <v>391</v>
      </c>
      <c r="B1607">
        <v>391</v>
      </c>
      <c r="C1607" t="s">
        <v>646</v>
      </c>
      <c r="E1607" t="s">
        <v>17</v>
      </c>
    </row>
    <row r="1608" spans="1:5" x14ac:dyDescent="0.25">
      <c r="A1608">
        <v>392</v>
      </c>
      <c r="B1608">
        <v>392</v>
      </c>
      <c r="C1608" t="s">
        <v>647</v>
      </c>
      <c r="E1608" t="s">
        <v>17</v>
      </c>
    </row>
    <row r="1609" spans="1:5" x14ac:dyDescent="0.25">
      <c r="A1609">
        <v>393</v>
      </c>
      <c r="B1609">
        <v>393</v>
      </c>
      <c r="C1609" t="s">
        <v>648</v>
      </c>
      <c r="E1609" t="s">
        <v>17</v>
      </c>
    </row>
    <row r="1610" spans="1:5" x14ac:dyDescent="0.25">
      <c r="A1610">
        <v>394</v>
      </c>
      <c r="B1610">
        <v>394</v>
      </c>
      <c r="C1610" t="s">
        <v>649</v>
      </c>
      <c r="E1610" t="s">
        <v>17</v>
      </c>
    </row>
    <row r="1611" spans="1:5" x14ac:dyDescent="0.25">
      <c r="A1611">
        <v>395</v>
      </c>
      <c r="B1611">
        <v>395</v>
      </c>
      <c r="C1611" t="s">
        <v>650</v>
      </c>
      <c r="E1611" t="s">
        <v>17</v>
      </c>
    </row>
    <row r="1612" spans="1:5" x14ac:dyDescent="0.25">
      <c r="A1612">
        <v>396</v>
      </c>
      <c r="B1612">
        <v>396</v>
      </c>
      <c r="C1612" t="s">
        <v>651</v>
      </c>
      <c r="E1612" t="s">
        <v>17</v>
      </c>
    </row>
    <row r="1613" spans="1:5" x14ac:dyDescent="0.25">
      <c r="A1613">
        <v>397</v>
      </c>
      <c r="B1613">
        <v>397</v>
      </c>
      <c r="C1613" t="s">
        <v>652</v>
      </c>
      <c r="E1613" t="s">
        <v>17</v>
      </c>
    </row>
    <row r="1614" spans="1:5" x14ac:dyDescent="0.25">
      <c r="A1614">
        <v>398</v>
      </c>
      <c r="B1614">
        <v>398</v>
      </c>
      <c r="C1614" t="s">
        <v>653</v>
      </c>
      <c r="E1614" t="s">
        <v>17</v>
      </c>
    </row>
    <row r="1615" spans="1:5" x14ac:dyDescent="0.25">
      <c r="A1615">
        <v>399</v>
      </c>
      <c r="B1615">
        <v>399</v>
      </c>
      <c r="C1615" t="s">
        <v>654</v>
      </c>
      <c r="E1615" t="s">
        <v>17</v>
      </c>
    </row>
    <row r="1617" spans="1:14" x14ac:dyDescent="0.25">
      <c r="A1617" t="s">
        <v>659</v>
      </c>
    </row>
    <row r="1619" spans="1:14" x14ac:dyDescent="0.25">
      <c r="B1619" t="s">
        <v>3</v>
      </c>
      <c r="C1619" t="s">
        <v>4</v>
      </c>
      <c r="D1619" t="s">
        <v>5</v>
      </c>
      <c r="E1619" t="s">
        <v>6</v>
      </c>
      <c r="F1619" t="s">
        <v>7</v>
      </c>
      <c r="G1619" t="s">
        <v>8</v>
      </c>
      <c r="H1619" t="s">
        <v>9</v>
      </c>
      <c r="I1619" t="s">
        <v>10</v>
      </c>
      <c r="J1619" t="s">
        <v>11</v>
      </c>
      <c r="K1619" t="s">
        <v>12</v>
      </c>
      <c r="L1619" t="s">
        <v>13</v>
      </c>
      <c r="M1619" t="s">
        <v>14</v>
      </c>
      <c r="N1619" t="s">
        <v>15</v>
      </c>
    </row>
    <row r="1620" spans="1:14" x14ac:dyDescent="0.25">
      <c r="A1620">
        <v>1</v>
      </c>
      <c r="B1620">
        <v>1</v>
      </c>
      <c r="C1620" t="s">
        <v>16</v>
      </c>
      <c r="D1620" t="s">
        <v>17</v>
      </c>
      <c r="E1620" t="s">
        <v>17</v>
      </c>
      <c r="F1620">
        <v>3.91</v>
      </c>
      <c r="G1620">
        <v>9.7769999999999992</v>
      </c>
      <c r="H1620">
        <v>199</v>
      </c>
      <c r="J1620">
        <v>9.7769999999999992</v>
      </c>
      <c r="K1620">
        <v>100</v>
      </c>
      <c r="L1620">
        <v>0.06</v>
      </c>
      <c r="M1620">
        <v>-99.9</v>
      </c>
      <c r="N1620" t="s">
        <v>18</v>
      </c>
    </row>
    <row r="1621" spans="1:14" x14ac:dyDescent="0.25">
      <c r="A1621">
        <v>2</v>
      </c>
      <c r="B1621">
        <v>2</v>
      </c>
      <c r="C1621" t="s">
        <v>19</v>
      </c>
      <c r="D1621" t="s">
        <v>17</v>
      </c>
      <c r="E1621" t="s">
        <v>17</v>
      </c>
      <c r="F1621">
        <v>3.82</v>
      </c>
      <c r="G1621">
        <v>1.1539999999999999</v>
      </c>
      <c r="H1621">
        <v>44</v>
      </c>
      <c r="J1621">
        <v>1.1539999999999999</v>
      </c>
      <c r="K1621">
        <v>100</v>
      </c>
      <c r="L1621">
        <v>0.01</v>
      </c>
      <c r="M1621">
        <v>-100</v>
      </c>
      <c r="N1621" t="s">
        <v>18</v>
      </c>
    </row>
    <row r="1622" spans="1:14" x14ac:dyDescent="0.25">
      <c r="A1622">
        <v>3</v>
      </c>
      <c r="B1622">
        <v>3</v>
      </c>
      <c r="C1622" t="s">
        <v>20</v>
      </c>
      <c r="D1622" t="s">
        <v>17</v>
      </c>
      <c r="E1622" t="s">
        <v>17</v>
      </c>
      <c r="F1622">
        <v>3.91</v>
      </c>
      <c r="G1622">
        <v>0.19400000000000001</v>
      </c>
      <c r="H1622">
        <v>21</v>
      </c>
      <c r="J1622">
        <v>0.19400000000000001</v>
      </c>
      <c r="K1622">
        <v>100</v>
      </c>
      <c r="L1622">
        <v>0</v>
      </c>
      <c r="M1622">
        <v>-100</v>
      </c>
      <c r="N1622" t="s">
        <v>18</v>
      </c>
    </row>
    <row r="1623" spans="1:14" x14ac:dyDescent="0.25">
      <c r="A1623">
        <v>4</v>
      </c>
      <c r="B1623">
        <v>4</v>
      </c>
      <c r="C1623" t="s">
        <v>21</v>
      </c>
      <c r="D1623" t="s">
        <v>22</v>
      </c>
      <c r="E1623" t="s">
        <v>17</v>
      </c>
      <c r="F1623">
        <v>3.93</v>
      </c>
      <c r="G1623">
        <v>2.1190000000000002</v>
      </c>
      <c r="H1623">
        <v>90</v>
      </c>
      <c r="J1623">
        <v>2.1190000000000002</v>
      </c>
      <c r="K1623">
        <v>100</v>
      </c>
      <c r="L1623">
        <v>0.01</v>
      </c>
      <c r="M1623">
        <v>-100</v>
      </c>
      <c r="N1623" t="s">
        <v>18</v>
      </c>
    </row>
    <row r="1624" spans="1:14" x14ac:dyDescent="0.25">
      <c r="A1624">
        <v>5</v>
      </c>
      <c r="B1624">
        <v>5</v>
      </c>
      <c r="C1624" t="s">
        <v>23</v>
      </c>
      <c r="D1624" t="s">
        <v>24</v>
      </c>
      <c r="E1624" t="s">
        <v>17</v>
      </c>
      <c r="K1624">
        <v>100</v>
      </c>
    </row>
    <row r="1625" spans="1:14" x14ac:dyDescent="0.25">
      <c r="A1625">
        <v>6</v>
      </c>
      <c r="B1625">
        <v>6</v>
      </c>
      <c r="C1625" t="s">
        <v>25</v>
      </c>
      <c r="D1625" t="s">
        <v>17</v>
      </c>
      <c r="E1625" t="s">
        <v>17</v>
      </c>
      <c r="F1625">
        <v>3.88</v>
      </c>
      <c r="G1625">
        <v>0.52</v>
      </c>
      <c r="H1625">
        <v>17</v>
      </c>
      <c r="J1625">
        <v>0.52</v>
      </c>
      <c r="K1625">
        <v>100</v>
      </c>
      <c r="L1625">
        <v>0</v>
      </c>
      <c r="M1625">
        <v>-100</v>
      </c>
      <c r="N1625" t="s">
        <v>18</v>
      </c>
    </row>
    <row r="1626" spans="1:14" x14ac:dyDescent="0.25">
      <c r="A1626">
        <v>7</v>
      </c>
      <c r="B1626">
        <v>7</v>
      </c>
      <c r="C1626" t="s">
        <v>26</v>
      </c>
      <c r="D1626" t="s">
        <v>17</v>
      </c>
      <c r="E1626" t="s">
        <v>17</v>
      </c>
      <c r="F1626">
        <v>4</v>
      </c>
      <c r="G1626">
        <v>1.18</v>
      </c>
      <c r="H1626">
        <v>61</v>
      </c>
      <c r="J1626">
        <v>1.18</v>
      </c>
      <c r="K1626">
        <v>100</v>
      </c>
      <c r="L1626">
        <v>0.01</v>
      </c>
      <c r="M1626">
        <v>-100</v>
      </c>
      <c r="N1626" t="s">
        <v>18</v>
      </c>
    </row>
    <row r="1627" spans="1:14" x14ac:dyDescent="0.25">
      <c r="A1627">
        <v>8</v>
      </c>
      <c r="B1627">
        <v>8</v>
      </c>
      <c r="C1627" t="s">
        <v>27</v>
      </c>
      <c r="D1627" t="s">
        <v>28</v>
      </c>
      <c r="E1627" t="s">
        <v>29</v>
      </c>
      <c r="F1627">
        <v>3.87</v>
      </c>
      <c r="G1627">
        <v>15810.085999999999</v>
      </c>
      <c r="H1627">
        <v>291975</v>
      </c>
      <c r="J1627">
        <v>15810.085999999999</v>
      </c>
      <c r="K1627">
        <v>100</v>
      </c>
      <c r="L1627">
        <v>103.67</v>
      </c>
      <c r="M1627">
        <v>3.7</v>
      </c>
      <c r="N1627" t="s">
        <v>18</v>
      </c>
    </row>
    <row r="1628" spans="1:14" x14ac:dyDescent="0.25">
      <c r="A1628">
        <v>9</v>
      </c>
      <c r="B1628">
        <v>9</v>
      </c>
      <c r="C1628" t="s">
        <v>30</v>
      </c>
      <c r="D1628" t="s">
        <v>31</v>
      </c>
      <c r="E1628" t="s">
        <v>29</v>
      </c>
      <c r="F1628">
        <v>3.87</v>
      </c>
      <c r="G1628">
        <v>15958.839</v>
      </c>
      <c r="H1628">
        <v>289433</v>
      </c>
      <c r="J1628">
        <v>15958.839</v>
      </c>
      <c r="K1628">
        <v>100</v>
      </c>
      <c r="L1628">
        <v>104.64</v>
      </c>
      <c r="M1628">
        <v>4.5999999999999996</v>
      </c>
      <c r="N1628" t="s">
        <v>18</v>
      </c>
    </row>
    <row r="1629" spans="1:14" x14ac:dyDescent="0.25">
      <c r="A1629">
        <v>10</v>
      </c>
      <c r="B1629">
        <v>10</v>
      </c>
      <c r="C1629" t="s">
        <v>32</v>
      </c>
      <c r="D1629" t="s">
        <v>33</v>
      </c>
      <c r="E1629" t="s">
        <v>29</v>
      </c>
      <c r="F1629">
        <v>3.88</v>
      </c>
      <c r="G1629">
        <v>16924.705000000002</v>
      </c>
      <c r="H1629">
        <v>301489</v>
      </c>
      <c r="J1629">
        <v>16924.705000000002</v>
      </c>
      <c r="K1629">
        <v>100</v>
      </c>
      <c r="L1629">
        <v>110.97</v>
      </c>
      <c r="M1629">
        <v>11</v>
      </c>
      <c r="N1629" t="s">
        <v>18</v>
      </c>
    </row>
    <row r="1630" spans="1:14" x14ac:dyDescent="0.25">
      <c r="A1630">
        <v>11</v>
      </c>
      <c r="B1630">
        <v>11</v>
      </c>
      <c r="C1630" t="s">
        <v>34</v>
      </c>
      <c r="D1630" t="s">
        <v>35</v>
      </c>
      <c r="E1630" t="s">
        <v>29</v>
      </c>
      <c r="F1630">
        <v>3.87</v>
      </c>
      <c r="G1630">
        <v>17203.793000000001</v>
      </c>
      <c r="H1630">
        <v>307852</v>
      </c>
      <c r="J1630">
        <v>17203.793000000001</v>
      </c>
      <c r="K1630">
        <v>100</v>
      </c>
      <c r="L1630">
        <v>112.8</v>
      </c>
      <c r="M1630">
        <v>12.8</v>
      </c>
      <c r="N1630" t="s">
        <v>18</v>
      </c>
    </row>
    <row r="1631" spans="1:14" x14ac:dyDescent="0.25">
      <c r="A1631">
        <v>12</v>
      </c>
      <c r="B1631">
        <v>12</v>
      </c>
      <c r="C1631" t="s">
        <v>36</v>
      </c>
      <c r="D1631" t="s">
        <v>17</v>
      </c>
      <c r="E1631" t="s">
        <v>17</v>
      </c>
      <c r="F1631">
        <v>3.89</v>
      </c>
      <c r="G1631">
        <v>0.17799999999999999</v>
      </c>
      <c r="H1631">
        <v>17</v>
      </c>
      <c r="J1631">
        <v>0.17799999999999999</v>
      </c>
      <c r="K1631">
        <v>100</v>
      </c>
      <c r="L1631">
        <v>0</v>
      </c>
      <c r="M1631">
        <v>-100</v>
      </c>
      <c r="N1631" t="s">
        <v>18</v>
      </c>
    </row>
    <row r="1632" spans="1:14" x14ac:dyDescent="0.25">
      <c r="A1632">
        <v>13</v>
      </c>
      <c r="B1632">
        <v>13</v>
      </c>
      <c r="C1632" t="s">
        <v>37</v>
      </c>
      <c r="D1632" t="s">
        <v>38</v>
      </c>
      <c r="E1632" t="s">
        <v>29</v>
      </c>
      <c r="F1632">
        <v>3.87</v>
      </c>
      <c r="G1632">
        <v>17328.166000000001</v>
      </c>
      <c r="H1632">
        <v>303652</v>
      </c>
      <c r="J1632">
        <v>17328.166000000001</v>
      </c>
      <c r="K1632">
        <v>100</v>
      </c>
      <c r="L1632">
        <v>113.62</v>
      </c>
      <c r="M1632">
        <v>13.6</v>
      </c>
      <c r="N1632" t="s">
        <v>18</v>
      </c>
    </row>
    <row r="1633" spans="1:14" x14ac:dyDescent="0.25">
      <c r="A1633">
        <v>14</v>
      </c>
      <c r="B1633">
        <v>14</v>
      </c>
      <c r="C1633" t="s">
        <v>39</v>
      </c>
      <c r="D1633" t="s">
        <v>40</v>
      </c>
      <c r="E1633" t="s">
        <v>29</v>
      </c>
      <c r="F1633">
        <v>3.87</v>
      </c>
      <c r="G1633">
        <v>16753.645</v>
      </c>
      <c r="H1633">
        <v>305147</v>
      </c>
      <c r="J1633">
        <v>16753.645</v>
      </c>
      <c r="K1633">
        <v>100</v>
      </c>
      <c r="L1633">
        <v>109.85</v>
      </c>
      <c r="M1633">
        <v>9.9</v>
      </c>
      <c r="N1633" t="s">
        <v>18</v>
      </c>
    </row>
    <row r="1634" spans="1:14" x14ac:dyDescent="0.25">
      <c r="A1634">
        <v>15</v>
      </c>
      <c r="B1634">
        <v>15</v>
      </c>
      <c r="C1634" t="s">
        <v>41</v>
      </c>
      <c r="D1634" t="s">
        <v>42</v>
      </c>
      <c r="E1634" t="s">
        <v>29</v>
      </c>
      <c r="F1634">
        <v>3.87</v>
      </c>
      <c r="G1634">
        <v>15655.839</v>
      </c>
      <c r="H1634">
        <v>280781</v>
      </c>
      <c r="J1634">
        <v>15655.839</v>
      </c>
      <c r="K1634">
        <v>100</v>
      </c>
      <c r="L1634">
        <v>102.65</v>
      </c>
      <c r="M1634">
        <v>2.7</v>
      </c>
      <c r="N1634" t="s">
        <v>18</v>
      </c>
    </row>
    <row r="1635" spans="1:14" x14ac:dyDescent="0.25">
      <c r="A1635">
        <v>16</v>
      </c>
      <c r="B1635">
        <v>16</v>
      </c>
      <c r="C1635" t="s">
        <v>43</v>
      </c>
      <c r="D1635" t="s">
        <v>44</v>
      </c>
      <c r="E1635" t="s">
        <v>29</v>
      </c>
      <c r="F1635">
        <v>3.87</v>
      </c>
      <c r="G1635">
        <v>16742.666000000001</v>
      </c>
      <c r="H1635">
        <v>289824</v>
      </c>
      <c r="J1635">
        <v>16742.666000000001</v>
      </c>
      <c r="K1635">
        <v>100</v>
      </c>
      <c r="L1635">
        <v>109.78</v>
      </c>
      <c r="M1635">
        <v>9.8000000000000007</v>
      </c>
      <c r="N1635" t="s">
        <v>18</v>
      </c>
    </row>
    <row r="1636" spans="1:14" x14ac:dyDescent="0.25">
      <c r="A1636">
        <v>17</v>
      </c>
      <c r="B1636">
        <v>17</v>
      </c>
      <c r="C1636" t="s">
        <v>45</v>
      </c>
      <c r="D1636" t="s">
        <v>17</v>
      </c>
      <c r="E1636" t="s">
        <v>17</v>
      </c>
      <c r="F1636">
        <v>3.81</v>
      </c>
      <c r="G1636">
        <v>3.7709999999999999</v>
      </c>
      <c r="H1636">
        <v>144</v>
      </c>
      <c r="J1636">
        <v>3.7709999999999999</v>
      </c>
      <c r="K1636">
        <v>100</v>
      </c>
      <c r="L1636">
        <v>0.02</v>
      </c>
      <c r="M1636">
        <v>-100</v>
      </c>
      <c r="N1636" t="s">
        <v>18</v>
      </c>
    </row>
    <row r="1637" spans="1:14" x14ac:dyDescent="0.25">
      <c r="A1637">
        <v>18</v>
      </c>
      <c r="B1637">
        <v>18</v>
      </c>
      <c r="C1637" t="s">
        <v>46</v>
      </c>
      <c r="D1637" t="s">
        <v>47</v>
      </c>
      <c r="E1637" t="s">
        <v>29</v>
      </c>
      <c r="F1637">
        <v>3.87</v>
      </c>
      <c r="G1637">
        <v>16634.745999999999</v>
      </c>
      <c r="H1637">
        <v>300339</v>
      </c>
      <c r="J1637">
        <v>16634.745999999999</v>
      </c>
      <c r="K1637">
        <v>100</v>
      </c>
      <c r="L1637">
        <v>109.07</v>
      </c>
      <c r="M1637">
        <v>9.1</v>
      </c>
      <c r="N1637" t="s">
        <v>18</v>
      </c>
    </row>
    <row r="1638" spans="1:14" x14ac:dyDescent="0.25">
      <c r="A1638">
        <v>19</v>
      </c>
      <c r="B1638">
        <v>19</v>
      </c>
      <c r="C1638" t="s">
        <v>48</v>
      </c>
      <c r="D1638" t="s">
        <v>49</v>
      </c>
      <c r="E1638" t="s">
        <v>29</v>
      </c>
      <c r="F1638">
        <v>3.87</v>
      </c>
      <c r="G1638">
        <v>15792.165999999999</v>
      </c>
      <c r="H1638">
        <v>286444</v>
      </c>
      <c r="J1638">
        <v>15792.165999999999</v>
      </c>
      <c r="K1638">
        <v>100</v>
      </c>
      <c r="L1638">
        <v>103.55</v>
      </c>
      <c r="M1638">
        <v>3.5</v>
      </c>
      <c r="N1638" t="s">
        <v>18</v>
      </c>
    </row>
    <row r="1639" spans="1:14" x14ac:dyDescent="0.25">
      <c r="A1639">
        <v>20</v>
      </c>
      <c r="B1639">
        <v>20</v>
      </c>
      <c r="C1639" t="s">
        <v>50</v>
      </c>
      <c r="D1639" t="s">
        <v>51</v>
      </c>
      <c r="E1639" t="s">
        <v>29</v>
      </c>
      <c r="F1639">
        <v>3.87</v>
      </c>
      <c r="G1639">
        <v>15342.31</v>
      </c>
      <c r="H1639">
        <v>268656</v>
      </c>
      <c r="J1639">
        <v>15342.31</v>
      </c>
      <c r="K1639">
        <v>100</v>
      </c>
      <c r="L1639">
        <v>100.6</v>
      </c>
      <c r="M1639">
        <v>0.6</v>
      </c>
      <c r="N1639" t="s">
        <v>18</v>
      </c>
    </row>
    <row r="1640" spans="1:14" x14ac:dyDescent="0.25">
      <c r="A1640">
        <v>21</v>
      </c>
      <c r="B1640">
        <v>21</v>
      </c>
      <c r="C1640" t="s">
        <v>52</v>
      </c>
      <c r="D1640" t="s">
        <v>53</v>
      </c>
      <c r="E1640" t="s">
        <v>29</v>
      </c>
      <c r="F1640">
        <v>3.87</v>
      </c>
      <c r="G1640">
        <v>14509.355</v>
      </c>
      <c r="H1640">
        <v>257488</v>
      </c>
      <c r="J1640">
        <v>14509.355</v>
      </c>
      <c r="K1640">
        <v>100</v>
      </c>
      <c r="L1640">
        <v>95.14</v>
      </c>
      <c r="M1640">
        <v>-4.9000000000000004</v>
      </c>
      <c r="N1640" t="s">
        <v>18</v>
      </c>
    </row>
    <row r="1641" spans="1:14" x14ac:dyDescent="0.25">
      <c r="A1641">
        <v>22</v>
      </c>
      <c r="B1641">
        <v>22</v>
      </c>
      <c r="C1641" t="s">
        <v>54</v>
      </c>
      <c r="D1641" t="s">
        <v>17</v>
      </c>
      <c r="E1641" t="s">
        <v>17</v>
      </c>
      <c r="F1641">
        <v>4</v>
      </c>
      <c r="G1641">
        <v>1.5649999999999999</v>
      </c>
      <c r="H1641">
        <v>87</v>
      </c>
      <c r="J1641">
        <v>1.5649999999999999</v>
      </c>
      <c r="K1641">
        <v>100</v>
      </c>
      <c r="L1641">
        <v>0.01</v>
      </c>
      <c r="M1641">
        <v>-100</v>
      </c>
      <c r="N1641" t="s">
        <v>18</v>
      </c>
    </row>
    <row r="1642" spans="1:14" x14ac:dyDescent="0.25">
      <c r="A1642">
        <v>23</v>
      </c>
      <c r="B1642">
        <v>23</v>
      </c>
      <c r="C1642" t="s">
        <v>55</v>
      </c>
      <c r="D1642" t="s">
        <v>56</v>
      </c>
      <c r="E1642" t="s">
        <v>29</v>
      </c>
      <c r="F1642">
        <v>3.87</v>
      </c>
      <c r="G1642">
        <v>15453.387000000001</v>
      </c>
      <c r="H1642">
        <v>273425</v>
      </c>
      <c r="J1642">
        <v>15453.387000000001</v>
      </c>
      <c r="K1642">
        <v>100</v>
      </c>
      <c r="L1642">
        <v>101.33</v>
      </c>
      <c r="M1642">
        <v>1.3</v>
      </c>
      <c r="N1642" t="s">
        <v>18</v>
      </c>
    </row>
    <row r="1643" spans="1:14" x14ac:dyDescent="0.25">
      <c r="A1643">
        <v>24</v>
      </c>
      <c r="B1643">
        <v>24</v>
      </c>
      <c r="C1643" t="s">
        <v>57</v>
      </c>
      <c r="D1643" t="s">
        <v>58</v>
      </c>
      <c r="E1643" t="s">
        <v>29</v>
      </c>
      <c r="F1643">
        <v>3.87</v>
      </c>
      <c r="G1643">
        <v>15165.94</v>
      </c>
      <c r="H1643">
        <v>276858</v>
      </c>
      <c r="J1643">
        <v>15165.94</v>
      </c>
      <c r="K1643">
        <v>100</v>
      </c>
      <c r="L1643">
        <v>99.44</v>
      </c>
      <c r="M1643">
        <v>-0.6</v>
      </c>
      <c r="N1643" t="s">
        <v>18</v>
      </c>
    </row>
    <row r="1644" spans="1:14" x14ac:dyDescent="0.25">
      <c r="A1644">
        <v>25</v>
      </c>
      <c r="B1644">
        <v>25</v>
      </c>
      <c r="C1644" t="s">
        <v>59</v>
      </c>
      <c r="D1644" t="s">
        <v>60</v>
      </c>
      <c r="E1644" t="s">
        <v>29</v>
      </c>
      <c r="F1644">
        <v>3.87</v>
      </c>
      <c r="G1644">
        <v>14530.021000000001</v>
      </c>
      <c r="H1644">
        <v>258182</v>
      </c>
      <c r="J1644">
        <v>14530.021000000001</v>
      </c>
      <c r="K1644">
        <v>100</v>
      </c>
      <c r="L1644">
        <v>95.27</v>
      </c>
      <c r="M1644">
        <v>-4.7</v>
      </c>
      <c r="N1644" t="s">
        <v>18</v>
      </c>
    </row>
    <row r="1645" spans="1:14" x14ac:dyDescent="0.25">
      <c r="A1645">
        <v>26</v>
      </c>
      <c r="B1645">
        <v>26</v>
      </c>
      <c r="C1645" t="s">
        <v>61</v>
      </c>
      <c r="D1645" t="s">
        <v>62</v>
      </c>
      <c r="E1645" t="s">
        <v>29</v>
      </c>
      <c r="F1645">
        <v>3.87</v>
      </c>
      <c r="G1645">
        <v>14976.562</v>
      </c>
      <c r="H1645">
        <v>274723</v>
      </c>
      <c r="J1645">
        <v>14976.562</v>
      </c>
      <c r="K1645">
        <v>100</v>
      </c>
      <c r="L1645">
        <v>98.2</v>
      </c>
      <c r="M1645">
        <v>-1.8</v>
      </c>
      <c r="N1645" t="s">
        <v>18</v>
      </c>
    </row>
    <row r="1646" spans="1:14" x14ac:dyDescent="0.25">
      <c r="A1646">
        <v>27</v>
      </c>
      <c r="B1646">
        <v>27</v>
      </c>
      <c r="C1646" t="s">
        <v>63</v>
      </c>
      <c r="D1646" t="s">
        <v>64</v>
      </c>
      <c r="E1646" t="s">
        <v>29</v>
      </c>
      <c r="F1646">
        <v>3.87</v>
      </c>
      <c r="G1646">
        <v>14414.784</v>
      </c>
      <c r="H1646">
        <v>269374</v>
      </c>
      <c r="J1646">
        <v>14414.784</v>
      </c>
      <c r="K1646">
        <v>100</v>
      </c>
      <c r="L1646">
        <v>94.52</v>
      </c>
      <c r="M1646">
        <v>-5.5</v>
      </c>
      <c r="N1646" t="s">
        <v>18</v>
      </c>
    </row>
    <row r="1647" spans="1:14" x14ac:dyDescent="0.25">
      <c r="A1647">
        <v>28</v>
      </c>
      <c r="B1647">
        <v>28</v>
      </c>
      <c r="C1647" t="s">
        <v>65</v>
      </c>
      <c r="D1647" t="s">
        <v>17</v>
      </c>
      <c r="E1647" t="s">
        <v>17</v>
      </c>
      <c r="K1647">
        <v>100</v>
      </c>
    </row>
    <row r="1648" spans="1:14" x14ac:dyDescent="0.25">
      <c r="A1648">
        <v>29</v>
      </c>
      <c r="B1648">
        <v>29</v>
      </c>
      <c r="C1648" t="s">
        <v>66</v>
      </c>
      <c r="D1648" t="s">
        <v>17</v>
      </c>
      <c r="E1648" t="s">
        <v>17</v>
      </c>
      <c r="F1648">
        <v>3.98</v>
      </c>
      <c r="G1648">
        <v>1.046</v>
      </c>
      <c r="H1648">
        <v>46</v>
      </c>
      <c r="J1648">
        <v>1.046</v>
      </c>
      <c r="K1648">
        <v>100</v>
      </c>
      <c r="L1648">
        <v>0.01</v>
      </c>
      <c r="M1648">
        <v>-100</v>
      </c>
      <c r="N1648" t="s">
        <v>18</v>
      </c>
    </row>
    <row r="1649" spans="1:14" x14ac:dyDescent="0.25">
      <c r="A1649">
        <v>30</v>
      </c>
      <c r="B1649">
        <v>30</v>
      </c>
      <c r="C1649" t="s">
        <v>67</v>
      </c>
      <c r="D1649" t="s">
        <v>68</v>
      </c>
      <c r="E1649" t="s">
        <v>69</v>
      </c>
      <c r="F1649">
        <v>3.87</v>
      </c>
      <c r="G1649">
        <v>16748.963</v>
      </c>
      <c r="H1649">
        <v>299453</v>
      </c>
      <c r="J1649">
        <v>16748.963</v>
      </c>
      <c r="K1649">
        <v>100</v>
      </c>
      <c r="L1649">
        <v>109.82</v>
      </c>
      <c r="M1649">
        <v>9.8000000000000007</v>
      </c>
      <c r="N1649" t="s">
        <v>18</v>
      </c>
    </row>
    <row r="1650" spans="1:14" x14ac:dyDescent="0.25">
      <c r="A1650">
        <v>31</v>
      </c>
      <c r="B1650">
        <v>31</v>
      </c>
      <c r="C1650" t="s">
        <v>70</v>
      </c>
      <c r="D1650" t="s">
        <v>71</v>
      </c>
      <c r="E1650" t="s">
        <v>69</v>
      </c>
      <c r="F1650">
        <v>3.87</v>
      </c>
      <c r="G1650">
        <v>16542.807000000001</v>
      </c>
      <c r="H1650">
        <v>292957</v>
      </c>
      <c r="J1650">
        <v>16542.807000000001</v>
      </c>
      <c r="K1650">
        <v>100</v>
      </c>
      <c r="L1650">
        <v>108.47</v>
      </c>
      <c r="M1650">
        <v>8.5</v>
      </c>
      <c r="N1650" t="s">
        <v>18</v>
      </c>
    </row>
    <row r="1651" spans="1:14" x14ac:dyDescent="0.25">
      <c r="A1651">
        <v>32</v>
      </c>
      <c r="B1651">
        <v>32</v>
      </c>
      <c r="C1651" t="s">
        <v>72</v>
      </c>
      <c r="D1651" t="s">
        <v>73</v>
      </c>
      <c r="E1651" t="s">
        <v>69</v>
      </c>
      <c r="F1651">
        <v>3.87</v>
      </c>
      <c r="G1651">
        <v>17230.094000000001</v>
      </c>
      <c r="H1651">
        <v>308053</v>
      </c>
      <c r="J1651">
        <v>17230.094000000001</v>
      </c>
      <c r="K1651">
        <v>100</v>
      </c>
      <c r="L1651">
        <v>112.98</v>
      </c>
      <c r="M1651">
        <v>13</v>
      </c>
      <c r="N1651" t="s">
        <v>18</v>
      </c>
    </row>
    <row r="1652" spans="1:14" x14ac:dyDescent="0.25">
      <c r="A1652">
        <v>33</v>
      </c>
      <c r="B1652">
        <v>33</v>
      </c>
      <c r="C1652" t="s">
        <v>74</v>
      </c>
      <c r="D1652" t="s">
        <v>75</v>
      </c>
      <c r="E1652" t="s">
        <v>69</v>
      </c>
      <c r="F1652">
        <v>3.87</v>
      </c>
      <c r="G1652">
        <v>15481.581</v>
      </c>
      <c r="H1652">
        <v>277383</v>
      </c>
      <c r="J1652">
        <v>15481.581</v>
      </c>
      <c r="K1652">
        <v>100</v>
      </c>
      <c r="L1652">
        <v>101.51</v>
      </c>
      <c r="M1652">
        <v>1.5</v>
      </c>
      <c r="N1652" t="s">
        <v>18</v>
      </c>
    </row>
    <row r="1653" spans="1:14" x14ac:dyDescent="0.25">
      <c r="A1653">
        <v>34</v>
      </c>
      <c r="B1653">
        <v>34</v>
      </c>
      <c r="C1653" t="s">
        <v>76</v>
      </c>
      <c r="D1653" t="s">
        <v>17</v>
      </c>
      <c r="E1653" t="s">
        <v>17</v>
      </c>
      <c r="F1653">
        <v>3.88</v>
      </c>
      <c r="G1653">
        <v>3.0449999999999999</v>
      </c>
      <c r="H1653">
        <v>91</v>
      </c>
      <c r="J1653">
        <v>3.0449999999999999</v>
      </c>
      <c r="K1653">
        <v>100</v>
      </c>
      <c r="L1653">
        <v>0.02</v>
      </c>
      <c r="M1653">
        <v>-100</v>
      </c>
      <c r="N1653" t="s">
        <v>18</v>
      </c>
    </row>
    <row r="1654" spans="1:14" x14ac:dyDescent="0.25">
      <c r="A1654">
        <v>35</v>
      </c>
      <c r="B1654">
        <v>35</v>
      </c>
      <c r="C1654" t="s">
        <v>77</v>
      </c>
      <c r="D1654" t="s">
        <v>17</v>
      </c>
      <c r="E1654" t="s">
        <v>17</v>
      </c>
      <c r="K1654">
        <v>100</v>
      </c>
    </row>
    <row r="1655" spans="1:14" x14ac:dyDescent="0.25">
      <c r="A1655">
        <v>36</v>
      </c>
      <c r="B1655">
        <v>36</v>
      </c>
      <c r="C1655" t="s">
        <v>78</v>
      </c>
      <c r="D1655" t="s">
        <v>35</v>
      </c>
      <c r="E1655" t="s">
        <v>29</v>
      </c>
      <c r="F1655">
        <v>3.87</v>
      </c>
      <c r="G1655">
        <v>16787.035</v>
      </c>
      <c r="H1655">
        <v>308066</v>
      </c>
      <c r="J1655">
        <v>16787.035</v>
      </c>
      <c r="K1655">
        <v>100</v>
      </c>
      <c r="L1655">
        <v>110.07</v>
      </c>
      <c r="M1655">
        <v>10.1</v>
      </c>
      <c r="N1655" t="s">
        <v>18</v>
      </c>
    </row>
    <row r="1656" spans="1:14" x14ac:dyDescent="0.25">
      <c r="A1656">
        <v>37</v>
      </c>
      <c r="B1656">
        <v>37</v>
      </c>
      <c r="C1656" t="s">
        <v>79</v>
      </c>
      <c r="D1656" t="s">
        <v>38</v>
      </c>
      <c r="E1656" t="s">
        <v>29</v>
      </c>
      <c r="F1656">
        <v>3.87</v>
      </c>
      <c r="G1656">
        <v>16567.57</v>
      </c>
      <c r="H1656">
        <v>303244</v>
      </c>
      <c r="J1656">
        <v>16567.57</v>
      </c>
      <c r="K1656">
        <v>100</v>
      </c>
      <c r="L1656">
        <v>108.63</v>
      </c>
      <c r="M1656">
        <v>8.6</v>
      </c>
      <c r="N1656" t="s">
        <v>18</v>
      </c>
    </row>
    <row r="1657" spans="1:14" x14ac:dyDescent="0.25">
      <c r="A1657">
        <v>38</v>
      </c>
      <c r="B1657">
        <v>38</v>
      </c>
      <c r="C1657" t="s">
        <v>80</v>
      </c>
      <c r="D1657" t="s">
        <v>40</v>
      </c>
      <c r="E1657" t="s">
        <v>29</v>
      </c>
      <c r="F1657">
        <v>3.87</v>
      </c>
      <c r="G1657">
        <v>16193.285</v>
      </c>
      <c r="H1657">
        <v>298871</v>
      </c>
      <c r="J1657">
        <v>16193.285</v>
      </c>
      <c r="K1657">
        <v>100</v>
      </c>
      <c r="L1657">
        <v>106.18</v>
      </c>
      <c r="M1657">
        <v>6.2</v>
      </c>
      <c r="N1657" t="s">
        <v>18</v>
      </c>
    </row>
    <row r="1658" spans="1:14" x14ac:dyDescent="0.25">
      <c r="A1658">
        <v>39</v>
      </c>
      <c r="B1658">
        <v>39</v>
      </c>
      <c r="C1658" t="s">
        <v>81</v>
      </c>
      <c r="D1658" t="s">
        <v>17</v>
      </c>
      <c r="E1658" t="s">
        <v>17</v>
      </c>
      <c r="F1658">
        <v>3.86</v>
      </c>
      <c r="G1658">
        <v>1.9319999999999999</v>
      </c>
      <c r="H1658">
        <v>74</v>
      </c>
      <c r="J1658">
        <v>1.9319999999999999</v>
      </c>
      <c r="K1658">
        <v>100</v>
      </c>
      <c r="L1658">
        <v>0.01</v>
      </c>
      <c r="M1658">
        <v>-100</v>
      </c>
      <c r="N1658" t="s">
        <v>18</v>
      </c>
    </row>
    <row r="1659" spans="1:14" x14ac:dyDescent="0.25">
      <c r="A1659">
        <v>40</v>
      </c>
      <c r="B1659">
        <v>40</v>
      </c>
      <c r="C1659" t="s">
        <v>82</v>
      </c>
      <c r="D1659" t="s">
        <v>35</v>
      </c>
      <c r="E1659" t="s">
        <v>29</v>
      </c>
      <c r="F1659">
        <v>3.87</v>
      </c>
      <c r="G1659">
        <v>16776.938999999998</v>
      </c>
      <c r="H1659">
        <v>302048</v>
      </c>
      <c r="J1659">
        <v>16776.938999999998</v>
      </c>
      <c r="K1659">
        <v>100</v>
      </c>
      <c r="L1659">
        <v>110.01</v>
      </c>
      <c r="M1659">
        <v>10</v>
      </c>
      <c r="N1659" t="s">
        <v>18</v>
      </c>
    </row>
    <row r="1660" spans="1:14" x14ac:dyDescent="0.25">
      <c r="A1660">
        <v>41</v>
      </c>
      <c r="B1660">
        <v>41</v>
      </c>
      <c r="C1660" t="s">
        <v>83</v>
      </c>
      <c r="D1660" t="s">
        <v>38</v>
      </c>
      <c r="E1660" t="s">
        <v>29</v>
      </c>
      <c r="F1660">
        <v>3.87</v>
      </c>
      <c r="G1660">
        <v>16838.607</v>
      </c>
      <c r="H1660">
        <v>300022</v>
      </c>
      <c r="J1660">
        <v>16838.607</v>
      </c>
      <c r="K1660">
        <v>100</v>
      </c>
      <c r="L1660">
        <v>110.41</v>
      </c>
      <c r="M1660">
        <v>10.4</v>
      </c>
      <c r="N1660" t="s">
        <v>18</v>
      </c>
    </row>
    <row r="1661" spans="1:14" x14ac:dyDescent="0.25">
      <c r="A1661">
        <v>42</v>
      </c>
      <c r="B1661">
        <v>42</v>
      </c>
      <c r="C1661" t="s">
        <v>84</v>
      </c>
      <c r="D1661" t="s">
        <v>40</v>
      </c>
      <c r="E1661" t="s">
        <v>29</v>
      </c>
      <c r="F1661">
        <v>3.87</v>
      </c>
      <c r="G1661">
        <v>16296.103999999999</v>
      </c>
      <c r="H1661">
        <v>281526</v>
      </c>
      <c r="J1661">
        <v>16296.103999999999</v>
      </c>
      <c r="K1661">
        <v>100</v>
      </c>
      <c r="L1661">
        <v>106.85</v>
      </c>
      <c r="M1661">
        <v>6.9</v>
      </c>
      <c r="N1661" t="s">
        <v>18</v>
      </c>
    </row>
    <row r="1662" spans="1:14" x14ac:dyDescent="0.25">
      <c r="A1662">
        <v>43</v>
      </c>
      <c r="B1662">
        <v>43</v>
      </c>
      <c r="C1662" t="s">
        <v>85</v>
      </c>
      <c r="D1662" t="s">
        <v>17</v>
      </c>
      <c r="E1662" t="s">
        <v>17</v>
      </c>
      <c r="F1662">
        <v>3.84</v>
      </c>
      <c r="G1662">
        <v>2.65</v>
      </c>
      <c r="H1662">
        <v>101</v>
      </c>
      <c r="J1662">
        <v>2.65</v>
      </c>
      <c r="K1662">
        <v>100</v>
      </c>
      <c r="L1662">
        <v>0.02</v>
      </c>
      <c r="M1662">
        <v>-100</v>
      </c>
      <c r="N1662" t="s">
        <v>18</v>
      </c>
    </row>
    <row r="1663" spans="1:14" x14ac:dyDescent="0.25">
      <c r="A1663">
        <v>44</v>
      </c>
      <c r="B1663">
        <v>44</v>
      </c>
      <c r="C1663" t="s">
        <v>86</v>
      </c>
      <c r="D1663" t="s">
        <v>35</v>
      </c>
      <c r="E1663" t="s">
        <v>29</v>
      </c>
      <c r="F1663">
        <v>3.87</v>
      </c>
      <c r="G1663">
        <v>16322.544</v>
      </c>
      <c r="H1663">
        <v>291343</v>
      </c>
      <c r="J1663">
        <v>16322.544</v>
      </c>
      <c r="K1663">
        <v>100</v>
      </c>
      <c r="L1663">
        <v>107.03</v>
      </c>
      <c r="M1663">
        <v>7</v>
      </c>
      <c r="N1663" t="s">
        <v>18</v>
      </c>
    </row>
    <row r="1664" spans="1:14" x14ac:dyDescent="0.25">
      <c r="A1664">
        <v>45</v>
      </c>
      <c r="B1664">
        <v>45</v>
      </c>
      <c r="C1664" t="s">
        <v>87</v>
      </c>
      <c r="D1664" t="s">
        <v>38</v>
      </c>
      <c r="E1664" t="s">
        <v>29</v>
      </c>
      <c r="F1664">
        <v>3.87</v>
      </c>
      <c r="G1664">
        <v>16602.991999999998</v>
      </c>
      <c r="H1664">
        <v>296195</v>
      </c>
      <c r="J1664">
        <v>16602.991999999998</v>
      </c>
      <c r="K1664">
        <v>100</v>
      </c>
      <c r="L1664">
        <v>108.87</v>
      </c>
      <c r="M1664">
        <v>8.9</v>
      </c>
      <c r="N1664" t="s">
        <v>18</v>
      </c>
    </row>
    <row r="1665" spans="1:14" x14ac:dyDescent="0.25">
      <c r="A1665">
        <v>46</v>
      </c>
      <c r="B1665">
        <v>46</v>
      </c>
      <c r="C1665" t="s">
        <v>88</v>
      </c>
      <c r="D1665" t="s">
        <v>40</v>
      </c>
      <c r="E1665" t="s">
        <v>29</v>
      </c>
      <c r="F1665">
        <v>3.87</v>
      </c>
      <c r="G1665">
        <v>16428.653999999999</v>
      </c>
      <c r="H1665">
        <v>294137</v>
      </c>
      <c r="J1665">
        <v>16428.653999999999</v>
      </c>
      <c r="K1665">
        <v>100</v>
      </c>
      <c r="L1665">
        <v>107.72</v>
      </c>
      <c r="M1665">
        <v>7.7</v>
      </c>
      <c r="N1665" t="s">
        <v>18</v>
      </c>
    </row>
    <row r="1666" spans="1:14" x14ac:dyDescent="0.25">
      <c r="A1666">
        <v>47</v>
      </c>
      <c r="B1666">
        <v>47</v>
      </c>
      <c r="C1666" t="s">
        <v>89</v>
      </c>
      <c r="D1666" t="s">
        <v>17</v>
      </c>
      <c r="E1666" t="s">
        <v>17</v>
      </c>
      <c r="F1666">
        <v>3.86</v>
      </c>
      <c r="G1666">
        <v>4.923</v>
      </c>
      <c r="H1666">
        <v>156</v>
      </c>
      <c r="J1666">
        <v>4.923</v>
      </c>
      <c r="K1666">
        <v>100</v>
      </c>
      <c r="L1666">
        <v>0.03</v>
      </c>
      <c r="M1666">
        <v>-100</v>
      </c>
      <c r="N1666" t="s">
        <v>18</v>
      </c>
    </row>
    <row r="1667" spans="1:14" x14ac:dyDescent="0.25">
      <c r="A1667">
        <v>48</v>
      </c>
      <c r="B1667">
        <v>48</v>
      </c>
      <c r="C1667" t="s">
        <v>90</v>
      </c>
      <c r="D1667" t="s">
        <v>17</v>
      </c>
      <c r="E1667" t="s">
        <v>17</v>
      </c>
      <c r="F1667">
        <v>3.8</v>
      </c>
      <c r="G1667">
        <v>1.7749999999999999</v>
      </c>
      <c r="H1667">
        <v>68</v>
      </c>
      <c r="J1667">
        <v>1.7749999999999999</v>
      </c>
      <c r="K1667">
        <v>100</v>
      </c>
      <c r="L1667">
        <v>0.01</v>
      </c>
      <c r="M1667">
        <v>-100</v>
      </c>
      <c r="N1667" t="s">
        <v>18</v>
      </c>
    </row>
    <row r="1668" spans="1:14" x14ac:dyDescent="0.25">
      <c r="A1668">
        <v>49</v>
      </c>
      <c r="B1668">
        <v>49</v>
      </c>
      <c r="C1668" t="s">
        <v>91</v>
      </c>
      <c r="D1668" t="s">
        <v>92</v>
      </c>
      <c r="E1668" t="s">
        <v>93</v>
      </c>
      <c r="F1668">
        <v>3.87</v>
      </c>
      <c r="G1668">
        <v>17647.775000000001</v>
      </c>
      <c r="H1668">
        <v>316538</v>
      </c>
      <c r="J1668">
        <v>17647.775000000001</v>
      </c>
      <c r="K1668">
        <v>100</v>
      </c>
      <c r="L1668">
        <v>115.72</v>
      </c>
      <c r="M1668">
        <v>15.7</v>
      </c>
      <c r="N1668" t="s">
        <v>18</v>
      </c>
    </row>
    <row r="1669" spans="1:14" x14ac:dyDescent="0.25">
      <c r="A1669">
        <v>50</v>
      </c>
      <c r="B1669">
        <v>50</v>
      </c>
      <c r="C1669" t="s">
        <v>94</v>
      </c>
      <c r="D1669" t="s">
        <v>95</v>
      </c>
      <c r="E1669" t="s">
        <v>93</v>
      </c>
      <c r="F1669">
        <v>3.87</v>
      </c>
      <c r="G1669">
        <v>16397.425999999999</v>
      </c>
      <c r="H1669">
        <v>291869</v>
      </c>
      <c r="J1669">
        <v>16397.425999999999</v>
      </c>
      <c r="K1669">
        <v>100</v>
      </c>
      <c r="L1669">
        <v>107.52</v>
      </c>
      <c r="M1669">
        <v>7.5</v>
      </c>
      <c r="N1669" t="s">
        <v>18</v>
      </c>
    </row>
    <row r="1670" spans="1:14" x14ac:dyDescent="0.25">
      <c r="A1670">
        <v>51</v>
      </c>
      <c r="B1670">
        <v>51</v>
      </c>
      <c r="C1670" t="s">
        <v>96</v>
      </c>
      <c r="D1670" t="s">
        <v>97</v>
      </c>
      <c r="E1670" t="s">
        <v>93</v>
      </c>
      <c r="F1670">
        <v>3.87</v>
      </c>
      <c r="G1670">
        <v>17484.366999999998</v>
      </c>
      <c r="H1670">
        <v>321332</v>
      </c>
      <c r="J1670">
        <v>17484.366999999998</v>
      </c>
      <c r="K1670">
        <v>100</v>
      </c>
      <c r="L1670">
        <v>114.64</v>
      </c>
      <c r="M1670">
        <v>14.6</v>
      </c>
      <c r="N1670" t="s">
        <v>18</v>
      </c>
    </row>
    <row r="1671" spans="1:14" x14ac:dyDescent="0.25">
      <c r="A1671">
        <v>52</v>
      </c>
      <c r="B1671">
        <v>52</v>
      </c>
      <c r="C1671" t="s">
        <v>98</v>
      </c>
      <c r="D1671" t="s">
        <v>99</v>
      </c>
      <c r="E1671" t="s">
        <v>93</v>
      </c>
      <c r="F1671">
        <v>3.87</v>
      </c>
      <c r="G1671">
        <v>11782.72</v>
      </c>
      <c r="H1671">
        <v>208362</v>
      </c>
      <c r="J1671">
        <v>11782.72</v>
      </c>
      <c r="K1671">
        <v>100</v>
      </c>
      <c r="L1671">
        <v>77.260000000000005</v>
      </c>
      <c r="M1671">
        <v>-22.7</v>
      </c>
      <c r="N1671" t="s">
        <v>18</v>
      </c>
    </row>
    <row r="1672" spans="1:14" x14ac:dyDescent="0.25">
      <c r="A1672">
        <v>53</v>
      </c>
      <c r="B1672">
        <v>53</v>
      </c>
      <c r="C1672" t="s">
        <v>100</v>
      </c>
      <c r="D1672" t="s">
        <v>101</v>
      </c>
      <c r="E1672" t="s">
        <v>93</v>
      </c>
      <c r="F1672">
        <v>3.87</v>
      </c>
      <c r="G1672">
        <v>13028.555</v>
      </c>
      <c r="H1672">
        <v>235530</v>
      </c>
      <c r="J1672">
        <v>13028.555</v>
      </c>
      <c r="K1672">
        <v>100</v>
      </c>
      <c r="L1672">
        <v>85.43</v>
      </c>
      <c r="M1672">
        <v>-14.6</v>
      </c>
      <c r="N1672" t="s">
        <v>18</v>
      </c>
    </row>
    <row r="1673" spans="1:14" x14ac:dyDescent="0.25">
      <c r="A1673">
        <v>54</v>
      </c>
      <c r="B1673">
        <v>54</v>
      </c>
      <c r="C1673" t="s">
        <v>102</v>
      </c>
      <c r="D1673" t="s">
        <v>103</v>
      </c>
      <c r="E1673" t="s">
        <v>93</v>
      </c>
      <c r="F1673">
        <v>3.87</v>
      </c>
      <c r="G1673">
        <v>12609.739</v>
      </c>
      <c r="H1673">
        <v>227478</v>
      </c>
      <c r="J1673">
        <v>12609.739</v>
      </c>
      <c r="K1673">
        <v>100</v>
      </c>
      <c r="L1673">
        <v>82.68</v>
      </c>
      <c r="M1673">
        <v>-17.3</v>
      </c>
      <c r="N1673" t="s">
        <v>18</v>
      </c>
    </row>
    <row r="1674" spans="1:14" x14ac:dyDescent="0.25">
      <c r="A1674">
        <v>55</v>
      </c>
      <c r="B1674">
        <v>55</v>
      </c>
      <c r="C1674" t="s">
        <v>104</v>
      </c>
      <c r="D1674" t="s">
        <v>17</v>
      </c>
      <c r="E1674" t="s">
        <v>17</v>
      </c>
      <c r="F1674">
        <v>3.9</v>
      </c>
      <c r="G1674">
        <v>2.044</v>
      </c>
      <c r="H1674">
        <v>85</v>
      </c>
      <c r="J1674">
        <v>2.044</v>
      </c>
      <c r="K1674">
        <v>100</v>
      </c>
      <c r="L1674">
        <v>0.01</v>
      </c>
      <c r="M1674">
        <v>-100</v>
      </c>
      <c r="N1674" t="s">
        <v>18</v>
      </c>
    </row>
    <row r="1675" spans="1:14" x14ac:dyDescent="0.25">
      <c r="A1675">
        <v>56</v>
      </c>
      <c r="B1675">
        <v>56</v>
      </c>
      <c r="C1675" t="s">
        <v>105</v>
      </c>
      <c r="D1675" t="s">
        <v>106</v>
      </c>
      <c r="E1675" t="s">
        <v>93</v>
      </c>
      <c r="F1675">
        <v>3.87</v>
      </c>
      <c r="G1675">
        <v>12597.802</v>
      </c>
      <c r="H1675">
        <v>225751</v>
      </c>
      <c r="J1675">
        <v>12597.802</v>
      </c>
      <c r="K1675">
        <v>100</v>
      </c>
      <c r="L1675">
        <v>82.6</v>
      </c>
      <c r="M1675">
        <v>-17.399999999999999</v>
      </c>
      <c r="N1675" t="s">
        <v>18</v>
      </c>
    </row>
    <row r="1676" spans="1:14" x14ac:dyDescent="0.25">
      <c r="A1676">
        <v>57</v>
      </c>
      <c r="B1676">
        <v>57</v>
      </c>
      <c r="C1676" t="s">
        <v>107</v>
      </c>
      <c r="D1676" t="s">
        <v>108</v>
      </c>
      <c r="E1676" t="s">
        <v>93</v>
      </c>
      <c r="F1676">
        <v>3.87</v>
      </c>
      <c r="G1676">
        <v>12771.475</v>
      </c>
      <c r="H1676">
        <v>232262</v>
      </c>
      <c r="J1676">
        <v>12771.475</v>
      </c>
      <c r="K1676">
        <v>100</v>
      </c>
      <c r="L1676">
        <v>83.74</v>
      </c>
      <c r="M1676">
        <v>-16.3</v>
      </c>
      <c r="N1676" t="s">
        <v>18</v>
      </c>
    </row>
    <row r="1677" spans="1:14" x14ac:dyDescent="0.25">
      <c r="A1677">
        <v>58</v>
      </c>
      <c r="B1677">
        <v>58</v>
      </c>
      <c r="C1677" t="s">
        <v>109</v>
      </c>
      <c r="D1677" t="s">
        <v>110</v>
      </c>
      <c r="E1677" t="s">
        <v>93</v>
      </c>
      <c r="F1677">
        <v>3.87</v>
      </c>
      <c r="G1677">
        <v>12741.963</v>
      </c>
      <c r="H1677">
        <v>231566</v>
      </c>
      <c r="J1677">
        <v>12741.963</v>
      </c>
      <c r="K1677">
        <v>100</v>
      </c>
      <c r="L1677">
        <v>83.55</v>
      </c>
      <c r="M1677">
        <v>-16.5</v>
      </c>
      <c r="N1677" t="s">
        <v>18</v>
      </c>
    </row>
    <row r="1678" spans="1:14" x14ac:dyDescent="0.25">
      <c r="A1678">
        <v>59</v>
      </c>
      <c r="B1678">
        <v>59</v>
      </c>
      <c r="C1678" t="s">
        <v>111</v>
      </c>
      <c r="D1678" t="s">
        <v>112</v>
      </c>
      <c r="E1678" t="s">
        <v>93</v>
      </c>
      <c r="F1678">
        <v>3.87</v>
      </c>
      <c r="G1678">
        <v>9214.3860000000004</v>
      </c>
      <c r="H1678">
        <v>174977</v>
      </c>
      <c r="J1678">
        <v>9214.3860000000004</v>
      </c>
      <c r="K1678">
        <v>100</v>
      </c>
      <c r="L1678">
        <v>60.42</v>
      </c>
      <c r="M1678">
        <v>-39.6</v>
      </c>
      <c r="N1678" t="s">
        <v>18</v>
      </c>
    </row>
    <row r="1679" spans="1:14" x14ac:dyDescent="0.25">
      <c r="A1679">
        <v>60</v>
      </c>
      <c r="B1679">
        <v>60</v>
      </c>
      <c r="C1679" t="s">
        <v>113</v>
      </c>
      <c r="D1679" t="s">
        <v>114</v>
      </c>
      <c r="E1679" t="s">
        <v>93</v>
      </c>
      <c r="F1679">
        <v>3.87</v>
      </c>
      <c r="G1679">
        <v>7957.2619999999997</v>
      </c>
      <c r="H1679">
        <v>144832</v>
      </c>
      <c r="J1679">
        <v>7957.2619999999997</v>
      </c>
      <c r="K1679">
        <v>100</v>
      </c>
      <c r="L1679">
        <v>52.18</v>
      </c>
      <c r="M1679">
        <v>-47.8</v>
      </c>
      <c r="N1679" t="s">
        <v>18</v>
      </c>
    </row>
    <row r="1680" spans="1:14" x14ac:dyDescent="0.25">
      <c r="A1680">
        <v>61</v>
      </c>
      <c r="B1680">
        <v>61</v>
      </c>
      <c r="C1680" t="s">
        <v>115</v>
      </c>
      <c r="D1680" t="s">
        <v>116</v>
      </c>
      <c r="E1680" t="s">
        <v>93</v>
      </c>
      <c r="F1680">
        <v>3.87</v>
      </c>
      <c r="G1680">
        <v>7379.826</v>
      </c>
      <c r="H1680">
        <v>137516</v>
      </c>
      <c r="J1680">
        <v>7379.826</v>
      </c>
      <c r="K1680">
        <v>100</v>
      </c>
      <c r="L1680">
        <v>48.39</v>
      </c>
      <c r="M1680">
        <v>-51.6</v>
      </c>
      <c r="N1680" t="s">
        <v>18</v>
      </c>
    </row>
    <row r="1681" spans="1:14" x14ac:dyDescent="0.25">
      <c r="A1681">
        <v>62</v>
      </c>
      <c r="B1681">
        <v>62</v>
      </c>
      <c r="C1681" t="s">
        <v>117</v>
      </c>
      <c r="D1681" t="s">
        <v>17</v>
      </c>
      <c r="E1681" t="s">
        <v>17</v>
      </c>
      <c r="K1681">
        <v>100</v>
      </c>
    </row>
    <row r="1682" spans="1:14" x14ac:dyDescent="0.25">
      <c r="A1682">
        <v>63</v>
      </c>
      <c r="B1682">
        <v>63</v>
      </c>
      <c r="C1682" t="s">
        <v>118</v>
      </c>
      <c r="D1682" t="s">
        <v>119</v>
      </c>
      <c r="E1682" t="s">
        <v>93</v>
      </c>
      <c r="F1682">
        <v>3.87</v>
      </c>
      <c r="G1682">
        <v>9551.7780000000002</v>
      </c>
      <c r="H1682">
        <v>174230</v>
      </c>
      <c r="J1682">
        <v>9551.7780000000002</v>
      </c>
      <c r="K1682">
        <v>100</v>
      </c>
      <c r="L1682">
        <v>62.63</v>
      </c>
      <c r="M1682">
        <v>-37.4</v>
      </c>
      <c r="N1682" t="s">
        <v>18</v>
      </c>
    </row>
    <row r="1683" spans="1:14" x14ac:dyDescent="0.25">
      <c r="A1683">
        <v>64</v>
      </c>
      <c r="B1683">
        <v>64</v>
      </c>
      <c r="C1683" t="s">
        <v>120</v>
      </c>
      <c r="D1683" t="s">
        <v>121</v>
      </c>
      <c r="E1683" t="s">
        <v>93</v>
      </c>
      <c r="F1683">
        <v>3.87</v>
      </c>
      <c r="G1683">
        <v>9838.7980000000007</v>
      </c>
      <c r="H1683">
        <v>173757</v>
      </c>
      <c r="J1683">
        <v>9838.7980000000007</v>
      </c>
      <c r="K1683">
        <v>100</v>
      </c>
      <c r="L1683">
        <v>64.510000000000005</v>
      </c>
      <c r="M1683">
        <v>-35.5</v>
      </c>
      <c r="N1683" t="s">
        <v>18</v>
      </c>
    </row>
    <row r="1684" spans="1:14" x14ac:dyDescent="0.25">
      <c r="A1684">
        <v>65</v>
      </c>
      <c r="B1684">
        <v>65</v>
      </c>
      <c r="C1684" t="s">
        <v>122</v>
      </c>
      <c r="D1684" t="s">
        <v>123</v>
      </c>
      <c r="E1684" t="s">
        <v>93</v>
      </c>
      <c r="F1684">
        <v>3.87</v>
      </c>
      <c r="G1684">
        <v>9802.2450000000008</v>
      </c>
      <c r="H1684">
        <v>173419</v>
      </c>
      <c r="J1684">
        <v>9802.2450000000008</v>
      </c>
      <c r="K1684">
        <v>100</v>
      </c>
      <c r="L1684">
        <v>64.27</v>
      </c>
      <c r="M1684">
        <v>-35.700000000000003</v>
      </c>
      <c r="N1684" t="s">
        <v>18</v>
      </c>
    </row>
    <row r="1685" spans="1:14" x14ac:dyDescent="0.25">
      <c r="A1685">
        <v>66</v>
      </c>
      <c r="B1685">
        <v>66</v>
      </c>
      <c r="C1685" t="s">
        <v>124</v>
      </c>
      <c r="D1685" t="s">
        <v>125</v>
      </c>
      <c r="E1685" t="s">
        <v>93</v>
      </c>
      <c r="F1685">
        <v>3.87</v>
      </c>
      <c r="G1685">
        <v>12389.171</v>
      </c>
      <c r="H1685">
        <v>224003</v>
      </c>
      <c r="J1685">
        <v>12389.171</v>
      </c>
      <c r="K1685">
        <v>100</v>
      </c>
      <c r="L1685">
        <v>81.239999999999995</v>
      </c>
      <c r="M1685">
        <v>-18.8</v>
      </c>
      <c r="N1685" t="s">
        <v>18</v>
      </c>
    </row>
    <row r="1686" spans="1:14" x14ac:dyDescent="0.25">
      <c r="A1686">
        <v>67</v>
      </c>
      <c r="B1686">
        <v>67</v>
      </c>
      <c r="C1686" t="s">
        <v>126</v>
      </c>
      <c r="D1686" t="s">
        <v>127</v>
      </c>
      <c r="E1686" t="s">
        <v>93</v>
      </c>
      <c r="F1686">
        <v>3.87</v>
      </c>
      <c r="G1686">
        <v>11181.898999999999</v>
      </c>
      <c r="H1686">
        <v>197948</v>
      </c>
      <c r="J1686">
        <v>11181.898999999999</v>
      </c>
      <c r="K1686">
        <v>100</v>
      </c>
      <c r="L1686">
        <v>73.319999999999993</v>
      </c>
      <c r="M1686">
        <v>-26.7</v>
      </c>
      <c r="N1686" t="s">
        <v>18</v>
      </c>
    </row>
    <row r="1687" spans="1:14" x14ac:dyDescent="0.25">
      <c r="A1687">
        <v>68</v>
      </c>
      <c r="B1687">
        <v>68</v>
      </c>
      <c r="C1687" t="s">
        <v>128</v>
      </c>
      <c r="D1687" t="s">
        <v>129</v>
      </c>
      <c r="E1687" t="s">
        <v>93</v>
      </c>
      <c r="F1687">
        <v>3.87</v>
      </c>
      <c r="G1687">
        <v>10095.987999999999</v>
      </c>
      <c r="H1687">
        <v>181206</v>
      </c>
      <c r="J1687">
        <v>10095.987999999999</v>
      </c>
      <c r="K1687">
        <v>100</v>
      </c>
      <c r="L1687">
        <v>66.2</v>
      </c>
      <c r="M1687">
        <v>-33.799999999999997</v>
      </c>
      <c r="N1687" t="s">
        <v>18</v>
      </c>
    </row>
    <row r="1688" spans="1:14" x14ac:dyDescent="0.25">
      <c r="A1688">
        <v>69</v>
      </c>
      <c r="B1688">
        <v>69</v>
      </c>
      <c r="C1688" t="s">
        <v>130</v>
      </c>
      <c r="D1688" t="s">
        <v>17</v>
      </c>
      <c r="E1688" t="s">
        <v>17</v>
      </c>
      <c r="F1688">
        <v>3.91</v>
      </c>
      <c r="G1688">
        <v>1.1220000000000001</v>
      </c>
      <c r="H1688">
        <v>48</v>
      </c>
      <c r="J1688">
        <v>1.1220000000000001</v>
      </c>
      <c r="K1688">
        <v>100</v>
      </c>
      <c r="L1688">
        <v>0.01</v>
      </c>
      <c r="M1688">
        <v>-100</v>
      </c>
      <c r="N1688" t="s">
        <v>18</v>
      </c>
    </row>
    <row r="1689" spans="1:14" x14ac:dyDescent="0.25">
      <c r="A1689">
        <v>70</v>
      </c>
      <c r="B1689">
        <v>70</v>
      </c>
      <c r="C1689" t="s">
        <v>131</v>
      </c>
      <c r="D1689" t="s">
        <v>132</v>
      </c>
      <c r="E1689" t="s">
        <v>29</v>
      </c>
      <c r="F1689">
        <v>3.87</v>
      </c>
      <c r="G1689">
        <v>14521.744000000001</v>
      </c>
      <c r="H1689">
        <v>273292</v>
      </c>
      <c r="J1689">
        <v>14521.744000000001</v>
      </c>
      <c r="K1689">
        <v>100</v>
      </c>
      <c r="L1689">
        <v>95.22</v>
      </c>
      <c r="M1689">
        <v>-4.8</v>
      </c>
      <c r="N1689" t="s">
        <v>18</v>
      </c>
    </row>
    <row r="1690" spans="1:14" x14ac:dyDescent="0.25">
      <c r="A1690">
        <v>71</v>
      </c>
      <c r="B1690">
        <v>71</v>
      </c>
      <c r="C1690" t="s">
        <v>133</v>
      </c>
      <c r="D1690" t="s">
        <v>17</v>
      </c>
      <c r="E1690" t="s">
        <v>17</v>
      </c>
      <c r="F1690">
        <v>3.86</v>
      </c>
      <c r="G1690">
        <v>0.54400000000000004</v>
      </c>
      <c r="H1690">
        <v>21</v>
      </c>
      <c r="J1690">
        <v>0.54400000000000004</v>
      </c>
      <c r="K1690">
        <v>100</v>
      </c>
      <c r="L1690">
        <v>0</v>
      </c>
      <c r="M1690">
        <v>-100</v>
      </c>
      <c r="N1690" t="s">
        <v>18</v>
      </c>
    </row>
    <row r="1691" spans="1:14" x14ac:dyDescent="0.25">
      <c r="A1691">
        <v>72</v>
      </c>
      <c r="B1691">
        <v>72</v>
      </c>
      <c r="C1691" t="s">
        <v>134</v>
      </c>
      <c r="D1691" t="s">
        <v>135</v>
      </c>
      <c r="E1691" t="s">
        <v>93</v>
      </c>
      <c r="F1691">
        <v>3.87</v>
      </c>
      <c r="G1691">
        <v>17542.016</v>
      </c>
      <c r="H1691">
        <v>318303</v>
      </c>
      <c r="J1691">
        <v>17542.016</v>
      </c>
      <c r="K1691">
        <v>100</v>
      </c>
      <c r="L1691">
        <v>115.02</v>
      </c>
      <c r="M1691">
        <v>15</v>
      </c>
      <c r="N1691" t="s">
        <v>18</v>
      </c>
    </row>
    <row r="1692" spans="1:14" x14ac:dyDescent="0.25">
      <c r="A1692">
        <v>73</v>
      </c>
      <c r="B1692">
        <v>73</v>
      </c>
      <c r="C1692" t="s">
        <v>136</v>
      </c>
      <c r="D1692" t="s">
        <v>137</v>
      </c>
      <c r="E1692" t="s">
        <v>93</v>
      </c>
      <c r="F1692">
        <v>3.87</v>
      </c>
      <c r="G1692">
        <v>17052.601999999999</v>
      </c>
      <c r="H1692">
        <v>303372</v>
      </c>
      <c r="J1692">
        <v>17052.601999999999</v>
      </c>
      <c r="K1692">
        <v>100</v>
      </c>
      <c r="L1692">
        <v>111.81</v>
      </c>
      <c r="M1692">
        <v>11.8</v>
      </c>
      <c r="N1692" t="s">
        <v>18</v>
      </c>
    </row>
    <row r="1693" spans="1:14" x14ac:dyDescent="0.25">
      <c r="A1693">
        <v>74</v>
      </c>
      <c r="B1693">
        <v>74</v>
      </c>
      <c r="C1693" t="s">
        <v>138</v>
      </c>
      <c r="D1693" t="s">
        <v>139</v>
      </c>
      <c r="E1693" t="s">
        <v>93</v>
      </c>
      <c r="F1693">
        <v>3.87</v>
      </c>
      <c r="G1693">
        <v>18301.259999999998</v>
      </c>
      <c r="H1693">
        <v>328492</v>
      </c>
      <c r="J1693">
        <v>18301.259999999998</v>
      </c>
      <c r="K1693">
        <v>100</v>
      </c>
      <c r="L1693">
        <v>120</v>
      </c>
      <c r="M1693">
        <v>20</v>
      </c>
      <c r="N1693" t="s">
        <v>18</v>
      </c>
    </row>
    <row r="1694" spans="1:14" x14ac:dyDescent="0.25">
      <c r="A1694">
        <v>75</v>
      </c>
      <c r="B1694">
        <v>75</v>
      </c>
      <c r="C1694" t="s">
        <v>140</v>
      </c>
      <c r="D1694" t="s">
        <v>141</v>
      </c>
      <c r="E1694" t="s">
        <v>93</v>
      </c>
      <c r="F1694">
        <v>3.87</v>
      </c>
      <c r="G1694">
        <v>13284.221</v>
      </c>
      <c r="H1694">
        <v>237616</v>
      </c>
      <c r="J1694">
        <v>13284.221</v>
      </c>
      <c r="K1694">
        <v>100</v>
      </c>
      <c r="L1694">
        <v>87.1</v>
      </c>
      <c r="M1694">
        <v>-12.9</v>
      </c>
      <c r="N1694" t="s">
        <v>18</v>
      </c>
    </row>
    <row r="1695" spans="1:14" x14ac:dyDescent="0.25">
      <c r="A1695">
        <v>76</v>
      </c>
      <c r="B1695">
        <v>76</v>
      </c>
      <c r="C1695" t="s">
        <v>142</v>
      </c>
      <c r="D1695" t="s">
        <v>143</v>
      </c>
      <c r="E1695" t="s">
        <v>93</v>
      </c>
      <c r="F1695">
        <v>3.87</v>
      </c>
      <c r="G1695">
        <v>14519.913</v>
      </c>
      <c r="H1695">
        <v>260620</v>
      </c>
      <c r="J1695">
        <v>14519.913</v>
      </c>
      <c r="K1695">
        <v>100</v>
      </c>
      <c r="L1695">
        <v>95.21</v>
      </c>
      <c r="M1695">
        <v>-4.8</v>
      </c>
      <c r="N1695" t="s">
        <v>18</v>
      </c>
    </row>
    <row r="1696" spans="1:14" x14ac:dyDescent="0.25">
      <c r="A1696">
        <v>77</v>
      </c>
      <c r="B1696">
        <v>77</v>
      </c>
      <c r="C1696" t="s">
        <v>144</v>
      </c>
      <c r="D1696" t="s">
        <v>145</v>
      </c>
      <c r="E1696" t="s">
        <v>93</v>
      </c>
      <c r="F1696">
        <v>3.87</v>
      </c>
      <c r="G1696">
        <v>15700.877</v>
      </c>
      <c r="H1696">
        <v>289705</v>
      </c>
      <c r="J1696">
        <v>15700.877</v>
      </c>
      <c r="K1696">
        <v>100</v>
      </c>
      <c r="L1696">
        <v>102.95</v>
      </c>
      <c r="M1696">
        <v>3</v>
      </c>
      <c r="N1696" t="s">
        <v>18</v>
      </c>
    </row>
    <row r="1697" spans="1:14" x14ac:dyDescent="0.25">
      <c r="A1697">
        <v>78</v>
      </c>
      <c r="B1697">
        <v>78</v>
      </c>
      <c r="C1697" t="s">
        <v>146</v>
      </c>
      <c r="D1697" t="s">
        <v>17</v>
      </c>
      <c r="E1697" t="s">
        <v>17</v>
      </c>
      <c r="K1697">
        <v>100</v>
      </c>
    </row>
    <row r="1698" spans="1:14" x14ac:dyDescent="0.25">
      <c r="A1698">
        <v>79</v>
      </c>
      <c r="B1698">
        <v>79</v>
      </c>
      <c r="C1698" t="s">
        <v>147</v>
      </c>
      <c r="D1698" t="s">
        <v>148</v>
      </c>
      <c r="E1698" t="s">
        <v>93</v>
      </c>
      <c r="F1698">
        <v>3.87</v>
      </c>
      <c r="G1698">
        <v>13855.955</v>
      </c>
      <c r="H1698">
        <v>246616</v>
      </c>
      <c r="J1698">
        <v>13855.955</v>
      </c>
      <c r="K1698">
        <v>100</v>
      </c>
      <c r="L1698">
        <v>90.85</v>
      </c>
      <c r="M1698">
        <v>-9.1</v>
      </c>
      <c r="N1698" t="s">
        <v>18</v>
      </c>
    </row>
    <row r="1699" spans="1:14" x14ac:dyDescent="0.25">
      <c r="A1699">
        <v>80</v>
      </c>
      <c r="B1699">
        <v>80</v>
      </c>
      <c r="C1699" t="s">
        <v>149</v>
      </c>
      <c r="D1699" t="s">
        <v>150</v>
      </c>
      <c r="E1699" t="s">
        <v>93</v>
      </c>
      <c r="F1699">
        <v>3.87</v>
      </c>
      <c r="G1699">
        <v>13315.61</v>
      </c>
      <c r="H1699">
        <v>241022</v>
      </c>
      <c r="J1699">
        <v>13315.61</v>
      </c>
      <c r="K1699">
        <v>100</v>
      </c>
      <c r="L1699">
        <v>87.31</v>
      </c>
      <c r="M1699">
        <v>-12.7</v>
      </c>
      <c r="N1699" t="s">
        <v>18</v>
      </c>
    </row>
    <row r="1700" spans="1:14" x14ac:dyDescent="0.25">
      <c r="A1700">
        <v>81</v>
      </c>
      <c r="B1700">
        <v>81</v>
      </c>
      <c r="C1700" t="s">
        <v>151</v>
      </c>
      <c r="D1700" t="s">
        <v>152</v>
      </c>
      <c r="E1700" t="s">
        <v>93</v>
      </c>
      <c r="F1700">
        <v>3.87</v>
      </c>
      <c r="G1700">
        <v>14488.156999999999</v>
      </c>
      <c r="H1700">
        <v>265653</v>
      </c>
      <c r="J1700">
        <v>14488.156999999999</v>
      </c>
      <c r="K1700">
        <v>100</v>
      </c>
      <c r="L1700">
        <v>95</v>
      </c>
      <c r="M1700">
        <v>-5</v>
      </c>
      <c r="N1700" t="s">
        <v>18</v>
      </c>
    </row>
    <row r="1701" spans="1:14" x14ac:dyDescent="0.25">
      <c r="A1701">
        <v>82</v>
      </c>
      <c r="B1701">
        <v>82</v>
      </c>
      <c r="C1701" t="s">
        <v>153</v>
      </c>
      <c r="D1701" t="s">
        <v>154</v>
      </c>
      <c r="E1701" t="s">
        <v>93</v>
      </c>
      <c r="F1701">
        <v>3.87</v>
      </c>
      <c r="G1701">
        <v>7467.549</v>
      </c>
      <c r="H1701">
        <v>134618</v>
      </c>
      <c r="J1701">
        <v>7467.549</v>
      </c>
      <c r="K1701">
        <v>100</v>
      </c>
      <c r="L1701">
        <v>48.96</v>
      </c>
      <c r="M1701">
        <v>-51</v>
      </c>
      <c r="N1701" t="s">
        <v>18</v>
      </c>
    </row>
    <row r="1702" spans="1:14" x14ac:dyDescent="0.25">
      <c r="A1702">
        <v>83</v>
      </c>
      <c r="B1702">
        <v>83</v>
      </c>
      <c r="C1702" t="s">
        <v>155</v>
      </c>
      <c r="D1702" t="s">
        <v>156</v>
      </c>
      <c r="E1702" t="s">
        <v>93</v>
      </c>
      <c r="F1702">
        <v>3.87</v>
      </c>
      <c r="G1702">
        <v>8816.4359999999997</v>
      </c>
      <c r="H1702">
        <v>159066</v>
      </c>
      <c r="J1702">
        <v>8816.4359999999997</v>
      </c>
      <c r="K1702">
        <v>100</v>
      </c>
      <c r="L1702">
        <v>57.81</v>
      </c>
      <c r="M1702">
        <v>-42.2</v>
      </c>
      <c r="N1702" t="s">
        <v>18</v>
      </c>
    </row>
    <row r="1703" spans="1:14" x14ac:dyDescent="0.25">
      <c r="A1703">
        <v>84</v>
      </c>
      <c r="B1703">
        <v>84</v>
      </c>
      <c r="C1703" t="s">
        <v>157</v>
      </c>
      <c r="D1703" t="s">
        <v>158</v>
      </c>
      <c r="E1703" t="s">
        <v>93</v>
      </c>
      <c r="F1703">
        <v>3.87</v>
      </c>
      <c r="G1703">
        <v>7928.326</v>
      </c>
      <c r="H1703">
        <v>141357</v>
      </c>
      <c r="J1703">
        <v>7928.326</v>
      </c>
      <c r="K1703">
        <v>100</v>
      </c>
      <c r="L1703">
        <v>51.99</v>
      </c>
      <c r="M1703">
        <v>-48</v>
      </c>
      <c r="N1703" t="s">
        <v>18</v>
      </c>
    </row>
    <row r="1704" spans="1:14" x14ac:dyDescent="0.25">
      <c r="A1704">
        <v>85</v>
      </c>
      <c r="B1704">
        <v>85</v>
      </c>
      <c r="C1704" t="s">
        <v>159</v>
      </c>
      <c r="D1704" t="s">
        <v>17</v>
      </c>
      <c r="E1704" t="s">
        <v>17</v>
      </c>
      <c r="F1704">
        <v>3.87</v>
      </c>
      <c r="G1704">
        <v>0.69299999999999995</v>
      </c>
      <c r="H1704">
        <v>26</v>
      </c>
      <c r="J1704">
        <v>0.69299999999999995</v>
      </c>
      <c r="K1704">
        <v>100</v>
      </c>
      <c r="L1704">
        <v>0</v>
      </c>
      <c r="M1704">
        <v>-100</v>
      </c>
      <c r="N1704" t="s">
        <v>18</v>
      </c>
    </row>
    <row r="1705" spans="1:14" x14ac:dyDescent="0.25">
      <c r="A1705">
        <v>86</v>
      </c>
      <c r="B1705">
        <v>86</v>
      </c>
      <c r="C1705" t="s">
        <v>160</v>
      </c>
      <c r="D1705" t="s">
        <v>161</v>
      </c>
      <c r="E1705" t="s">
        <v>93</v>
      </c>
      <c r="F1705">
        <v>3.87</v>
      </c>
      <c r="G1705">
        <v>9383.4120000000003</v>
      </c>
      <c r="H1705">
        <v>171914</v>
      </c>
      <c r="J1705">
        <v>9383.4120000000003</v>
      </c>
      <c r="K1705">
        <v>100</v>
      </c>
      <c r="L1705">
        <v>61.53</v>
      </c>
      <c r="M1705">
        <v>-38.5</v>
      </c>
      <c r="N1705" t="s">
        <v>18</v>
      </c>
    </row>
    <row r="1706" spans="1:14" x14ac:dyDescent="0.25">
      <c r="A1706">
        <v>87</v>
      </c>
      <c r="B1706">
        <v>87</v>
      </c>
      <c r="C1706" t="s">
        <v>162</v>
      </c>
      <c r="D1706" t="s">
        <v>163</v>
      </c>
      <c r="E1706" t="s">
        <v>93</v>
      </c>
      <c r="F1706">
        <v>3.87</v>
      </c>
      <c r="G1706">
        <v>9271.42</v>
      </c>
      <c r="H1706">
        <v>170008</v>
      </c>
      <c r="J1706">
        <v>9271.42</v>
      </c>
      <c r="K1706">
        <v>100</v>
      </c>
      <c r="L1706">
        <v>60.79</v>
      </c>
      <c r="M1706">
        <v>-39.200000000000003</v>
      </c>
      <c r="N1706" t="s">
        <v>18</v>
      </c>
    </row>
    <row r="1707" spans="1:14" x14ac:dyDescent="0.25">
      <c r="A1707">
        <v>88</v>
      </c>
      <c r="B1707">
        <v>88</v>
      </c>
      <c r="C1707" t="s">
        <v>164</v>
      </c>
      <c r="D1707" t="s">
        <v>165</v>
      </c>
      <c r="E1707" t="s">
        <v>93</v>
      </c>
      <c r="F1707">
        <v>3.87</v>
      </c>
      <c r="G1707">
        <v>10684.236999999999</v>
      </c>
      <c r="H1707">
        <v>196387</v>
      </c>
      <c r="J1707">
        <v>10684.236999999999</v>
      </c>
      <c r="K1707">
        <v>100</v>
      </c>
      <c r="L1707">
        <v>70.06</v>
      </c>
      <c r="M1707">
        <v>-29.9</v>
      </c>
      <c r="N1707" t="s">
        <v>18</v>
      </c>
    </row>
    <row r="1708" spans="1:14" x14ac:dyDescent="0.25">
      <c r="A1708">
        <v>89</v>
      </c>
      <c r="B1708">
        <v>89</v>
      </c>
      <c r="C1708" t="s">
        <v>166</v>
      </c>
      <c r="D1708" t="s">
        <v>167</v>
      </c>
      <c r="E1708" t="s">
        <v>93</v>
      </c>
      <c r="F1708">
        <v>3.87</v>
      </c>
      <c r="G1708">
        <v>8618.482</v>
      </c>
      <c r="H1708">
        <v>154099</v>
      </c>
      <c r="J1708">
        <v>8618.482</v>
      </c>
      <c r="K1708">
        <v>100</v>
      </c>
      <c r="L1708">
        <v>56.51</v>
      </c>
      <c r="M1708">
        <v>-43.5</v>
      </c>
      <c r="N1708" t="s">
        <v>18</v>
      </c>
    </row>
    <row r="1709" spans="1:14" x14ac:dyDescent="0.25">
      <c r="A1709">
        <v>90</v>
      </c>
      <c r="B1709">
        <v>90</v>
      </c>
      <c r="C1709" t="s">
        <v>168</v>
      </c>
      <c r="D1709" t="s">
        <v>169</v>
      </c>
      <c r="E1709" t="s">
        <v>93</v>
      </c>
      <c r="F1709">
        <v>3.87</v>
      </c>
      <c r="G1709">
        <v>7779.9589999999998</v>
      </c>
      <c r="H1709">
        <v>138290</v>
      </c>
      <c r="J1709">
        <v>7779.9589999999998</v>
      </c>
      <c r="K1709">
        <v>100</v>
      </c>
      <c r="L1709">
        <v>51.01</v>
      </c>
      <c r="M1709">
        <v>-49</v>
      </c>
      <c r="N1709" t="s">
        <v>18</v>
      </c>
    </row>
    <row r="1710" spans="1:14" x14ac:dyDescent="0.25">
      <c r="A1710">
        <v>91</v>
      </c>
      <c r="B1710">
        <v>91</v>
      </c>
      <c r="C1710" t="s">
        <v>170</v>
      </c>
      <c r="D1710" t="s">
        <v>171</v>
      </c>
      <c r="E1710" t="s">
        <v>93</v>
      </c>
      <c r="F1710">
        <v>3.87</v>
      </c>
      <c r="G1710">
        <v>8180.2969999999996</v>
      </c>
      <c r="H1710">
        <v>150204</v>
      </c>
      <c r="J1710">
        <v>8180.2969999999996</v>
      </c>
      <c r="K1710">
        <v>100</v>
      </c>
      <c r="L1710">
        <v>53.64</v>
      </c>
      <c r="M1710">
        <v>-46.4</v>
      </c>
      <c r="N1710" t="s">
        <v>18</v>
      </c>
    </row>
    <row r="1711" spans="1:14" x14ac:dyDescent="0.25">
      <c r="A1711">
        <v>92</v>
      </c>
      <c r="B1711">
        <v>92</v>
      </c>
      <c r="C1711" t="s">
        <v>172</v>
      </c>
      <c r="D1711" t="s">
        <v>17</v>
      </c>
      <c r="E1711" t="s">
        <v>17</v>
      </c>
      <c r="F1711">
        <v>3.88</v>
      </c>
      <c r="G1711">
        <v>4.8040000000000003</v>
      </c>
      <c r="H1711">
        <v>187</v>
      </c>
      <c r="J1711">
        <v>4.8040000000000003</v>
      </c>
      <c r="K1711">
        <v>100</v>
      </c>
      <c r="L1711">
        <v>0.03</v>
      </c>
      <c r="M1711">
        <v>-100</v>
      </c>
      <c r="N1711" t="s">
        <v>18</v>
      </c>
    </row>
    <row r="1712" spans="1:14" x14ac:dyDescent="0.25">
      <c r="A1712">
        <v>93</v>
      </c>
      <c r="B1712">
        <v>93</v>
      </c>
      <c r="C1712" t="s">
        <v>173</v>
      </c>
      <c r="D1712" t="s">
        <v>132</v>
      </c>
      <c r="E1712" t="s">
        <v>29</v>
      </c>
      <c r="F1712">
        <v>3.87</v>
      </c>
      <c r="G1712">
        <v>13544.629000000001</v>
      </c>
      <c r="H1712">
        <v>249995</v>
      </c>
      <c r="J1712">
        <v>13544.629000000001</v>
      </c>
      <c r="K1712">
        <v>100</v>
      </c>
      <c r="L1712">
        <v>88.81</v>
      </c>
      <c r="M1712">
        <v>-11.2</v>
      </c>
      <c r="N1712" t="s">
        <v>18</v>
      </c>
    </row>
    <row r="1713" spans="1:14" x14ac:dyDescent="0.25">
      <c r="A1713">
        <v>94</v>
      </c>
      <c r="B1713">
        <v>94</v>
      </c>
      <c r="C1713" t="s">
        <v>174</v>
      </c>
      <c r="D1713" t="s">
        <v>17</v>
      </c>
      <c r="E1713" t="s">
        <v>17</v>
      </c>
      <c r="F1713">
        <v>3.88</v>
      </c>
      <c r="G1713">
        <v>1.28</v>
      </c>
      <c r="H1713">
        <v>50</v>
      </c>
      <c r="J1713">
        <v>1.28</v>
      </c>
      <c r="K1713">
        <v>100</v>
      </c>
      <c r="L1713">
        <v>0.01</v>
      </c>
      <c r="M1713">
        <v>-100</v>
      </c>
      <c r="N1713" t="s">
        <v>18</v>
      </c>
    </row>
    <row r="1714" spans="1:14" x14ac:dyDescent="0.25">
      <c r="A1714">
        <v>95</v>
      </c>
      <c r="B1714">
        <v>95</v>
      </c>
      <c r="C1714" t="s">
        <v>175</v>
      </c>
      <c r="D1714" t="s">
        <v>176</v>
      </c>
      <c r="E1714" t="s">
        <v>93</v>
      </c>
      <c r="F1714">
        <v>3.87</v>
      </c>
      <c r="G1714">
        <v>18196.398000000001</v>
      </c>
      <c r="H1714">
        <v>324757</v>
      </c>
      <c r="J1714">
        <v>18196.398000000001</v>
      </c>
      <c r="K1714">
        <v>100</v>
      </c>
      <c r="L1714">
        <v>119.31</v>
      </c>
      <c r="M1714">
        <v>19.3</v>
      </c>
      <c r="N1714" t="s">
        <v>18</v>
      </c>
    </row>
    <row r="1715" spans="1:14" x14ac:dyDescent="0.25">
      <c r="A1715">
        <v>96</v>
      </c>
      <c r="B1715">
        <v>96</v>
      </c>
      <c r="C1715" t="s">
        <v>177</v>
      </c>
      <c r="D1715" t="s">
        <v>178</v>
      </c>
      <c r="E1715" t="s">
        <v>93</v>
      </c>
      <c r="F1715">
        <v>3.87</v>
      </c>
      <c r="G1715">
        <v>17167.013999999999</v>
      </c>
      <c r="H1715">
        <v>301611</v>
      </c>
      <c r="J1715">
        <v>17167.013999999999</v>
      </c>
      <c r="K1715">
        <v>100</v>
      </c>
      <c r="L1715">
        <v>112.56</v>
      </c>
      <c r="M1715">
        <v>12.6</v>
      </c>
      <c r="N1715" t="s">
        <v>18</v>
      </c>
    </row>
    <row r="1716" spans="1:14" x14ac:dyDescent="0.25">
      <c r="A1716">
        <v>97</v>
      </c>
      <c r="B1716">
        <v>97</v>
      </c>
      <c r="C1716" t="s">
        <v>179</v>
      </c>
      <c r="D1716" t="s">
        <v>180</v>
      </c>
      <c r="E1716" t="s">
        <v>93</v>
      </c>
      <c r="F1716">
        <v>3.87</v>
      </c>
      <c r="G1716">
        <v>17083.008000000002</v>
      </c>
      <c r="H1716">
        <v>304154</v>
      </c>
      <c r="J1716">
        <v>17083.008000000002</v>
      </c>
      <c r="K1716">
        <v>100</v>
      </c>
      <c r="L1716">
        <v>112.01</v>
      </c>
      <c r="M1716">
        <v>12</v>
      </c>
      <c r="N1716" t="s">
        <v>18</v>
      </c>
    </row>
    <row r="1717" spans="1:14" x14ac:dyDescent="0.25">
      <c r="A1717">
        <v>98</v>
      </c>
      <c r="B1717">
        <v>98</v>
      </c>
      <c r="C1717" t="s">
        <v>181</v>
      </c>
      <c r="D1717" t="s">
        <v>182</v>
      </c>
      <c r="E1717" t="s">
        <v>93</v>
      </c>
      <c r="F1717">
        <v>3.87</v>
      </c>
      <c r="G1717">
        <v>9834.1550000000007</v>
      </c>
      <c r="H1717">
        <v>182499</v>
      </c>
      <c r="J1717">
        <v>9834.1550000000007</v>
      </c>
      <c r="K1717">
        <v>100</v>
      </c>
      <c r="L1717">
        <v>64.48</v>
      </c>
      <c r="M1717">
        <v>-35.5</v>
      </c>
      <c r="N1717" t="s">
        <v>18</v>
      </c>
    </row>
    <row r="1718" spans="1:14" x14ac:dyDescent="0.25">
      <c r="A1718">
        <v>99</v>
      </c>
      <c r="B1718">
        <v>99</v>
      </c>
      <c r="C1718" t="s">
        <v>183</v>
      </c>
      <c r="D1718" t="s">
        <v>184</v>
      </c>
      <c r="E1718" t="s">
        <v>93</v>
      </c>
      <c r="F1718">
        <v>3.87</v>
      </c>
      <c r="G1718">
        <v>8779.3490000000002</v>
      </c>
      <c r="H1718">
        <v>162379</v>
      </c>
      <c r="J1718">
        <v>8779.3490000000002</v>
      </c>
      <c r="K1718">
        <v>100</v>
      </c>
      <c r="L1718">
        <v>57.57</v>
      </c>
      <c r="M1718">
        <v>-42.4</v>
      </c>
      <c r="N1718" t="s">
        <v>18</v>
      </c>
    </row>
    <row r="1719" spans="1:14" x14ac:dyDescent="0.25">
      <c r="A1719">
        <v>100</v>
      </c>
      <c r="B1719">
        <v>100</v>
      </c>
      <c r="C1719" t="s">
        <v>185</v>
      </c>
      <c r="D1719" t="s">
        <v>186</v>
      </c>
      <c r="E1719" t="s">
        <v>93</v>
      </c>
      <c r="F1719">
        <v>3.87</v>
      </c>
      <c r="G1719">
        <v>214.94399999999999</v>
      </c>
      <c r="H1719">
        <v>4009</v>
      </c>
      <c r="J1719">
        <v>214.94399999999999</v>
      </c>
      <c r="K1719">
        <v>100</v>
      </c>
      <c r="L1719">
        <v>1.41</v>
      </c>
      <c r="M1719">
        <v>-98.6</v>
      </c>
      <c r="N1719" t="s">
        <v>18</v>
      </c>
    </row>
    <row r="1720" spans="1:14" x14ac:dyDescent="0.25">
      <c r="A1720">
        <v>101</v>
      </c>
      <c r="B1720">
        <v>101</v>
      </c>
      <c r="C1720" t="s">
        <v>187</v>
      </c>
      <c r="D1720" t="s">
        <v>17</v>
      </c>
      <c r="E1720" t="s">
        <v>17</v>
      </c>
      <c r="F1720">
        <v>3.86</v>
      </c>
      <c r="G1720">
        <v>0.254</v>
      </c>
      <c r="H1720">
        <v>18</v>
      </c>
      <c r="J1720">
        <v>0.254</v>
      </c>
      <c r="K1720">
        <v>100</v>
      </c>
      <c r="L1720">
        <v>0</v>
      </c>
      <c r="M1720">
        <v>-100</v>
      </c>
      <c r="N1720" t="s">
        <v>18</v>
      </c>
    </row>
    <row r="1721" spans="1:14" x14ac:dyDescent="0.25">
      <c r="A1721">
        <v>102</v>
      </c>
      <c r="B1721">
        <v>102</v>
      </c>
      <c r="C1721" t="s">
        <v>188</v>
      </c>
      <c r="D1721" t="s">
        <v>28</v>
      </c>
      <c r="E1721" t="s">
        <v>29</v>
      </c>
      <c r="F1721">
        <v>3.87</v>
      </c>
      <c r="G1721">
        <v>14422.62</v>
      </c>
      <c r="H1721">
        <v>255884</v>
      </c>
      <c r="J1721">
        <v>14422.62</v>
      </c>
      <c r="K1721">
        <v>100</v>
      </c>
      <c r="L1721">
        <v>94.57</v>
      </c>
      <c r="M1721">
        <v>-5.4</v>
      </c>
      <c r="N1721" t="s">
        <v>18</v>
      </c>
    </row>
    <row r="1722" spans="1:14" x14ac:dyDescent="0.25">
      <c r="A1722">
        <v>103</v>
      </c>
      <c r="B1722">
        <v>103</v>
      </c>
      <c r="C1722" t="s">
        <v>189</v>
      </c>
      <c r="D1722" t="s">
        <v>31</v>
      </c>
      <c r="E1722" t="s">
        <v>29</v>
      </c>
      <c r="F1722">
        <v>3.87</v>
      </c>
      <c r="G1722">
        <v>14647.959000000001</v>
      </c>
      <c r="H1722">
        <v>258332</v>
      </c>
      <c r="J1722">
        <v>14647.959000000001</v>
      </c>
      <c r="K1722">
        <v>100</v>
      </c>
      <c r="L1722">
        <v>96.05</v>
      </c>
      <c r="M1722">
        <v>-4</v>
      </c>
      <c r="N1722" t="s">
        <v>18</v>
      </c>
    </row>
    <row r="1723" spans="1:14" x14ac:dyDescent="0.25">
      <c r="A1723">
        <v>104</v>
      </c>
      <c r="B1723">
        <v>104</v>
      </c>
      <c r="C1723" t="s">
        <v>190</v>
      </c>
      <c r="D1723" t="s">
        <v>33</v>
      </c>
      <c r="E1723" t="s">
        <v>29</v>
      </c>
      <c r="F1723">
        <v>3.87</v>
      </c>
      <c r="G1723">
        <v>15330.413</v>
      </c>
      <c r="H1723">
        <v>282300</v>
      </c>
      <c r="J1723">
        <v>15330.413</v>
      </c>
      <c r="K1723">
        <v>100</v>
      </c>
      <c r="L1723">
        <v>100.52</v>
      </c>
      <c r="M1723">
        <v>0.5</v>
      </c>
      <c r="N1723" t="s">
        <v>18</v>
      </c>
    </row>
    <row r="1724" spans="1:14" x14ac:dyDescent="0.25">
      <c r="A1724">
        <v>105</v>
      </c>
      <c r="B1724">
        <v>105</v>
      </c>
      <c r="C1724" t="s">
        <v>191</v>
      </c>
      <c r="D1724" t="s">
        <v>35</v>
      </c>
      <c r="E1724" t="s">
        <v>29</v>
      </c>
      <c r="F1724">
        <v>3.87</v>
      </c>
      <c r="G1724">
        <v>15496.968999999999</v>
      </c>
      <c r="H1724">
        <v>285027</v>
      </c>
      <c r="J1724">
        <v>15496.968999999999</v>
      </c>
      <c r="K1724">
        <v>100</v>
      </c>
      <c r="L1724">
        <v>101.61</v>
      </c>
      <c r="M1724">
        <v>1.6</v>
      </c>
      <c r="N1724" t="s">
        <v>18</v>
      </c>
    </row>
    <row r="1725" spans="1:14" x14ac:dyDescent="0.25">
      <c r="A1725">
        <v>106</v>
      </c>
      <c r="B1725">
        <v>106</v>
      </c>
      <c r="C1725" t="s">
        <v>192</v>
      </c>
      <c r="D1725" t="s">
        <v>17</v>
      </c>
      <c r="E1725" t="s">
        <v>17</v>
      </c>
      <c r="K1725">
        <v>100</v>
      </c>
    </row>
    <row r="1726" spans="1:14" x14ac:dyDescent="0.25">
      <c r="A1726">
        <v>107</v>
      </c>
      <c r="B1726">
        <v>107</v>
      </c>
      <c r="C1726" t="s">
        <v>193</v>
      </c>
      <c r="D1726" t="s">
        <v>38</v>
      </c>
      <c r="E1726" t="s">
        <v>29</v>
      </c>
      <c r="F1726">
        <v>3.87</v>
      </c>
      <c r="G1726">
        <v>15072.816000000001</v>
      </c>
      <c r="H1726">
        <v>276224</v>
      </c>
      <c r="J1726">
        <v>15072.816000000001</v>
      </c>
      <c r="K1726">
        <v>100</v>
      </c>
      <c r="L1726">
        <v>98.83</v>
      </c>
      <c r="M1726">
        <v>-1.2</v>
      </c>
      <c r="N1726" t="s">
        <v>18</v>
      </c>
    </row>
    <row r="1727" spans="1:14" x14ac:dyDescent="0.25">
      <c r="A1727">
        <v>108</v>
      </c>
      <c r="B1727">
        <v>108</v>
      </c>
      <c r="C1727" t="s">
        <v>194</v>
      </c>
      <c r="D1727" t="s">
        <v>40</v>
      </c>
      <c r="E1727" t="s">
        <v>29</v>
      </c>
      <c r="F1727">
        <v>3.87</v>
      </c>
      <c r="G1727">
        <v>15293.141</v>
      </c>
      <c r="H1727">
        <v>267323</v>
      </c>
      <c r="J1727">
        <v>15293.141</v>
      </c>
      <c r="K1727">
        <v>100</v>
      </c>
      <c r="L1727">
        <v>100.28</v>
      </c>
      <c r="M1727">
        <v>0.3</v>
      </c>
      <c r="N1727" t="s">
        <v>18</v>
      </c>
    </row>
    <row r="1728" spans="1:14" x14ac:dyDescent="0.25">
      <c r="A1728">
        <v>109</v>
      </c>
      <c r="B1728">
        <v>109</v>
      </c>
      <c r="C1728" t="s">
        <v>195</v>
      </c>
      <c r="D1728" t="s">
        <v>42</v>
      </c>
      <c r="E1728" t="s">
        <v>29</v>
      </c>
      <c r="F1728">
        <v>3.87</v>
      </c>
      <c r="G1728">
        <v>14333.52</v>
      </c>
      <c r="H1728">
        <v>260264</v>
      </c>
      <c r="J1728">
        <v>14333.52</v>
      </c>
      <c r="K1728">
        <v>100</v>
      </c>
      <c r="L1728">
        <v>93.98</v>
      </c>
      <c r="M1728">
        <v>-6</v>
      </c>
      <c r="N1728" t="s">
        <v>18</v>
      </c>
    </row>
    <row r="1729" spans="1:14" x14ac:dyDescent="0.25">
      <c r="A1729">
        <v>110</v>
      </c>
      <c r="B1729">
        <v>110</v>
      </c>
      <c r="C1729" t="s">
        <v>196</v>
      </c>
      <c r="D1729" t="s">
        <v>44</v>
      </c>
      <c r="E1729" t="s">
        <v>29</v>
      </c>
      <c r="F1729">
        <v>3.87</v>
      </c>
      <c r="G1729">
        <v>15062.989</v>
      </c>
      <c r="H1729">
        <v>264557</v>
      </c>
      <c r="J1729">
        <v>15062.989</v>
      </c>
      <c r="K1729">
        <v>100</v>
      </c>
      <c r="L1729">
        <v>98.77</v>
      </c>
      <c r="M1729">
        <v>-1.2</v>
      </c>
      <c r="N1729" t="s">
        <v>18</v>
      </c>
    </row>
    <row r="1730" spans="1:14" x14ac:dyDescent="0.25">
      <c r="A1730">
        <v>111</v>
      </c>
      <c r="B1730">
        <v>111</v>
      </c>
      <c r="C1730" t="s">
        <v>197</v>
      </c>
      <c r="D1730" t="s">
        <v>17</v>
      </c>
      <c r="E1730" t="s">
        <v>17</v>
      </c>
      <c r="K1730">
        <v>100</v>
      </c>
    </row>
    <row r="1731" spans="1:14" x14ac:dyDescent="0.25">
      <c r="A1731">
        <v>112</v>
      </c>
      <c r="B1731">
        <v>112</v>
      </c>
      <c r="C1731" t="s">
        <v>198</v>
      </c>
      <c r="D1731" t="s">
        <v>47</v>
      </c>
      <c r="E1731" t="s">
        <v>29</v>
      </c>
      <c r="F1731">
        <v>3.87</v>
      </c>
      <c r="G1731">
        <v>14723.786</v>
      </c>
      <c r="H1731">
        <v>260088</v>
      </c>
      <c r="J1731">
        <v>14723.786</v>
      </c>
      <c r="K1731">
        <v>100</v>
      </c>
      <c r="L1731">
        <v>96.54</v>
      </c>
      <c r="M1731">
        <v>-3.5</v>
      </c>
      <c r="N1731" t="s">
        <v>18</v>
      </c>
    </row>
    <row r="1732" spans="1:14" x14ac:dyDescent="0.25">
      <c r="A1732">
        <v>113</v>
      </c>
      <c r="B1732">
        <v>113</v>
      </c>
      <c r="C1732" t="s">
        <v>199</v>
      </c>
      <c r="D1732" t="s">
        <v>49</v>
      </c>
      <c r="E1732" t="s">
        <v>29</v>
      </c>
      <c r="F1732">
        <v>3.87</v>
      </c>
      <c r="G1732">
        <v>13846.757</v>
      </c>
      <c r="H1732">
        <v>246369</v>
      </c>
      <c r="J1732">
        <v>13846.757</v>
      </c>
      <c r="K1732">
        <v>100</v>
      </c>
      <c r="L1732">
        <v>90.79</v>
      </c>
      <c r="M1732">
        <v>-9.1999999999999993</v>
      </c>
      <c r="N1732" t="s">
        <v>18</v>
      </c>
    </row>
    <row r="1733" spans="1:14" x14ac:dyDescent="0.25">
      <c r="A1733">
        <v>114</v>
      </c>
      <c r="B1733">
        <v>114</v>
      </c>
      <c r="C1733" t="s">
        <v>200</v>
      </c>
      <c r="D1733" t="s">
        <v>51</v>
      </c>
      <c r="E1733" t="s">
        <v>29</v>
      </c>
      <c r="F1733">
        <v>3.87</v>
      </c>
      <c r="G1733">
        <v>13518.683999999999</v>
      </c>
      <c r="H1733">
        <v>240704</v>
      </c>
      <c r="J1733">
        <v>13518.683999999999</v>
      </c>
      <c r="K1733">
        <v>100</v>
      </c>
      <c r="L1733">
        <v>88.64</v>
      </c>
      <c r="M1733">
        <v>-11.4</v>
      </c>
      <c r="N1733" t="s">
        <v>18</v>
      </c>
    </row>
    <row r="1734" spans="1:14" x14ac:dyDescent="0.25">
      <c r="A1734">
        <v>115</v>
      </c>
      <c r="B1734">
        <v>115</v>
      </c>
      <c r="C1734" t="s">
        <v>201</v>
      </c>
      <c r="D1734" t="s">
        <v>53</v>
      </c>
      <c r="E1734" t="s">
        <v>29</v>
      </c>
      <c r="F1734">
        <v>3.87</v>
      </c>
      <c r="G1734">
        <v>13410.781999999999</v>
      </c>
      <c r="H1734">
        <v>239382</v>
      </c>
      <c r="J1734">
        <v>13410.781999999999</v>
      </c>
      <c r="K1734">
        <v>100</v>
      </c>
      <c r="L1734">
        <v>87.93</v>
      </c>
      <c r="M1734">
        <v>-12.1</v>
      </c>
      <c r="N1734" t="s">
        <v>18</v>
      </c>
    </row>
    <row r="1735" spans="1:14" x14ac:dyDescent="0.25">
      <c r="A1735">
        <v>116</v>
      </c>
      <c r="B1735">
        <v>116</v>
      </c>
      <c r="C1735" t="s">
        <v>202</v>
      </c>
      <c r="D1735" t="s">
        <v>17</v>
      </c>
      <c r="E1735" t="s">
        <v>17</v>
      </c>
      <c r="F1735">
        <v>3.91</v>
      </c>
      <c r="G1735">
        <v>0.27</v>
      </c>
      <c r="H1735">
        <v>9</v>
      </c>
      <c r="J1735">
        <v>0.27</v>
      </c>
      <c r="K1735">
        <v>100</v>
      </c>
      <c r="L1735">
        <v>0</v>
      </c>
      <c r="M1735">
        <v>-100</v>
      </c>
      <c r="N1735" t="s">
        <v>18</v>
      </c>
    </row>
    <row r="1736" spans="1:14" x14ac:dyDescent="0.25">
      <c r="A1736">
        <v>117</v>
      </c>
      <c r="B1736">
        <v>117</v>
      </c>
      <c r="C1736" t="s">
        <v>203</v>
      </c>
      <c r="D1736" t="s">
        <v>56</v>
      </c>
      <c r="E1736" t="s">
        <v>29</v>
      </c>
      <c r="F1736">
        <v>3.87</v>
      </c>
      <c r="G1736">
        <v>13844.563</v>
      </c>
      <c r="H1736">
        <v>249297</v>
      </c>
      <c r="J1736">
        <v>13844.563</v>
      </c>
      <c r="K1736">
        <v>100</v>
      </c>
      <c r="L1736">
        <v>90.78</v>
      </c>
      <c r="M1736">
        <v>-9.1999999999999993</v>
      </c>
      <c r="N1736" t="s">
        <v>18</v>
      </c>
    </row>
    <row r="1737" spans="1:14" x14ac:dyDescent="0.25">
      <c r="A1737">
        <v>118</v>
      </c>
      <c r="B1737">
        <v>118</v>
      </c>
      <c r="C1737" t="s">
        <v>204</v>
      </c>
      <c r="D1737" t="s">
        <v>58</v>
      </c>
      <c r="E1737" t="s">
        <v>29</v>
      </c>
      <c r="F1737">
        <v>3.87</v>
      </c>
      <c r="G1737">
        <v>13485.79</v>
      </c>
      <c r="H1737">
        <v>241482</v>
      </c>
      <c r="J1737">
        <v>13485.79</v>
      </c>
      <c r="K1737">
        <v>100</v>
      </c>
      <c r="L1737">
        <v>88.43</v>
      </c>
      <c r="M1737">
        <v>-11.6</v>
      </c>
      <c r="N1737" t="s">
        <v>18</v>
      </c>
    </row>
    <row r="1738" spans="1:14" x14ac:dyDescent="0.25">
      <c r="A1738">
        <v>119</v>
      </c>
      <c r="B1738">
        <v>119</v>
      </c>
      <c r="C1738" t="s">
        <v>205</v>
      </c>
      <c r="D1738" t="s">
        <v>60</v>
      </c>
      <c r="E1738" t="s">
        <v>29</v>
      </c>
      <c r="F1738">
        <v>3.87</v>
      </c>
      <c r="G1738">
        <v>13874.434999999999</v>
      </c>
      <c r="H1738">
        <v>258163</v>
      </c>
      <c r="J1738">
        <v>13874.434999999999</v>
      </c>
      <c r="K1738">
        <v>100</v>
      </c>
      <c r="L1738">
        <v>90.97</v>
      </c>
      <c r="M1738">
        <v>-9</v>
      </c>
      <c r="N1738" t="s">
        <v>18</v>
      </c>
    </row>
    <row r="1739" spans="1:14" x14ac:dyDescent="0.25">
      <c r="A1739">
        <v>120</v>
      </c>
      <c r="B1739">
        <v>120</v>
      </c>
      <c r="C1739" t="s">
        <v>206</v>
      </c>
      <c r="D1739" t="s">
        <v>62</v>
      </c>
      <c r="E1739" t="s">
        <v>29</v>
      </c>
      <c r="F1739">
        <v>3.87</v>
      </c>
      <c r="G1739">
        <v>13409.032999999999</v>
      </c>
      <c r="H1739">
        <v>252056</v>
      </c>
      <c r="J1739">
        <v>13409.032999999999</v>
      </c>
      <c r="K1739">
        <v>100</v>
      </c>
      <c r="L1739">
        <v>87.92</v>
      </c>
      <c r="M1739">
        <v>-12.1</v>
      </c>
      <c r="N1739" t="s">
        <v>18</v>
      </c>
    </row>
    <row r="1740" spans="1:14" x14ac:dyDescent="0.25">
      <c r="A1740">
        <v>121</v>
      </c>
      <c r="B1740">
        <v>121</v>
      </c>
      <c r="C1740" t="s">
        <v>207</v>
      </c>
      <c r="D1740" t="s">
        <v>64</v>
      </c>
      <c r="E1740" t="s">
        <v>29</v>
      </c>
      <c r="F1740">
        <v>3.87</v>
      </c>
      <c r="G1740">
        <v>13081.333000000001</v>
      </c>
      <c r="H1740">
        <v>241853</v>
      </c>
      <c r="J1740">
        <v>13081.333000000001</v>
      </c>
      <c r="K1740">
        <v>100</v>
      </c>
      <c r="L1740">
        <v>85.77</v>
      </c>
      <c r="M1740">
        <v>-14.2</v>
      </c>
      <c r="N1740" t="s">
        <v>18</v>
      </c>
    </row>
    <row r="1741" spans="1:14" x14ac:dyDescent="0.25">
      <c r="A1741">
        <v>122</v>
      </c>
      <c r="B1741">
        <v>122</v>
      </c>
      <c r="C1741" t="s">
        <v>208</v>
      </c>
      <c r="D1741" t="s">
        <v>17</v>
      </c>
      <c r="E1741" t="s">
        <v>17</v>
      </c>
      <c r="F1741">
        <v>3.85</v>
      </c>
      <c r="G1741">
        <v>1.012</v>
      </c>
      <c r="H1741">
        <v>28</v>
      </c>
      <c r="J1741">
        <v>1.012</v>
      </c>
      <c r="K1741">
        <v>100</v>
      </c>
      <c r="L1741">
        <v>0.01</v>
      </c>
      <c r="M1741">
        <v>-100</v>
      </c>
      <c r="N1741" t="s">
        <v>18</v>
      </c>
    </row>
    <row r="1742" spans="1:14" x14ac:dyDescent="0.25">
      <c r="A1742">
        <v>123</v>
      </c>
      <c r="B1742">
        <v>123</v>
      </c>
      <c r="C1742" t="s">
        <v>209</v>
      </c>
      <c r="D1742" t="s">
        <v>17</v>
      </c>
      <c r="E1742" t="s">
        <v>17</v>
      </c>
      <c r="F1742">
        <v>3.82</v>
      </c>
      <c r="G1742">
        <v>1.1339999999999999</v>
      </c>
      <c r="H1742">
        <v>43</v>
      </c>
      <c r="J1742">
        <v>1.1339999999999999</v>
      </c>
      <c r="K1742">
        <v>100</v>
      </c>
      <c r="L1742">
        <v>0.01</v>
      </c>
      <c r="M1742">
        <v>-100</v>
      </c>
      <c r="N1742" t="s">
        <v>18</v>
      </c>
    </row>
    <row r="1743" spans="1:14" x14ac:dyDescent="0.25">
      <c r="A1743">
        <v>124</v>
      </c>
      <c r="B1743">
        <v>124</v>
      </c>
      <c r="C1743" t="s">
        <v>210</v>
      </c>
      <c r="D1743" t="s">
        <v>68</v>
      </c>
      <c r="E1743" t="s">
        <v>69</v>
      </c>
      <c r="F1743">
        <v>3.87</v>
      </c>
      <c r="G1743">
        <v>14564.349</v>
      </c>
      <c r="H1743">
        <v>253180</v>
      </c>
      <c r="J1743">
        <v>14564.349</v>
      </c>
      <c r="K1743">
        <v>100</v>
      </c>
      <c r="L1743">
        <v>95.5</v>
      </c>
      <c r="M1743">
        <v>-4.5</v>
      </c>
      <c r="N1743" t="s">
        <v>18</v>
      </c>
    </row>
    <row r="1744" spans="1:14" x14ac:dyDescent="0.25">
      <c r="A1744">
        <v>125</v>
      </c>
      <c r="B1744">
        <v>125</v>
      </c>
      <c r="C1744" t="s">
        <v>211</v>
      </c>
      <c r="D1744" t="s">
        <v>71</v>
      </c>
      <c r="E1744" t="s">
        <v>69</v>
      </c>
      <c r="F1744">
        <v>3.87</v>
      </c>
      <c r="G1744">
        <v>15460.921</v>
      </c>
      <c r="H1744">
        <v>281641</v>
      </c>
      <c r="J1744">
        <v>15460.921</v>
      </c>
      <c r="K1744">
        <v>100</v>
      </c>
      <c r="L1744">
        <v>101.38</v>
      </c>
      <c r="M1744">
        <v>1.4</v>
      </c>
      <c r="N1744" t="s">
        <v>18</v>
      </c>
    </row>
    <row r="1745" spans="1:14" x14ac:dyDescent="0.25">
      <c r="A1745">
        <v>126</v>
      </c>
      <c r="B1745">
        <v>126</v>
      </c>
      <c r="C1745" t="s">
        <v>212</v>
      </c>
      <c r="D1745" t="s">
        <v>73</v>
      </c>
      <c r="E1745" t="s">
        <v>69</v>
      </c>
      <c r="F1745">
        <v>3.87</v>
      </c>
      <c r="G1745">
        <v>15164.45</v>
      </c>
      <c r="H1745">
        <v>270402</v>
      </c>
      <c r="J1745">
        <v>15164.45</v>
      </c>
      <c r="K1745">
        <v>100</v>
      </c>
      <c r="L1745">
        <v>99.43</v>
      </c>
      <c r="M1745">
        <v>-0.6</v>
      </c>
      <c r="N1745" t="s">
        <v>18</v>
      </c>
    </row>
    <row r="1746" spans="1:14" x14ac:dyDescent="0.25">
      <c r="A1746">
        <v>127</v>
      </c>
      <c r="B1746">
        <v>127</v>
      </c>
      <c r="C1746" t="s">
        <v>213</v>
      </c>
      <c r="D1746" t="s">
        <v>75</v>
      </c>
      <c r="E1746" t="s">
        <v>69</v>
      </c>
      <c r="F1746">
        <v>3.86</v>
      </c>
      <c r="G1746">
        <v>15023.206</v>
      </c>
      <c r="H1746">
        <v>275669</v>
      </c>
      <c r="J1746">
        <v>15023.206</v>
      </c>
      <c r="K1746">
        <v>100</v>
      </c>
      <c r="L1746">
        <v>98.51</v>
      </c>
      <c r="M1746">
        <v>-1.5</v>
      </c>
      <c r="N1746" t="s">
        <v>18</v>
      </c>
    </row>
    <row r="1747" spans="1:14" x14ac:dyDescent="0.25">
      <c r="A1747">
        <v>128</v>
      </c>
      <c r="B1747">
        <v>128</v>
      </c>
      <c r="C1747" t="s">
        <v>214</v>
      </c>
      <c r="D1747" t="s">
        <v>17</v>
      </c>
      <c r="E1747" t="s">
        <v>17</v>
      </c>
      <c r="F1747">
        <v>3.87</v>
      </c>
      <c r="G1747">
        <v>0.879</v>
      </c>
      <c r="H1747">
        <v>33</v>
      </c>
      <c r="J1747">
        <v>0.879</v>
      </c>
      <c r="K1747">
        <v>100</v>
      </c>
      <c r="L1747">
        <v>0.01</v>
      </c>
      <c r="M1747">
        <v>-100</v>
      </c>
      <c r="N1747" t="s">
        <v>18</v>
      </c>
    </row>
    <row r="1748" spans="1:14" x14ac:dyDescent="0.25">
      <c r="A1748">
        <v>129</v>
      </c>
      <c r="B1748">
        <v>129</v>
      </c>
      <c r="C1748" t="s">
        <v>215</v>
      </c>
      <c r="D1748" t="s">
        <v>17</v>
      </c>
      <c r="E1748" t="s">
        <v>17</v>
      </c>
      <c r="F1748">
        <v>3.87</v>
      </c>
      <c r="G1748">
        <v>0.28699999999999998</v>
      </c>
      <c r="H1748">
        <v>11</v>
      </c>
      <c r="J1748">
        <v>0.28699999999999998</v>
      </c>
      <c r="K1748">
        <v>100</v>
      </c>
      <c r="L1748">
        <v>0</v>
      </c>
      <c r="M1748">
        <v>-100</v>
      </c>
      <c r="N1748" t="s">
        <v>18</v>
      </c>
    </row>
    <row r="1749" spans="1:14" x14ac:dyDescent="0.25">
      <c r="A1749">
        <v>130</v>
      </c>
      <c r="B1749">
        <v>130</v>
      </c>
      <c r="C1749" t="s">
        <v>216</v>
      </c>
      <c r="D1749" t="s">
        <v>35</v>
      </c>
      <c r="E1749" t="s">
        <v>29</v>
      </c>
      <c r="F1749">
        <v>3.87</v>
      </c>
      <c r="G1749">
        <v>15449.313</v>
      </c>
      <c r="H1749">
        <v>285118</v>
      </c>
      <c r="J1749">
        <v>15449.313</v>
      </c>
      <c r="K1749">
        <v>100</v>
      </c>
      <c r="L1749">
        <v>101.3</v>
      </c>
      <c r="M1749">
        <v>1.3</v>
      </c>
      <c r="N1749" t="s">
        <v>18</v>
      </c>
    </row>
    <row r="1750" spans="1:14" x14ac:dyDescent="0.25">
      <c r="A1750">
        <v>131</v>
      </c>
      <c r="B1750">
        <v>131</v>
      </c>
      <c r="C1750" t="s">
        <v>217</v>
      </c>
      <c r="D1750" t="s">
        <v>38</v>
      </c>
      <c r="E1750" t="s">
        <v>29</v>
      </c>
      <c r="F1750">
        <v>3.87</v>
      </c>
      <c r="G1750">
        <v>15895.013999999999</v>
      </c>
      <c r="H1750">
        <v>290563</v>
      </c>
      <c r="J1750">
        <v>15895.013999999999</v>
      </c>
      <c r="K1750">
        <v>100</v>
      </c>
      <c r="L1750">
        <v>104.22</v>
      </c>
      <c r="M1750">
        <v>4.2</v>
      </c>
      <c r="N1750" t="s">
        <v>18</v>
      </c>
    </row>
    <row r="1751" spans="1:14" x14ac:dyDescent="0.25">
      <c r="A1751">
        <v>132</v>
      </c>
      <c r="B1751">
        <v>132</v>
      </c>
      <c r="C1751" t="s">
        <v>218</v>
      </c>
      <c r="D1751" t="s">
        <v>40</v>
      </c>
      <c r="E1751" t="s">
        <v>29</v>
      </c>
      <c r="F1751">
        <v>3.87</v>
      </c>
      <c r="G1751">
        <v>15400.683999999999</v>
      </c>
      <c r="H1751">
        <v>281635</v>
      </c>
      <c r="J1751">
        <v>15400.683999999999</v>
      </c>
      <c r="K1751">
        <v>100</v>
      </c>
      <c r="L1751">
        <v>100.98</v>
      </c>
      <c r="M1751">
        <v>1</v>
      </c>
      <c r="N1751" t="s">
        <v>18</v>
      </c>
    </row>
    <row r="1752" spans="1:14" x14ac:dyDescent="0.25">
      <c r="A1752">
        <v>133</v>
      </c>
      <c r="B1752">
        <v>133</v>
      </c>
      <c r="C1752" t="s">
        <v>219</v>
      </c>
      <c r="D1752" t="s">
        <v>17</v>
      </c>
      <c r="E1752" t="s">
        <v>17</v>
      </c>
      <c r="F1752">
        <v>3.85</v>
      </c>
      <c r="G1752">
        <v>1.6060000000000001</v>
      </c>
      <c r="H1752">
        <v>53</v>
      </c>
      <c r="J1752">
        <v>1.6060000000000001</v>
      </c>
      <c r="K1752">
        <v>100</v>
      </c>
      <c r="L1752">
        <v>0.01</v>
      </c>
      <c r="M1752">
        <v>-100</v>
      </c>
      <c r="N1752" t="s">
        <v>18</v>
      </c>
    </row>
    <row r="1753" spans="1:14" x14ac:dyDescent="0.25">
      <c r="A1753">
        <v>134</v>
      </c>
      <c r="B1753">
        <v>134</v>
      </c>
      <c r="C1753" t="s">
        <v>220</v>
      </c>
      <c r="D1753" t="s">
        <v>35</v>
      </c>
      <c r="E1753" t="s">
        <v>29</v>
      </c>
      <c r="F1753">
        <v>3.87</v>
      </c>
      <c r="G1753">
        <v>15585.538</v>
      </c>
      <c r="H1753">
        <v>287900</v>
      </c>
      <c r="J1753">
        <v>15585.538</v>
      </c>
      <c r="K1753">
        <v>100</v>
      </c>
      <c r="L1753">
        <v>102.19</v>
      </c>
      <c r="M1753">
        <v>2.2000000000000002</v>
      </c>
      <c r="N1753" t="s">
        <v>18</v>
      </c>
    </row>
    <row r="1754" spans="1:14" x14ac:dyDescent="0.25">
      <c r="A1754">
        <v>135</v>
      </c>
      <c r="B1754">
        <v>135</v>
      </c>
      <c r="C1754" t="s">
        <v>221</v>
      </c>
      <c r="D1754" t="s">
        <v>38</v>
      </c>
      <c r="E1754" t="s">
        <v>29</v>
      </c>
      <c r="F1754">
        <v>3.87</v>
      </c>
      <c r="G1754">
        <v>15258.717000000001</v>
      </c>
      <c r="H1754">
        <v>279862</v>
      </c>
      <c r="J1754">
        <v>15258.717000000001</v>
      </c>
      <c r="K1754">
        <v>100</v>
      </c>
      <c r="L1754">
        <v>100.05</v>
      </c>
      <c r="M1754">
        <v>0.1</v>
      </c>
      <c r="N1754" t="s">
        <v>18</v>
      </c>
    </row>
    <row r="1755" spans="1:14" x14ac:dyDescent="0.25">
      <c r="A1755">
        <v>136</v>
      </c>
      <c r="B1755">
        <v>136</v>
      </c>
      <c r="C1755" t="s">
        <v>222</v>
      </c>
      <c r="D1755" t="s">
        <v>40</v>
      </c>
      <c r="E1755" t="s">
        <v>29</v>
      </c>
      <c r="F1755">
        <v>3.87</v>
      </c>
      <c r="G1755">
        <v>15459.089</v>
      </c>
      <c r="H1755">
        <v>280867</v>
      </c>
      <c r="J1755">
        <v>15459.089</v>
      </c>
      <c r="K1755">
        <v>100</v>
      </c>
      <c r="L1755">
        <v>101.36</v>
      </c>
      <c r="M1755">
        <v>1.4</v>
      </c>
      <c r="N1755" t="s">
        <v>18</v>
      </c>
    </row>
    <row r="1756" spans="1:14" x14ac:dyDescent="0.25">
      <c r="A1756">
        <v>137</v>
      </c>
      <c r="B1756">
        <v>137</v>
      </c>
      <c r="C1756" t="s">
        <v>223</v>
      </c>
      <c r="D1756" t="s">
        <v>17</v>
      </c>
      <c r="E1756" t="s">
        <v>17</v>
      </c>
      <c r="F1756">
        <v>3.92</v>
      </c>
      <c r="G1756">
        <v>1.704</v>
      </c>
      <c r="H1756">
        <v>72</v>
      </c>
      <c r="J1756">
        <v>1.704</v>
      </c>
      <c r="K1756">
        <v>100</v>
      </c>
      <c r="L1756">
        <v>0.01</v>
      </c>
      <c r="M1756">
        <v>-100</v>
      </c>
      <c r="N1756" t="s">
        <v>18</v>
      </c>
    </row>
    <row r="1757" spans="1:14" x14ac:dyDescent="0.25">
      <c r="A1757">
        <v>138</v>
      </c>
      <c r="B1757">
        <v>138</v>
      </c>
      <c r="C1757" t="s">
        <v>224</v>
      </c>
      <c r="D1757" t="s">
        <v>35</v>
      </c>
      <c r="E1757" t="s">
        <v>29</v>
      </c>
      <c r="F1757">
        <v>3.87</v>
      </c>
      <c r="G1757">
        <v>15253.352999999999</v>
      </c>
      <c r="H1757">
        <v>266998</v>
      </c>
      <c r="J1757">
        <v>15253.352999999999</v>
      </c>
      <c r="K1757">
        <v>100</v>
      </c>
      <c r="L1757">
        <v>100.02</v>
      </c>
      <c r="M1757">
        <v>0</v>
      </c>
      <c r="N1757" t="s">
        <v>18</v>
      </c>
    </row>
    <row r="1758" spans="1:14" x14ac:dyDescent="0.25">
      <c r="A1758">
        <v>139</v>
      </c>
      <c r="B1758">
        <v>139</v>
      </c>
      <c r="C1758" t="s">
        <v>225</v>
      </c>
      <c r="D1758" t="s">
        <v>38</v>
      </c>
      <c r="E1758" t="s">
        <v>29</v>
      </c>
      <c r="F1758">
        <v>3.87</v>
      </c>
      <c r="G1758">
        <v>15037.128000000001</v>
      </c>
      <c r="H1758">
        <v>265152</v>
      </c>
      <c r="J1758">
        <v>15037.128000000001</v>
      </c>
      <c r="K1758">
        <v>100</v>
      </c>
      <c r="L1758">
        <v>98.6</v>
      </c>
      <c r="M1758">
        <v>-1.4</v>
      </c>
      <c r="N1758" t="s">
        <v>18</v>
      </c>
    </row>
    <row r="1759" spans="1:14" x14ac:dyDescent="0.25">
      <c r="A1759">
        <v>140</v>
      </c>
      <c r="B1759">
        <v>140</v>
      </c>
      <c r="C1759" t="s">
        <v>226</v>
      </c>
      <c r="D1759" t="s">
        <v>40</v>
      </c>
      <c r="E1759" t="s">
        <v>29</v>
      </c>
      <c r="F1759">
        <v>3.87</v>
      </c>
      <c r="G1759">
        <v>15056.105</v>
      </c>
      <c r="H1759">
        <v>262304</v>
      </c>
      <c r="J1759">
        <v>15056.105</v>
      </c>
      <c r="K1759">
        <v>100</v>
      </c>
      <c r="L1759">
        <v>98.72</v>
      </c>
      <c r="M1759">
        <v>-1.3</v>
      </c>
      <c r="N1759" t="s">
        <v>18</v>
      </c>
    </row>
    <row r="1760" spans="1:14" x14ac:dyDescent="0.25">
      <c r="A1760">
        <v>141</v>
      </c>
      <c r="B1760">
        <v>141</v>
      </c>
      <c r="C1760" t="s">
        <v>227</v>
      </c>
      <c r="D1760" t="s">
        <v>17</v>
      </c>
      <c r="E1760" t="s">
        <v>17</v>
      </c>
      <c r="F1760">
        <v>3.86</v>
      </c>
      <c r="G1760">
        <v>1.0920000000000001</v>
      </c>
      <c r="H1760">
        <v>42</v>
      </c>
      <c r="J1760">
        <v>1.0920000000000001</v>
      </c>
      <c r="K1760">
        <v>100</v>
      </c>
      <c r="L1760">
        <v>0.01</v>
      </c>
      <c r="M1760">
        <v>-100</v>
      </c>
      <c r="N1760" t="s">
        <v>18</v>
      </c>
    </row>
    <row r="1761" spans="1:14" x14ac:dyDescent="0.25">
      <c r="A1761">
        <v>142</v>
      </c>
      <c r="B1761">
        <v>142</v>
      </c>
      <c r="C1761" t="s">
        <v>228</v>
      </c>
      <c r="D1761" t="s">
        <v>17</v>
      </c>
      <c r="E1761" t="s">
        <v>17</v>
      </c>
      <c r="F1761">
        <v>4.07</v>
      </c>
      <c r="G1761">
        <v>0.84099999999999997</v>
      </c>
      <c r="H1761">
        <v>47</v>
      </c>
      <c r="J1761">
        <v>0.84099999999999997</v>
      </c>
      <c r="K1761">
        <v>100</v>
      </c>
      <c r="L1761">
        <v>0.01</v>
      </c>
      <c r="M1761">
        <v>-100</v>
      </c>
      <c r="N1761" t="s">
        <v>18</v>
      </c>
    </row>
    <row r="1762" spans="1:14" x14ac:dyDescent="0.25">
      <c r="A1762">
        <v>143</v>
      </c>
      <c r="B1762">
        <v>143</v>
      </c>
      <c r="C1762" t="s">
        <v>229</v>
      </c>
      <c r="D1762" t="s">
        <v>17</v>
      </c>
      <c r="E1762" t="s">
        <v>17</v>
      </c>
      <c r="F1762">
        <v>3.91</v>
      </c>
      <c r="G1762">
        <v>0.23200000000000001</v>
      </c>
      <c r="H1762">
        <v>10</v>
      </c>
      <c r="J1762">
        <v>0.23200000000000001</v>
      </c>
      <c r="K1762">
        <v>100</v>
      </c>
      <c r="L1762">
        <v>0</v>
      </c>
      <c r="M1762">
        <v>-100</v>
      </c>
      <c r="N1762" t="s">
        <v>18</v>
      </c>
    </row>
    <row r="1763" spans="1:14" x14ac:dyDescent="0.25">
      <c r="A1763">
        <v>144</v>
      </c>
      <c r="B1763">
        <v>144</v>
      </c>
      <c r="C1763" t="s">
        <v>230</v>
      </c>
      <c r="D1763" t="s">
        <v>231</v>
      </c>
      <c r="E1763" t="s">
        <v>93</v>
      </c>
      <c r="F1763">
        <v>3.88</v>
      </c>
      <c r="G1763">
        <v>17382.934000000001</v>
      </c>
      <c r="H1763">
        <v>319472</v>
      </c>
      <c r="J1763">
        <v>17382.934000000001</v>
      </c>
      <c r="K1763">
        <v>100</v>
      </c>
      <c r="L1763">
        <v>113.98</v>
      </c>
      <c r="M1763">
        <v>14</v>
      </c>
      <c r="N1763" t="s">
        <v>18</v>
      </c>
    </row>
    <row r="1764" spans="1:14" x14ac:dyDescent="0.25">
      <c r="A1764">
        <v>145</v>
      </c>
      <c r="B1764">
        <v>145</v>
      </c>
      <c r="C1764" t="s">
        <v>233</v>
      </c>
      <c r="D1764" t="s">
        <v>234</v>
      </c>
      <c r="E1764" t="s">
        <v>93</v>
      </c>
      <c r="F1764">
        <v>3.89</v>
      </c>
      <c r="G1764">
        <v>13120.117</v>
      </c>
      <c r="H1764">
        <v>237738</v>
      </c>
      <c r="J1764">
        <v>13120.117</v>
      </c>
      <c r="K1764">
        <v>100</v>
      </c>
      <c r="L1764">
        <v>86.03</v>
      </c>
      <c r="M1764">
        <v>-14</v>
      </c>
      <c r="N1764" t="s">
        <v>18</v>
      </c>
    </row>
    <row r="1765" spans="1:14" x14ac:dyDescent="0.25">
      <c r="A1765">
        <v>146</v>
      </c>
      <c r="B1765">
        <v>146</v>
      </c>
      <c r="C1765" t="s">
        <v>235</v>
      </c>
      <c r="D1765" t="s">
        <v>236</v>
      </c>
      <c r="E1765" t="s">
        <v>93</v>
      </c>
      <c r="F1765">
        <v>3.88</v>
      </c>
      <c r="G1765">
        <v>10688.152</v>
      </c>
      <c r="H1765">
        <v>194983</v>
      </c>
      <c r="J1765">
        <v>10688.152</v>
      </c>
      <c r="K1765">
        <v>100</v>
      </c>
      <c r="L1765">
        <v>70.08</v>
      </c>
      <c r="M1765">
        <v>-29.9</v>
      </c>
      <c r="N1765" t="s">
        <v>18</v>
      </c>
    </row>
    <row r="1766" spans="1:14" x14ac:dyDescent="0.25">
      <c r="A1766">
        <v>147</v>
      </c>
      <c r="B1766">
        <v>147</v>
      </c>
      <c r="C1766" t="s">
        <v>237</v>
      </c>
      <c r="D1766" t="s">
        <v>238</v>
      </c>
      <c r="E1766" t="s">
        <v>93</v>
      </c>
      <c r="F1766">
        <v>3.88</v>
      </c>
      <c r="G1766">
        <v>15130.147999999999</v>
      </c>
      <c r="H1766">
        <v>274776</v>
      </c>
      <c r="J1766">
        <v>15130.147999999999</v>
      </c>
      <c r="K1766">
        <v>100</v>
      </c>
      <c r="L1766">
        <v>99.21</v>
      </c>
      <c r="M1766">
        <v>-0.8</v>
      </c>
      <c r="N1766" t="s">
        <v>18</v>
      </c>
    </row>
    <row r="1767" spans="1:14" x14ac:dyDescent="0.25">
      <c r="A1767">
        <v>148</v>
      </c>
      <c r="B1767">
        <v>148</v>
      </c>
      <c r="C1767" t="s">
        <v>239</v>
      </c>
      <c r="D1767" t="s">
        <v>240</v>
      </c>
      <c r="E1767" t="s">
        <v>93</v>
      </c>
      <c r="F1767">
        <v>3.89</v>
      </c>
      <c r="G1767">
        <v>15950.771000000001</v>
      </c>
      <c r="H1767">
        <v>288669</v>
      </c>
      <c r="J1767">
        <v>15950.771000000001</v>
      </c>
      <c r="K1767">
        <v>100</v>
      </c>
      <c r="L1767">
        <v>104.59</v>
      </c>
      <c r="M1767">
        <v>4.5999999999999996</v>
      </c>
      <c r="N1767" t="s">
        <v>18</v>
      </c>
    </row>
    <row r="1768" spans="1:14" x14ac:dyDescent="0.25">
      <c r="A1768">
        <v>149</v>
      </c>
      <c r="B1768">
        <v>149</v>
      </c>
      <c r="C1768" t="s">
        <v>241</v>
      </c>
      <c r="D1768" t="s">
        <v>242</v>
      </c>
      <c r="E1768" t="s">
        <v>93</v>
      </c>
      <c r="F1768">
        <v>3.89</v>
      </c>
      <c r="G1768">
        <v>14870.018</v>
      </c>
      <c r="H1768">
        <v>262497</v>
      </c>
      <c r="J1768">
        <v>14870.018</v>
      </c>
      <c r="K1768">
        <v>100</v>
      </c>
      <c r="L1768">
        <v>97.5</v>
      </c>
      <c r="M1768">
        <v>-2.5</v>
      </c>
      <c r="N1768" t="s">
        <v>18</v>
      </c>
    </row>
    <row r="1769" spans="1:14" x14ac:dyDescent="0.25">
      <c r="A1769">
        <v>150</v>
      </c>
      <c r="B1769">
        <v>150</v>
      </c>
      <c r="C1769" t="s">
        <v>243</v>
      </c>
      <c r="D1769" t="s">
        <v>17</v>
      </c>
      <c r="E1769" t="s">
        <v>17</v>
      </c>
      <c r="K1769">
        <v>100</v>
      </c>
    </row>
    <row r="1770" spans="1:14" x14ac:dyDescent="0.25">
      <c r="A1770">
        <v>151</v>
      </c>
      <c r="B1770">
        <v>151</v>
      </c>
      <c r="C1770" t="s">
        <v>244</v>
      </c>
      <c r="D1770" t="s">
        <v>245</v>
      </c>
      <c r="E1770" t="s">
        <v>93</v>
      </c>
      <c r="F1770">
        <v>3.89</v>
      </c>
      <c r="G1770">
        <v>8205.6749999999993</v>
      </c>
      <c r="H1770">
        <v>145066</v>
      </c>
      <c r="J1770">
        <v>8205.6749999999993</v>
      </c>
      <c r="K1770">
        <v>100</v>
      </c>
      <c r="L1770">
        <v>53.8</v>
      </c>
      <c r="M1770">
        <v>-46.2</v>
      </c>
      <c r="N1770" t="s">
        <v>18</v>
      </c>
    </row>
    <row r="1771" spans="1:14" x14ac:dyDescent="0.25">
      <c r="A1771">
        <v>152</v>
      </c>
      <c r="B1771">
        <v>152</v>
      </c>
      <c r="C1771" t="s">
        <v>246</v>
      </c>
      <c r="D1771" t="s">
        <v>247</v>
      </c>
      <c r="E1771" t="s">
        <v>93</v>
      </c>
      <c r="F1771">
        <v>3.89</v>
      </c>
      <c r="G1771">
        <v>7589.2030000000004</v>
      </c>
      <c r="H1771">
        <v>139612</v>
      </c>
      <c r="J1771">
        <v>7589.2030000000004</v>
      </c>
      <c r="K1771">
        <v>100</v>
      </c>
      <c r="L1771">
        <v>49.76</v>
      </c>
      <c r="M1771">
        <v>-50.2</v>
      </c>
      <c r="N1771" t="s">
        <v>18</v>
      </c>
    </row>
    <row r="1772" spans="1:14" x14ac:dyDescent="0.25">
      <c r="A1772">
        <v>153</v>
      </c>
      <c r="B1772">
        <v>153</v>
      </c>
      <c r="C1772" t="s">
        <v>248</v>
      </c>
      <c r="D1772" t="s">
        <v>249</v>
      </c>
      <c r="E1772" t="s">
        <v>93</v>
      </c>
      <c r="F1772">
        <v>3.89</v>
      </c>
      <c r="G1772">
        <v>7563.4960000000001</v>
      </c>
      <c r="H1772">
        <v>133800</v>
      </c>
      <c r="J1772">
        <v>7563.4960000000001</v>
      </c>
      <c r="K1772">
        <v>100</v>
      </c>
      <c r="L1772">
        <v>49.59</v>
      </c>
      <c r="M1772">
        <v>-50.4</v>
      </c>
      <c r="N1772" t="s">
        <v>18</v>
      </c>
    </row>
    <row r="1773" spans="1:14" x14ac:dyDescent="0.25">
      <c r="A1773">
        <v>154</v>
      </c>
      <c r="B1773">
        <v>154</v>
      </c>
      <c r="C1773" t="s">
        <v>250</v>
      </c>
      <c r="D1773" t="s">
        <v>251</v>
      </c>
      <c r="E1773" t="s">
        <v>93</v>
      </c>
      <c r="F1773">
        <v>3.89</v>
      </c>
      <c r="G1773">
        <v>7732.7489999999998</v>
      </c>
      <c r="H1773">
        <v>144342</v>
      </c>
      <c r="J1773">
        <v>7732.7489999999998</v>
      </c>
      <c r="K1773">
        <v>100</v>
      </c>
      <c r="L1773">
        <v>50.7</v>
      </c>
      <c r="M1773">
        <v>-49.3</v>
      </c>
      <c r="N1773" t="s">
        <v>18</v>
      </c>
    </row>
    <row r="1774" spans="1:14" x14ac:dyDescent="0.25">
      <c r="A1774">
        <v>155</v>
      </c>
      <c r="B1774">
        <v>155</v>
      </c>
      <c r="C1774" t="s">
        <v>252</v>
      </c>
      <c r="D1774" t="s">
        <v>253</v>
      </c>
      <c r="E1774" t="s">
        <v>93</v>
      </c>
      <c r="F1774">
        <v>3.88</v>
      </c>
      <c r="G1774">
        <v>6010.2669999999998</v>
      </c>
      <c r="H1774">
        <v>108124</v>
      </c>
      <c r="J1774">
        <v>6010.2669999999998</v>
      </c>
      <c r="K1774">
        <v>100</v>
      </c>
      <c r="L1774">
        <v>39.409999999999997</v>
      </c>
      <c r="M1774">
        <v>-60.6</v>
      </c>
      <c r="N1774" t="s">
        <v>18</v>
      </c>
    </row>
    <row r="1775" spans="1:14" x14ac:dyDescent="0.25">
      <c r="A1775">
        <v>156</v>
      </c>
      <c r="B1775">
        <v>156</v>
      </c>
      <c r="C1775" t="s">
        <v>254</v>
      </c>
      <c r="D1775" t="s">
        <v>255</v>
      </c>
      <c r="E1775" t="s">
        <v>93</v>
      </c>
      <c r="F1775">
        <v>3.88</v>
      </c>
      <c r="G1775">
        <v>5852.2929999999997</v>
      </c>
      <c r="H1775">
        <v>104673</v>
      </c>
      <c r="J1775">
        <v>5852.2929999999997</v>
      </c>
      <c r="K1775">
        <v>100</v>
      </c>
      <c r="L1775">
        <v>38.369999999999997</v>
      </c>
      <c r="M1775">
        <v>-61.6</v>
      </c>
      <c r="N1775" t="s">
        <v>18</v>
      </c>
    </row>
    <row r="1776" spans="1:14" x14ac:dyDescent="0.25">
      <c r="A1776">
        <v>157</v>
      </c>
      <c r="B1776">
        <v>157</v>
      </c>
      <c r="C1776" t="s">
        <v>256</v>
      </c>
      <c r="D1776" t="s">
        <v>17</v>
      </c>
      <c r="E1776" t="s">
        <v>17</v>
      </c>
      <c r="F1776">
        <v>3.95</v>
      </c>
      <c r="G1776">
        <v>2.843</v>
      </c>
      <c r="H1776">
        <v>121</v>
      </c>
      <c r="J1776">
        <v>2.843</v>
      </c>
      <c r="K1776">
        <v>100</v>
      </c>
      <c r="L1776">
        <v>0.02</v>
      </c>
      <c r="M1776">
        <v>-100</v>
      </c>
      <c r="N1776" t="s">
        <v>18</v>
      </c>
    </row>
    <row r="1777" spans="1:14" x14ac:dyDescent="0.25">
      <c r="A1777">
        <v>158</v>
      </c>
      <c r="B1777">
        <v>158</v>
      </c>
      <c r="C1777" t="s">
        <v>257</v>
      </c>
      <c r="D1777" t="s">
        <v>258</v>
      </c>
      <c r="E1777" t="s">
        <v>93</v>
      </c>
      <c r="F1777">
        <v>3.88</v>
      </c>
      <c r="G1777">
        <v>9082.4969999999994</v>
      </c>
      <c r="H1777">
        <v>165404</v>
      </c>
      <c r="J1777">
        <v>9082.4969999999994</v>
      </c>
      <c r="K1777">
        <v>100</v>
      </c>
      <c r="L1777">
        <v>59.55</v>
      </c>
      <c r="M1777">
        <v>-40.4</v>
      </c>
      <c r="N1777" t="s">
        <v>18</v>
      </c>
    </row>
    <row r="1778" spans="1:14" x14ac:dyDescent="0.25">
      <c r="A1778">
        <v>159</v>
      </c>
      <c r="B1778">
        <v>159</v>
      </c>
      <c r="C1778" t="s">
        <v>259</v>
      </c>
      <c r="D1778" t="s">
        <v>260</v>
      </c>
      <c r="E1778" t="s">
        <v>93</v>
      </c>
      <c r="F1778">
        <v>3.88</v>
      </c>
      <c r="G1778">
        <v>7349.4219999999996</v>
      </c>
      <c r="H1778">
        <v>136738</v>
      </c>
      <c r="J1778">
        <v>7349.4219999999996</v>
      </c>
      <c r="K1778">
        <v>100</v>
      </c>
      <c r="L1778">
        <v>48.19</v>
      </c>
      <c r="M1778">
        <v>-51.8</v>
      </c>
      <c r="N1778" t="s">
        <v>18</v>
      </c>
    </row>
    <row r="1779" spans="1:14" x14ac:dyDescent="0.25">
      <c r="A1779">
        <v>160</v>
      </c>
      <c r="B1779">
        <v>160</v>
      </c>
      <c r="C1779" t="s">
        <v>261</v>
      </c>
      <c r="D1779" t="s">
        <v>262</v>
      </c>
      <c r="E1779" t="s">
        <v>93</v>
      </c>
      <c r="F1779">
        <v>3.88</v>
      </c>
      <c r="G1779">
        <v>8140.625</v>
      </c>
      <c r="H1779">
        <v>144738</v>
      </c>
      <c r="J1779">
        <v>8140.625</v>
      </c>
      <c r="K1779">
        <v>100</v>
      </c>
      <c r="L1779">
        <v>53.38</v>
      </c>
      <c r="M1779">
        <v>-46.6</v>
      </c>
      <c r="N1779" t="s">
        <v>18</v>
      </c>
    </row>
    <row r="1780" spans="1:14" x14ac:dyDescent="0.25">
      <c r="A1780">
        <v>161</v>
      </c>
      <c r="B1780">
        <v>161</v>
      </c>
      <c r="C1780" t="s">
        <v>263</v>
      </c>
      <c r="D1780" t="s">
        <v>264</v>
      </c>
      <c r="E1780" t="s">
        <v>93</v>
      </c>
      <c r="F1780">
        <v>3.88</v>
      </c>
      <c r="G1780">
        <v>11944.132</v>
      </c>
      <c r="H1780">
        <v>213426</v>
      </c>
      <c r="J1780">
        <v>11944.132</v>
      </c>
      <c r="K1780">
        <v>100</v>
      </c>
      <c r="L1780">
        <v>78.319999999999993</v>
      </c>
      <c r="M1780">
        <v>-21.7</v>
      </c>
      <c r="N1780" t="s">
        <v>18</v>
      </c>
    </row>
    <row r="1781" spans="1:14" x14ac:dyDescent="0.25">
      <c r="A1781">
        <v>162</v>
      </c>
      <c r="B1781">
        <v>162</v>
      </c>
      <c r="C1781" t="s">
        <v>265</v>
      </c>
      <c r="D1781" t="s">
        <v>266</v>
      </c>
      <c r="E1781" t="s">
        <v>93</v>
      </c>
      <c r="F1781">
        <v>3.88</v>
      </c>
      <c r="G1781">
        <v>8758.1650000000009</v>
      </c>
      <c r="H1781">
        <v>158547</v>
      </c>
      <c r="J1781">
        <v>8758.1650000000009</v>
      </c>
      <c r="K1781">
        <v>100</v>
      </c>
      <c r="L1781">
        <v>57.43</v>
      </c>
      <c r="M1781">
        <v>-42.6</v>
      </c>
      <c r="N1781" t="s">
        <v>18</v>
      </c>
    </row>
    <row r="1782" spans="1:14" x14ac:dyDescent="0.25">
      <c r="A1782">
        <v>163</v>
      </c>
      <c r="B1782">
        <v>163</v>
      </c>
      <c r="C1782" t="s">
        <v>267</v>
      </c>
      <c r="D1782" t="s">
        <v>268</v>
      </c>
      <c r="E1782" t="s">
        <v>93</v>
      </c>
      <c r="F1782">
        <v>3.88</v>
      </c>
      <c r="G1782">
        <v>7497.6660000000002</v>
      </c>
      <c r="H1782">
        <v>129946</v>
      </c>
      <c r="J1782">
        <v>7497.6660000000002</v>
      </c>
      <c r="K1782">
        <v>100</v>
      </c>
      <c r="L1782">
        <v>49.16</v>
      </c>
      <c r="M1782">
        <v>-50.8</v>
      </c>
      <c r="N1782" t="s">
        <v>18</v>
      </c>
    </row>
    <row r="1783" spans="1:14" x14ac:dyDescent="0.25">
      <c r="A1783">
        <v>164</v>
      </c>
      <c r="B1783">
        <v>164</v>
      </c>
      <c r="C1783" t="s">
        <v>269</v>
      </c>
      <c r="D1783" t="s">
        <v>17</v>
      </c>
      <c r="E1783" t="s">
        <v>17</v>
      </c>
      <c r="K1783">
        <v>100</v>
      </c>
    </row>
    <row r="1784" spans="1:14" x14ac:dyDescent="0.25">
      <c r="A1784">
        <v>165</v>
      </c>
      <c r="B1784">
        <v>165</v>
      </c>
      <c r="C1784" t="s">
        <v>270</v>
      </c>
      <c r="D1784" t="s">
        <v>53</v>
      </c>
      <c r="E1784" t="s">
        <v>29</v>
      </c>
      <c r="F1784">
        <v>3.89</v>
      </c>
      <c r="G1784">
        <v>14894.422</v>
      </c>
      <c r="H1784">
        <v>262378</v>
      </c>
      <c r="J1784">
        <v>14894.422</v>
      </c>
      <c r="K1784">
        <v>100</v>
      </c>
      <c r="L1784">
        <v>97.66</v>
      </c>
      <c r="M1784">
        <v>-2.2999999999999998</v>
      </c>
      <c r="N1784" t="s">
        <v>18</v>
      </c>
    </row>
    <row r="1785" spans="1:14" x14ac:dyDescent="0.25">
      <c r="A1785">
        <v>166</v>
      </c>
      <c r="B1785">
        <v>166</v>
      </c>
      <c r="C1785" t="s">
        <v>271</v>
      </c>
      <c r="D1785" t="s">
        <v>17</v>
      </c>
      <c r="E1785" t="s">
        <v>17</v>
      </c>
      <c r="F1785">
        <v>4.03</v>
      </c>
      <c r="G1785">
        <v>0.95499999999999996</v>
      </c>
      <c r="H1785">
        <v>53</v>
      </c>
      <c r="J1785">
        <v>0.95499999999999996</v>
      </c>
      <c r="K1785">
        <v>100</v>
      </c>
      <c r="L1785">
        <v>0.01</v>
      </c>
      <c r="M1785">
        <v>-100</v>
      </c>
      <c r="N1785" t="s">
        <v>18</v>
      </c>
    </row>
    <row r="1786" spans="1:14" x14ac:dyDescent="0.25">
      <c r="A1786">
        <v>167</v>
      </c>
      <c r="B1786">
        <v>167</v>
      </c>
      <c r="C1786" t="s">
        <v>272</v>
      </c>
      <c r="D1786" t="s">
        <v>273</v>
      </c>
      <c r="E1786" t="s">
        <v>93</v>
      </c>
      <c r="F1786">
        <v>3.89</v>
      </c>
      <c r="G1786">
        <v>14465.883</v>
      </c>
      <c r="H1786">
        <v>265413</v>
      </c>
      <c r="J1786">
        <v>14465.883</v>
      </c>
      <c r="K1786">
        <v>100</v>
      </c>
      <c r="L1786">
        <v>94.85</v>
      </c>
      <c r="M1786">
        <v>-5.0999999999999996</v>
      </c>
      <c r="N1786" t="s">
        <v>18</v>
      </c>
    </row>
    <row r="1787" spans="1:14" x14ac:dyDescent="0.25">
      <c r="A1787">
        <v>168</v>
      </c>
      <c r="B1787">
        <v>168</v>
      </c>
      <c r="C1787" t="s">
        <v>274</v>
      </c>
      <c r="D1787" t="s">
        <v>275</v>
      </c>
      <c r="E1787" t="s">
        <v>93</v>
      </c>
      <c r="F1787">
        <v>3.88</v>
      </c>
      <c r="G1787">
        <v>13838.093999999999</v>
      </c>
      <c r="H1787">
        <v>249528</v>
      </c>
      <c r="J1787">
        <v>13838.093999999999</v>
      </c>
      <c r="K1787">
        <v>100</v>
      </c>
      <c r="L1787">
        <v>90.74</v>
      </c>
      <c r="M1787">
        <v>-9.3000000000000007</v>
      </c>
      <c r="N1787" t="s">
        <v>18</v>
      </c>
    </row>
    <row r="1788" spans="1:14" x14ac:dyDescent="0.25">
      <c r="A1788">
        <v>169</v>
      </c>
      <c r="B1788">
        <v>169</v>
      </c>
      <c r="C1788" t="s">
        <v>276</v>
      </c>
      <c r="D1788" t="s">
        <v>277</v>
      </c>
      <c r="E1788" t="s">
        <v>93</v>
      </c>
      <c r="F1788">
        <v>3.88</v>
      </c>
      <c r="G1788">
        <v>13725.657999999999</v>
      </c>
      <c r="H1788">
        <v>243149</v>
      </c>
      <c r="J1788">
        <v>13725.657999999999</v>
      </c>
      <c r="K1788">
        <v>100</v>
      </c>
      <c r="L1788">
        <v>90</v>
      </c>
      <c r="M1788">
        <v>-10</v>
      </c>
      <c r="N1788" t="s">
        <v>18</v>
      </c>
    </row>
    <row r="1789" spans="1:14" x14ac:dyDescent="0.25">
      <c r="A1789">
        <v>170</v>
      </c>
      <c r="B1789">
        <v>170</v>
      </c>
      <c r="C1789" t="s">
        <v>278</v>
      </c>
      <c r="D1789" t="s">
        <v>279</v>
      </c>
      <c r="E1789" t="s">
        <v>93</v>
      </c>
      <c r="F1789">
        <v>3.88</v>
      </c>
      <c r="G1789">
        <v>15649.946</v>
      </c>
      <c r="H1789">
        <v>286773</v>
      </c>
      <c r="J1789">
        <v>15649.946</v>
      </c>
      <c r="K1789">
        <v>100</v>
      </c>
      <c r="L1789">
        <v>102.62</v>
      </c>
      <c r="M1789">
        <v>2.6</v>
      </c>
      <c r="N1789" t="s">
        <v>18</v>
      </c>
    </row>
    <row r="1790" spans="1:14" x14ac:dyDescent="0.25">
      <c r="A1790">
        <v>171</v>
      </c>
      <c r="B1790">
        <v>171</v>
      </c>
      <c r="C1790" t="s">
        <v>280</v>
      </c>
      <c r="D1790" t="s">
        <v>281</v>
      </c>
      <c r="E1790" t="s">
        <v>93</v>
      </c>
      <c r="F1790">
        <v>3.88</v>
      </c>
      <c r="G1790">
        <v>12719.78</v>
      </c>
      <c r="H1790">
        <v>230955</v>
      </c>
      <c r="J1790">
        <v>12719.78</v>
      </c>
      <c r="K1790">
        <v>100</v>
      </c>
      <c r="L1790">
        <v>83.4</v>
      </c>
      <c r="M1790">
        <v>-16.600000000000001</v>
      </c>
      <c r="N1790" t="s">
        <v>18</v>
      </c>
    </row>
    <row r="1791" spans="1:14" x14ac:dyDescent="0.25">
      <c r="A1791">
        <v>172</v>
      </c>
      <c r="B1791">
        <v>172</v>
      </c>
      <c r="C1791" t="s">
        <v>282</v>
      </c>
      <c r="D1791" t="s">
        <v>283</v>
      </c>
      <c r="E1791" t="s">
        <v>93</v>
      </c>
      <c r="F1791">
        <v>3.88</v>
      </c>
      <c r="G1791">
        <v>12413.712</v>
      </c>
      <c r="H1791">
        <v>226246</v>
      </c>
      <c r="J1791">
        <v>12413.712</v>
      </c>
      <c r="K1791">
        <v>100</v>
      </c>
      <c r="L1791">
        <v>81.400000000000006</v>
      </c>
      <c r="M1791">
        <v>-18.600000000000001</v>
      </c>
      <c r="N1791" t="s">
        <v>18</v>
      </c>
    </row>
    <row r="1792" spans="1:14" x14ac:dyDescent="0.25">
      <c r="A1792">
        <v>173</v>
      </c>
      <c r="B1792">
        <v>173</v>
      </c>
      <c r="C1792" t="s">
        <v>284</v>
      </c>
      <c r="D1792" t="s">
        <v>17</v>
      </c>
      <c r="E1792" t="s">
        <v>17</v>
      </c>
      <c r="K1792">
        <v>100</v>
      </c>
    </row>
    <row r="1793" spans="1:14" x14ac:dyDescent="0.25">
      <c r="A1793">
        <v>174</v>
      </c>
      <c r="B1793">
        <v>174</v>
      </c>
      <c r="C1793" t="s">
        <v>285</v>
      </c>
      <c r="D1793" t="s">
        <v>286</v>
      </c>
      <c r="E1793" t="s">
        <v>93</v>
      </c>
      <c r="F1793">
        <v>3.88</v>
      </c>
      <c r="G1793">
        <v>10388.999</v>
      </c>
      <c r="H1793">
        <v>188104</v>
      </c>
      <c r="J1793">
        <v>10388.999</v>
      </c>
      <c r="K1793">
        <v>100</v>
      </c>
      <c r="L1793">
        <v>68.12</v>
      </c>
      <c r="M1793">
        <v>-31.9</v>
      </c>
      <c r="N1793" t="s">
        <v>18</v>
      </c>
    </row>
    <row r="1794" spans="1:14" x14ac:dyDescent="0.25">
      <c r="A1794">
        <v>175</v>
      </c>
      <c r="B1794">
        <v>175</v>
      </c>
      <c r="C1794" t="s">
        <v>287</v>
      </c>
      <c r="D1794" t="s">
        <v>288</v>
      </c>
      <c r="E1794" t="s">
        <v>93</v>
      </c>
      <c r="F1794">
        <v>3.88</v>
      </c>
      <c r="G1794">
        <v>9608.36</v>
      </c>
      <c r="H1794">
        <v>175096</v>
      </c>
      <c r="J1794">
        <v>9608.36</v>
      </c>
      <c r="K1794">
        <v>100</v>
      </c>
      <c r="L1794">
        <v>63</v>
      </c>
      <c r="M1794">
        <v>-37</v>
      </c>
      <c r="N1794" t="s">
        <v>18</v>
      </c>
    </row>
    <row r="1795" spans="1:14" x14ac:dyDescent="0.25">
      <c r="A1795">
        <v>176</v>
      </c>
      <c r="B1795">
        <v>176</v>
      </c>
      <c r="C1795" t="s">
        <v>289</v>
      </c>
      <c r="D1795" t="s">
        <v>290</v>
      </c>
      <c r="E1795" t="s">
        <v>93</v>
      </c>
      <c r="F1795">
        <v>3.88</v>
      </c>
      <c r="G1795">
        <v>13264.769</v>
      </c>
      <c r="H1795">
        <v>239673</v>
      </c>
      <c r="J1795">
        <v>13264.769</v>
      </c>
      <c r="K1795">
        <v>100</v>
      </c>
      <c r="L1795">
        <v>86.98</v>
      </c>
      <c r="M1795">
        <v>-13</v>
      </c>
      <c r="N1795" t="s">
        <v>18</v>
      </c>
    </row>
    <row r="1796" spans="1:14" x14ac:dyDescent="0.25">
      <c r="A1796">
        <v>177</v>
      </c>
      <c r="B1796">
        <v>177</v>
      </c>
      <c r="C1796" t="s">
        <v>291</v>
      </c>
      <c r="D1796" t="s">
        <v>292</v>
      </c>
      <c r="E1796" t="s">
        <v>93</v>
      </c>
      <c r="F1796">
        <v>3.88</v>
      </c>
      <c r="G1796">
        <v>8381.2950000000001</v>
      </c>
      <c r="H1796">
        <v>150854</v>
      </c>
      <c r="J1796">
        <v>8381.2950000000001</v>
      </c>
      <c r="K1796">
        <v>100</v>
      </c>
      <c r="L1796">
        <v>54.96</v>
      </c>
      <c r="M1796">
        <v>-45</v>
      </c>
      <c r="N1796" t="s">
        <v>18</v>
      </c>
    </row>
    <row r="1797" spans="1:14" x14ac:dyDescent="0.25">
      <c r="A1797">
        <v>178</v>
      </c>
      <c r="B1797">
        <v>178</v>
      </c>
      <c r="C1797" t="s">
        <v>293</v>
      </c>
      <c r="D1797" t="s">
        <v>294</v>
      </c>
      <c r="E1797" t="s">
        <v>93</v>
      </c>
      <c r="F1797">
        <v>3.88</v>
      </c>
      <c r="G1797">
        <v>8389.4590000000007</v>
      </c>
      <c r="H1797">
        <v>152994</v>
      </c>
      <c r="J1797">
        <v>8389.4590000000007</v>
      </c>
      <c r="K1797">
        <v>100</v>
      </c>
      <c r="L1797">
        <v>55.01</v>
      </c>
      <c r="M1797">
        <v>-45</v>
      </c>
      <c r="N1797" t="s">
        <v>18</v>
      </c>
    </row>
    <row r="1798" spans="1:14" x14ac:dyDescent="0.25">
      <c r="A1798">
        <v>179</v>
      </c>
      <c r="B1798">
        <v>179</v>
      </c>
      <c r="C1798" t="s">
        <v>295</v>
      </c>
      <c r="D1798" t="s">
        <v>296</v>
      </c>
      <c r="E1798" t="s">
        <v>93</v>
      </c>
      <c r="F1798">
        <v>3.88</v>
      </c>
      <c r="G1798">
        <v>11579.471</v>
      </c>
      <c r="H1798">
        <v>208852</v>
      </c>
      <c r="J1798">
        <v>11579.471</v>
      </c>
      <c r="K1798">
        <v>100</v>
      </c>
      <c r="L1798">
        <v>75.930000000000007</v>
      </c>
      <c r="M1798">
        <v>-24.1</v>
      </c>
      <c r="N1798" t="s">
        <v>18</v>
      </c>
    </row>
    <row r="1799" spans="1:14" x14ac:dyDescent="0.25">
      <c r="A1799">
        <v>180</v>
      </c>
      <c r="B1799">
        <v>180</v>
      </c>
      <c r="C1799" t="s">
        <v>297</v>
      </c>
      <c r="D1799" t="s">
        <v>17</v>
      </c>
      <c r="E1799" t="s">
        <v>17</v>
      </c>
      <c r="K1799">
        <v>100</v>
      </c>
    </row>
    <row r="1800" spans="1:14" x14ac:dyDescent="0.25">
      <c r="A1800">
        <v>181</v>
      </c>
      <c r="B1800">
        <v>181</v>
      </c>
      <c r="C1800" t="s">
        <v>298</v>
      </c>
      <c r="D1800" t="s">
        <v>299</v>
      </c>
      <c r="E1800" t="s">
        <v>93</v>
      </c>
      <c r="F1800">
        <v>3.88</v>
      </c>
      <c r="G1800">
        <v>10538.206</v>
      </c>
      <c r="H1800">
        <v>184245</v>
      </c>
      <c r="J1800">
        <v>10538.206</v>
      </c>
      <c r="K1800">
        <v>100</v>
      </c>
      <c r="L1800">
        <v>69.099999999999994</v>
      </c>
      <c r="M1800">
        <v>-30.9</v>
      </c>
      <c r="N1800" t="s">
        <v>18</v>
      </c>
    </row>
    <row r="1801" spans="1:14" x14ac:dyDescent="0.25">
      <c r="A1801">
        <v>182</v>
      </c>
      <c r="B1801">
        <v>182</v>
      </c>
      <c r="C1801" t="s">
        <v>300</v>
      </c>
      <c r="D1801" t="s">
        <v>301</v>
      </c>
      <c r="E1801" t="s">
        <v>93</v>
      </c>
      <c r="F1801">
        <v>3.88</v>
      </c>
      <c r="G1801">
        <v>11455.608</v>
      </c>
      <c r="H1801">
        <v>204122</v>
      </c>
      <c r="J1801">
        <v>11455.608</v>
      </c>
      <c r="K1801">
        <v>100</v>
      </c>
      <c r="L1801">
        <v>75.11</v>
      </c>
      <c r="M1801">
        <v>-24.9</v>
      </c>
      <c r="N1801" t="s">
        <v>18</v>
      </c>
    </row>
    <row r="1802" spans="1:14" x14ac:dyDescent="0.25">
      <c r="A1802">
        <v>183</v>
      </c>
      <c r="B1802">
        <v>183</v>
      </c>
      <c r="C1802" t="s">
        <v>302</v>
      </c>
      <c r="D1802" t="s">
        <v>303</v>
      </c>
      <c r="E1802" t="s">
        <v>93</v>
      </c>
      <c r="F1802">
        <v>3.88</v>
      </c>
      <c r="G1802">
        <v>14477.415000000001</v>
      </c>
      <c r="H1802">
        <v>262300</v>
      </c>
      <c r="J1802">
        <v>14477.415000000001</v>
      </c>
      <c r="K1802">
        <v>100</v>
      </c>
      <c r="L1802">
        <v>94.93</v>
      </c>
      <c r="M1802">
        <v>-5.0999999999999996</v>
      </c>
      <c r="N1802" t="s">
        <v>18</v>
      </c>
    </row>
    <row r="1803" spans="1:14" x14ac:dyDescent="0.25">
      <c r="A1803">
        <v>184</v>
      </c>
      <c r="B1803">
        <v>184</v>
      </c>
      <c r="C1803" t="s">
        <v>304</v>
      </c>
      <c r="D1803" t="s">
        <v>305</v>
      </c>
      <c r="E1803" t="s">
        <v>93</v>
      </c>
      <c r="F1803">
        <v>3.88</v>
      </c>
      <c r="G1803">
        <v>9118.7109999999993</v>
      </c>
      <c r="H1803">
        <v>161688</v>
      </c>
      <c r="J1803">
        <v>9118.7109999999993</v>
      </c>
      <c r="K1803">
        <v>100</v>
      </c>
      <c r="L1803">
        <v>59.79</v>
      </c>
      <c r="M1803">
        <v>-40.200000000000003</v>
      </c>
      <c r="N1803" t="s">
        <v>18</v>
      </c>
    </row>
    <row r="1804" spans="1:14" x14ac:dyDescent="0.25">
      <c r="A1804">
        <v>185</v>
      </c>
      <c r="B1804">
        <v>185</v>
      </c>
      <c r="C1804" t="s">
        <v>306</v>
      </c>
      <c r="D1804" t="s">
        <v>307</v>
      </c>
      <c r="E1804" t="s">
        <v>93</v>
      </c>
      <c r="F1804">
        <v>3.88</v>
      </c>
      <c r="G1804">
        <v>8843.44</v>
      </c>
      <c r="H1804">
        <v>158106</v>
      </c>
      <c r="J1804">
        <v>8843.44</v>
      </c>
      <c r="K1804">
        <v>100</v>
      </c>
      <c r="L1804">
        <v>57.99</v>
      </c>
      <c r="M1804">
        <v>-42</v>
      </c>
      <c r="N1804" t="s">
        <v>18</v>
      </c>
    </row>
    <row r="1805" spans="1:14" x14ac:dyDescent="0.25">
      <c r="A1805">
        <v>186</v>
      </c>
      <c r="B1805">
        <v>186</v>
      </c>
      <c r="C1805" t="s">
        <v>308</v>
      </c>
      <c r="D1805" t="s">
        <v>309</v>
      </c>
      <c r="E1805" t="s">
        <v>93</v>
      </c>
      <c r="F1805">
        <v>3.88</v>
      </c>
      <c r="G1805">
        <v>8409.86</v>
      </c>
      <c r="H1805">
        <v>153484</v>
      </c>
      <c r="J1805">
        <v>8409.86</v>
      </c>
      <c r="K1805">
        <v>100</v>
      </c>
      <c r="L1805">
        <v>55.14</v>
      </c>
      <c r="M1805">
        <v>-44.9</v>
      </c>
      <c r="N1805" t="s">
        <v>18</v>
      </c>
    </row>
    <row r="1806" spans="1:14" x14ac:dyDescent="0.25">
      <c r="A1806">
        <v>187</v>
      </c>
      <c r="B1806">
        <v>187</v>
      </c>
      <c r="C1806" t="s">
        <v>310</v>
      </c>
      <c r="D1806" t="s">
        <v>17</v>
      </c>
      <c r="E1806" t="s">
        <v>17</v>
      </c>
      <c r="K1806">
        <v>100</v>
      </c>
    </row>
    <row r="1807" spans="1:14" x14ac:dyDescent="0.25">
      <c r="A1807">
        <v>188</v>
      </c>
      <c r="B1807">
        <v>188</v>
      </c>
      <c r="C1807" t="s">
        <v>311</v>
      </c>
      <c r="D1807" t="s">
        <v>53</v>
      </c>
      <c r="E1807" t="s">
        <v>29</v>
      </c>
      <c r="F1807">
        <v>3.88</v>
      </c>
      <c r="G1807">
        <v>14811.037</v>
      </c>
      <c r="H1807">
        <v>263610</v>
      </c>
      <c r="J1807">
        <v>14811.037</v>
      </c>
      <c r="K1807">
        <v>100</v>
      </c>
      <c r="L1807">
        <v>97.12</v>
      </c>
      <c r="M1807">
        <v>-2.9</v>
      </c>
      <c r="N1807" t="s">
        <v>18</v>
      </c>
    </row>
    <row r="1808" spans="1:14" x14ac:dyDescent="0.25">
      <c r="A1808">
        <v>189</v>
      </c>
      <c r="B1808">
        <v>189</v>
      </c>
      <c r="C1808" t="s">
        <v>312</v>
      </c>
      <c r="D1808" t="s">
        <v>17</v>
      </c>
      <c r="E1808" t="s">
        <v>17</v>
      </c>
      <c r="K1808">
        <v>100</v>
      </c>
    </row>
    <row r="1809" spans="1:14" x14ac:dyDescent="0.25">
      <c r="A1809">
        <v>190</v>
      </c>
      <c r="B1809">
        <v>190</v>
      </c>
      <c r="C1809" t="s">
        <v>313</v>
      </c>
      <c r="D1809" t="s">
        <v>314</v>
      </c>
      <c r="E1809" t="s">
        <v>93</v>
      </c>
      <c r="F1809">
        <v>3.88</v>
      </c>
      <c r="G1809">
        <v>14090.419</v>
      </c>
      <c r="H1809">
        <v>250292</v>
      </c>
      <c r="J1809">
        <v>14090.419</v>
      </c>
      <c r="K1809">
        <v>100</v>
      </c>
      <c r="L1809">
        <v>92.39</v>
      </c>
      <c r="M1809">
        <v>-7.6</v>
      </c>
      <c r="N1809" t="s">
        <v>18</v>
      </c>
    </row>
    <row r="1810" spans="1:14" x14ac:dyDescent="0.25">
      <c r="A1810">
        <v>191</v>
      </c>
      <c r="B1810">
        <v>191</v>
      </c>
      <c r="C1810" t="s">
        <v>315</v>
      </c>
      <c r="D1810" t="s">
        <v>316</v>
      </c>
      <c r="E1810" t="s">
        <v>93</v>
      </c>
      <c r="F1810">
        <v>3.88</v>
      </c>
      <c r="G1810">
        <v>13473.406000000001</v>
      </c>
      <c r="H1810">
        <v>245503</v>
      </c>
      <c r="J1810">
        <v>13473.406000000001</v>
      </c>
      <c r="K1810">
        <v>100</v>
      </c>
      <c r="L1810">
        <v>88.34</v>
      </c>
      <c r="M1810">
        <v>-11.7</v>
      </c>
      <c r="N1810" t="s">
        <v>18</v>
      </c>
    </row>
    <row r="1811" spans="1:14" x14ac:dyDescent="0.25">
      <c r="A1811">
        <v>192</v>
      </c>
      <c r="B1811">
        <v>192</v>
      </c>
      <c r="C1811" t="s">
        <v>317</v>
      </c>
      <c r="D1811" t="s">
        <v>318</v>
      </c>
      <c r="E1811" t="s">
        <v>93</v>
      </c>
      <c r="F1811">
        <v>3.88</v>
      </c>
      <c r="G1811">
        <v>13254.703</v>
      </c>
      <c r="H1811">
        <v>236295</v>
      </c>
      <c r="J1811">
        <v>13254.703</v>
      </c>
      <c r="K1811">
        <v>100</v>
      </c>
      <c r="L1811">
        <v>86.91</v>
      </c>
      <c r="M1811">
        <v>-13.1</v>
      </c>
      <c r="N1811" t="s">
        <v>18</v>
      </c>
    </row>
    <row r="1812" spans="1:14" x14ac:dyDescent="0.25">
      <c r="A1812">
        <v>193</v>
      </c>
      <c r="B1812">
        <v>193</v>
      </c>
      <c r="C1812" t="s">
        <v>319</v>
      </c>
      <c r="D1812" t="s">
        <v>320</v>
      </c>
      <c r="E1812" t="s">
        <v>93</v>
      </c>
      <c r="F1812">
        <v>3.88</v>
      </c>
      <c r="G1812">
        <v>9802.6849999999995</v>
      </c>
      <c r="H1812">
        <v>174156</v>
      </c>
      <c r="J1812">
        <v>9802.6849999999995</v>
      </c>
      <c r="K1812">
        <v>100</v>
      </c>
      <c r="L1812">
        <v>64.28</v>
      </c>
      <c r="M1812">
        <v>-35.700000000000003</v>
      </c>
      <c r="N1812" t="s">
        <v>18</v>
      </c>
    </row>
    <row r="1813" spans="1:14" x14ac:dyDescent="0.25">
      <c r="A1813">
        <v>194</v>
      </c>
      <c r="B1813">
        <v>194</v>
      </c>
      <c r="C1813" t="s">
        <v>321</v>
      </c>
      <c r="D1813" t="s">
        <v>322</v>
      </c>
      <c r="E1813" t="s">
        <v>93</v>
      </c>
      <c r="F1813">
        <v>3.88</v>
      </c>
      <c r="G1813">
        <v>9713.1129999999994</v>
      </c>
      <c r="H1813">
        <v>176216</v>
      </c>
      <c r="J1813">
        <v>9713.1129999999994</v>
      </c>
      <c r="K1813">
        <v>100</v>
      </c>
      <c r="L1813">
        <v>63.69</v>
      </c>
      <c r="M1813">
        <v>-36.299999999999997</v>
      </c>
      <c r="N1813" t="s">
        <v>18</v>
      </c>
    </row>
    <row r="1814" spans="1:14" x14ac:dyDescent="0.25">
      <c r="A1814">
        <v>195</v>
      </c>
      <c r="B1814">
        <v>195</v>
      </c>
      <c r="C1814" t="s">
        <v>323</v>
      </c>
      <c r="D1814" t="s">
        <v>324</v>
      </c>
      <c r="E1814" t="s">
        <v>93</v>
      </c>
      <c r="F1814">
        <v>3.89</v>
      </c>
      <c r="G1814">
        <v>262.80799999999999</v>
      </c>
      <c r="H1814">
        <v>4734</v>
      </c>
      <c r="J1814">
        <v>262.80799999999999</v>
      </c>
      <c r="K1814">
        <v>100</v>
      </c>
      <c r="L1814">
        <v>1.72</v>
      </c>
      <c r="M1814">
        <v>-98.3</v>
      </c>
      <c r="N1814" t="s">
        <v>18</v>
      </c>
    </row>
    <row r="1815" spans="1:14" x14ac:dyDescent="0.25">
      <c r="A1815">
        <v>196</v>
      </c>
      <c r="B1815">
        <v>196</v>
      </c>
      <c r="C1815" t="s">
        <v>325</v>
      </c>
      <c r="D1815" t="s">
        <v>17</v>
      </c>
      <c r="E1815" t="s">
        <v>17</v>
      </c>
      <c r="F1815">
        <v>3.93</v>
      </c>
      <c r="G1815">
        <v>0.443</v>
      </c>
      <c r="H1815">
        <v>19</v>
      </c>
      <c r="J1815">
        <v>0.443</v>
      </c>
      <c r="K1815">
        <v>100</v>
      </c>
      <c r="L1815">
        <v>0</v>
      </c>
      <c r="M1815">
        <v>-100</v>
      </c>
      <c r="N1815" t="s">
        <v>18</v>
      </c>
    </row>
    <row r="1816" spans="1:14" x14ac:dyDescent="0.25">
      <c r="A1816">
        <v>197</v>
      </c>
      <c r="B1816">
        <v>197</v>
      </c>
      <c r="C1816" t="s">
        <v>326</v>
      </c>
      <c r="D1816" t="s">
        <v>17</v>
      </c>
      <c r="E1816" t="s">
        <v>17</v>
      </c>
      <c r="F1816">
        <v>3.89</v>
      </c>
      <c r="G1816">
        <v>0.90400000000000003</v>
      </c>
      <c r="H1816">
        <v>37</v>
      </c>
      <c r="J1816">
        <v>0.90400000000000003</v>
      </c>
      <c r="K1816">
        <v>100</v>
      </c>
      <c r="L1816">
        <v>0.01</v>
      </c>
      <c r="M1816">
        <v>-100</v>
      </c>
      <c r="N1816" t="s">
        <v>18</v>
      </c>
    </row>
    <row r="1817" spans="1:14" x14ac:dyDescent="0.25">
      <c r="A1817">
        <v>198</v>
      </c>
      <c r="B1817">
        <v>198</v>
      </c>
      <c r="C1817" t="s">
        <v>327</v>
      </c>
      <c r="D1817" t="s">
        <v>328</v>
      </c>
      <c r="E1817" t="s">
        <v>93</v>
      </c>
      <c r="F1817">
        <v>3.88</v>
      </c>
      <c r="G1817">
        <v>13528.189</v>
      </c>
      <c r="H1817">
        <v>239458</v>
      </c>
      <c r="J1817">
        <v>13528.189</v>
      </c>
      <c r="K1817">
        <v>100</v>
      </c>
      <c r="L1817">
        <v>88.7</v>
      </c>
      <c r="M1817">
        <v>-11.3</v>
      </c>
      <c r="N1817" t="s">
        <v>18</v>
      </c>
    </row>
    <row r="1818" spans="1:14" x14ac:dyDescent="0.25">
      <c r="A1818">
        <v>199</v>
      </c>
      <c r="B1818">
        <v>199</v>
      </c>
      <c r="C1818" t="s">
        <v>329</v>
      </c>
      <c r="D1818" t="s">
        <v>330</v>
      </c>
      <c r="E1818" t="s">
        <v>93</v>
      </c>
      <c r="F1818">
        <v>3.88</v>
      </c>
      <c r="G1818">
        <v>13553.541999999999</v>
      </c>
      <c r="H1818">
        <v>245114</v>
      </c>
      <c r="J1818">
        <v>13553.541999999999</v>
      </c>
      <c r="K1818">
        <v>100</v>
      </c>
      <c r="L1818">
        <v>88.87</v>
      </c>
      <c r="M1818">
        <v>-11.1</v>
      </c>
      <c r="N1818" t="s">
        <v>18</v>
      </c>
    </row>
    <row r="1819" spans="1:14" x14ac:dyDescent="0.25">
      <c r="A1819">
        <v>200</v>
      </c>
      <c r="B1819">
        <v>200</v>
      </c>
      <c r="C1819" t="s">
        <v>331</v>
      </c>
      <c r="D1819" t="s">
        <v>332</v>
      </c>
      <c r="E1819" t="s">
        <v>93</v>
      </c>
      <c r="F1819">
        <v>3.88</v>
      </c>
      <c r="G1819">
        <v>15566.99</v>
      </c>
      <c r="H1819">
        <v>279511</v>
      </c>
      <c r="J1819">
        <v>15566.99</v>
      </c>
      <c r="K1819">
        <v>100</v>
      </c>
      <c r="L1819">
        <v>102.07</v>
      </c>
      <c r="M1819">
        <v>2.1</v>
      </c>
      <c r="N1819" t="s">
        <v>18</v>
      </c>
    </row>
    <row r="1820" spans="1:14" x14ac:dyDescent="0.25">
      <c r="A1820">
        <v>201</v>
      </c>
      <c r="B1820">
        <v>201</v>
      </c>
      <c r="C1820" t="s">
        <v>333</v>
      </c>
      <c r="D1820" t="s">
        <v>334</v>
      </c>
      <c r="E1820" t="s">
        <v>93</v>
      </c>
      <c r="F1820">
        <v>3.88</v>
      </c>
      <c r="G1820">
        <v>5634.0259999999998</v>
      </c>
      <c r="H1820">
        <v>103432</v>
      </c>
      <c r="J1820">
        <v>5634.0259999999998</v>
      </c>
      <c r="K1820">
        <v>100</v>
      </c>
      <c r="L1820">
        <v>36.94</v>
      </c>
      <c r="M1820">
        <v>-63.1</v>
      </c>
      <c r="N1820" t="s">
        <v>18</v>
      </c>
    </row>
    <row r="1821" spans="1:14" x14ac:dyDescent="0.25">
      <c r="A1821">
        <v>202</v>
      </c>
      <c r="B1821">
        <v>202</v>
      </c>
      <c r="C1821" t="s">
        <v>335</v>
      </c>
      <c r="D1821" t="s">
        <v>336</v>
      </c>
      <c r="E1821" t="s">
        <v>93</v>
      </c>
      <c r="F1821">
        <v>3.88</v>
      </c>
      <c r="G1821">
        <v>9563.098</v>
      </c>
      <c r="H1821">
        <v>168704</v>
      </c>
      <c r="J1821">
        <v>9563.098</v>
      </c>
      <c r="K1821">
        <v>100</v>
      </c>
      <c r="L1821">
        <v>62.7</v>
      </c>
      <c r="M1821">
        <v>-37.299999999999997</v>
      </c>
      <c r="N1821" t="s">
        <v>18</v>
      </c>
    </row>
    <row r="1822" spans="1:14" x14ac:dyDescent="0.25">
      <c r="A1822">
        <v>203</v>
      </c>
      <c r="B1822">
        <v>203</v>
      </c>
      <c r="C1822" t="s">
        <v>337</v>
      </c>
      <c r="D1822" t="s">
        <v>338</v>
      </c>
      <c r="E1822" t="s">
        <v>93</v>
      </c>
      <c r="F1822">
        <v>3.88</v>
      </c>
      <c r="G1822">
        <v>10919.322</v>
      </c>
      <c r="H1822">
        <v>194429</v>
      </c>
      <c r="J1822">
        <v>10919.322</v>
      </c>
      <c r="K1822">
        <v>100</v>
      </c>
      <c r="L1822">
        <v>71.599999999999994</v>
      </c>
      <c r="M1822">
        <v>-28.4</v>
      </c>
      <c r="N1822" t="s">
        <v>18</v>
      </c>
    </row>
    <row r="1823" spans="1:14" x14ac:dyDescent="0.25">
      <c r="A1823">
        <v>204</v>
      </c>
      <c r="B1823">
        <v>204</v>
      </c>
      <c r="C1823" t="s">
        <v>339</v>
      </c>
      <c r="D1823" t="s">
        <v>17</v>
      </c>
      <c r="E1823" t="s">
        <v>17</v>
      </c>
      <c r="F1823">
        <v>3.91</v>
      </c>
      <c r="G1823">
        <v>0.35499999999999998</v>
      </c>
      <c r="H1823">
        <v>15</v>
      </c>
      <c r="J1823">
        <v>0.35499999999999998</v>
      </c>
      <c r="K1823">
        <v>100</v>
      </c>
      <c r="L1823">
        <v>0</v>
      </c>
      <c r="M1823">
        <v>-100</v>
      </c>
      <c r="N1823" t="s">
        <v>18</v>
      </c>
    </row>
    <row r="1824" spans="1:14" x14ac:dyDescent="0.25">
      <c r="A1824">
        <v>205</v>
      </c>
      <c r="B1824">
        <v>205</v>
      </c>
      <c r="C1824" t="s">
        <v>340</v>
      </c>
      <c r="D1824" t="s">
        <v>341</v>
      </c>
      <c r="E1824" t="s">
        <v>93</v>
      </c>
      <c r="F1824">
        <v>3.88</v>
      </c>
      <c r="G1824">
        <v>11858.592000000001</v>
      </c>
      <c r="H1824">
        <v>213747</v>
      </c>
      <c r="J1824">
        <v>11858.592000000001</v>
      </c>
      <c r="K1824">
        <v>100</v>
      </c>
      <c r="L1824">
        <v>77.760000000000005</v>
      </c>
      <c r="M1824">
        <v>-22.2</v>
      </c>
      <c r="N1824" t="s">
        <v>18</v>
      </c>
    </row>
    <row r="1825" spans="1:14" x14ac:dyDescent="0.25">
      <c r="A1825">
        <v>206</v>
      </c>
      <c r="B1825">
        <v>206</v>
      </c>
      <c r="C1825" t="s">
        <v>342</v>
      </c>
      <c r="D1825" t="s">
        <v>343</v>
      </c>
      <c r="E1825" t="s">
        <v>93</v>
      </c>
      <c r="F1825">
        <v>3.88</v>
      </c>
      <c r="G1825">
        <v>11020.907999999999</v>
      </c>
      <c r="H1825">
        <v>194617</v>
      </c>
      <c r="J1825">
        <v>11020.907999999999</v>
      </c>
      <c r="K1825">
        <v>100</v>
      </c>
      <c r="L1825">
        <v>72.260000000000005</v>
      </c>
      <c r="M1825">
        <v>-27.7</v>
      </c>
      <c r="N1825" t="s">
        <v>18</v>
      </c>
    </row>
    <row r="1826" spans="1:14" x14ac:dyDescent="0.25">
      <c r="A1826">
        <v>207</v>
      </c>
      <c r="B1826">
        <v>207</v>
      </c>
      <c r="C1826" t="s">
        <v>344</v>
      </c>
      <c r="D1826" t="s">
        <v>345</v>
      </c>
      <c r="E1826" t="s">
        <v>93</v>
      </c>
      <c r="F1826">
        <v>3.89</v>
      </c>
      <c r="G1826">
        <v>10302.481</v>
      </c>
      <c r="H1826">
        <v>184965</v>
      </c>
      <c r="J1826">
        <v>10302.481</v>
      </c>
      <c r="K1826">
        <v>100</v>
      </c>
      <c r="L1826">
        <v>67.55</v>
      </c>
      <c r="M1826">
        <v>-32.4</v>
      </c>
      <c r="N1826" t="s">
        <v>18</v>
      </c>
    </row>
    <row r="1827" spans="1:14" x14ac:dyDescent="0.25">
      <c r="A1827">
        <v>208</v>
      </c>
      <c r="B1827">
        <v>208</v>
      </c>
      <c r="C1827" t="s">
        <v>346</v>
      </c>
      <c r="D1827" t="s">
        <v>347</v>
      </c>
      <c r="E1827" t="s">
        <v>93</v>
      </c>
      <c r="F1827">
        <v>3.88</v>
      </c>
      <c r="G1827">
        <v>5740.17</v>
      </c>
      <c r="H1827">
        <v>105162</v>
      </c>
      <c r="J1827">
        <v>5740.17</v>
      </c>
      <c r="K1827">
        <v>100</v>
      </c>
      <c r="L1827">
        <v>37.64</v>
      </c>
      <c r="M1827">
        <v>-62.4</v>
      </c>
      <c r="N1827" t="s">
        <v>18</v>
      </c>
    </row>
    <row r="1828" spans="1:14" x14ac:dyDescent="0.25">
      <c r="A1828">
        <v>209</v>
      </c>
      <c r="B1828">
        <v>209</v>
      </c>
      <c r="C1828" t="s">
        <v>348</v>
      </c>
      <c r="D1828" t="s">
        <v>349</v>
      </c>
      <c r="E1828" t="s">
        <v>93</v>
      </c>
      <c r="F1828">
        <v>3.88</v>
      </c>
      <c r="G1828">
        <v>4845.1419999999998</v>
      </c>
      <c r="H1828">
        <v>87017</v>
      </c>
      <c r="J1828">
        <v>4845.1419999999998</v>
      </c>
      <c r="K1828">
        <v>100</v>
      </c>
      <c r="L1828">
        <v>31.77</v>
      </c>
      <c r="M1828">
        <v>-68.2</v>
      </c>
      <c r="N1828" t="s">
        <v>18</v>
      </c>
    </row>
    <row r="1829" spans="1:14" x14ac:dyDescent="0.25">
      <c r="A1829">
        <v>210</v>
      </c>
      <c r="B1829">
        <v>210</v>
      </c>
      <c r="C1829" t="s">
        <v>350</v>
      </c>
      <c r="D1829" t="s">
        <v>351</v>
      </c>
      <c r="E1829" t="s">
        <v>93</v>
      </c>
      <c r="F1829">
        <v>3.88</v>
      </c>
      <c r="G1829">
        <v>6302.0990000000002</v>
      </c>
      <c r="H1829">
        <v>114335</v>
      </c>
      <c r="J1829">
        <v>6302.0990000000002</v>
      </c>
      <c r="K1829">
        <v>100</v>
      </c>
      <c r="L1829">
        <v>41.32</v>
      </c>
      <c r="M1829">
        <v>-58.7</v>
      </c>
      <c r="N1829" t="s">
        <v>18</v>
      </c>
    </row>
    <row r="1830" spans="1:14" x14ac:dyDescent="0.25">
      <c r="A1830">
        <v>211</v>
      </c>
      <c r="B1830">
        <v>211</v>
      </c>
      <c r="C1830" t="s">
        <v>352</v>
      </c>
      <c r="D1830" t="s">
        <v>17</v>
      </c>
      <c r="E1830" t="s">
        <v>17</v>
      </c>
      <c r="K1830">
        <v>100</v>
      </c>
    </row>
    <row r="1831" spans="1:14" x14ac:dyDescent="0.25">
      <c r="A1831">
        <v>212</v>
      </c>
      <c r="B1831">
        <v>212</v>
      </c>
      <c r="C1831" t="s">
        <v>353</v>
      </c>
      <c r="D1831" t="s">
        <v>354</v>
      </c>
      <c r="E1831" t="s">
        <v>93</v>
      </c>
      <c r="F1831">
        <v>3.88</v>
      </c>
      <c r="G1831">
        <v>17511.690999999999</v>
      </c>
      <c r="H1831">
        <v>317300</v>
      </c>
      <c r="J1831">
        <v>17511.690999999999</v>
      </c>
      <c r="K1831">
        <v>100</v>
      </c>
      <c r="L1831">
        <v>114.82</v>
      </c>
      <c r="M1831">
        <v>14.8</v>
      </c>
      <c r="N1831" t="s">
        <v>18</v>
      </c>
    </row>
    <row r="1832" spans="1:14" x14ac:dyDescent="0.25">
      <c r="A1832">
        <v>213</v>
      </c>
      <c r="B1832">
        <v>213</v>
      </c>
      <c r="C1832" t="s">
        <v>355</v>
      </c>
      <c r="D1832" t="s">
        <v>356</v>
      </c>
      <c r="E1832" t="s">
        <v>93</v>
      </c>
      <c r="F1832">
        <v>3.88</v>
      </c>
      <c r="G1832">
        <v>17813.940999999999</v>
      </c>
      <c r="H1832">
        <v>309766</v>
      </c>
      <c r="J1832">
        <v>17813.940999999999</v>
      </c>
      <c r="K1832">
        <v>100</v>
      </c>
      <c r="L1832">
        <v>116.81</v>
      </c>
      <c r="M1832">
        <v>16.8</v>
      </c>
      <c r="N1832" t="s">
        <v>18</v>
      </c>
    </row>
    <row r="1833" spans="1:14" x14ac:dyDescent="0.25">
      <c r="A1833">
        <v>214</v>
      </c>
      <c r="B1833">
        <v>214</v>
      </c>
      <c r="C1833" t="s">
        <v>357</v>
      </c>
      <c r="D1833" t="s">
        <v>358</v>
      </c>
      <c r="E1833" t="s">
        <v>93</v>
      </c>
      <c r="F1833">
        <v>3.88</v>
      </c>
      <c r="G1833">
        <v>19868.605</v>
      </c>
      <c r="H1833">
        <v>356362</v>
      </c>
      <c r="J1833">
        <v>19868.605</v>
      </c>
      <c r="K1833">
        <v>100</v>
      </c>
      <c r="L1833">
        <v>130.28</v>
      </c>
      <c r="M1833">
        <v>30.3</v>
      </c>
      <c r="N1833" t="s">
        <v>18</v>
      </c>
    </row>
    <row r="1834" spans="1:14" x14ac:dyDescent="0.25">
      <c r="A1834">
        <v>215</v>
      </c>
      <c r="B1834">
        <v>215</v>
      </c>
      <c r="C1834" t="s">
        <v>359</v>
      </c>
      <c r="D1834" t="s">
        <v>360</v>
      </c>
      <c r="E1834" t="s">
        <v>93</v>
      </c>
      <c r="F1834">
        <v>3.88</v>
      </c>
      <c r="G1834">
        <v>11325.831</v>
      </c>
      <c r="H1834">
        <v>198490</v>
      </c>
      <c r="J1834">
        <v>11325.831</v>
      </c>
      <c r="K1834">
        <v>100</v>
      </c>
      <c r="L1834">
        <v>74.260000000000005</v>
      </c>
      <c r="M1834">
        <v>-25.7</v>
      </c>
      <c r="N1834" t="s">
        <v>18</v>
      </c>
    </row>
    <row r="1835" spans="1:14" x14ac:dyDescent="0.25">
      <c r="A1835">
        <v>216</v>
      </c>
      <c r="B1835">
        <v>216</v>
      </c>
      <c r="C1835" t="s">
        <v>361</v>
      </c>
      <c r="D1835" t="s">
        <v>362</v>
      </c>
      <c r="E1835" t="s">
        <v>93</v>
      </c>
      <c r="F1835">
        <v>3.88</v>
      </c>
      <c r="G1835">
        <v>10040.514999999999</v>
      </c>
      <c r="H1835">
        <v>174878</v>
      </c>
      <c r="J1835">
        <v>10040.514999999999</v>
      </c>
      <c r="K1835">
        <v>100</v>
      </c>
      <c r="L1835">
        <v>65.84</v>
      </c>
      <c r="M1835">
        <v>-34.200000000000003</v>
      </c>
      <c r="N1835" t="s">
        <v>18</v>
      </c>
    </row>
    <row r="1836" spans="1:14" x14ac:dyDescent="0.25">
      <c r="A1836">
        <v>217</v>
      </c>
      <c r="B1836">
        <v>217</v>
      </c>
      <c r="C1836" t="s">
        <v>363</v>
      </c>
      <c r="D1836" t="s">
        <v>364</v>
      </c>
      <c r="E1836" t="s">
        <v>93</v>
      </c>
      <c r="F1836">
        <v>3.88</v>
      </c>
      <c r="G1836">
        <v>8346.268</v>
      </c>
      <c r="H1836">
        <v>147634</v>
      </c>
      <c r="J1836">
        <v>8346.268</v>
      </c>
      <c r="K1836">
        <v>100</v>
      </c>
      <c r="L1836">
        <v>54.73</v>
      </c>
      <c r="M1836">
        <v>-45.3</v>
      </c>
      <c r="N1836" t="s">
        <v>18</v>
      </c>
    </row>
    <row r="1837" spans="1:14" x14ac:dyDescent="0.25">
      <c r="A1837">
        <v>218</v>
      </c>
      <c r="B1837">
        <v>218</v>
      </c>
      <c r="C1837" t="s">
        <v>365</v>
      </c>
      <c r="D1837" t="s">
        <v>17</v>
      </c>
      <c r="E1837" t="s">
        <v>17</v>
      </c>
      <c r="F1837">
        <v>3.98</v>
      </c>
      <c r="G1837">
        <v>2.2109999999999999</v>
      </c>
      <c r="H1837">
        <v>99</v>
      </c>
      <c r="J1837">
        <v>2.2109999999999999</v>
      </c>
      <c r="K1837">
        <v>100</v>
      </c>
      <c r="L1837">
        <v>0.01</v>
      </c>
      <c r="M1837">
        <v>-100</v>
      </c>
      <c r="N1837" t="s">
        <v>18</v>
      </c>
    </row>
    <row r="1838" spans="1:14" x14ac:dyDescent="0.25">
      <c r="A1838">
        <v>219</v>
      </c>
      <c r="B1838">
        <v>219</v>
      </c>
      <c r="C1838" t="s">
        <v>366</v>
      </c>
      <c r="D1838" t="s">
        <v>53</v>
      </c>
      <c r="E1838" t="s">
        <v>29</v>
      </c>
      <c r="F1838">
        <v>3.88</v>
      </c>
      <c r="G1838">
        <v>14666.324000000001</v>
      </c>
      <c r="H1838">
        <v>263999</v>
      </c>
      <c r="J1838">
        <v>14666.324000000001</v>
      </c>
      <c r="K1838">
        <v>100</v>
      </c>
      <c r="L1838">
        <v>96.17</v>
      </c>
      <c r="M1838">
        <v>-3.8</v>
      </c>
      <c r="N1838" t="s">
        <v>18</v>
      </c>
    </row>
    <row r="1839" spans="1:14" x14ac:dyDescent="0.25">
      <c r="A1839">
        <v>220</v>
      </c>
      <c r="B1839">
        <v>220</v>
      </c>
      <c r="C1839" t="s">
        <v>367</v>
      </c>
      <c r="D1839" t="s">
        <v>17</v>
      </c>
      <c r="E1839" t="s">
        <v>17</v>
      </c>
      <c r="F1839">
        <v>3.92</v>
      </c>
      <c r="G1839">
        <v>0.64500000000000002</v>
      </c>
      <c r="H1839">
        <v>27</v>
      </c>
      <c r="J1839">
        <v>0.64500000000000002</v>
      </c>
      <c r="K1839">
        <v>100</v>
      </c>
      <c r="L1839">
        <v>0</v>
      </c>
      <c r="M1839">
        <v>-100</v>
      </c>
      <c r="N1839" t="s">
        <v>18</v>
      </c>
    </row>
    <row r="1840" spans="1:14" x14ac:dyDescent="0.25">
      <c r="A1840">
        <v>221</v>
      </c>
      <c r="B1840">
        <v>221</v>
      </c>
      <c r="C1840" t="s">
        <v>368</v>
      </c>
      <c r="D1840" t="s">
        <v>369</v>
      </c>
      <c r="E1840" t="s">
        <v>93</v>
      </c>
      <c r="F1840">
        <v>3.88</v>
      </c>
      <c r="G1840">
        <v>17010.081999999999</v>
      </c>
      <c r="H1840">
        <v>300498</v>
      </c>
      <c r="J1840">
        <v>17010.081999999999</v>
      </c>
      <c r="K1840">
        <v>100</v>
      </c>
      <c r="L1840">
        <v>111.53</v>
      </c>
      <c r="M1840">
        <v>11.5</v>
      </c>
      <c r="N1840" t="s">
        <v>18</v>
      </c>
    </row>
    <row r="1841" spans="1:14" x14ac:dyDescent="0.25">
      <c r="A1841">
        <v>222</v>
      </c>
      <c r="B1841">
        <v>222</v>
      </c>
      <c r="C1841" t="s">
        <v>370</v>
      </c>
      <c r="D1841" t="s">
        <v>371</v>
      </c>
      <c r="E1841" t="s">
        <v>93</v>
      </c>
      <c r="F1841">
        <v>3.88</v>
      </c>
      <c r="G1841">
        <v>20926.063999999998</v>
      </c>
      <c r="H1841">
        <v>372792</v>
      </c>
      <c r="J1841">
        <v>20926.063999999998</v>
      </c>
      <c r="K1841">
        <v>100</v>
      </c>
      <c r="L1841">
        <v>137.21</v>
      </c>
      <c r="M1841">
        <v>37.200000000000003</v>
      </c>
      <c r="N1841" t="s">
        <v>18</v>
      </c>
    </row>
    <row r="1842" spans="1:14" x14ac:dyDescent="0.25">
      <c r="A1842">
        <v>223</v>
      </c>
      <c r="B1842">
        <v>223</v>
      </c>
      <c r="C1842" t="s">
        <v>372</v>
      </c>
      <c r="D1842" t="s">
        <v>373</v>
      </c>
      <c r="E1842" t="s">
        <v>93</v>
      </c>
      <c r="F1842">
        <v>3.88</v>
      </c>
      <c r="G1842">
        <v>21199.561000000002</v>
      </c>
      <c r="H1842">
        <v>378426</v>
      </c>
      <c r="J1842">
        <v>21199.561000000002</v>
      </c>
      <c r="K1842">
        <v>100</v>
      </c>
      <c r="L1842">
        <v>139</v>
      </c>
      <c r="M1842">
        <v>39</v>
      </c>
      <c r="N1842" t="s">
        <v>18</v>
      </c>
    </row>
    <row r="1843" spans="1:14" x14ac:dyDescent="0.25">
      <c r="A1843">
        <v>224</v>
      </c>
      <c r="B1843">
        <v>224</v>
      </c>
      <c r="C1843" t="s">
        <v>374</v>
      </c>
      <c r="D1843" t="s">
        <v>375</v>
      </c>
      <c r="E1843" t="s">
        <v>93</v>
      </c>
      <c r="F1843">
        <v>3.88</v>
      </c>
      <c r="G1843">
        <v>15414.462</v>
      </c>
      <c r="H1843">
        <v>274199</v>
      </c>
      <c r="J1843">
        <v>15414.462</v>
      </c>
      <c r="K1843">
        <v>100</v>
      </c>
      <c r="L1843">
        <v>101.07</v>
      </c>
      <c r="M1843">
        <v>1.1000000000000001</v>
      </c>
      <c r="N1843" t="s">
        <v>18</v>
      </c>
    </row>
    <row r="1844" spans="1:14" x14ac:dyDescent="0.25">
      <c r="A1844">
        <v>225</v>
      </c>
      <c r="B1844">
        <v>225</v>
      </c>
      <c r="C1844" t="s">
        <v>376</v>
      </c>
      <c r="D1844" t="s">
        <v>377</v>
      </c>
      <c r="E1844" t="s">
        <v>93</v>
      </c>
      <c r="F1844">
        <v>3.88</v>
      </c>
      <c r="G1844">
        <v>14819.278</v>
      </c>
      <c r="H1844">
        <v>268617</v>
      </c>
      <c r="J1844">
        <v>14819.278</v>
      </c>
      <c r="K1844">
        <v>100</v>
      </c>
      <c r="L1844">
        <v>97.17</v>
      </c>
      <c r="M1844">
        <v>-2.8</v>
      </c>
      <c r="N1844" t="s">
        <v>18</v>
      </c>
    </row>
    <row r="1845" spans="1:14" x14ac:dyDescent="0.25">
      <c r="A1845">
        <v>226</v>
      </c>
      <c r="B1845">
        <v>226</v>
      </c>
      <c r="C1845" t="s">
        <v>378</v>
      </c>
      <c r="D1845" t="s">
        <v>379</v>
      </c>
      <c r="E1845" t="s">
        <v>93</v>
      </c>
      <c r="F1845">
        <v>3.88</v>
      </c>
      <c r="G1845">
        <v>18744.491999999998</v>
      </c>
      <c r="H1845">
        <v>339307</v>
      </c>
      <c r="J1845">
        <v>18744.491999999998</v>
      </c>
      <c r="K1845">
        <v>100</v>
      </c>
      <c r="L1845">
        <v>122.91</v>
      </c>
      <c r="M1845">
        <v>22.9</v>
      </c>
      <c r="N1845" t="s">
        <v>18</v>
      </c>
    </row>
    <row r="1846" spans="1:14" x14ac:dyDescent="0.25">
      <c r="A1846">
        <v>227</v>
      </c>
      <c r="B1846">
        <v>227</v>
      </c>
      <c r="C1846" t="s">
        <v>380</v>
      </c>
      <c r="D1846" t="s">
        <v>17</v>
      </c>
      <c r="E1846" t="s">
        <v>17</v>
      </c>
      <c r="F1846">
        <v>3.81</v>
      </c>
      <c r="G1846">
        <v>5.367</v>
      </c>
      <c r="H1846">
        <v>204</v>
      </c>
      <c r="J1846">
        <v>5.367</v>
      </c>
      <c r="K1846">
        <v>100</v>
      </c>
      <c r="L1846">
        <v>0.04</v>
      </c>
      <c r="M1846">
        <v>-100</v>
      </c>
      <c r="N1846" t="s">
        <v>18</v>
      </c>
    </row>
    <row r="1847" spans="1:14" x14ac:dyDescent="0.25">
      <c r="A1847">
        <v>228</v>
      </c>
      <c r="B1847">
        <v>228</v>
      </c>
      <c r="C1847" t="s">
        <v>381</v>
      </c>
      <c r="D1847" t="s">
        <v>382</v>
      </c>
      <c r="E1847" t="s">
        <v>93</v>
      </c>
      <c r="F1847">
        <v>3.88</v>
      </c>
      <c r="G1847">
        <v>7226.21</v>
      </c>
      <c r="H1847">
        <v>127074</v>
      </c>
      <c r="J1847">
        <v>7226.21</v>
      </c>
      <c r="K1847">
        <v>100</v>
      </c>
      <c r="L1847">
        <v>47.38</v>
      </c>
      <c r="M1847">
        <v>-52.6</v>
      </c>
      <c r="N1847" t="s">
        <v>18</v>
      </c>
    </row>
    <row r="1848" spans="1:14" x14ac:dyDescent="0.25">
      <c r="A1848">
        <v>229</v>
      </c>
      <c r="B1848">
        <v>229</v>
      </c>
      <c r="C1848" t="s">
        <v>383</v>
      </c>
      <c r="D1848" t="s">
        <v>384</v>
      </c>
      <c r="E1848" t="s">
        <v>93</v>
      </c>
      <c r="F1848">
        <v>3.88</v>
      </c>
      <c r="G1848">
        <v>9219.9699999999993</v>
      </c>
      <c r="H1848">
        <v>160500</v>
      </c>
      <c r="J1848">
        <v>9219.9699999999993</v>
      </c>
      <c r="K1848">
        <v>100</v>
      </c>
      <c r="L1848">
        <v>60.46</v>
      </c>
      <c r="M1848">
        <v>-39.5</v>
      </c>
      <c r="N1848" t="s">
        <v>18</v>
      </c>
    </row>
    <row r="1849" spans="1:14" x14ac:dyDescent="0.25">
      <c r="A1849">
        <v>230</v>
      </c>
      <c r="B1849">
        <v>230</v>
      </c>
      <c r="C1849" t="s">
        <v>385</v>
      </c>
      <c r="D1849" t="s">
        <v>386</v>
      </c>
      <c r="E1849" t="s">
        <v>93</v>
      </c>
      <c r="F1849">
        <v>3.88</v>
      </c>
      <c r="G1849">
        <v>8467.2739999999994</v>
      </c>
      <c r="H1849">
        <v>154190</v>
      </c>
      <c r="J1849">
        <v>8467.2739999999994</v>
      </c>
      <c r="K1849">
        <v>100</v>
      </c>
      <c r="L1849">
        <v>55.52</v>
      </c>
      <c r="M1849">
        <v>-44.5</v>
      </c>
      <c r="N1849" t="s">
        <v>18</v>
      </c>
    </row>
    <row r="1850" spans="1:14" x14ac:dyDescent="0.25">
      <c r="A1850">
        <v>231</v>
      </c>
      <c r="B1850">
        <v>231</v>
      </c>
      <c r="C1850" t="s">
        <v>387</v>
      </c>
      <c r="D1850" t="s">
        <v>388</v>
      </c>
      <c r="E1850" t="s">
        <v>93</v>
      </c>
      <c r="F1850">
        <v>3.88</v>
      </c>
      <c r="G1850">
        <v>7488.3639999999996</v>
      </c>
      <c r="H1850">
        <v>134699</v>
      </c>
      <c r="J1850">
        <v>7488.3639999999996</v>
      </c>
      <c r="K1850">
        <v>100</v>
      </c>
      <c r="L1850">
        <v>49.1</v>
      </c>
      <c r="M1850">
        <v>-50.9</v>
      </c>
      <c r="N1850" t="s">
        <v>18</v>
      </c>
    </row>
    <row r="1851" spans="1:14" x14ac:dyDescent="0.25">
      <c r="A1851">
        <v>232</v>
      </c>
      <c r="B1851">
        <v>232</v>
      </c>
      <c r="C1851" t="s">
        <v>389</v>
      </c>
      <c r="D1851" t="s">
        <v>390</v>
      </c>
      <c r="E1851" t="s">
        <v>93</v>
      </c>
      <c r="F1851">
        <v>3.88</v>
      </c>
      <c r="G1851">
        <v>8978.2260000000006</v>
      </c>
      <c r="H1851">
        <v>161272</v>
      </c>
      <c r="J1851">
        <v>8978.2260000000006</v>
      </c>
      <c r="K1851">
        <v>100</v>
      </c>
      <c r="L1851">
        <v>58.87</v>
      </c>
      <c r="M1851">
        <v>-41.1</v>
      </c>
      <c r="N1851" t="s">
        <v>18</v>
      </c>
    </row>
    <row r="1852" spans="1:14" x14ac:dyDescent="0.25">
      <c r="A1852">
        <v>233</v>
      </c>
      <c r="B1852">
        <v>233</v>
      </c>
      <c r="C1852" t="s">
        <v>391</v>
      </c>
      <c r="D1852" t="s">
        <v>392</v>
      </c>
      <c r="E1852" t="s">
        <v>93</v>
      </c>
      <c r="F1852">
        <v>3.88</v>
      </c>
      <c r="G1852">
        <v>11917.217000000001</v>
      </c>
      <c r="H1852">
        <v>214574</v>
      </c>
      <c r="J1852">
        <v>11917.217000000001</v>
      </c>
      <c r="K1852">
        <v>100</v>
      </c>
      <c r="L1852">
        <v>78.14</v>
      </c>
      <c r="M1852">
        <v>-21.9</v>
      </c>
      <c r="N1852" t="s">
        <v>18</v>
      </c>
    </row>
    <row r="1853" spans="1:14" x14ac:dyDescent="0.25">
      <c r="A1853">
        <v>234</v>
      </c>
      <c r="B1853">
        <v>234</v>
      </c>
      <c r="C1853" t="s">
        <v>393</v>
      </c>
      <c r="D1853" t="s">
        <v>17</v>
      </c>
      <c r="E1853" t="s">
        <v>17</v>
      </c>
      <c r="F1853">
        <v>3.92</v>
      </c>
      <c r="G1853">
        <v>1.84</v>
      </c>
      <c r="H1853">
        <v>78</v>
      </c>
      <c r="J1853">
        <v>1.84</v>
      </c>
      <c r="K1853">
        <v>100</v>
      </c>
      <c r="L1853">
        <v>0.01</v>
      </c>
      <c r="M1853">
        <v>-100</v>
      </c>
      <c r="N1853" t="s">
        <v>18</v>
      </c>
    </row>
    <row r="1854" spans="1:14" x14ac:dyDescent="0.25">
      <c r="A1854">
        <v>235</v>
      </c>
      <c r="B1854">
        <v>235</v>
      </c>
      <c r="C1854" t="s">
        <v>394</v>
      </c>
      <c r="D1854" t="s">
        <v>395</v>
      </c>
      <c r="E1854" t="s">
        <v>93</v>
      </c>
      <c r="F1854">
        <v>3.88</v>
      </c>
      <c r="G1854">
        <v>17480.734</v>
      </c>
      <c r="H1854">
        <v>310194</v>
      </c>
      <c r="J1854">
        <v>17480.734</v>
      </c>
      <c r="K1854">
        <v>100</v>
      </c>
      <c r="L1854">
        <v>114.62</v>
      </c>
      <c r="M1854">
        <v>14.6</v>
      </c>
      <c r="N1854" t="s">
        <v>18</v>
      </c>
    </row>
    <row r="1855" spans="1:14" x14ac:dyDescent="0.25">
      <c r="A1855">
        <v>236</v>
      </c>
      <c r="B1855">
        <v>236</v>
      </c>
      <c r="C1855" t="s">
        <v>396</v>
      </c>
      <c r="D1855" t="s">
        <v>397</v>
      </c>
      <c r="E1855" t="s">
        <v>93</v>
      </c>
      <c r="F1855">
        <v>3.88</v>
      </c>
      <c r="G1855">
        <v>19340.221000000001</v>
      </c>
      <c r="H1855">
        <v>348029</v>
      </c>
      <c r="J1855">
        <v>19340.221000000001</v>
      </c>
      <c r="K1855">
        <v>100</v>
      </c>
      <c r="L1855">
        <v>126.81</v>
      </c>
      <c r="M1855">
        <v>26.8</v>
      </c>
      <c r="N1855" t="s">
        <v>18</v>
      </c>
    </row>
    <row r="1856" spans="1:14" x14ac:dyDescent="0.25">
      <c r="A1856">
        <v>237</v>
      </c>
      <c r="B1856">
        <v>237</v>
      </c>
      <c r="C1856" t="s">
        <v>398</v>
      </c>
      <c r="D1856" t="s">
        <v>399</v>
      </c>
      <c r="E1856" t="s">
        <v>93</v>
      </c>
      <c r="F1856">
        <v>3.88</v>
      </c>
      <c r="G1856">
        <v>18007.960999999999</v>
      </c>
      <c r="H1856">
        <v>320847</v>
      </c>
      <c r="J1856">
        <v>18007.960999999999</v>
      </c>
      <c r="K1856">
        <v>100</v>
      </c>
      <c r="L1856">
        <v>118.08</v>
      </c>
      <c r="M1856">
        <v>18.100000000000001</v>
      </c>
      <c r="N1856" t="s">
        <v>18</v>
      </c>
    </row>
    <row r="1857" spans="1:14" x14ac:dyDescent="0.25">
      <c r="A1857">
        <v>238</v>
      </c>
      <c r="B1857">
        <v>238</v>
      </c>
      <c r="C1857" t="s">
        <v>400</v>
      </c>
      <c r="D1857" t="s">
        <v>401</v>
      </c>
      <c r="E1857" t="s">
        <v>93</v>
      </c>
      <c r="F1857">
        <v>3.88</v>
      </c>
      <c r="G1857">
        <v>7424.942</v>
      </c>
      <c r="H1857">
        <v>135745</v>
      </c>
      <c r="J1857">
        <v>7424.942</v>
      </c>
      <c r="K1857">
        <v>100</v>
      </c>
      <c r="L1857">
        <v>48.69</v>
      </c>
      <c r="M1857">
        <v>-51.3</v>
      </c>
      <c r="N1857" t="s">
        <v>18</v>
      </c>
    </row>
    <row r="1858" spans="1:14" x14ac:dyDescent="0.25">
      <c r="A1858">
        <v>239</v>
      </c>
      <c r="B1858">
        <v>239</v>
      </c>
      <c r="C1858" t="s">
        <v>402</v>
      </c>
      <c r="D1858" t="s">
        <v>403</v>
      </c>
      <c r="E1858" t="s">
        <v>93</v>
      </c>
      <c r="F1858">
        <v>3.88</v>
      </c>
      <c r="G1858">
        <v>7027.4179999999997</v>
      </c>
      <c r="H1858">
        <v>124839</v>
      </c>
      <c r="J1858">
        <v>7027.4179999999997</v>
      </c>
      <c r="K1858">
        <v>100</v>
      </c>
      <c r="L1858">
        <v>46.08</v>
      </c>
      <c r="M1858">
        <v>-53.9</v>
      </c>
      <c r="N1858" t="s">
        <v>18</v>
      </c>
    </row>
    <row r="1859" spans="1:14" x14ac:dyDescent="0.25">
      <c r="A1859">
        <v>240</v>
      </c>
      <c r="B1859">
        <v>240</v>
      </c>
      <c r="C1859" t="s">
        <v>404</v>
      </c>
      <c r="D1859" t="s">
        <v>405</v>
      </c>
      <c r="E1859" t="s">
        <v>93</v>
      </c>
      <c r="F1859">
        <v>3.88</v>
      </c>
      <c r="G1859">
        <v>4712.0379999999996</v>
      </c>
      <c r="H1859">
        <v>84929</v>
      </c>
      <c r="J1859">
        <v>4712.0379999999996</v>
      </c>
      <c r="K1859">
        <v>100</v>
      </c>
      <c r="L1859">
        <v>30.9</v>
      </c>
      <c r="M1859">
        <v>-69.099999999999994</v>
      </c>
      <c r="N1859" t="s">
        <v>18</v>
      </c>
    </row>
    <row r="1860" spans="1:14" x14ac:dyDescent="0.25">
      <c r="A1860">
        <v>241</v>
      </c>
      <c r="B1860">
        <v>241</v>
      </c>
      <c r="C1860" t="s">
        <v>406</v>
      </c>
      <c r="D1860" t="s">
        <v>17</v>
      </c>
      <c r="E1860" t="s">
        <v>17</v>
      </c>
      <c r="F1860">
        <v>3.91</v>
      </c>
      <c r="G1860">
        <v>0.80900000000000005</v>
      </c>
      <c r="H1860">
        <v>34</v>
      </c>
      <c r="J1860">
        <v>0.80900000000000005</v>
      </c>
      <c r="K1860">
        <v>100</v>
      </c>
      <c r="L1860">
        <v>0.01</v>
      </c>
      <c r="M1860">
        <v>-100</v>
      </c>
      <c r="N1860" t="s">
        <v>18</v>
      </c>
    </row>
    <row r="1861" spans="1:14" x14ac:dyDescent="0.25">
      <c r="A1861">
        <v>242</v>
      </c>
      <c r="B1861">
        <v>242</v>
      </c>
      <c r="C1861" t="s">
        <v>407</v>
      </c>
      <c r="D1861" t="s">
        <v>53</v>
      </c>
      <c r="E1861" t="s">
        <v>29</v>
      </c>
      <c r="F1861">
        <v>3.88</v>
      </c>
      <c r="G1861">
        <v>14863.696</v>
      </c>
      <c r="H1861">
        <v>264993</v>
      </c>
      <c r="J1861">
        <v>14863.696</v>
      </c>
      <c r="K1861">
        <v>100</v>
      </c>
      <c r="L1861">
        <v>97.46</v>
      </c>
      <c r="M1861">
        <v>-2.5</v>
      </c>
      <c r="N1861" t="s">
        <v>18</v>
      </c>
    </row>
    <row r="1862" spans="1:14" x14ac:dyDescent="0.25">
      <c r="A1862">
        <v>243</v>
      </c>
      <c r="B1862">
        <v>243</v>
      </c>
      <c r="C1862" t="s">
        <v>408</v>
      </c>
      <c r="D1862" t="s">
        <v>17</v>
      </c>
      <c r="E1862" t="s">
        <v>17</v>
      </c>
      <c r="K1862">
        <v>100</v>
      </c>
    </row>
    <row r="1863" spans="1:14" x14ac:dyDescent="0.25">
      <c r="A1863">
        <v>244</v>
      </c>
      <c r="B1863">
        <v>244</v>
      </c>
      <c r="C1863" t="s">
        <v>409</v>
      </c>
      <c r="D1863" t="s">
        <v>410</v>
      </c>
      <c r="E1863" t="s">
        <v>93</v>
      </c>
      <c r="F1863">
        <v>3.88</v>
      </c>
      <c r="G1863">
        <v>22017.164000000001</v>
      </c>
      <c r="H1863">
        <v>403088</v>
      </c>
      <c r="J1863">
        <v>22017.164000000001</v>
      </c>
      <c r="K1863">
        <v>100</v>
      </c>
      <c r="L1863">
        <v>144.37</v>
      </c>
      <c r="M1863">
        <v>44.4</v>
      </c>
      <c r="N1863" t="s">
        <v>18</v>
      </c>
    </row>
    <row r="1864" spans="1:14" x14ac:dyDescent="0.25">
      <c r="A1864">
        <v>245</v>
      </c>
      <c r="B1864">
        <v>245</v>
      </c>
      <c r="C1864" t="s">
        <v>411</v>
      </c>
      <c r="D1864" t="s">
        <v>412</v>
      </c>
      <c r="E1864" t="s">
        <v>93</v>
      </c>
      <c r="F1864">
        <v>3.88</v>
      </c>
      <c r="G1864">
        <v>22854.603999999999</v>
      </c>
      <c r="H1864">
        <v>406718</v>
      </c>
      <c r="J1864">
        <v>22854.603999999999</v>
      </c>
      <c r="K1864">
        <v>100</v>
      </c>
      <c r="L1864">
        <v>149.86000000000001</v>
      </c>
      <c r="M1864">
        <v>49.9</v>
      </c>
      <c r="N1864" t="s">
        <v>18</v>
      </c>
    </row>
    <row r="1865" spans="1:14" x14ac:dyDescent="0.25">
      <c r="A1865">
        <v>246</v>
      </c>
      <c r="B1865">
        <v>246</v>
      </c>
      <c r="C1865" t="s">
        <v>413</v>
      </c>
      <c r="D1865" t="s">
        <v>414</v>
      </c>
      <c r="E1865" t="s">
        <v>93</v>
      </c>
      <c r="F1865">
        <v>3.88</v>
      </c>
      <c r="G1865">
        <v>17135.967000000001</v>
      </c>
      <c r="H1865">
        <v>306678</v>
      </c>
      <c r="J1865">
        <v>17135.967000000001</v>
      </c>
      <c r="K1865">
        <v>100</v>
      </c>
      <c r="L1865">
        <v>112.36</v>
      </c>
      <c r="M1865">
        <v>12.4</v>
      </c>
      <c r="N1865" t="s">
        <v>18</v>
      </c>
    </row>
    <row r="1866" spans="1:14" x14ac:dyDescent="0.25">
      <c r="A1866">
        <v>247</v>
      </c>
      <c r="B1866">
        <v>247</v>
      </c>
      <c r="C1866" t="s">
        <v>415</v>
      </c>
      <c r="D1866" t="s">
        <v>416</v>
      </c>
      <c r="E1866" t="s">
        <v>93</v>
      </c>
      <c r="F1866">
        <v>3.88</v>
      </c>
      <c r="G1866">
        <v>6963.68</v>
      </c>
      <c r="H1866">
        <v>123678</v>
      </c>
      <c r="J1866">
        <v>6963.68</v>
      </c>
      <c r="K1866">
        <v>100</v>
      </c>
      <c r="L1866">
        <v>45.66</v>
      </c>
      <c r="M1866">
        <v>-54.3</v>
      </c>
      <c r="N1866" t="s">
        <v>18</v>
      </c>
    </row>
    <row r="1867" spans="1:14" x14ac:dyDescent="0.25">
      <c r="A1867">
        <v>248</v>
      </c>
      <c r="B1867">
        <v>248</v>
      </c>
      <c r="C1867" t="s">
        <v>417</v>
      </c>
      <c r="D1867" t="s">
        <v>418</v>
      </c>
      <c r="E1867" t="s">
        <v>93</v>
      </c>
      <c r="F1867">
        <v>3.88</v>
      </c>
      <c r="G1867">
        <v>6772.1670000000004</v>
      </c>
      <c r="H1867">
        <v>124610</v>
      </c>
      <c r="J1867">
        <v>6772.1670000000004</v>
      </c>
      <c r="K1867">
        <v>100</v>
      </c>
      <c r="L1867">
        <v>44.4</v>
      </c>
      <c r="M1867">
        <v>-55.6</v>
      </c>
      <c r="N1867" t="s">
        <v>18</v>
      </c>
    </row>
    <row r="1868" spans="1:14" x14ac:dyDescent="0.25">
      <c r="A1868">
        <v>249</v>
      </c>
      <c r="B1868">
        <v>249</v>
      </c>
      <c r="C1868" t="s">
        <v>419</v>
      </c>
      <c r="D1868" t="s">
        <v>420</v>
      </c>
      <c r="E1868" t="s">
        <v>93</v>
      </c>
      <c r="F1868">
        <v>3.88</v>
      </c>
      <c r="G1868">
        <v>589.74800000000005</v>
      </c>
      <c r="H1868">
        <v>11757</v>
      </c>
      <c r="J1868">
        <v>589.74800000000005</v>
      </c>
      <c r="K1868">
        <v>100</v>
      </c>
      <c r="L1868">
        <v>3.87</v>
      </c>
      <c r="M1868">
        <v>-96.1</v>
      </c>
      <c r="N1868" t="s">
        <v>18</v>
      </c>
    </row>
    <row r="1869" spans="1:14" x14ac:dyDescent="0.25">
      <c r="A1869">
        <v>250</v>
      </c>
      <c r="B1869">
        <v>250</v>
      </c>
      <c r="C1869" t="s">
        <v>421</v>
      </c>
      <c r="D1869" t="s">
        <v>17</v>
      </c>
      <c r="E1869" t="s">
        <v>17</v>
      </c>
      <c r="K1869">
        <v>100</v>
      </c>
    </row>
    <row r="1870" spans="1:14" x14ac:dyDescent="0.25">
      <c r="A1870">
        <v>251</v>
      </c>
      <c r="B1870">
        <v>251</v>
      </c>
      <c r="C1870" t="s">
        <v>422</v>
      </c>
      <c r="D1870" t="s">
        <v>423</v>
      </c>
      <c r="E1870" t="s">
        <v>93</v>
      </c>
      <c r="F1870">
        <v>3.88</v>
      </c>
      <c r="G1870">
        <v>11036.544</v>
      </c>
      <c r="H1870">
        <v>191787</v>
      </c>
      <c r="J1870">
        <v>11036.544</v>
      </c>
      <c r="K1870">
        <v>100</v>
      </c>
      <c r="L1870">
        <v>72.37</v>
      </c>
      <c r="M1870">
        <v>-27.6</v>
      </c>
      <c r="N1870" t="s">
        <v>18</v>
      </c>
    </row>
    <row r="1871" spans="1:14" x14ac:dyDescent="0.25">
      <c r="A1871">
        <v>252</v>
      </c>
      <c r="B1871">
        <v>252</v>
      </c>
      <c r="C1871" t="s">
        <v>424</v>
      </c>
      <c r="D1871" t="s">
        <v>425</v>
      </c>
      <c r="E1871" t="s">
        <v>93</v>
      </c>
      <c r="F1871">
        <v>3.88</v>
      </c>
      <c r="G1871">
        <v>13432.089</v>
      </c>
      <c r="H1871">
        <v>238385</v>
      </c>
      <c r="J1871">
        <v>13432.089</v>
      </c>
      <c r="K1871">
        <v>100</v>
      </c>
      <c r="L1871">
        <v>88.07</v>
      </c>
      <c r="M1871">
        <v>-11.9</v>
      </c>
      <c r="N1871" t="s">
        <v>18</v>
      </c>
    </row>
    <row r="1872" spans="1:14" x14ac:dyDescent="0.25">
      <c r="A1872">
        <v>253</v>
      </c>
      <c r="B1872">
        <v>253</v>
      </c>
      <c r="C1872" t="s">
        <v>426</v>
      </c>
      <c r="D1872" t="s">
        <v>427</v>
      </c>
      <c r="E1872" t="s">
        <v>93</v>
      </c>
      <c r="F1872">
        <v>3.88</v>
      </c>
      <c r="G1872">
        <v>12053.103999999999</v>
      </c>
      <c r="H1872">
        <v>217451</v>
      </c>
      <c r="J1872">
        <v>12053.103999999999</v>
      </c>
      <c r="K1872">
        <v>100</v>
      </c>
      <c r="L1872">
        <v>79.03</v>
      </c>
      <c r="M1872">
        <v>-21</v>
      </c>
      <c r="N1872" t="s">
        <v>18</v>
      </c>
    </row>
    <row r="1873" spans="1:14" x14ac:dyDescent="0.25">
      <c r="A1873">
        <v>254</v>
      </c>
      <c r="B1873">
        <v>254</v>
      </c>
      <c r="C1873" t="s">
        <v>428</v>
      </c>
      <c r="D1873" t="s">
        <v>429</v>
      </c>
      <c r="E1873" t="s">
        <v>93</v>
      </c>
      <c r="F1873">
        <v>3.88</v>
      </c>
      <c r="G1873">
        <v>20052.629000000001</v>
      </c>
      <c r="H1873">
        <v>360643</v>
      </c>
      <c r="J1873">
        <v>20052.629000000001</v>
      </c>
      <c r="K1873">
        <v>100</v>
      </c>
      <c r="L1873">
        <v>131.47999999999999</v>
      </c>
      <c r="M1873">
        <v>31.5</v>
      </c>
      <c r="N1873" t="s">
        <v>18</v>
      </c>
    </row>
    <row r="1874" spans="1:14" x14ac:dyDescent="0.25">
      <c r="A1874">
        <v>255</v>
      </c>
      <c r="B1874">
        <v>255</v>
      </c>
      <c r="C1874" t="s">
        <v>430</v>
      </c>
      <c r="D1874" t="s">
        <v>431</v>
      </c>
      <c r="E1874" t="s">
        <v>93</v>
      </c>
      <c r="F1874">
        <v>3.88</v>
      </c>
      <c r="G1874">
        <v>19938.574000000001</v>
      </c>
      <c r="H1874">
        <v>354035</v>
      </c>
      <c r="J1874">
        <v>19938.574000000001</v>
      </c>
      <c r="K1874">
        <v>100</v>
      </c>
      <c r="L1874">
        <v>130.74</v>
      </c>
      <c r="M1874">
        <v>30.7</v>
      </c>
      <c r="N1874" t="s">
        <v>18</v>
      </c>
    </row>
    <row r="1875" spans="1:14" x14ac:dyDescent="0.25">
      <c r="A1875">
        <v>256</v>
      </c>
      <c r="B1875">
        <v>256</v>
      </c>
      <c r="C1875" t="s">
        <v>432</v>
      </c>
      <c r="D1875" t="s">
        <v>433</v>
      </c>
      <c r="E1875" t="s">
        <v>93</v>
      </c>
      <c r="F1875">
        <v>3.88</v>
      </c>
      <c r="G1875">
        <v>20397.655999999999</v>
      </c>
      <c r="H1875">
        <v>361187</v>
      </c>
      <c r="J1875">
        <v>20397.655999999999</v>
      </c>
      <c r="K1875">
        <v>100</v>
      </c>
      <c r="L1875">
        <v>133.75</v>
      </c>
      <c r="M1875">
        <v>33.700000000000003</v>
      </c>
      <c r="N1875" t="s">
        <v>18</v>
      </c>
    </row>
    <row r="1876" spans="1:14" x14ac:dyDescent="0.25">
      <c r="A1876">
        <v>257</v>
      </c>
      <c r="B1876">
        <v>257</v>
      </c>
      <c r="C1876" t="s">
        <v>434</v>
      </c>
      <c r="D1876" t="s">
        <v>17</v>
      </c>
      <c r="E1876" t="s">
        <v>17</v>
      </c>
      <c r="F1876">
        <v>3.91</v>
      </c>
      <c r="G1876">
        <v>1.0860000000000001</v>
      </c>
      <c r="H1876">
        <v>46</v>
      </c>
      <c r="J1876">
        <v>1.0860000000000001</v>
      </c>
      <c r="K1876">
        <v>100</v>
      </c>
      <c r="L1876">
        <v>0.01</v>
      </c>
      <c r="M1876">
        <v>-100</v>
      </c>
      <c r="N1876" t="s">
        <v>18</v>
      </c>
    </row>
    <row r="1877" spans="1:14" x14ac:dyDescent="0.25">
      <c r="A1877">
        <v>258</v>
      </c>
      <c r="B1877">
        <v>258</v>
      </c>
      <c r="C1877" t="s">
        <v>435</v>
      </c>
      <c r="D1877" t="s">
        <v>436</v>
      </c>
      <c r="E1877" t="s">
        <v>93</v>
      </c>
      <c r="F1877">
        <v>3.88</v>
      </c>
      <c r="G1877">
        <v>18464.080000000002</v>
      </c>
      <c r="H1877">
        <v>330210</v>
      </c>
      <c r="J1877">
        <v>18464.080000000002</v>
      </c>
      <c r="K1877">
        <v>100</v>
      </c>
      <c r="L1877">
        <v>121.07</v>
      </c>
      <c r="M1877">
        <v>21.1</v>
      </c>
      <c r="N1877" t="s">
        <v>18</v>
      </c>
    </row>
    <row r="1878" spans="1:14" x14ac:dyDescent="0.25">
      <c r="A1878">
        <v>259</v>
      </c>
      <c r="B1878">
        <v>259</v>
      </c>
      <c r="C1878" t="s">
        <v>437</v>
      </c>
      <c r="D1878" t="s">
        <v>438</v>
      </c>
      <c r="E1878" t="s">
        <v>93</v>
      </c>
      <c r="F1878">
        <v>3.88</v>
      </c>
      <c r="G1878">
        <v>14575.007</v>
      </c>
      <c r="H1878">
        <v>259514</v>
      </c>
      <c r="J1878">
        <v>14575.007</v>
      </c>
      <c r="K1878">
        <v>100</v>
      </c>
      <c r="L1878">
        <v>95.57</v>
      </c>
      <c r="M1878">
        <v>-4.4000000000000004</v>
      </c>
      <c r="N1878" t="s">
        <v>18</v>
      </c>
    </row>
    <row r="1879" spans="1:14" x14ac:dyDescent="0.25">
      <c r="A1879">
        <v>260</v>
      </c>
      <c r="B1879">
        <v>260</v>
      </c>
      <c r="C1879" t="s">
        <v>439</v>
      </c>
      <c r="D1879" t="s">
        <v>440</v>
      </c>
      <c r="E1879" t="s">
        <v>93</v>
      </c>
      <c r="F1879">
        <v>3.88</v>
      </c>
      <c r="G1879">
        <v>13482.915999999999</v>
      </c>
      <c r="H1879">
        <v>239483</v>
      </c>
      <c r="J1879">
        <v>13482.915999999999</v>
      </c>
      <c r="K1879">
        <v>100</v>
      </c>
      <c r="L1879">
        <v>88.41</v>
      </c>
      <c r="M1879">
        <v>-11.6</v>
      </c>
      <c r="N1879" t="s">
        <v>18</v>
      </c>
    </row>
    <row r="1880" spans="1:14" x14ac:dyDescent="0.25">
      <c r="A1880">
        <v>261</v>
      </c>
      <c r="B1880">
        <v>261</v>
      </c>
      <c r="C1880" t="s">
        <v>441</v>
      </c>
      <c r="D1880" t="s">
        <v>442</v>
      </c>
      <c r="E1880" t="s">
        <v>93</v>
      </c>
      <c r="F1880">
        <v>3.88</v>
      </c>
      <c r="G1880">
        <v>4460.2969999999996</v>
      </c>
      <c r="H1880">
        <v>81372</v>
      </c>
      <c r="J1880">
        <v>4460.2969999999996</v>
      </c>
      <c r="K1880">
        <v>100</v>
      </c>
      <c r="L1880">
        <v>29.25</v>
      </c>
      <c r="M1880">
        <v>-70.8</v>
      </c>
      <c r="N1880" t="s">
        <v>18</v>
      </c>
    </row>
    <row r="1881" spans="1:14" x14ac:dyDescent="0.25">
      <c r="A1881">
        <v>262</v>
      </c>
      <c r="B1881">
        <v>262</v>
      </c>
      <c r="C1881" t="s">
        <v>443</v>
      </c>
      <c r="D1881" t="s">
        <v>444</v>
      </c>
      <c r="E1881" t="s">
        <v>93</v>
      </c>
      <c r="F1881">
        <v>3.88</v>
      </c>
      <c r="G1881">
        <v>4453.3630000000003</v>
      </c>
      <c r="H1881">
        <v>77299</v>
      </c>
      <c r="J1881">
        <v>4453.3630000000003</v>
      </c>
      <c r="K1881">
        <v>100</v>
      </c>
      <c r="L1881">
        <v>29.2</v>
      </c>
      <c r="M1881">
        <v>-70.8</v>
      </c>
      <c r="N1881" t="s">
        <v>18</v>
      </c>
    </row>
    <row r="1882" spans="1:14" x14ac:dyDescent="0.25">
      <c r="A1882">
        <v>263</v>
      </c>
      <c r="B1882">
        <v>263</v>
      </c>
      <c r="C1882" t="s">
        <v>445</v>
      </c>
      <c r="D1882" t="s">
        <v>446</v>
      </c>
      <c r="E1882" t="s">
        <v>93</v>
      </c>
      <c r="F1882">
        <v>3.88</v>
      </c>
      <c r="G1882">
        <v>4002.1219999999998</v>
      </c>
      <c r="H1882">
        <v>71196</v>
      </c>
      <c r="J1882">
        <v>4002.1219999999998</v>
      </c>
      <c r="K1882">
        <v>100</v>
      </c>
      <c r="L1882">
        <v>26.24</v>
      </c>
      <c r="M1882">
        <v>-73.8</v>
      </c>
      <c r="N1882" t="s">
        <v>18</v>
      </c>
    </row>
    <row r="1883" spans="1:14" x14ac:dyDescent="0.25">
      <c r="A1883">
        <v>264</v>
      </c>
      <c r="B1883">
        <v>264</v>
      </c>
      <c r="C1883" t="s">
        <v>447</v>
      </c>
      <c r="D1883" t="s">
        <v>17</v>
      </c>
      <c r="E1883" t="s">
        <v>17</v>
      </c>
      <c r="K1883">
        <v>100</v>
      </c>
    </row>
    <row r="1884" spans="1:14" x14ac:dyDescent="0.25">
      <c r="A1884">
        <v>265</v>
      </c>
      <c r="B1884">
        <v>265</v>
      </c>
      <c r="C1884" t="s">
        <v>448</v>
      </c>
      <c r="D1884" t="s">
        <v>449</v>
      </c>
      <c r="E1884" t="s">
        <v>93</v>
      </c>
      <c r="F1884">
        <v>3.88</v>
      </c>
      <c r="G1884">
        <v>3773.4940000000001</v>
      </c>
      <c r="H1884">
        <v>67680</v>
      </c>
      <c r="J1884">
        <v>3773.4940000000001</v>
      </c>
      <c r="K1884">
        <v>100</v>
      </c>
      <c r="L1884">
        <v>24.74</v>
      </c>
      <c r="M1884">
        <v>-75.3</v>
      </c>
      <c r="N1884" t="s">
        <v>18</v>
      </c>
    </row>
    <row r="1885" spans="1:14" x14ac:dyDescent="0.25">
      <c r="A1885">
        <v>266</v>
      </c>
      <c r="B1885">
        <v>266</v>
      </c>
      <c r="C1885" t="s">
        <v>450</v>
      </c>
      <c r="D1885" t="s">
        <v>451</v>
      </c>
      <c r="E1885" t="s">
        <v>93</v>
      </c>
      <c r="F1885">
        <v>3.88</v>
      </c>
      <c r="G1885">
        <v>2946.2080000000001</v>
      </c>
      <c r="H1885">
        <v>51985</v>
      </c>
      <c r="J1885">
        <v>2946.2080000000001</v>
      </c>
      <c r="K1885">
        <v>100</v>
      </c>
      <c r="L1885">
        <v>19.32</v>
      </c>
      <c r="M1885">
        <v>-80.7</v>
      </c>
      <c r="N1885" t="s">
        <v>18</v>
      </c>
    </row>
    <row r="1886" spans="1:14" x14ac:dyDescent="0.25">
      <c r="A1886">
        <v>267</v>
      </c>
      <c r="B1886">
        <v>267</v>
      </c>
      <c r="C1886" t="s">
        <v>452</v>
      </c>
      <c r="D1886" t="s">
        <v>453</v>
      </c>
      <c r="E1886" t="s">
        <v>93</v>
      </c>
      <c r="F1886">
        <v>3.88</v>
      </c>
      <c r="G1886">
        <v>3657.855</v>
      </c>
      <c r="H1886">
        <v>66340</v>
      </c>
      <c r="J1886">
        <v>3657.855</v>
      </c>
      <c r="K1886">
        <v>100</v>
      </c>
      <c r="L1886">
        <v>23.98</v>
      </c>
      <c r="M1886">
        <v>-76</v>
      </c>
      <c r="N1886" t="s">
        <v>18</v>
      </c>
    </row>
    <row r="1887" spans="1:14" x14ac:dyDescent="0.25">
      <c r="A1887">
        <v>268</v>
      </c>
      <c r="B1887">
        <v>268</v>
      </c>
      <c r="C1887" t="s">
        <v>454</v>
      </c>
      <c r="D1887" t="s">
        <v>455</v>
      </c>
      <c r="E1887" t="s">
        <v>93</v>
      </c>
      <c r="F1887">
        <v>3.88</v>
      </c>
      <c r="G1887">
        <v>17944.349999999999</v>
      </c>
      <c r="H1887">
        <v>318046</v>
      </c>
      <c r="J1887">
        <v>17944.349999999999</v>
      </c>
      <c r="K1887">
        <v>100</v>
      </c>
      <c r="L1887">
        <v>117.66</v>
      </c>
      <c r="M1887">
        <v>17.7</v>
      </c>
      <c r="N1887" t="s">
        <v>18</v>
      </c>
    </row>
    <row r="1888" spans="1:14" x14ac:dyDescent="0.25">
      <c r="A1888">
        <v>269</v>
      </c>
      <c r="B1888">
        <v>269</v>
      </c>
      <c r="C1888" t="s">
        <v>456</v>
      </c>
      <c r="D1888" t="s">
        <v>457</v>
      </c>
      <c r="E1888" t="s">
        <v>93</v>
      </c>
      <c r="F1888">
        <v>3.88</v>
      </c>
      <c r="G1888">
        <v>13708.967000000001</v>
      </c>
      <c r="H1888">
        <v>240977</v>
      </c>
      <c r="J1888">
        <v>13708.967000000001</v>
      </c>
      <c r="K1888">
        <v>100</v>
      </c>
      <c r="L1888">
        <v>89.89</v>
      </c>
      <c r="M1888">
        <v>-10.1</v>
      </c>
      <c r="N1888" t="s">
        <v>18</v>
      </c>
    </row>
    <row r="1889" spans="1:14" x14ac:dyDescent="0.25">
      <c r="A1889">
        <v>270</v>
      </c>
      <c r="B1889">
        <v>270</v>
      </c>
      <c r="C1889" t="s">
        <v>458</v>
      </c>
      <c r="D1889" t="s">
        <v>459</v>
      </c>
      <c r="E1889" t="s">
        <v>93</v>
      </c>
      <c r="F1889">
        <v>3.88</v>
      </c>
      <c r="G1889">
        <v>11904.865</v>
      </c>
      <c r="H1889">
        <v>204651</v>
      </c>
      <c r="J1889">
        <v>11904.865</v>
      </c>
      <c r="K1889">
        <v>100</v>
      </c>
      <c r="L1889">
        <v>78.06</v>
      </c>
      <c r="M1889">
        <v>-21.9</v>
      </c>
      <c r="N1889" t="s">
        <v>18</v>
      </c>
    </row>
    <row r="1890" spans="1:14" x14ac:dyDescent="0.25">
      <c r="A1890">
        <v>271</v>
      </c>
      <c r="B1890">
        <v>271</v>
      </c>
      <c r="C1890" t="s">
        <v>460</v>
      </c>
      <c r="D1890" t="s">
        <v>17</v>
      </c>
      <c r="E1890" t="s">
        <v>17</v>
      </c>
      <c r="F1890">
        <v>3.95</v>
      </c>
      <c r="G1890">
        <v>2.2280000000000002</v>
      </c>
      <c r="H1890">
        <v>94</v>
      </c>
      <c r="J1890">
        <v>2.2280000000000002</v>
      </c>
      <c r="K1890">
        <v>100</v>
      </c>
      <c r="L1890">
        <v>0.01</v>
      </c>
      <c r="M1890">
        <v>-100</v>
      </c>
      <c r="N1890" t="s">
        <v>18</v>
      </c>
    </row>
    <row r="1891" spans="1:14" x14ac:dyDescent="0.25">
      <c r="A1891">
        <v>272</v>
      </c>
      <c r="B1891">
        <v>272</v>
      </c>
      <c r="C1891" t="s">
        <v>461</v>
      </c>
      <c r="D1891" t="s">
        <v>53</v>
      </c>
      <c r="E1891" t="s">
        <v>29</v>
      </c>
      <c r="F1891">
        <v>3.88</v>
      </c>
      <c r="G1891">
        <v>15610.009</v>
      </c>
      <c r="H1891">
        <v>280293</v>
      </c>
      <c r="J1891">
        <v>15610.009</v>
      </c>
      <c r="K1891">
        <v>100</v>
      </c>
      <c r="L1891">
        <v>102.35</v>
      </c>
      <c r="M1891">
        <v>2.4</v>
      </c>
      <c r="N1891" t="s">
        <v>18</v>
      </c>
    </row>
    <row r="1892" spans="1:14" x14ac:dyDescent="0.25">
      <c r="A1892">
        <v>273</v>
      </c>
      <c r="B1892">
        <v>273</v>
      </c>
      <c r="C1892" t="s">
        <v>462</v>
      </c>
      <c r="D1892" t="s">
        <v>17</v>
      </c>
      <c r="E1892" t="s">
        <v>17</v>
      </c>
      <c r="F1892">
        <v>3.99</v>
      </c>
      <c r="G1892">
        <v>0.42899999999999999</v>
      </c>
      <c r="H1892">
        <v>20</v>
      </c>
      <c r="J1892">
        <v>0.42899999999999999</v>
      </c>
      <c r="K1892">
        <v>100</v>
      </c>
      <c r="L1892">
        <v>0</v>
      </c>
      <c r="M1892">
        <v>-100</v>
      </c>
      <c r="N1892" t="s">
        <v>18</v>
      </c>
    </row>
    <row r="1893" spans="1:14" x14ac:dyDescent="0.25">
      <c r="A1893">
        <v>274</v>
      </c>
      <c r="B1893">
        <v>274</v>
      </c>
      <c r="C1893" t="s">
        <v>463</v>
      </c>
      <c r="D1893" t="s">
        <v>464</v>
      </c>
      <c r="E1893" t="s">
        <v>93</v>
      </c>
      <c r="F1893">
        <v>3.88</v>
      </c>
      <c r="G1893">
        <v>9984.4549999999999</v>
      </c>
      <c r="H1893">
        <v>176669</v>
      </c>
      <c r="J1893">
        <v>9984.4549999999999</v>
      </c>
      <c r="K1893">
        <v>100</v>
      </c>
      <c r="L1893">
        <v>65.47</v>
      </c>
      <c r="M1893">
        <v>-34.5</v>
      </c>
      <c r="N1893" t="s">
        <v>18</v>
      </c>
    </row>
    <row r="1894" spans="1:14" x14ac:dyDescent="0.25">
      <c r="A1894">
        <v>275</v>
      </c>
      <c r="B1894">
        <v>275</v>
      </c>
      <c r="C1894" t="s">
        <v>465</v>
      </c>
      <c r="D1894" t="s">
        <v>466</v>
      </c>
      <c r="E1894" t="s">
        <v>93</v>
      </c>
      <c r="F1894">
        <v>3.89</v>
      </c>
      <c r="G1894">
        <v>9393.2829999999994</v>
      </c>
      <c r="H1894">
        <v>170993</v>
      </c>
      <c r="J1894">
        <v>9393.2829999999994</v>
      </c>
      <c r="K1894">
        <v>100</v>
      </c>
      <c r="L1894">
        <v>61.59</v>
      </c>
      <c r="M1894">
        <v>-38.4</v>
      </c>
      <c r="N1894" t="s">
        <v>18</v>
      </c>
    </row>
    <row r="1895" spans="1:14" x14ac:dyDescent="0.25">
      <c r="A1895">
        <v>276</v>
      </c>
      <c r="B1895">
        <v>276</v>
      </c>
      <c r="C1895" t="s">
        <v>467</v>
      </c>
      <c r="D1895" t="s">
        <v>468</v>
      </c>
      <c r="E1895" t="s">
        <v>93</v>
      </c>
      <c r="F1895">
        <v>3.88</v>
      </c>
      <c r="G1895">
        <v>9753.09</v>
      </c>
      <c r="H1895">
        <v>176930</v>
      </c>
      <c r="J1895">
        <v>9753.09</v>
      </c>
      <c r="K1895">
        <v>100</v>
      </c>
      <c r="L1895">
        <v>63.95</v>
      </c>
      <c r="M1895">
        <v>-36</v>
      </c>
      <c r="N1895" t="s">
        <v>18</v>
      </c>
    </row>
    <row r="1896" spans="1:14" x14ac:dyDescent="0.25">
      <c r="A1896">
        <v>277</v>
      </c>
      <c r="B1896">
        <v>277</v>
      </c>
      <c r="C1896" t="s">
        <v>469</v>
      </c>
      <c r="D1896" t="s">
        <v>470</v>
      </c>
      <c r="E1896" t="s">
        <v>93</v>
      </c>
      <c r="F1896">
        <v>3.88</v>
      </c>
      <c r="G1896">
        <v>19902.616999999998</v>
      </c>
      <c r="H1896">
        <v>347470</v>
      </c>
      <c r="J1896">
        <v>19902.616999999998</v>
      </c>
      <c r="K1896">
        <v>100</v>
      </c>
      <c r="L1896">
        <v>130.5</v>
      </c>
      <c r="M1896">
        <v>30.5</v>
      </c>
      <c r="N1896" t="s">
        <v>18</v>
      </c>
    </row>
    <row r="1897" spans="1:14" x14ac:dyDescent="0.25">
      <c r="A1897">
        <v>278</v>
      </c>
      <c r="B1897">
        <v>278</v>
      </c>
      <c r="C1897" t="s">
        <v>471</v>
      </c>
      <c r="D1897" t="s">
        <v>472</v>
      </c>
      <c r="E1897" t="s">
        <v>93</v>
      </c>
      <c r="F1897">
        <v>3.88</v>
      </c>
      <c r="G1897">
        <v>20084.967000000001</v>
      </c>
      <c r="H1897">
        <v>356825</v>
      </c>
      <c r="J1897">
        <v>20084.967000000001</v>
      </c>
      <c r="K1897">
        <v>100</v>
      </c>
      <c r="L1897">
        <v>131.69999999999999</v>
      </c>
      <c r="M1897">
        <v>31.7</v>
      </c>
      <c r="N1897" t="s">
        <v>18</v>
      </c>
    </row>
    <row r="1898" spans="1:14" x14ac:dyDescent="0.25">
      <c r="A1898">
        <v>279</v>
      </c>
      <c r="B1898">
        <v>279</v>
      </c>
      <c r="C1898" t="s">
        <v>473</v>
      </c>
      <c r="D1898" t="s">
        <v>474</v>
      </c>
      <c r="E1898" t="s">
        <v>93</v>
      </c>
      <c r="F1898">
        <v>3.88</v>
      </c>
      <c r="G1898">
        <v>19708.275000000001</v>
      </c>
      <c r="H1898">
        <v>354063</v>
      </c>
      <c r="J1898">
        <v>19708.275000000001</v>
      </c>
      <c r="K1898">
        <v>100</v>
      </c>
      <c r="L1898">
        <v>129.22999999999999</v>
      </c>
      <c r="M1898">
        <v>29.2</v>
      </c>
      <c r="N1898" t="s">
        <v>18</v>
      </c>
    </row>
    <row r="1899" spans="1:14" x14ac:dyDescent="0.25">
      <c r="A1899">
        <v>280</v>
      </c>
      <c r="B1899">
        <v>280</v>
      </c>
      <c r="C1899" t="s">
        <v>475</v>
      </c>
      <c r="D1899" t="s">
        <v>17</v>
      </c>
      <c r="E1899" t="s">
        <v>17</v>
      </c>
      <c r="F1899">
        <v>3.96</v>
      </c>
      <c r="G1899">
        <v>0.19600000000000001</v>
      </c>
      <c r="H1899">
        <v>8</v>
      </c>
      <c r="J1899">
        <v>0.19600000000000001</v>
      </c>
      <c r="K1899">
        <v>100</v>
      </c>
      <c r="L1899">
        <v>0</v>
      </c>
      <c r="M1899">
        <v>-100</v>
      </c>
      <c r="N1899" t="s">
        <v>18</v>
      </c>
    </row>
    <row r="1900" spans="1:14" x14ac:dyDescent="0.25">
      <c r="A1900">
        <v>281</v>
      </c>
      <c r="B1900">
        <v>281</v>
      </c>
      <c r="C1900" t="s">
        <v>476</v>
      </c>
      <c r="D1900" t="s">
        <v>477</v>
      </c>
      <c r="E1900" t="s">
        <v>93</v>
      </c>
      <c r="F1900">
        <v>3.88</v>
      </c>
      <c r="G1900">
        <v>13073.539000000001</v>
      </c>
      <c r="H1900">
        <v>235744</v>
      </c>
      <c r="J1900">
        <v>13073.539000000001</v>
      </c>
      <c r="K1900">
        <v>100</v>
      </c>
      <c r="L1900">
        <v>85.72</v>
      </c>
      <c r="M1900">
        <v>-14.3</v>
      </c>
      <c r="N1900" t="s">
        <v>18</v>
      </c>
    </row>
    <row r="1901" spans="1:14" x14ac:dyDescent="0.25">
      <c r="A1901">
        <v>282</v>
      </c>
      <c r="B1901">
        <v>282</v>
      </c>
      <c r="C1901" t="s">
        <v>478</v>
      </c>
      <c r="D1901" t="s">
        <v>479</v>
      </c>
      <c r="E1901" t="s">
        <v>93</v>
      </c>
      <c r="F1901">
        <v>3.88</v>
      </c>
      <c r="G1901">
        <v>11625.032999999999</v>
      </c>
      <c r="H1901">
        <v>208782</v>
      </c>
      <c r="J1901">
        <v>11625.032999999999</v>
      </c>
      <c r="K1901">
        <v>100</v>
      </c>
      <c r="L1901">
        <v>76.22</v>
      </c>
      <c r="M1901">
        <v>-23.8</v>
      </c>
      <c r="N1901" t="s">
        <v>18</v>
      </c>
    </row>
    <row r="1902" spans="1:14" x14ac:dyDescent="0.25">
      <c r="A1902">
        <v>283</v>
      </c>
      <c r="B1902">
        <v>283</v>
      </c>
      <c r="C1902" t="s">
        <v>480</v>
      </c>
      <c r="D1902" t="s">
        <v>481</v>
      </c>
      <c r="E1902" t="s">
        <v>93</v>
      </c>
      <c r="F1902">
        <v>3.88</v>
      </c>
      <c r="G1902">
        <v>12383.906999999999</v>
      </c>
      <c r="H1902">
        <v>217602</v>
      </c>
      <c r="J1902">
        <v>12383.906999999999</v>
      </c>
      <c r="K1902">
        <v>100</v>
      </c>
      <c r="L1902">
        <v>81.2</v>
      </c>
      <c r="M1902">
        <v>-18.8</v>
      </c>
      <c r="N1902" t="s">
        <v>18</v>
      </c>
    </row>
    <row r="1903" spans="1:14" x14ac:dyDescent="0.25">
      <c r="A1903">
        <v>284</v>
      </c>
      <c r="B1903">
        <v>284</v>
      </c>
      <c r="C1903" t="s">
        <v>482</v>
      </c>
      <c r="D1903" t="s">
        <v>483</v>
      </c>
      <c r="E1903" t="s">
        <v>93</v>
      </c>
      <c r="F1903">
        <v>3.89</v>
      </c>
      <c r="G1903">
        <v>4938.7</v>
      </c>
      <c r="H1903">
        <v>87230</v>
      </c>
      <c r="J1903">
        <v>4938.7</v>
      </c>
      <c r="K1903">
        <v>100</v>
      </c>
      <c r="L1903">
        <v>32.380000000000003</v>
      </c>
      <c r="M1903">
        <v>-67.599999999999994</v>
      </c>
      <c r="N1903" t="s">
        <v>18</v>
      </c>
    </row>
    <row r="1904" spans="1:14" x14ac:dyDescent="0.25">
      <c r="A1904">
        <v>285</v>
      </c>
      <c r="B1904">
        <v>285</v>
      </c>
      <c r="C1904" t="s">
        <v>484</v>
      </c>
      <c r="D1904" t="s">
        <v>485</v>
      </c>
      <c r="E1904" t="s">
        <v>93</v>
      </c>
      <c r="F1904">
        <v>3.88</v>
      </c>
      <c r="G1904">
        <v>6595.9989999999998</v>
      </c>
      <c r="H1904">
        <v>118262</v>
      </c>
      <c r="J1904">
        <v>6595.9989999999998</v>
      </c>
      <c r="K1904">
        <v>100</v>
      </c>
      <c r="L1904">
        <v>43.25</v>
      </c>
      <c r="M1904">
        <v>-56.8</v>
      </c>
      <c r="N1904" t="s">
        <v>18</v>
      </c>
    </row>
    <row r="1905" spans="1:14" x14ac:dyDescent="0.25">
      <c r="A1905">
        <v>286</v>
      </c>
      <c r="B1905">
        <v>286</v>
      </c>
      <c r="C1905" t="s">
        <v>486</v>
      </c>
      <c r="D1905" t="s">
        <v>487</v>
      </c>
      <c r="E1905" t="s">
        <v>93</v>
      </c>
      <c r="F1905">
        <v>3.88</v>
      </c>
      <c r="G1905">
        <v>6553.08</v>
      </c>
      <c r="H1905">
        <v>115904</v>
      </c>
      <c r="J1905">
        <v>6553.08</v>
      </c>
      <c r="K1905">
        <v>100</v>
      </c>
      <c r="L1905">
        <v>42.97</v>
      </c>
      <c r="M1905">
        <v>-57</v>
      </c>
      <c r="N1905" t="s">
        <v>18</v>
      </c>
    </row>
    <row r="1906" spans="1:14" x14ac:dyDescent="0.25">
      <c r="A1906">
        <v>287</v>
      </c>
      <c r="B1906">
        <v>287</v>
      </c>
      <c r="C1906" t="s">
        <v>488</v>
      </c>
      <c r="D1906" t="s">
        <v>17</v>
      </c>
      <c r="E1906" t="s">
        <v>17</v>
      </c>
      <c r="K1906">
        <v>100</v>
      </c>
    </row>
    <row r="1907" spans="1:14" x14ac:dyDescent="0.25">
      <c r="A1907">
        <v>288</v>
      </c>
      <c r="B1907">
        <v>288</v>
      </c>
      <c r="C1907" t="s">
        <v>489</v>
      </c>
      <c r="D1907" t="s">
        <v>490</v>
      </c>
      <c r="E1907" t="s">
        <v>93</v>
      </c>
      <c r="F1907">
        <v>3.88</v>
      </c>
      <c r="G1907">
        <v>3381.5659999999998</v>
      </c>
      <c r="H1907">
        <v>60069</v>
      </c>
      <c r="J1907">
        <v>3381.5659999999998</v>
      </c>
      <c r="K1907">
        <v>100</v>
      </c>
      <c r="L1907">
        <v>22.17</v>
      </c>
      <c r="M1907">
        <v>-77.8</v>
      </c>
      <c r="N1907" t="s">
        <v>18</v>
      </c>
    </row>
    <row r="1908" spans="1:14" x14ac:dyDescent="0.25">
      <c r="A1908">
        <v>289</v>
      </c>
      <c r="B1908">
        <v>289</v>
      </c>
      <c r="C1908" t="s">
        <v>491</v>
      </c>
      <c r="D1908" t="s">
        <v>492</v>
      </c>
      <c r="E1908" t="s">
        <v>93</v>
      </c>
      <c r="F1908">
        <v>3.88</v>
      </c>
      <c r="G1908">
        <v>3854.8049999999998</v>
      </c>
      <c r="H1908">
        <v>70581</v>
      </c>
      <c r="J1908">
        <v>3854.8049999999998</v>
      </c>
      <c r="K1908">
        <v>100</v>
      </c>
      <c r="L1908">
        <v>25.28</v>
      </c>
      <c r="M1908">
        <v>-74.7</v>
      </c>
      <c r="N1908" t="s">
        <v>18</v>
      </c>
    </row>
    <row r="1909" spans="1:14" x14ac:dyDescent="0.25">
      <c r="A1909">
        <v>290</v>
      </c>
      <c r="B1909">
        <v>290</v>
      </c>
      <c r="C1909" t="s">
        <v>493</v>
      </c>
      <c r="D1909" t="s">
        <v>494</v>
      </c>
      <c r="E1909" t="s">
        <v>93</v>
      </c>
      <c r="F1909">
        <v>3.88</v>
      </c>
      <c r="G1909">
        <v>3642.5050000000001</v>
      </c>
      <c r="H1909">
        <v>64331</v>
      </c>
      <c r="J1909">
        <v>3642.5050000000001</v>
      </c>
      <c r="K1909">
        <v>100</v>
      </c>
      <c r="L1909">
        <v>23.88</v>
      </c>
      <c r="M1909">
        <v>-76.099999999999994</v>
      </c>
      <c r="N1909" t="s">
        <v>18</v>
      </c>
    </row>
    <row r="1910" spans="1:14" x14ac:dyDescent="0.25">
      <c r="A1910">
        <v>291</v>
      </c>
      <c r="B1910">
        <v>291</v>
      </c>
      <c r="C1910" t="s">
        <v>495</v>
      </c>
      <c r="D1910" t="s">
        <v>496</v>
      </c>
      <c r="E1910" t="s">
        <v>93</v>
      </c>
      <c r="F1910">
        <v>3.89</v>
      </c>
      <c r="G1910">
        <v>11166.864</v>
      </c>
      <c r="H1910">
        <v>192922</v>
      </c>
      <c r="J1910">
        <v>11166.864</v>
      </c>
      <c r="K1910">
        <v>100</v>
      </c>
      <c r="L1910">
        <v>73.22</v>
      </c>
      <c r="M1910">
        <v>-26.8</v>
      </c>
      <c r="N1910" t="s">
        <v>18</v>
      </c>
    </row>
    <row r="1911" spans="1:14" x14ac:dyDescent="0.25">
      <c r="A1911">
        <v>292</v>
      </c>
      <c r="B1911">
        <v>292</v>
      </c>
      <c r="C1911" t="s">
        <v>497</v>
      </c>
      <c r="D1911" t="s">
        <v>498</v>
      </c>
      <c r="E1911" t="s">
        <v>93</v>
      </c>
      <c r="F1911">
        <v>3.89</v>
      </c>
      <c r="G1911">
        <v>10673.175999999999</v>
      </c>
      <c r="H1911">
        <v>186320</v>
      </c>
      <c r="J1911">
        <v>10673.175999999999</v>
      </c>
      <c r="K1911">
        <v>100</v>
      </c>
      <c r="L1911">
        <v>69.98</v>
      </c>
      <c r="M1911">
        <v>-30</v>
      </c>
      <c r="N1911" t="s">
        <v>18</v>
      </c>
    </row>
    <row r="1912" spans="1:14" x14ac:dyDescent="0.25">
      <c r="A1912">
        <v>293</v>
      </c>
      <c r="B1912">
        <v>293</v>
      </c>
      <c r="C1912" t="s">
        <v>499</v>
      </c>
      <c r="D1912" t="s">
        <v>500</v>
      </c>
      <c r="E1912" t="s">
        <v>93</v>
      </c>
      <c r="F1912">
        <v>3.88</v>
      </c>
      <c r="G1912">
        <v>7660.8180000000002</v>
      </c>
      <c r="H1912">
        <v>132130</v>
      </c>
      <c r="J1912">
        <v>7660.8180000000002</v>
      </c>
      <c r="K1912">
        <v>100</v>
      </c>
      <c r="L1912">
        <v>50.23</v>
      </c>
      <c r="M1912">
        <v>-49.8</v>
      </c>
      <c r="N1912" t="s">
        <v>18</v>
      </c>
    </row>
    <row r="1913" spans="1:14" x14ac:dyDescent="0.25">
      <c r="A1913">
        <v>294</v>
      </c>
      <c r="B1913">
        <v>294</v>
      </c>
      <c r="C1913" t="s">
        <v>501</v>
      </c>
      <c r="D1913" t="s">
        <v>17</v>
      </c>
      <c r="E1913" t="s">
        <v>17</v>
      </c>
      <c r="K1913">
        <v>100</v>
      </c>
    </row>
    <row r="1914" spans="1:14" x14ac:dyDescent="0.25">
      <c r="A1914">
        <v>295</v>
      </c>
      <c r="B1914">
        <v>295</v>
      </c>
      <c r="C1914" t="s">
        <v>502</v>
      </c>
      <c r="D1914" t="s">
        <v>53</v>
      </c>
      <c r="E1914" t="s">
        <v>29</v>
      </c>
      <c r="F1914">
        <v>3.89</v>
      </c>
      <c r="G1914">
        <v>12884.324000000001</v>
      </c>
      <c r="H1914">
        <v>225476</v>
      </c>
      <c r="J1914">
        <v>12884.324000000001</v>
      </c>
      <c r="K1914">
        <v>100</v>
      </c>
      <c r="L1914">
        <v>84.48</v>
      </c>
      <c r="M1914">
        <v>-15.5</v>
      </c>
      <c r="N1914" t="s">
        <v>18</v>
      </c>
    </row>
    <row r="1915" spans="1:14" x14ac:dyDescent="0.25">
      <c r="A1915">
        <v>296</v>
      </c>
      <c r="B1915">
        <v>296</v>
      </c>
      <c r="C1915" t="s">
        <v>503</v>
      </c>
      <c r="D1915" t="s">
        <v>17</v>
      </c>
      <c r="E1915" t="s">
        <v>17</v>
      </c>
      <c r="F1915">
        <v>3.88</v>
      </c>
      <c r="G1915">
        <v>0.34899999999999998</v>
      </c>
      <c r="H1915">
        <v>14</v>
      </c>
      <c r="J1915">
        <v>0.34899999999999998</v>
      </c>
      <c r="K1915">
        <v>100</v>
      </c>
      <c r="L1915">
        <v>0</v>
      </c>
      <c r="M1915">
        <v>-100</v>
      </c>
      <c r="N1915" t="s">
        <v>18</v>
      </c>
    </row>
    <row r="1916" spans="1:14" x14ac:dyDescent="0.25">
      <c r="A1916">
        <v>297</v>
      </c>
      <c r="B1916">
        <v>297</v>
      </c>
      <c r="C1916" t="s">
        <v>504</v>
      </c>
      <c r="D1916" t="s">
        <v>505</v>
      </c>
      <c r="E1916" t="s">
        <v>93</v>
      </c>
      <c r="F1916">
        <v>3.88</v>
      </c>
      <c r="G1916">
        <v>12209.965</v>
      </c>
      <c r="H1916">
        <v>209611</v>
      </c>
      <c r="J1916">
        <v>12209.965</v>
      </c>
      <c r="K1916">
        <v>100</v>
      </c>
      <c r="L1916">
        <v>80.06</v>
      </c>
      <c r="M1916">
        <v>-19.899999999999999</v>
      </c>
      <c r="N1916" t="s">
        <v>18</v>
      </c>
    </row>
    <row r="1917" spans="1:14" x14ac:dyDescent="0.25">
      <c r="A1917">
        <v>298</v>
      </c>
      <c r="B1917">
        <v>298</v>
      </c>
      <c r="C1917" t="s">
        <v>506</v>
      </c>
      <c r="D1917" t="s">
        <v>507</v>
      </c>
      <c r="E1917" t="s">
        <v>93</v>
      </c>
      <c r="F1917">
        <v>3.88</v>
      </c>
      <c r="G1917">
        <v>11978.129000000001</v>
      </c>
      <c r="H1917">
        <v>211064</v>
      </c>
      <c r="J1917">
        <v>11978.129000000001</v>
      </c>
      <c r="K1917">
        <v>100</v>
      </c>
      <c r="L1917">
        <v>78.540000000000006</v>
      </c>
      <c r="M1917">
        <v>-21.5</v>
      </c>
      <c r="N1917" t="s">
        <v>18</v>
      </c>
    </row>
    <row r="1918" spans="1:14" x14ac:dyDescent="0.25">
      <c r="A1918">
        <v>299</v>
      </c>
      <c r="B1918">
        <v>299</v>
      </c>
      <c r="C1918" t="s">
        <v>508</v>
      </c>
      <c r="D1918" t="s">
        <v>509</v>
      </c>
      <c r="E1918" t="s">
        <v>93</v>
      </c>
      <c r="F1918">
        <v>3.88</v>
      </c>
      <c r="G1918">
        <v>11952.026</v>
      </c>
      <c r="H1918">
        <v>215489</v>
      </c>
      <c r="J1918">
        <v>11952.026</v>
      </c>
      <c r="K1918">
        <v>100</v>
      </c>
      <c r="L1918">
        <v>78.37</v>
      </c>
      <c r="M1918">
        <v>-21.6</v>
      </c>
      <c r="N1918" t="s">
        <v>18</v>
      </c>
    </row>
    <row r="1919" spans="1:14" x14ac:dyDescent="0.25">
      <c r="A1919">
        <v>300</v>
      </c>
      <c r="B1919">
        <v>300</v>
      </c>
      <c r="C1919" t="s">
        <v>510</v>
      </c>
      <c r="D1919" t="s">
        <v>511</v>
      </c>
      <c r="E1919" t="s">
        <v>93</v>
      </c>
      <c r="F1919">
        <v>3.89</v>
      </c>
      <c r="G1919">
        <v>7764.5479999999998</v>
      </c>
      <c r="H1919">
        <v>139015</v>
      </c>
      <c r="J1919">
        <v>7764.5479999999998</v>
      </c>
      <c r="K1919">
        <v>100</v>
      </c>
      <c r="L1919">
        <v>50.91</v>
      </c>
      <c r="M1919">
        <v>-49.1</v>
      </c>
      <c r="N1919" t="s">
        <v>18</v>
      </c>
    </row>
    <row r="1920" spans="1:14" x14ac:dyDescent="0.25">
      <c r="A1920">
        <v>301</v>
      </c>
      <c r="B1920">
        <v>301</v>
      </c>
      <c r="C1920" t="s">
        <v>512</v>
      </c>
      <c r="D1920" t="s">
        <v>513</v>
      </c>
      <c r="E1920" t="s">
        <v>93</v>
      </c>
      <c r="F1920">
        <v>3.88</v>
      </c>
      <c r="G1920">
        <v>6934.6109999999999</v>
      </c>
      <c r="H1920">
        <v>122276</v>
      </c>
      <c r="J1920">
        <v>6934.6109999999999</v>
      </c>
      <c r="K1920">
        <v>100</v>
      </c>
      <c r="L1920">
        <v>45.47</v>
      </c>
      <c r="M1920">
        <v>-54.5</v>
      </c>
      <c r="N1920" t="s">
        <v>18</v>
      </c>
    </row>
    <row r="1921" spans="1:14" x14ac:dyDescent="0.25">
      <c r="A1921">
        <v>302</v>
      </c>
      <c r="B1921">
        <v>302</v>
      </c>
      <c r="C1921" t="s">
        <v>514</v>
      </c>
      <c r="D1921" t="s">
        <v>515</v>
      </c>
      <c r="E1921" t="s">
        <v>93</v>
      </c>
      <c r="F1921">
        <v>3.88</v>
      </c>
      <c r="G1921">
        <v>6584.4260000000004</v>
      </c>
      <c r="H1921">
        <v>115050</v>
      </c>
      <c r="J1921">
        <v>6584.4260000000004</v>
      </c>
      <c r="K1921">
        <v>100</v>
      </c>
      <c r="L1921">
        <v>43.17</v>
      </c>
      <c r="M1921">
        <v>-56.8</v>
      </c>
      <c r="N1921" t="s">
        <v>18</v>
      </c>
    </row>
    <row r="1922" spans="1:14" x14ac:dyDescent="0.25">
      <c r="A1922">
        <v>303</v>
      </c>
      <c r="B1922">
        <v>303</v>
      </c>
      <c r="C1922" t="s">
        <v>516</v>
      </c>
      <c r="D1922" t="s">
        <v>17</v>
      </c>
      <c r="E1922" t="s">
        <v>17</v>
      </c>
      <c r="F1922">
        <v>4</v>
      </c>
      <c r="G1922">
        <v>0.23200000000000001</v>
      </c>
      <c r="H1922">
        <v>46</v>
      </c>
      <c r="J1922">
        <v>0.23200000000000001</v>
      </c>
      <c r="K1922">
        <v>100</v>
      </c>
      <c r="L1922">
        <v>0</v>
      </c>
      <c r="M1922">
        <v>-100</v>
      </c>
      <c r="N1922" t="s">
        <v>18</v>
      </c>
    </row>
    <row r="1923" spans="1:14" x14ac:dyDescent="0.25">
      <c r="A1923">
        <v>304</v>
      </c>
      <c r="B1923">
        <v>304</v>
      </c>
      <c r="C1923" t="s">
        <v>517</v>
      </c>
      <c r="D1923" t="s">
        <v>518</v>
      </c>
      <c r="E1923" t="s">
        <v>17</v>
      </c>
      <c r="F1923">
        <v>3.94</v>
      </c>
      <c r="G1923">
        <v>13098.307000000001</v>
      </c>
      <c r="H1923">
        <v>227433</v>
      </c>
      <c r="J1923">
        <v>13098.307000000001</v>
      </c>
      <c r="K1923">
        <v>100</v>
      </c>
      <c r="L1923">
        <v>85.89</v>
      </c>
      <c r="M1923">
        <v>-14.1</v>
      </c>
      <c r="N1923" t="s">
        <v>18</v>
      </c>
    </row>
    <row r="1924" spans="1:14" x14ac:dyDescent="0.25">
      <c r="A1924">
        <v>305</v>
      </c>
      <c r="B1924">
        <v>305</v>
      </c>
      <c r="C1924" t="s">
        <v>519</v>
      </c>
      <c r="D1924" t="s">
        <v>520</v>
      </c>
      <c r="E1924" t="s">
        <v>17</v>
      </c>
      <c r="F1924">
        <v>3.94</v>
      </c>
      <c r="G1924">
        <v>14921.813</v>
      </c>
      <c r="H1924">
        <v>257274</v>
      </c>
      <c r="J1924">
        <v>14921.813</v>
      </c>
      <c r="K1924">
        <v>100</v>
      </c>
      <c r="L1924">
        <v>97.84</v>
      </c>
      <c r="M1924">
        <v>-2.2000000000000002</v>
      </c>
      <c r="N1924" t="s">
        <v>18</v>
      </c>
    </row>
    <row r="1925" spans="1:14" x14ac:dyDescent="0.25">
      <c r="A1925">
        <v>306</v>
      </c>
      <c r="B1925">
        <v>306</v>
      </c>
      <c r="C1925" t="s">
        <v>521</v>
      </c>
      <c r="D1925" t="s">
        <v>522</v>
      </c>
      <c r="E1925" t="s">
        <v>17</v>
      </c>
      <c r="F1925">
        <v>3.94</v>
      </c>
      <c r="G1925">
        <v>11168.421</v>
      </c>
      <c r="H1925">
        <v>192247</v>
      </c>
      <c r="J1925">
        <v>11168.421</v>
      </c>
      <c r="K1925">
        <v>100</v>
      </c>
      <c r="L1925">
        <v>73.23</v>
      </c>
      <c r="M1925">
        <v>-26.8</v>
      </c>
      <c r="N1925" t="s">
        <v>18</v>
      </c>
    </row>
    <row r="1926" spans="1:14" x14ac:dyDescent="0.25">
      <c r="A1926">
        <v>307</v>
      </c>
      <c r="B1926">
        <v>307</v>
      </c>
      <c r="C1926" t="s">
        <v>523</v>
      </c>
      <c r="D1926" t="s">
        <v>524</v>
      </c>
      <c r="E1926" t="s">
        <v>17</v>
      </c>
      <c r="F1926">
        <v>3.94</v>
      </c>
      <c r="G1926">
        <v>5596.7439999999997</v>
      </c>
      <c r="H1926">
        <v>100324</v>
      </c>
      <c r="J1926">
        <v>5596.7439999999997</v>
      </c>
      <c r="K1926">
        <v>100</v>
      </c>
      <c r="L1926">
        <v>36.700000000000003</v>
      </c>
      <c r="M1926">
        <v>-63.3</v>
      </c>
      <c r="N1926" t="s">
        <v>18</v>
      </c>
    </row>
    <row r="1927" spans="1:14" x14ac:dyDescent="0.25">
      <c r="A1927">
        <v>308</v>
      </c>
      <c r="B1927">
        <v>308</v>
      </c>
      <c r="C1927" t="s">
        <v>525</v>
      </c>
      <c r="D1927" t="s">
        <v>526</v>
      </c>
      <c r="E1927" t="s">
        <v>17</v>
      </c>
      <c r="F1927">
        <v>3.93</v>
      </c>
      <c r="G1927">
        <v>5967.5029999999997</v>
      </c>
      <c r="H1927">
        <v>100061</v>
      </c>
      <c r="J1927">
        <v>5967.5029999999997</v>
      </c>
      <c r="K1927">
        <v>100</v>
      </c>
      <c r="L1927">
        <v>39.130000000000003</v>
      </c>
      <c r="M1927">
        <v>-60.9</v>
      </c>
      <c r="N1927" t="s">
        <v>18</v>
      </c>
    </row>
    <row r="1928" spans="1:14" x14ac:dyDescent="0.25">
      <c r="A1928">
        <v>309</v>
      </c>
      <c r="B1928">
        <v>309</v>
      </c>
      <c r="C1928" t="s">
        <v>527</v>
      </c>
      <c r="D1928" t="s">
        <v>528</v>
      </c>
      <c r="E1928" t="s">
        <v>17</v>
      </c>
      <c r="F1928">
        <v>3.94</v>
      </c>
      <c r="G1928">
        <v>4377.6139999999996</v>
      </c>
      <c r="H1928">
        <v>77383</v>
      </c>
      <c r="J1928">
        <v>4377.6139999999996</v>
      </c>
      <c r="K1928">
        <v>100</v>
      </c>
      <c r="L1928">
        <v>28.7</v>
      </c>
      <c r="M1928">
        <v>-71.3</v>
      </c>
      <c r="N1928" t="s">
        <v>18</v>
      </c>
    </row>
    <row r="1929" spans="1:14" x14ac:dyDescent="0.25">
      <c r="A1929">
        <v>310</v>
      </c>
      <c r="B1929">
        <v>310</v>
      </c>
      <c r="C1929" t="s">
        <v>529</v>
      </c>
      <c r="D1929" t="s">
        <v>17</v>
      </c>
      <c r="E1929" t="s">
        <v>17</v>
      </c>
      <c r="K1929">
        <v>100</v>
      </c>
    </row>
    <row r="1930" spans="1:14" x14ac:dyDescent="0.25">
      <c r="A1930">
        <v>311</v>
      </c>
      <c r="B1930">
        <v>311</v>
      </c>
      <c r="C1930" t="s">
        <v>530</v>
      </c>
      <c r="D1930" t="s">
        <v>531</v>
      </c>
      <c r="E1930" t="s">
        <v>17</v>
      </c>
      <c r="F1930">
        <v>3.94</v>
      </c>
      <c r="G1930">
        <v>4911.9070000000002</v>
      </c>
      <c r="H1930">
        <v>85110</v>
      </c>
      <c r="J1930">
        <v>4911.9070000000002</v>
      </c>
      <c r="K1930">
        <v>100</v>
      </c>
      <c r="L1930">
        <v>32.21</v>
      </c>
      <c r="M1930">
        <v>-67.8</v>
      </c>
      <c r="N1930" t="s">
        <v>18</v>
      </c>
    </row>
    <row r="1931" spans="1:14" x14ac:dyDescent="0.25">
      <c r="A1931">
        <v>312</v>
      </c>
      <c r="B1931">
        <v>312</v>
      </c>
      <c r="C1931" t="s">
        <v>532</v>
      </c>
      <c r="D1931" t="s">
        <v>533</v>
      </c>
      <c r="E1931" t="s">
        <v>17</v>
      </c>
      <c r="F1931">
        <v>3.94</v>
      </c>
      <c r="G1931">
        <v>4873.5950000000003</v>
      </c>
      <c r="H1931">
        <v>88034</v>
      </c>
      <c r="J1931">
        <v>4873.5950000000003</v>
      </c>
      <c r="K1931">
        <v>100</v>
      </c>
      <c r="L1931">
        <v>31.96</v>
      </c>
      <c r="M1931">
        <v>-68</v>
      </c>
      <c r="N1931" t="s">
        <v>18</v>
      </c>
    </row>
    <row r="1932" spans="1:14" x14ac:dyDescent="0.25">
      <c r="A1932">
        <v>313</v>
      </c>
      <c r="B1932">
        <v>313</v>
      </c>
      <c r="C1932" t="s">
        <v>534</v>
      </c>
      <c r="D1932" t="s">
        <v>535</v>
      </c>
      <c r="E1932" t="s">
        <v>17</v>
      </c>
      <c r="F1932">
        <v>3.93</v>
      </c>
      <c r="G1932">
        <v>3601.6489999999999</v>
      </c>
      <c r="H1932">
        <v>64963</v>
      </c>
      <c r="J1932">
        <v>3601.6489999999999</v>
      </c>
      <c r="K1932">
        <v>100</v>
      </c>
      <c r="L1932">
        <v>23.62</v>
      </c>
      <c r="M1932">
        <v>-76.400000000000006</v>
      </c>
      <c r="N1932" t="s">
        <v>18</v>
      </c>
    </row>
    <row r="1933" spans="1:14" x14ac:dyDescent="0.25">
      <c r="A1933">
        <v>314</v>
      </c>
      <c r="B1933">
        <v>314</v>
      </c>
      <c r="C1933" t="s">
        <v>536</v>
      </c>
      <c r="D1933" t="s">
        <v>537</v>
      </c>
      <c r="E1933" t="s">
        <v>17</v>
      </c>
      <c r="F1933">
        <v>3.94</v>
      </c>
      <c r="G1933">
        <v>10425.454</v>
      </c>
      <c r="H1933">
        <v>179941</v>
      </c>
      <c r="J1933">
        <v>10425.454</v>
      </c>
      <c r="K1933">
        <v>100</v>
      </c>
      <c r="L1933">
        <v>68.36</v>
      </c>
      <c r="M1933">
        <v>-31.6</v>
      </c>
      <c r="N1933" t="s">
        <v>18</v>
      </c>
    </row>
    <row r="1934" spans="1:14" x14ac:dyDescent="0.25">
      <c r="A1934">
        <v>315</v>
      </c>
      <c r="B1934">
        <v>315</v>
      </c>
      <c r="C1934" t="s">
        <v>538</v>
      </c>
      <c r="D1934" t="s">
        <v>539</v>
      </c>
      <c r="E1934" t="s">
        <v>17</v>
      </c>
      <c r="F1934">
        <v>3.94</v>
      </c>
      <c r="G1934">
        <v>9670.2090000000007</v>
      </c>
      <c r="H1934">
        <v>165130</v>
      </c>
      <c r="J1934">
        <v>9670.2090000000007</v>
      </c>
      <c r="K1934">
        <v>100</v>
      </c>
      <c r="L1934">
        <v>63.41</v>
      </c>
      <c r="M1934">
        <v>-36.6</v>
      </c>
      <c r="N1934" t="s">
        <v>18</v>
      </c>
    </row>
    <row r="1935" spans="1:14" x14ac:dyDescent="0.25">
      <c r="A1935">
        <v>316</v>
      </c>
      <c r="B1935">
        <v>316</v>
      </c>
      <c r="C1935" t="s">
        <v>540</v>
      </c>
      <c r="D1935" t="s">
        <v>541</v>
      </c>
      <c r="E1935" t="s">
        <v>17</v>
      </c>
      <c r="F1935">
        <v>3.94</v>
      </c>
      <c r="G1935">
        <v>7744.3050000000003</v>
      </c>
      <c r="H1935">
        <v>139449</v>
      </c>
      <c r="J1935">
        <v>7744.3050000000003</v>
      </c>
      <c r="K1935">
        <v>100</v>
      </c>
      <c r="L1935">
        <v>50.78</v>
      </c>
      <c r="M1935">
        <v>-49.2</v>
      </c>
      <c r="N1935" t="s">
        <v>18</v>
      </c>
    </row>
    <row r="1936" spans="1:14" x14ac:dyDescent="0.25">
      <c r="A1936">
        <v>317</v>
      </c>
      <c r="B1936">
        <v>317</v>
      </c>
      <c r="C1936" t="s">
        <v>542</v>
      </c>
      <c r="D1936" t="s">
        <v>17</v>
      </c>
      <c r="E1936" t="s">
        <v>17</v>
      </c>
      <c r="F1936">
        <v>3.96</v>
      </c>
      <c r="G1936">
        <v>0.13600000000000001</v>
      </c>
      <c r="H1936">
        <v>20</v>
      </c>
      <c r="J1936">
        <v>0.13600000000000001</v>
      </c>
      <c r="K1936">
        <v>100</v>
      </c>
      <c r="L1936">
        <v>0</v>
      </c>
      <c r="M1936">
        <v>-100</v>
      </c>
      <c r="N1936" t="s">
        <v>18</v>
      </c>
    </row>
    <row r="1937" spans="1:14" x14ac:dyDescent="0.25">
      <c r="A1937">
        <v>318</v>
      </c>
      <c r="B1937">
        <v>318</v>
      </c>
      <c r="C1937" t="s">
        <v>543</v>
      </c>
      <c r="D1937" t="s">
        <v>544</v>
      </c>
      <c r="E1937" t="s">
        <v>17</v>
      </c>
      <c r="F1937">
        <v>3.94</v>
      </c>
      <c r="G1937">
        <v>7325.848</v>
      </c>
      <c r="H1937">
        <v>130074</v>
      </c>
      <c r="J1937">
        <v>7325.848</v>
      </c>
      <c r="K1937">
        <v>100</v>
      </c>
      <c r="L1937">
        <v>48.04</v>
      </c>
      <c r="M1937">
        <v>-52</v>
      </c>
      <c r="N1937" t="s">
        <v>18</v>
      </c>
    </row>
    <row r="1938" spans="1:14" x14ac:dyDescent="0.25">
      <c r="A1938">
        <v>319</v>
      </c>
      <c r="B1938">
        <v>319</v>
      </c>
      <c r="C1938" t="s">
        <v>545</v>
      </c>
      <c r="D1938" t="s">
        <v>546</v>
      </c>
      <c r="E1938" t="s">
        <v>17</v>
      </c>
      <c r="F1938">
        <v>3.94</v>
      </c>
      <c r="G1938">
        <v>4839.6580000000004</v>
      </c>
      <c r="H1938">
        <v>85127</v>
      </c>
      <c r="J1938">
        <v>4839.6580000000004</v>
      </c>
      <c r="K1938">
        <v>100</v>
      </c>
      <c r="L1938">
        <v>31.73</v>
      </c>
      <c r="M1938">
        <v>-68.3</v>
      </c>
      <c r="N1938" t="s">
        <v>18</v>
      </c>
    </row>
    <row r="1939" spans="1:14" x14ac:dyDescent="0.25">
      <c r="A1939">
        <v>320</v>
      </c>
      <c r="B1939">
        <v>320</v>
      </c>
      <c r="C1939" t="s">
        <v>547</v>
      </c>
      <c r="D1939" t="s">
        <v>548</v>
      </c>
      <c r="E1939" t="s">
        <v>17</v>
      </c>
      <c r="F1939">
        <v>3.93</v>
      </c>
      <c r="G1939">
        <v>4976.8590000000004</v>
      </c>
      <c r="H1939">
        <v>84421</v>
      </c>
      <c r="J1939">
        <v>4976.8590000000004</v>
      </c>
      <c r="K1939">
        <v>100</v>
      </c>
      <c r="L1939">
        <v>32.630000000000003</v>
      </c>
      <c r="M1939">
        <v>-67.400000000000006</v>
      </c>
      <c r="N1939" t="s">
        <v>18</v>
      </c>
    </row>
    <row r="1940" spans="1:14" x14ac:dyDescent="0.25">
      <c r="A1940">
        <v>321</v>
      </c>
      <c r="B1940">
        <v>321</v>
      </c>
      <c r="C1940" t="s">
        <v>549</v>
      </c>
      <c r="D1940" t="s">
        <v>550</v>
      </c>
      <c r="E1940" t="s">
        <v>17</v>
      </c>
      <c r="F1940">
        <v>3.94</v>
      </c>
      <c r="G1940">
        <v>9548.1740000000009</v>
      </c>
      <c r="H1940">
        <v>170071</v>
      </c>
      <c r="J1940">
        <v>9548.1740000000009</v>
      </c>
      <c r="K1940">
        <v>100</v>
      </c>
      <c r="L1940">
        <v>62.61</v>
      </c>
      <c r="M1940">
        <v>-37.4</v>
      </c>
      <c r="N1940" t="s">
        <v>18</v>
      </c>
    </row>
    <row r="1941" spans="1:14" x14ac:dyDescent="0.25">
      <c r="A1941">
        <v>322</v>
      </c>
      <c r="B1941">
        <v>322</v>
      </c>
      <c r="C1941" t="s">
        <v>551</v>
      </c>
      <c r="D1941" t="s">
        <v>552</v>
      </c>
      <c r="E1941" t="s">
        <v>17</v>
      </c>
      <c r="F1941">
        <v>3.94</v>
      </c>
      <c r="G1941">
        <v>7461.8739999999998</v>
      </c>
      <c r="H1941">
        <v>127193</v>
      </c>
      <c r="J1941">
        <v>7461.8739999999998</v>
      </c>
      <c r="K1941">
        <v>100</v>
      </c>
      <c r="L1941">
        <v>48.93</v>
      </c>
      <c r="M1941">
        <v>-51.1</v>
      </c>
      <c r="N1941" t="s">
        <v>18</v>
      </c>
    </row>
    <row r="1942" spans="1:14" x14ac:dyDescent="0.25">
      <c r="A1942">
        <v>323</v>
      </c>
      <c r="B1942">
        <v>323</v>
      </c>
      <c r="C1942" t="s">
        <v>553</v>
      </c>
      <c r="D1942" t="s">
        <v>554</v>
      </c>
      <c r="E1942" t="s">
        <v>17</v>
      </c>
      <c r="F1942">
        <v>3.94</v>
      </c>
      <c r="G1942">
        <v>7435.6049999999996</v>
      </c>
      <c r="H1942">
        <v>132652</v>
      </c>
      <c r="J1942">
        <v>7435.6049999999996</v>
      </c>
      <c r="K1942">
        <v>100</v>
      </c>
      <c r="L1942">
        <v>48.76</v>
      </c>
      <c r="M1942">
        <v>-51.2</v>
      </c>
      <c r="N1942" t="s">
        <v>18</v>
      </c>
    </row>
    <row r="1943" spans="1:14" x14ac:dyDescent="0.25">
      <c r="A1943">
        <v>324</v>
      </c>
      <c r="B1943">
        <v>324</v>
      </c>
      <c r="C1943" t="s">
        <v>555</v>
      </c>
      <c r="D1943" t="s">
        <v>17</v>
      </c>
      <c r="E1943" t="s">
        <v>17</v>
      </c>
      <c r="F1943">
        <v>3.76</v>
      </c>
      <c r="G1943">
        <v>0.221</v>
      </c>
      <c r="H1943">
        <v>8</v>
      </c>
      <c r="J1943">
        <v>0.221</v>
      </c>
      <c r="K1943">
        <v>100</v>
      </c>
      <c r="L1943">
        <v>0</v>
      </c>
      <c r="M1943">
        <v>-100</v>
      </c>
      <c r="N1943" t="s">
        <v>18</v>
      </c>
    </row>
    <row r="1944" spans="1:14" x14ac:dyDescent="0.25">
      <c r="A1944">
        <v>325</v>
      </c>
      <c r="B1944">
        <v>325</v>
      </c>
      <c r="C1944" t="s">
        <v>556</v>
      </c>
      <c r="D1944" t="s">
        <v>53</v>
      </c>
      <c r="E1944" t="s">
        <v>17</v>
      </c>
      <c r="F1944">
        <v>3.94</v>
      </c>
      <c r="G1944">
        <v>11120.609</v>
      </c>
      <c r="H1944">
        <v>190782</v>
      </c>
      <c r="J1944">
        <v>11120.609</v>
      </c>
      <c r="K1944">
        <v>100</v>
      </c>
      <c r="L1944">
        <v>72.92</v>
      </c>
      <c r="M1944">
        <v>-27.1</v>
      </c>
      <c r="N1944" t="s">
        <v>18</v>
      </c>
    </row>
    <row r="1945" spans="1:14" x14ac:dyDescent="0.25">
      <c r="A1945">
        <v>326</v>
      </c>
      <c r="B1945">
        <v>326</v>
      </c>
      <c r="C1945" t="s">
        <v>557</v>
      </c>
      <c r="D1945" t="s">
        <v>17</v>
      </c>
      <c r="E1945" t="s">
        <v>17</v>
      </c>
      <c r="K1945">
        <v>100</v>
      </c>
    </row>
    <row r="1946" spans="1:14" x14ac:dyDescent="0.25">
      <c r="A1946">
        <v>327</v>
      </c>
      <c r="B1946">
        <v>327</v>
      </c>
      <c r="C1946" t="s">
        <v>558</v>
      </c>
      <c r="D1946" t="s">
        <v>559</v>
      </c>
      <c r="E1946" t="s">
        <v>17</v>
      </c>
      <c r="F1946">
        <v>3.94</v>
      </c>
      <c r="G1946">
        <v>11319.697</v>
      </c>
      <c r="H1946">
        <v>196702</v>
      </c>
      <c r="J1946">
        <v>11319.697</v>
      </c>
      <c r="K1946">
        <v>100</v>
      </c>
      <c r="L1946">
        <v>74.22</v>
      </c>
      <c r="M1946">
        <v>-25.8</v>
      </c>
      <c r="N1946" t="s">
        <v>18</v>
      </c>
    </row>
    <row r="1947" spans="1:14" x14ac:dyDescent="0.25">
      <c r="A1947">
        <v>328</v>
      </c>
      <c r="B1947">
        <v>328</v>
      </c>
      <c r="C1947" t="s">
        <v>560</v>
      </c>
      <c r="D1947" t="s">
        <v>561</v>
      </c>
      <c r="E1947" t="s">
        <v>17</v>
      </c>
      <c r="F1947">
        <v>3.94</v>
      </c>
      <c r="G1947">
        <v>12613.25</v>
      </c>
      <c r="H1947">
        <v>221849</v>
      </c>
      <c r="J1947">
        <v>12613.25</v>
      </c>
      <c r="K1947">
        <v>100</v>
      </c>
      <c r="L1947">
        <v>82.7</v>
      </c>
      <c r="M1947">
        <v>-17.3</v>
      </c>
      <c r="N1947" t="s">
        <v>18</v>
      </c>
    </row>
    <row r="1948" spans="1:14" x14ac:dyDescent="0.25">
      <c r="A1948">
        <v>329</v>
      </c>
      <c r="B1948">
        <v>329</v>
      </c>
      <c r="C1948" t="s">
        <v>562</v>
      </c>
      <c r="D1948" t="s">
        <v>563</v>
      </c>
      <c r="E1948" t="s">
        <v>17</v>
      </c>
      <c r="F1948">
        <v>3.94</v>
      </c>
      <c r="G1948">
        <v>13599.538</v>
      </c>
      <c r="H1948">
        <v>231434</v>
      </c>
      <c r="J1948">
        <v>13599.538</v>
      </c>
      <c r="K1948">
        <v>100</v>
      </c>
      <c r="L1948">
        <v>89.17</v>
      </c>
      <c r="M1948">
        <v>-10.8</v>
      </c>
      <c r="N1948" t="s">
        <v>18</v>
      </c>
    </row>
    <row r="1949" spans="1:14" x14ac:dyDescent="0.25">
      <c r="A1949">
        <v>330</v>
      </c>
      <c r="B1949">
        <v>330</v>
      </c>
      <c r="C1949" t="s">
        <v>564</v>
      </c>
      <c r="D1949" t="s">
        <v>565</v>
      </c>
      <c r="E1949" t="s">
        <v>17</v>
      </c>
      <c r="F1949">
        <v>3.94</v>
      </c>
      <c r="G1949">
        <v>4418.7370000000001</v>
      </c>
      <c r="H1949">
        <v>76410</v>
      </c>
      <c r="J1949">
        <v>4418.7370000000001</v>
      </c>
      <c r="K1949">
        <v>100</v>
      </c>
      <c r="L1949">
        <v>28.97</v>
      </c>
      <c r="M1949">
        <v>-71</v>
      </c>
      <c r="N1949" t="s">
        <v>18</v>
      </c>
    </row>
    <row r="1950" spans="1:14" x14ac:dyDescent="0.25">
      <c r="A1950">
        <v>331</v>
      </c>
      <c r="B1950">
        <v>331</v>
      </c>
      <c r="C1950" t="s">
        <v>566</v>
      </c>
      <c r="D1950" t="s">
        <v>567</v>
      </c>
      <c r="E1950" t="s">
        <v>17</v>
      </c>
      <c r="F1950">
        <v>3.94</v>
      </c>
      <c r="G1950">
        <v>3113.9180000000001</v>
      </c>
      <c r="H1950">
        <v>55143</v>
      </c>
      <c r="J1950">
        <v>3113.9180000000001</v>
      </c>
      <c r="K1950">
        <v>100</v>
      </c>
      <c r="L1950">
        <v>20.420000000000002</v>
      </c>
      <c r="M1950">
        <v>-79.599999999999994</v>
      </c>
      <c r="N1950" t="s">
        <v>18</v>
      </c>
    </row>
    <row r="1951" spans="1:14" x14ac:dyDescent="0.25">
      <c r="A1951">
        <v>332</v>
      </c>
      <c r="B1951">
        <v>332</v>
      </c>
      <c r="C1951" t="s">
        <v>568</v>
      </c>
      <c r="D1951" t="s">
        <v>569</v>
      </c>
      <c r="E1951" t="s">
        <v>17</v>
      </c>
      <c r="F1951">
        <v>3.93</v>
      </c>
      <c r="G1951">
        <v>2313.3969999999999</v>
      </c>
      <c r="H1951">
        <v>40610</v>
      </c>
      <c r="J1951">
        <v>2313.3969999999999</v>
      </c>
      <c r="K1951">
        <v>100</v>
      </c>
      <c r="L1951">
        <v>15.17</v>
      </c>
      <c r="M1951">
        <v>-84.8</v>
      </c>
      <c r="N1951" t="s">
        <v>18</v>
      </c>
    </row>
    <row r="1952" spans="1:14" x14ac:dyDescent="0.25">
      <c r="A1952">
        <v>333</v>
      </c>
      <c r="B1952">
        <v>333</v>
      </c>
      <c r="C1952" t="s">
        <v>570</v>
      </c>
      <c r="D1952" t="s">
        <v>17</v>
      </c>
      <c r="E1952" t="s">
        <v>17</v>
      </c>
      <c r="F1952">
        <v>3.96</v>
      </c>
      <c r="G1952">
        <v>1.264</v>
      </c>
      <c r="H1952">
        <v>54</v>
      </c>
      <c r="J1952">
        <v>1.264</v>
      </c>
      <c r="K1952">
        <v>100</v>
      </c>
      <c r="L1952">
        <v>0.01</v>
      </c>
      <c r="M1952">
        <v>-100</v>
      </c>
      <c r="N1952" t="s">
        <v>18</v>
      </c>
    </row>
    <row r="1953" spans="1:14" x14ac:dyDescent="0.25">
      <c r="A1953">
        <v>334</v>
      </c>
      <c r="B1953">
        <v>334</v>
      </c>
      <c r="C1953" t="s">
        <v>571</v>
      </c>
      <c r="D1953" t="s">
        <v>572</v>
      </c>
      <c r="E1953" t="s">
        <v>17</v>
      </c>
      <c r="F1953">
        <v>3.94</v>
      </c>
      <c r="G1953">
        <v>4468.8100000000004</v>
      </c>
      <c r="H1953">
        <v>81440</v>
      </c>
      <c r="J1953">
        <v>4468.8100000000004</v>
      </c>
      <c r="K1953">
        <v>100</v>
      </c>
      <c r="L1953">
        <v>29.3</v>
      </c>
      <c r="M1953">
        <v>-70.7</v>
      </c>
      <c r="N1953" t="s">
        <v>18</v>
      </c>
    </row>
    <row r="1954" spans="1:14" x14ac:dyDescent="0.25">
      <c r="A1954">
        <v>335</v>
      </c>
      <c r="B1954">
        <v>335</v>
      </c>
      <c r="C1954" t="s">
        <v>573</v>
      </c>
      <c r="D1954" t="s">
        <v>574</v>
      </c>
      <c r="E1954" t="s">
        <v>17</v>
      </c>
      <c r="F1954">
        <v>3.94</v>
      </c>
      <c r="G1954">
        <v>6716.5339999999997</v>
      </c>
      <c r="H1954">
        <v>120505</v>
      </c>
      <c r="J1954">
        <v>6716.5339999999997</v>
      </c>
      <c r="K1954">
        <v>100</v>
      </c>
      <c r="L1954">
        <v>44.04</v>
      </c>
      <c r="M1954">
        <v>-56</v>
      </c>
      <c r="N1954" t="s">
        <v>18</v>
      </c>
    </row>
    <row r="1955" spans="1:14" x14ac:dyDescent="0.25">
      <c r="A1955">
        <v>336</v>
      </c>
      <c r="B1955">
        <v>336</v>
      </c>
      <c r="C1955" t="s">
        <v>575</v>
      </c>
      <c r="D1955" t="s">
        <v>576</v>
      </c>
      <c r="E1955" t="s">
        <v>17</v>
      </c>
      <c r="F1955">
        <v>3.94</v>
      </c>
      <c r="G1955">
        <v>8539.5310000000009</v>
      </c>
      <c r="H1955">
        <v>149404</v>
      </c>
      <c r="J1955">
        <v>8539.5310000000009</v>
      </c>
      <c r="K1955">
        <v>100</v>
      </c>
      <c r="L1955">
        <v>55.99</v>
      </c>
      <c r="M1955">
        <v>-44</v>
      </c>
      <c r="N1955" t="s">
        <v>18</v>
      </c>
    </row>
    <row r="1956" spans="1:14" x14ac:dyDescent="0.25">
      <c r="A1956">
        <v>337</v>
      </c>
      <c r="B1956">
        <v>337</v>
      </c>
      <c r="C1956" t="s">
        <v>577</v>
      </c>
      <c r="D1956" t="s">
        <v>578</v>
      </c>
      <c r="E1956" t="s">
        <v>17</v>
      </c>
      <c r="F1956">
        <v>3.94</v>
      </c>
      <c r="G1956">
        <v>9731.5450000000001</v>
      </c>
      <c r="H1956">
        <v>167340</v>
      </c>
      <c r="J1956">
        <v>9731.5450000000001</v>
      </c>
      <c r="K1956">
        <v>100</v>
      </c>
      <c r="L1956">
        <v>63.81</v>
      </c>
      <c r="M1956">
        <v>-36.200000000000003</v>
      </c>
      <c r="N1956" t="s">
        <v>18</v>
      </c>
    </row>
    <row r="1957" spans="1:14" x14ac:dyDescent="0.25">
      <c r="A1957">
        <v>338</v>
      </c>
      <c r="B1957">
        <v>338</v>
      </c>
      <c r="C1957" t="s">
        <v>579</v>
      </c>
      <c r="D1957" t="s">
        <v>580</v>
      </c>
      <c r="E1957" t="s">
        <v>17</v>
      </c>
      <c r="F1957">
        <v>3.94</v>
      </c>
      <c r="G1957">
        <v>6388.8879999999999</v>
      </c>
      <c r="H1957">
        <v>113277</v>
      </c>
      <c r="J1957">
        <v>6388.8879999999999</v>
      </c>
      <c r="K1957">
        <v>100</v>
      </c>
      <c r="L1957">
        <v>41.89</v>
      </c>
      <c r="M1957">
        <v>-58.1</v>
      </c>
      <c r="N1957" t="s">
        <v>18</v>
      </c>
    </row>
    <row r="1958" spans="1:14" x14ac:dyDescent="0.25">
      <c r="A1958">
        <v>339</v>
      </c>
      <c r="B1958">
        <v>339</v>
      </c>
      <c r="C1958" t="s">
        <v>581</v>
      </c>
      <c r="D1958" t="s">
        <v>582</v>
      </c>
      <c r="E1958" t="s">
        <v>17</v>
      </c>
      <c r="F1958">
        <v>3.94</v>
      </c>
      <c r="G1958">
        <v>8482.7540000000008</v>
      </c>
      <c r="H1958">
        <v>146376</v>
      </c>
      <c r="J1958">
        <v>8482.7540000000008</v>
      </c>
      <c r="K1958">
        <v>100</v>
      </c>
      <c r="L1958">
        <v>55.62</v>
      </c>
      <c r="M1958">
        <v>-44.4</v>
      </c>
      <c r="N1958" t="s">
        <v>18</v>
      </c>
    </row>
    <row r="1959" spans="1:14" x14ac:dyDescent="0.25">
      <c r="A1959">
        <v>340</v>
      </c>
      <c r="B1959">
        <v>340</v>
      </c>
      <c r="C1959" t="s">
        <v>583</v>
      </c>
      <c r="D1959" t="s">
        <v>17</v>
      </c>
      <c r="E1959" t="s">
        <v>17</v>
      </c>
      <c r="F1959">
        <v>3.92</v>
      </c>
      <c r="G1959">
        <v>0.29899999999999999</v>
      </c>
      <c r="H1959">
        <v>13</v>
      </c>
      <c r="J1959">
        <v>0.29899999999999999</v>
      </c>
      <c r="K1959">
        <v>100</v>
      </c>
      <c r="L1959">
        <v>0</v>
      </c>
      <c r="M1959">
        <v>-100</v>
      </c>
      <c r="N1959" t="s">
        <v>18</v>
      </c>
    </row>
    <row r="1960" spans="1:14" x14ac:dyDescent="0.25">
      <c r="A1960">
        <v>341</v>
      </c>
      <c r="B1960">
        <v>341</v>
      </c>
      <c r="C1960" t="s">
        <v>584</v>
      </c>
      <c r="D1960" t="s">
        <v>585</v>
      </c>
      <c r="E1960" t="s">
        <v>17</v>
      </c>
      <c r="F1960">
        <v>3.94</v>
      </c>
      <c r="G1960">
        <v>4602.3270000000002</v>
      </c>
      <c r="H1960">
        <v>81827</v>
      </c>
      <c r="J1960">
        <v>4602.3270000000002</v>
      </c>
      <c r="K1960">
        <v>100</v>
      </c>
      <c r="L1960">
        <v>30.18</v>
      </c>
      <c r="M1960">
        <v>-69.8</v>
      </c>
      <c r="N1960" t="s">
        <v>18</v>
      </c>
    </row>
    <row r="1961" spans="1:14" x14ac:dyDescent="0.25">
      <c r="A1961">
        <v>342</v>
      </c>
      <c r="B1961">
        <v>342</v>
      </c>
      <c r="C1961" t="s">
        <v>586</v>
      </c>
      <c r="D1961" t="s">
        <v>587</v>
      </c>
      <c r="E1961" t="s">
        <v>17</v>
      </c>
      <c r="F1961">
        <v>3.94</v>
      </c>
      <c r="G1961">
        <v>4523.5969999999998</v>
      </c>
      <c r="H1961">
        <v>76513</v>
      </c>
      <c r="J1961">
        <v>4523.5969999999998</v>
      </c>
      <c r="K1961">
        <v>100</v>
      </c>
      <c r="L1961">
        <v>29.66</v>
      </c>
      <c r="M1961">
        <v>-70.3</v>
      </c>
      <c r="N1961" t="s">
        <v>18</v>
      </c>
    </row>
    <row r="1962" spans="1:14" x14ac:dyDescent="0.25">
      <c r="A1962">
        <v>343</v>
      </c>
      <c r="B1962">
        <v>343</v>
      </c>
      <c r="C1962" t="s">
        <v>588</v>
      </c>
      <c r="D1962" t="s">
        <v>589</v>
      </c>
      <c r="E1962" t="s">
        <v>17</v>
      </c>
      <c r="F1962">
        <v>3.94</v>
      </c>
      <c r="G1962">
        <v>6638.527</v>
      </c>
      <c r="H1962">
        <v>115706</v>
      </c>
      <c r="J1962">
        <v>6638.527</v>
      </c>
      <c r="K1962">
        <v>100</v>
      </c>
      <c r="L1962">
        <v>43.53</v>
      </c>
      <c r="M1962">
        <v>-56.5</v>
      </c>
      <c r="N1962" t="s">
        <v>18</v>
      </c>
    </row>
    <row r="1963" spans="1:14" x14ac:dyDescent="0.25">
      <c r="A1963">
        <v>344</v>
      </c>
      <c r="B1963">
        <v>344</v>
      </c>
      <c r="C1963" t="s">
        <v>590</v>
      </c>
      <c r="D1963" t="s">
        <v>591</v>
      </c>
      <c r="E1963" t="s">
        <v>17</v>
      </c>
      <c r="F1963">
        <v>3.94</v>
      </c>
      <c r="G1963">
        <v>8975.3729999999996</v>
      </c>
      <c r="H1963">
        <v>157242</v>
      </c>
      <c r="J1963">
        <v>8975.3729999999996</v>
      </c>
      <c r="K1963">
        <v>100</v>
      </c>
      <c r="L1963">
        <v>58.85</v>
      </c>
      <c r="M1963">
        <v>-41.1</v>
      </c>
      <c r="N1963" t="s">
        <v>18</v>
      </c>
    </row>
    <row r="1964" spans="1:14" x14ac:dyDescent="0.25">
      <c r="A1964">
        <v>345</v>
      </c>
      <c r="B1964">
        <v>345</v>
      </c>
      <c r="C1964" t="s">
        <v>592</v>
      </c>
      <c r="D1964" t="s">
        <v>593</v>
      </c>
      <c r="E1964" t="s">
        <v>17</v>
      </c>
      <c r="F1964">
        <v>3.94</v>
      </c>
      <c r="G1964">
        <v>8320.2199999999993</v>
      </c>
      <c r="H1964">
        <v>148265</v>
      </c>
      <c r="J1964">
        <v>8320.2199999999993</v>
      </c>
      <c r="K1964">
        <v>100</v>
      </c>
      <c r="L1964">
        <v>54.56</v>
      </c>
      <c r="M1964">
        <v>-45.4</v>
      </c>
      <c r="N1964" t="s">
        <v>18</v>
      </c>
    </row>
    <row r="1965" spans="1:14" x14ac:dyDescent="0.25">
      <c r="A1965">
        <v>346</v>
      </c>
      <c r="B1965">
        <v>346</v>
      </c>
      <c r="C1965" t="s">
        <v>594</v>
      </c>
      <c r="D1965" t="s">
        <v>595</v>
      </c>
      <c r="E1965" t="s">
        <v>17</v>
      </c>
      <c r="F1965">
        <v>3.93</v>
      </c>
      <c r="G1965">
        <v>6038.1989999999996</v>
      </c>
      <c r="H1965">
        <v>102935</v>
      </c>
      <c r="J1965">
        <v>6038.1989999999996</v>
      </c>
      <c r="K1965">
        <v>100</v>
      </c>
      <c r="L1965">
        <v>39.590000000000003</v>
      </c>
      <c r="M1965">
        <v>-60.4</v>
      </c>
      <c r="N1965" t="s">
        <v>18</v>
      </c>
    </row>
    <row r="1966" spans="1:14" x14ac:dyDescent="0.25">
      <c r="A1966">
        <v>347</v>
      </c>
      <c r="B1966">
        <v>347</v>
      </c>
      <c r="C1966" t="s">
        <v>596</v>
      </c>
      <c r="D1966" t="s">
        <v>17</v>
      </c>
      <c r="E1966" t="s">
        <v>17</v>
      </c>
      <c r="F1966">
        <v>3.99</v>
      </c>
      <c r="G1966">
        <v>0.32700000000000001</v>
      </c>
      <c r="H1966">
        <v>49</v>
      </c>
      <c r="J1966">
        <v>0.32700000000000001</v>
      </c>
      <c r="K1966">
        <v>100</v>
      </c>
      <c r="L1966">
        <v>0</v>
      </c>
      <c r="M1966">
        <v>-100</v>
      </c>
      <c r="N1966" t="s">
        <v>18</v>
      </c>
    </row>
    <row r="1967" spans="1:14" x14ac:dyDescent="0.25">
      <c r="A1967">
        <v>348</v>
      </c>
      <c r="B1967">
        <v>348</v>
      </c>
      <c r="C1967" t="s">
        <v>597</v>
      </c>
      <c r="D1967" t="s">
        <v>53</v>
      </c>
      <c r="E1967" t="s">
        <v>17</v>
      </c>
      <c r="F1967">
        <v>3.94</v>
      </c>
      <c r="G1967">
        <v>11231.001</v>
      </c>
      <c r="H1967">
        <v>191664</v>
      </c>
      <c r="J1967">
        <v>11231.001</v>
      </c>
      <c r="K1967">
        <v>100</v>
      </c>
      <c r="L1967">
        <v>73.64</v>
      </c>
      <c r="M1967">
        <v>-26.4</v>
      </c>
      <c r="N1967" t="s">
        <v>18</v>
      </c>
    </row>
    <row r="1968" spans="1:14" x14ac:dyDescent="0.25">
      <c r="A1968">
        <v>349</v>
      </c>
      <c r="B1968">
        <v>349</v>
      </c>
      <c r="C1968" t="s">
        <v>598</v>
      </c>
      <c r="D1968" t="s">
        <v>17</v>
      </c>
      <c r="E1968" t="s">
        <v>17</v>
      </c>
      <c r="K1968">
        <v>100</v>
      </c>
    </row>
    <row r="1969" spans="1:14" x14ac:dyDescent="0.25">
      <c r="A1969">
        <v>350</v>
      </c>
      <c r="B1969">
        <v>350</v>
      </c>
      <c r="C1969" t="s">
        <v>599</v>
      </c>
      <c r="D1969" t="s">
        <v>600</v>
      </c>
      <c r="E1969" t="s">
        <v>17</v>
      </c>
      <c r="F1969">
        <v>3.94</v>
      </c>
      <c r="G1969">
        <v>15789.871999999999</v>
      </c>
      <c r="H1969">
        <v>272027</v>
      </c>
      <c r="J1969">
        <v>15789.871999999999</v>
      </c>
      <c r="K1969">
        <v>100</v>
      </c>
      <c r="L1969">
        <v>103.53</v>
      </c>
      <c r="M1969">
        <v>3.5</v>
      </c>
      <c r="N1969" t="s">
        <v>18</v>
      </c>
    </row>
    <row r="1970" spans="1:14" x14ac:dyDescent="0.25">
      <c r="A1970">
        <v>351</v>
      </c>
      <c r="B1970">
        <v>351</v>
      </c>
      <c r="C1970" t="s">
        <v>601</v>
      </c>
      <c r="D1970" t="s">
        <v>602</v>
      </c>
      <c r="E1970" t="s">
        <v>17</v>
      </c>
      <c r="F1970">
        <v>3.94</v>
      </c>
      <c r="G1970">
        <v>14005.313</v>
      </c>
      <c r="H1970">
        <v>240252</v>
      </c>
      <c r="J1970">
        <v>14005.313</v>
      </c>
      <c r="K1970">
        <v>100</v>
      </c>
      <c r="L1970">
        <v>91.83</v>
      </c>
      <c r="M1970">
        <v>-8.1999999999999993</v>
      </c>
      <c r="N1970" t="s">
        <v>18</v>
      </c>
    </row>
    <row r="1971" spans="1:14" x14ac:dyDescent="0.25">
      <c r="A1971">
        <v>352</v>
      </c>
      <c r="B1971">
        <v>352</v>
      </c>
      <c r="C1971" t="s">
        <v>603</v>
      </c>
      <c r="D1971" t="s">
        <v>604</v>
      </c>
      <c r="E1971" t="s">
        <v>17</v>
      </c>
      <c r="F1971">
        <v>3.94</v>
      </c>
      <c r="G1971">
        <v>15552.148999999999</v>
      </c>
      <c r="H1971">
        <v>266909</v>
      </c>
      <c r="J1971">
        <v>15552.148999999999</v>
      </c>
      <c r="K1971">
        <v>100</v>
      </c>
      <c r="L1971">
        <v>101.97</v>
      </c>
      <c r="M1971">
        <v>2</v>
      </c>
      <c r="N1971" t="s">
        <v>18</v>
      </c>
    </row>
    <row r="1972" spans="1:14" x14ac:dyDescent="0.25">
      <c r="A1972">
        <v>353</v>
      </c>
      <c r="B1972">
        <v>353</v>
      </c>
      <c r="C1972" t="s">
        <v>605</v>
      </c>
      <c r="D1972" t="s">
        <v>606</v>
      </c>
      <c r="E1972" t="s">
        <v>17</v>
      </c>
      <c r="F1972">
        <v>3.94</v>
      </c>
      <c r="G1972">
        <v>6533.8190000000004</v>
      </c>
      <c r="H1972">
        <v>112376</v>
      </c>
      <c r="J1972">
        <v>6533.8190000000004</v>
      </c>
      <c r="K1972">
        <v>100</v>
      </c>
      <c r="L1972">
        <v>42.84</v>
      </c>
      <c r="M1972">
        <v>-57.2</v>
      </c>
      <c r="N1972" t="s">
        <v>18</v>
      </c>
    </row>
    <row r="1973" spans="1:14" x14ac:dyDescent="0.25">
      <c r="A1973">
        <v>354</v>
      </c>
      <c r="B1973">
        <v>354</v>
      </c>
      <c r="C1973" t="s">
        <v>607</v>
      </c>
      <c r="D1973" t="s">
        <v>608</v>
      </c>
      <c r="E1973" t="s">
        <v>17</v>
      </c>
      <c r="F1973">
        <v>3.94</v>
      </c>
      <c r="G1973">
        <v>5673.8329999999996</v>
      </c>
      <c r="H1973">
        <v>93154</v>
      </c>
      <c r="J1973">
        <v>5673.8329999999996</v>
      </c>
      <c r="K1973">
        <v>100</v>
      </c>
      <c r="L1973">
        <v>37.200000000000003</v>
      </c>
      <c r="M1973">
        <v>-62.8</v>
      </c>
      <c r="N1973" t="s">
        <v>18</v>
      </c>
    </row>
    <row r="1974" spans="1:14" x14ac:dyDescent="0.25">
      <c r="A1974">
        <v>355</v>
      </c>
      <c r="B1974">
        <v>355</v>
      </c>
      <c r="C1974" t="s">
        <v>609</v>
      </c>
      <c r="D1974" t="s">
        <v>610</v>
      </c>
      <c r="E1974" t="s">
        <v>17</v>
      </c>
      <c r="F1974">
        <v>3.94</v>
      </c>
      <c r="G1974">
        <v>9987.2649999999994</v>
      </c>
      <c r="H1974">
        <v>175766</v>
      </c>
      <c r="J1974">
        <v>9987.2649999999994</v>
      </c>
      <c r="K1974">
        <v>100</v>
      </c>
      <c r="L1974">
        <v>65.489999999999995</v>
      </c>
      <c r="M1974">
        <v>-34.5</v>
      </c>
      <c r="N1974" t="s">
        <v>18</v>
      </c>
    </row>
    <row r="1975" spans="1:14" x14ac:dyDescent="0.25">
      <c r="A1975">
        <v>356</v>
      </c>
      <c r="B1975">
        <v>356</v>
      </c>
      <c r="C1975" t="s">
        <v>611</v>
      </c>
      <c r="D1975" t="s">
        <v>17</v>
      </c>
      <c r="E1975" t="s">
        <v>17</v>
      </c>
      <c r="K1975">
        <v>100</v>
      </c>
    </row>
    <row r="1976" spans="1:14" x14ac:dyDescent="0.25">
      <c r="A1976">
        <v>357</v>
      </c>
      <c r="B1976">
        <v>357</v>
      </c>
      <c r="C1976" t="s">
        <v>612</v>
      </c>
      <c r="E1976" t="s">
        <v>17</v>
      </c>
      <c r="K1976">
        <v>100</v>
      </c>
    </row>
    <row r="1977" spans="1:14" x14ac:dyDescent="0.25">
      <c r="A1977">
        <v>358</v>
      </c>
      <c r="B1977">
        <v>358</v>
      </c>
      <c r="C1977" t="s">
        <v>613</v>
      </c>
      <c r="E1977" t="s">
        <v>17</v>
      </c>
      <c r="K1977">
        <v>100</v>
      </c>
    </row>
    <row r="1978" spans="1:14" x14ac:dyDescent="0.25">
      <c r="A1978">
        <v>359</v>
      </c>
      <c r="B1978">
        <v>359</v>
      </c>
      <c r="C1978" t="s">
        <v>614</v>
      </c>
      <c r="E1978" t="s">
        <v>17</v>
      </c>
      <c r="K1978">
        <v>100</v>
      </c>
    </row>
    <row r="1979" spans="1:14" x14ac:dyDescent="0.25">
      <c r="A1979">
        <v>360</v>
      </c>
      <c r="B1979">
        <v>360</v>
      </c>
      <c r="C1979" t="s">
        <v>615</v>
      </c>
      <c r="E1979" t="s">
        <v>17</v>
      </c>
      <c r="K1979">
        <v>100</v>
      </c>
    </row>
    <row r="1980" spans="1:14" x14ac:dyDescent="0.25">
      <c r="A1980">
        <v>361</v>
      </c>
      <c r="B1980">
        <v>361</v>
      </c>
      <c r="C1980" t="s">
        <v>616</v>
      </c>
      <c r="E1980" t="s">
        <v>17</v>
      </c>
      <c r="K1980">
        <v>100</v>
      </c>
    </row>
    <row r="1981" spans="1:14" x14ac:dyDescent="0.25">
      <c r="A1981">
        <v>362</v>
      </c>
      <c r="B1981">
        <v>362</v>
      </c>
      <c r="C1981" t="s">
        <v>617</v>
      </c>
      <c r="E1981" t="s">
        <v>17</v>
      </c>
      <c r="K1981">
        <v>100</v>
      </c>
    </row>
    <row r="1982" spans="1:14" x14ac:dyDescent="0.25">
      <c r="A1982">
        <v>363</v>
      </c>
      <c r="B1982">
        <v>363</v>
      </c>
      <c r="C1982" t="s">
        <v>618</v>
      </c>
      <c r="E1982" t="s">
        <v>17</v>
      </c>
      <c r="K1982">
        <v>100</v>
      </c>
    </row>
    <row r="1983" spans="1:14" x14ac:dyDescent="0.25">
      <c r="A1983">
        <v>364</v>
      </c>
      <c r="B1983">
        <v>364</v>
      </c>
      <c r="C1983" t="s">
        <v>619</v>
      </c>
      <c r="E1983" t="s">
        <v>17</v>
      </c>
      <c r="K1983">
        <v>100</v>
      </c>
    </row>
    <row r="1984" spans="1:14" x14ac:dyDescent="0.25">
      <c r="A1984">
        <v>365</v>
      </c>
      <c r="B1984">
        <v>365</v>
      </c>
      <c r="C1984" t="s">
        <v>620</v>
      </c>
      <c r="E1984" t="s">
        <v>17</v>
      </c>
      <c r="K1984">
        <v>100</v>
      </c>
    </row>
    <row r="1985" spans="1:11" x14ac:dyDescent="0.25">
      <c r="A1985">
        <v>366</v>
      </c>
      <c r="B1985">
        <v>366</v>
      </c>
      <c r="C1985" t="s">
        <v>621</v>
      </c>
      <c r="E1985" t="s">
        <v>17</v>
      </c>
      <c r="K1985">
        <v>100</v>
      </c>
    </row>
    <row r="1986" spans="1:11" x14ac:dyDescent="0.25">
      <c r="A1986">
        <v>367</v>
      </c>
      <c r="B1986">
        <v>367</v>
      </c>
      <c r="C1986" t="s">
        <v>622</v>
      </c>
      <c r="E1986" t="s">
        <v>17</v>
      </c>
      <c r="K1986">
        <v>100</v>
      </c>
    </row>
    <row r="1987" spans="1:11" x14ac:dyDescent="0.25">
      <c r="A1987">
        <v>368</v>
      </c>
      <c r="B1987">
        <v>368</v>
      </c>
      <c r="C1987" t="s">
        <v>623</v>
      </c>
      <c r="E1987" t="s">
        <v>17</v>
      </c>
      <c r="K1987">
        <v>100</v>
      </c>
    </row>
    <row r="1988" spans="1:11" x14ac:dyDescent="0.25">
      <c r="A1988">
        <v>369</v>
      </c>
      <c r="B1988">
        <v>369</v>
      </c>
      <c r="C1988" t="s">
        <v>624</v>
      </c>
      <c r="E1988" t="s">
        <v>17</v>
      </c>
      <c r="K1988">
        <v>100</v>
      </c>
    </row>
    <row r="1989" spans="1:11" x14ac:dyDescent="0.25">
      <c r="A1989">
        <v>370</v>
      </c>
      <c r="B1989">
        <v>370</v>
      </c>
      <c r="C1989" t="s">
        <v>625</v>
      </c>
      <c r="E1989" t="s">
        <v>17</v>
      </c>
      <c r="K1989">
        <v>100</v>
      </c>
    </row>
    <row r="1990" spans="1:11" x14ac:dyDescent="0.25">
      <c r="A1990">
        <v>371</v>
      </c>
      <c r="B1990">
        <v>371</v>
      </c>
      <c r="C1990" t="s">
        <v>626</v>
      </c>
      <c r="E1990" t="s">
        <v>17</v>
      </c>
      <c r="K1990">
        <v>100</v>
      </c>
    </row>
    <row r="1991" spans="1:11" x14ac:dyDescent="0.25">
      <c r="A1991">
        <v>372</v>
      </c>
      <c r="B1991">
        <v>372</v>
      </c>
      <c r="C1991" t="s">
        <v>627</v>
      </c>
      <c r="E1991" t="s">
        <v>17</v>
      </c>
      <c r="K1991">
        <v>100</v>
      </c>
    </row>
    <row r="1992" spans="1:11" x14ac:dyDescent="0.25">
      <c r="A1992">
        <v>373</v>
      </c>
      <c r="B1992">
        <v>373</v>
      </c>
      <c r="C1992" t="s">
        <v>628</v>
      </c>
      <c r="E1992" t="s">
        <v>17</v>
      </c>
      <c r="K1992">
        <v>100</v>
      </c>
    </row>
    <row r="1993" spans="1:11" x14ac:dyDescent="0.25">
      <c r="A1993">
        <v>374</v>
      </c>
      <c r="B1993">
        <v>374</v>
      </c>
      <c r="C1993" t="s">
        <v>629</v>
      </c>
      <c r="E1993" t="s">
        <v>17</v>
      </c>
      <c r="K1993">
        <v>100</v>
      </c>
    </row>
    <row r="1994" spans="1:11" x14ac:dyDescent="0.25">
      <c r="A1994">
        <v>375</v>
      </c>
      <c r="B1994">
        <v>375</v>
      </c>
      <c r="C1994" t="s">
        <v>630</v>
      </c>
      <c r="E1994" t="s">
        <v>17</v>
      </c>
      <c r="K1994">
        <v>100</v>
      </c>
    </row>
    <row r="1995" spans="1:11" x14ac:dyDescent="0.25">
      <c r="A1995">
        <v>376</v>
      </c>
      <c r="B1995">
        <v>376</v>
      </c>
      <c r="C1995" t="s">
        <v>631</v>
      </c>
      <c r="E1995" t="s">
        <v>17</v>
      </c>
      <c r="K1995">
        <v>100</v>
      </c>
    </row>
    <row r="1996" spans="1:11" x14ac:dyDescent="0.25">
      <c r="A1996">
        <v>377</v>
      </c>
      <c r="B1996">
        <v>377</v>
      </c>
      <c r="C1996" t="s">
        <v>632</v>
      </c>
      <c r="E1996" t="s">
        <v>17</v>
      </c>
      <c r="K1996">
        <v>100</v>
      </c>
    </row>
    <row r="1997" spans="1:11" x14ac:dyDescent="0.25">
      <c r="A1997">
        <v>378</v>
      </c>
      <c r="B1997">
        <v>378</v>
      </c>
      <c r="C1997" t="s">
        <v>633</v>
      </c>
      <c r="E1997" t="s">
        <v>17</v>
      </c>
      <c r="K1997">
        <v>100</v>
      </c>
    </row>
    <row r="1998" spans="1:11" x14ac:dyDescent="0.25">
      <c r="A1998">
        <v>379</v>
      </c>
      <c r="B1998">
        <v>379</v>
      </c>
      <c r="C1998" t="s">
        <v>634</v>
      </c>
      <c r="E1998" t="s">
        <v>17</v>
      </c>
      <c r="K1998">
        <v>100</v>
      </c>
    </row>
    <row r="1999" spans="1:11" x14ac:dyDescent="0.25">
      <c r="A1999">
        <v>380</v>
      </c>
      <c r="B1999">
        <v>380</v>
      </c>
      <c r="C1999" t="s">
        <v>635</v>
      </c>
      <c r="E1999" t="s">
        <v>17</v>
      </c>
      <c r="K1999">
        <v>100</v>
      </c>
    </row>
    <row r="2000" spans="1:11" x14ac:dyDescent="0.25">
      <c r="A2000">
        <v>381</v>
      </c>
      <c r="B2000">
        <v>381</v>
      </c>
      <c r="C2000" t="s">
        <v>636</v>
      </c>
      <c r="E2000" t="s">
        <v>17</v>
      </c>
      <c r="K2000">
        <v>100</v>
      </c>
    </row>
    <row r="2001" spans="1:11" x14ac:dyDescent="0.25">
      <c r="A2001">
        <v>382</v>
      </c>
      <c r="B2001">
        <v>382</v>
      </c>
      <c r="C2001" t="s">
        <v>637</v>
      </c>
      <c r="E2001" t="s">
        <v>17</v>
      </c>
      <c r="K2001">
        <v>100</v>
      </c>
    </row>
    <row r="2002" spans="1:11" x14ac:dyDescent="0.25">
      <c r="A2002">
        <v>383</v>
      </c>
      <c r="B2002">
        <v>383</v>
      </c>
      <c r="C2002" t="s">
        <v>638</v>
      </c>
      <c r="E2002" t="s">
        <v>17</v>
      </c>
      <c r="K2002">
        <v>100</v>
      </c>
    </row>
    <row r="2003" spans="1:11" x14ac:dyDescent="0.25">
      <c r="A2003">
        <v>384</v>
      </c>
      <c r="B2003">
        <v>384</v>
      </c>
      <c r="C2003" t="s">
        <v>639</v>
      </c>
      <c r="E2003" t="s">
        <v>17</v>
      </c>
      <c r="K2003">
        <v>100</v>
      </c>
    </row>
    <row r="2004" spans="1:11" x14ac:dyDescent="0.25">
      <c r="A2004">
        <v>385</v>
      </c>
      <c r="B2004">
        <v>385</v>
      </c>
      <c r="C2004" t="s">
        <v>640</v>
      </c>
      <c r="E2004" t="s">
        <v>17</v>
      </c>
      <c r="K2004">
        <v>100</v>
      </c>
    </row>
    <row r="2005" spans="1:11" x14ac:dyDescent="0.25">
      <c r="A2005">
        <v>386</v>
      </c>
      <c r="B2005">
        <v>386</v>
      </c>
      <c r="C2005" t="s">
        <v>641</v>
      </c>
      <c r="E2005" t="s">
        <v>17</v>
      </c>
      <c r="K2005">
        <v>100</v>
      </c>
    </row>
    <row r="2006" spans="1:11" x14ac:dyDescent="0.25">
      <c r="A2006">
        <v>387</v>
      </c>
      <c r="B2006">
        <v>387</v>
      </c>
      <c r="C2006" t="s">
        <v>642</v>
      </c>
      <c r="E2006" t="s">
        <v>17</v>
      </c>
      <c r="K2006">
        <v>100</v>
      </c>
    </row>
    <row r="2007" spans="1:11" x14ac:dyDescent="0.25">
      <c r="A2007">
        <v>388</v>
      </c>
      <c r="B2007">
        <v>388</v>
      </c>
      <c r="C2007" t="s">
        <v>643</v>
      </c>
      <c r="E2007" t="s">
        <v>17</v>
      </c>
      <c r="K2007">
        <v>100</v>
      </c>
    </row>
    <row r="2008" spans="1:11" x14ac:dyDescent="0.25">
      <c r="A2008">
        <v>389</v>
      </c>
      <c r="B2008">
        <v>389</v>
      </c>
      <c r="C2008" t="s">
        <v>644</v>
      </c>
      <c r="E2008" t="s">
        <v>17</v>
      </c>
      <c r="K2008">
        <v>100</v>
      </c>
    </row>
    <row r="2009" spans="1:11" x14ac:dyDescent="0.25">
      <c r="A2009">
        <v>390</v>
      </c>
      <c r="B2009">
        <v>390</v>
      </c>
      <c r="C2009" t="s">
        <v>645</v>
      </c>
      <c r="E2009" t="s">
        <v>17</v>
      </c>
      <c r="K2009">
        <v>100</v>
      </c>
    </row>
    <row r="2010" spans="1:11" x14ac:dyDescent="0.25">
      <c r="A2010">
        <v>391</v>
      </c>
      <c r="B2010">
        <v>391</v>
      </c>
      <c r="C2010" t="s">
        <v>646</v>
      </c>
      <c r="E2010" t="s">
        <v>17</v>
      </c>
      <c r="K2010">
        <v>100</v>
      </c>
    </row>
    <row r="2011" spans="1:11" x14ac:dyDescent="0.25">
      <c r="A2011">
        <v>392</v>
      </c>
      <c r="B2011">
        <v>392</v>
      </c>
      <c r="C2011" t="s">
        <v>647</v>
      </c>
      <c r="E2011" t="s">
        <v>17</v>
      </c>
      <c r="K2011">
        <v>100</v>
      </c>
    </row>
    <row r="2012" spans="1:11" x14ac:dyDescent="0.25">
      <c r="A2012">
        <v>393</v>
      </c>
      <c r="B2012">
        <v>393</v>
      </c>
      <c r="C2012" t="s">
        <v>648</v>
      </c>
      <c r="E2012" t="s">
        <v>17</v>
      </c>
      <c r="K2012">
        <v>100</v>
      </c>
    </row>
    <row r="2013" spans="1:11" x14ac:dyDescent="0.25">
      <c r="A2013">
        <v>394</v>
      </c>
      <c r="B2013">
        <v>394</v>
      </c>
      <c r="C2013" t="s">
        <v>649</v>
      </c>
      <c r="E2013" t="s">
        <v>17</v>
      </c>
      <c r="K2013">
        <v>100</v>
      </c>
    </row>
    <row r="2014" spans="1:11" x14ac:dyDescent="0.25">
      <c r="A2014">
        <v>395</v>
      </c>
      <c r="B2014">
        <v>395</v>
      </c>
      <c r="C2014" t="s">
        <v>650</v>
      </c>
      <c r="E2014" t="s">
        <v>17</v>
      </c>
      <c r="K2014">
        <v>100</v>
      </c>
    </row>
    <row r="2015" spans="1:11" x14ac:dyDescent="0.25">
      <c r="A2015">
        <v>396</v>
      </c>
      <c r="B2015">
        <v>396</v>
      </c>
      <c r="C2015" t="s">
        <v>651</v>
      </c>
      <c r="E2015" t="s">
        <v>17</v>
      </c>
      <c r="K2015">
        <v>100</v>
      </c>
    </row>
    <row r="2016" spans="1:11" x14ac:dyDescent="0.25">
      <c r="A2016">
        <v>397</v>
      </c>
      <c r="B2016">
        <v>397</v>
      </c>
      <c r="C2016" t="s">
        <v>652</v>
      </c>
      <c r="E2016" t="s">
        <v>17</v>
      </c>
      <c r="K2016">
        <v>100</v>
      </c>
    </row>
    <row r="2017" spans="1:14" x14ac:dyDescent="0.25">
      <c r="A2017">
        <v>398</v>
      </c>
      <c r="B2017">
        <v>398</v>
      </c>
      <c r="C2017" t="s">
        <v>653</v>
      </c>
      <c r="E2017" t="s">
        <v>17</v>
      </c>
      <c r="K2017">
        <v>100</v>
      </c>
    </row>
    <row r="2018" spans="1:14" x14ac:dyDescent="0.25">
      <c r="A2018">
        <v>399</v>
      </c>
      <c r="B2018">
        <v>399</v>
      </c>
      <c r="C2018" t="s">
        <v>654</v>
      </c>
      <c r="E2018" t="s">
        <v>17</v>
      </c>
      <c r="K2018">
        <v>100</v>
      </c>
    </row>
    <row r="2020" spans="1:14" x14ac:dyDescent="0.25">
      <c r="A2020" t="s">
        <v>660</v>
      </c>
    </row>
    <row r="2022" spans="1:14" x14ac:dyDescent="0.25">
      <c r="B2022" t="s">
        <v>3</v>
      </c>
      <c r="C2022" t="s">
        <v>4</v>
      </c>
      <c r="D2022" t="s">
        <v>5</v>
      </c>
      <c r="E2022" t="s">
        <v>6</v>
      </c>
      <c r="F2022" t="s">
        <v>7</v>
      </c>
      <c r="G2022" t="s">
        <v>8</v>
      </c>
      <c r="H2022" t="s">
        <v>9</v>
      </c>
      <c r="I2022" t="s">
        <v>10</v>
      </c>
      <c r="J2022" t="s">
        <v>11</v>
      </c>
      <c r="K2022" t="s">
        <v>12</v>
      </c>
      <c r="L2022" t="s">
        <v>13</v>
      </c>
      <c r="M2022" t="s">
        <v>14</v>
      </c>
      <c r="N2022" t="s">
        <v>15</v>
      </c>
    </row>
    <row r="2023" spans="1:14" x14ac:dyDescent="0.25">
      <c r="A2023">
        <v>1</v>
      </c>
      <c r="B2023">
        <v>1</v>
      </c>
      <c r="C2023" t="s">
        <v>16</v>
      </c>
      <c r="D2023" t="s">
        <v>17</v>
      </c>
      <c r="E2023" t="s">
        <v>17</v>
      </c>
      <c r="F2023">
        <v>3.84</v>
      </c>
      <c r="G2023">
        <v>43.970999999999997</v>
      </c>
      <c r="H2023">
        <v>756</v>
      </c>
      <c r="J2023">
        <v>43.970999999999997</v>
      </c>
      <c r="K2023">
        <v>100</v>
      </c>
      <c r="L2023">
        <v>7.0000000000000007E-2</v>
      </c>
      <c r="M2023">
        <v>-99.9</v>
      </c>
      <c r="N2023" t="s">
        <v>18</v>
      </c>
    </row>
    <row r="2024" spans="1:14" x14ac:dyDescent="0.25">
      <c r="A2024">
        <v>2</v>
      </c>
      <c r="B2024">
        <v>2</v>
      </c>
      <c r="C2024" t="s">
        <v>19</v>
      </c>
      <c r="D2024" t="s">
        <v>17</v>
      </c>
      <c r="E2024" t="s">
        <v>17</v>
      </c>
      <c r="F2024">
        <v>3.84</v>
      </c>
      <c r="G2024">
        <v>6.9790000000000001</v>
      </c>
      <c r="H2024">
        <v>182</v>
      </c>
      <c r="J2024">
        <v>6.9790000000000001</v>
      </c>
      <c r="K2024">
        <v>100</v>
      </c>
      <c r="L2024">
        <v>0.01</v>
      </c>
      <c r="M2024">
        <v>-100</v>
      </c>
      <c r="N2024" t="s">
        <v>18</v>
      </c>
    </row>
    <row r="2025" spans="1:14" x14ac:dyDescent="0.25">
      <c r="A2025">
        <v>3</v>
      </c>
      <c r="B2025">
        <v>3</v>
      </c>
      <c r="C2025" t="s">
        <v>20</v>
      </c>
      <c r="D2025" t="s">
        <v>17</v>
      </c>
      <c r="E2025" t="s">
        <v>17</v>
      </c>
      <c r="F2025">
        <v>3.86</v>
      </c>
      <c r="G2025">
        <v>19.963999999999999</v>
      </c>
      <c r="H2025">
        <v>279</v>
      </c>
      <c r="J2025">
        <v>19.963999999999999</v>
      </c>
      <c r="K2025">
        <v>100</v>
      </c>
      <c r="L2025">
        <v>0.03</v>
      </c>
      <c r="M2025">
        <v>-100</v>
      </c>
      <c r="N2025" t="s">
        <v>18</v>
      </c>
    </row>
    <row r="2026" spans="1:14" x14ac:dyDescent="0.25">
      <c r="A2026">
        <v>4</v>
      </c>
      <c r="B2026">
        <v>4</v>
      </c>
      <c r="C2026" t="s">
        <v>21</v>
      </c>
      <c r="D2026" t="s">
        <v>22</v>
      </c>
      <c r="E2026" t="s">
        <v>17</v>
      </c>
      <c r="F2026">
        <v>3.88</v>
      </c>
      <c r="G2026">
        <v>0.65100000000000002</v>
      </c>
      <c r="H2026">
        <v>88</v>
      </c>
      <c r="J2026">
        <v>0.65100000000000002</v>
      </c>
      <c r="K2026">
        <v>100</v>
      </c>
      <c r="L2026">
        <v>0</v>
      </c>
      <c r="M2026">
        <v>-100</v>
      </c>
      <c r="N2026" t="s">
        <v>18</v>
      </c>
    </row>
    <row r="2027" spans="1:14" x14ac:dyDescent="0.25">
      <c r="A2027">
        <v>5</v>
      </c>
      <c r="B2027">
        <v>5</v>
      </c>
      <c r="C2027" t="s">
        <v>23</v>
      </c>
      <c r="D2027" t="s">
        <v>24</v>
      </c>
      <c r="E2027" t="s">
        <v>17</v>
      </c>
      <c r="F2027">
        <v>3.87</v>
      </c>
      <c r="G2027">
        <v>5.5519999999999996</v>
      </c>
      <c r="H2027">
        <v>96</v>
      </c>
      <c r="J2027">
        <v>5.5519999999999996</v>
      </c>
      <c r="K2027">
        <v>100</v>
      </c>
      <c r="L2027">
        <v>0.01</v>
      </c>
      <c r="M2027">
        <v>-100</v>
      </c>
      <c r="N2027" t="s">
        <v>18</v>
      </c>
    </row>
    <row r="2028" spans="1:14" x14ac:dyDescent="0.25">
      <c r="A2028">
        <v>6</v>
      </c>
      <c r="B2028">
        <v>6</v>
      </c>
      <c r="C2028" t="s">
        <v>25</v>
      </c>
      <c r="D2028" t="s">
        <v>17</v>
      </c>
      <c r="E2028" t="s">
        <v>17</v>
      </c>
      <c r="F2028">
        <v>3.89</v>
      </c>
      <c r="G2028">
        <v>1.0209999999999999</v>
      </c>
      <c r="H2028">
        <v>41</v>
      </c>
      <c r="J2028">
        <v>1.0209999999999999</v>
      </c>
      <c r="K2028">
        <v>100</v>
      </c>
      <c r="L2028">
        <v>0</v>
      </c>
      <c r="M2028">
        <v>-100</v>
      </c>
      <c r="N2028" t="s">
        <v>18</v>
      </c>
    </row>
    <row r="2029" spans="1:14" x14ac:dyDescent="0.25">
      <c r="A2029">
        <v>7</v>
      </c>
      <c r="B2029">
        <v>7</v>
      </c>
      <c r="C2029" t="s">
        <v>26</v>
      </c>
      <c r="D2029" t="s">
        <v>17</v>
      </c>
      <c r="E2029" t="s">
        <v>17</v>
      </c>
      <c r="F2029">
        <v>3.83</v>
      </c>
      <c r="G2029">
        <v>31.94</v>
      </c>
      <c r="H2029">
        <v>482</v>
      </c>
      <c r="J2029">
        <v>31.94</v>
      </c>
      <c r="K2029">
        <v>100</v>
      </c>
      <c r="L2029">
        <v>0.05</v>
      </c>
      <c r="M2029">
        <v>-100</v>
      </c>
      <c r="N2029" t="s">
        <v>18</v>
      </c>
    </row>
    <row r="2030" spans="1:14" x14ac:dyDescent="0.25">
      <c r="A2030">
        <v>8</v>
      </c>
      <c r="B2030">
        <v>8</v>
      </c>
      <c r="C2030" t="s">
        <v>27</v>
      </c>
      <c r="D2030" t="s">
        <v>28</v>
      </c>
      <c r="E2030" t="s">
        <v>29</v>
      </c>
      <c r="F2030">
        <v>3.84</v>
      </c>
      <c r="G2030">
        <v>71330.452999999994</v>
      </c>
      <c r="H2030">
        <v>1241816</v>
      </c>
      <c r="J2030">
        <v>71330.452999999994</v>
      </c>
      <c r="K2030">
        <v>100</v>
      </c>
      <c r="L2030">
        <v>109.94</v>
      </c>
      <c r="M2030">
        <v>9.9</v>
      </c>
      <c r="N2030" t="s">
        <v>18</v>
      </c>
    </row>
    <row r="2031" spans="1:14" x14ac:dyDescent="0.25">
      <c r="A2031">
        <v>9</v>
      </c>
      <c r="B2031">
        <v>9</v>
      </c>
      <c r="C2031" t="s">
        <v>30</v>
      </c>
      <c r="D2031" t="s">
        <v>31</v>
      </c>
      <c r="E2031" t="s">
        <v>29</v>
      </c>
      <c r="F2031">
        <v>3.84</v>
      </c>
      <c r="G2031">
        <v>72495.539000000004</v>
      </c>
      <c r="H2031">
        <v>1257736</v>
      </c>
      <c r="J2031">
        <v>72495.539000000004</v>
      </c>
      <c r="K2031">
        <v>100</v>
      </c>
      <c r="L2031">
        <v>111.73</v>
      </c>
      <c r="M2031">
        <v>11.7</v>
      </c>
      <c r="N2031" t="s">
        <v>18</v>
      </c>
    </row>
    <row r="2032" spans="1:14" x14ac:dyDescent="0.25">
      <c r="A2032">
        <v>10</v>
      </c>
      <c r="B2032">
        <v>10</v>
      </c>
      <c r="C2032" t="s">
        <v>32</v>
      </c>
      <c r="D2032" t="s">
        <v>33</v>
      </c>
      <c r="E2032" t="s">
        <v>29</v>
      </c>
      <c r="F2032">
        <v>3.84</v>
      </c>
      <c r="G2032">
        <v>75300.210999999996</v>
      </c>
      <c r="H2032">
        <v>1323341</v>
      </c>
      <c r="J2032">
        <v>75300.210999999996</v>
      </c>
      <c r="K2032">
        <v>100</v>
      </c>
      <c r="L2032">
        <v>116.05</v>
      </c>
      <c r="M2032">
        <v>16.100000000000001</v>
      </c>
      <c r="N2032" t="s">
        <v>18</v>
      </c>
    </row>
    <row r="2033" spans="1:14" x14ac:dyDescent="0.25">
      <c r="A2033">
        <v>11</v>
      </c>
      <c r="B2033">
        <v>11</v>
      </c>
      <c r="C2033" t="s">
        <v>34</v>
      </c>
      <c r="D2033" t="s">
        <v>35</v>
      </c>
      <c r="E2033" t="s">
        <v>29</v>
      </c>
      <c r="F2033">
        <v>3.84</v>
      </c>
      <c r="G2033">
        <v>72882.25</v>
      </c>
      <c r="H2033">
        <v>1237055</v>
      </c>
      <c r="J2033">
        <v>72882.25</v>
      </c>
      <c r="K2033">
        <v>100</v>
      </c>
      <c r="L2033">
        <v>112.33</v>
      </c>
      <c r="M2033">
        <v>12.3</v>
      </c>
      <c r="N2033" t="s">
        <v>18</v>
      </c>
    </row>
    <row r="2034" spans="1:14" x14ac:dyDescent="0.25">
      <c r="A2034">
        <v>12</v>
      </c>
      <c r="B2034">
        <v>12</v>
      </c>
      <c r="C2034" t="s">
        <v>36</v>
      </c>
      <c r="D2034" t="s">
        <v>17</v>
      </c>
      <c r="E2034" t="s">
        <v>17</v>
      </c>
      <c r="F2034">
        <v>3.83</v>
      </c>
      <c r="G2034">
        <v>7.4950000000000001</v>
      </c>
      <c r="H2034">
        <v>113</v>
      </c>
      <c r="J2034">
        <v>7.4950000000000001</v>
      </c>
      <c r="K2034">
        <v>100</v>
      </c>
      <c r="L2034">
        <v>0.01</v>
      </c>
      <c r="M2034">
        <v>-100</v>
      </c>
      <c r="N2034" t="s">
        <v>18</v>
      </c>
    </row>
    <row r="2035" spans="1:14" x14ac:dyDescent="0.25">
      <c r="A2035">
        <v>13</v>
      </c>
      <c r="B2035">
        <v>13</v>
      </c>
      <c r="C2035" t="s">
        <v>37</v>
      </c>
      <c r="D2035" t="s">
        <v>38</v>
      </c>
      <c r="E2035" t="s">
        <v>29</v>
      </c>
      <c r="F2035">
        <v>3.84</v>
      </c>
      <c r="G2035">
        <v>74455.141000000003</v>
      </c>
      <c r="H2035">
        <v>1290416</v>
      </c>
      <c r="J2035">
        <v>74455.141000000003</v>
      </c>
      <c r="K2035">
        <v>100</v>
      </c>
      <c r="L2035">
        <v>114.75</v>
      </c>
      <c r="M2035">
        <v>14.8</v>
      </c>
      <c r="N2035" t="s">
        <v>18</v>
      </c>
    </row>
    <row r="2036" spans="1:14" x14ac:dyDescent="0.25">
      <c r="A2036">
        <v>14</v>
      </c>
      <c r="B2036">
        <v>14</v>
      </c>
      <c r="C2036" t="s">
        <v>39</v>
      </c>
      <c r="D2036" t="s">
        <v>40</v>
      </c>
      <c r="E2036" t="s">
        <v>29</v>
      </c>
      <c r="F2036">
        <v>3.84</v>
      </c>
      <c r="G2036">
        <v>74707.093999999997</v>
      </c>
      <c r="H2036">
        <v>1274773</v>
      </c>
      <c r="J2036">
        <v>74707.093999999997</v>
      </c>
      <c r="K2036">
        <v>100</v>
      </c>
      <c r="L2036">
        <v>115.14</v>
      </c>
      <c r="M2036">
        <v>15.1</v>
      </c>
      <c r="N2036" t="s">
        <v>18</v>
      </c>
    </row>
    <row r="2037" spans="1:14" x14ac:dyDescent="0.25">
      <c r="A2037">
        <v>15</v>
      </c>
      <c r="B2037">
        <v>15</v>
      </c>
      <c r="C2037" t="s">
        <v>41</v>
      </c>
      <c r="D2037" t="s">
        <v>42</v>
      </c>
      <c r="E2037" t="s">
        <v>29</v>
      </c>
      <c r="F2037">
        <v>3.84</v>
      </c>
      <c r="G2037">
        <v>68237.976999999999</v>
      </c>
      <c r="H2037">
        <v>1171566</v>
      </c>
      <c r="J2037">
        <v>68237.976999999999</v>
      </c>
      <c r="K2037">
        <v>100</v>
      </c>
      <c r="L2037">
        <v>105.17</v>
      </c>
      <c r="M2037">
        <v>5.2</v>
      </c>
      <c r="N2037" t="s">
        <v>18</v>
      </c>
    </row>
    <row r="2038" spans="1:14" x14ac:dyDescent="0.25">
      <c r="A2038">
        <v>16</v>
      </c>
      <c r="B2038">
        <v>16</v>
      </c>
      <c r="C2038" t="s">
        <v>43</v>
      </c>
      <c r="D2038" t="s">
        <v>44</v>
      </c>
      <c r="E2038" t="s">
        <v>29</v>
      </c>
      <c r="F2038">
        <v>3.84</v>
      </c>
      <c r="G2038">
        <v>71785.414000000004</v>
      </c>
      <c r="H2038">
        <v>1251581</v>
      </c>
      <c r="J2038">
        <v>71785.414000000004</v>
      </c>
      <c r="K2038">
        <v>100</v>
      </c>
      <c r="L2038">
        <v>110.64</v>
      </c>
      <c r="M2038">
        <v>10.6</v>
      </c>
      <c r="N2038" t="s">
        <v>18</v>
      </c>
    </row>
    <row r="2039" spans="1:14" x14ac:dyDescent="0.25">
      <c r="A2039">
        <v>17</v>
      </c>
      <c r="B2039">
        <v>17</v>
      </c>
      <c r="C2039" t="s">
        <v>45</v>
      </c>
      <c r="D2039" t="s">
        <v>17</v>
      </c>
      <c r="E2039" t="s">
        <v>17</v>
      </c>
      <c r="F2039">
        <v>3.83</v>
      </c>
      <c r="G2039">
        <v>11.685</v>
      </c>
      <c r="H2039">
        <v>220</v>
      </c>
      <c r="J2039">
        <v>11.685</v>
      </c>
      <c r="K2039">
        <v>100</v>
      </c>
      <c r="L2039">
        <v>0.02</v>
      </c>
      <c r="M2039">
        <v>-100</v>
      </c>
      <c r="N2039" t="s">
        <v>18</v>
      </c>
    </row>
    <row r="2040" spans="1:14" x14ac:dyDescent="0.25">
      <c r="A2040">
        <v>18</v>
      </c>
      <c r="B2040">
        <v>18</v>
      </c>
      <c r="C2040" t="s">
        <v>46</v>
      </c>
      <c r="D2040" t="s">
        <v>47</v>
      </c>
      <c r="E2040" t="s">
        <v>29</v>
      </c>
      <c r="F2040">
        <v>3.84</v>
      </c>
      <c r="G2040">
        <v>73346.991999999998</v>
      </c>
      <c r="H2040">
        <v>1262597</v>
      </c>
      <c r="J2040">
        <v>73346.991999999998</v>
      </c>
      <c r="K2040">
        <v>100</v>
      </c>
      <c r="L2040">
        <v>113.04</v>
      </c>
      <c r="M2040">
        <v>13</v>
      </c>
      <c r="N2040" t="s">
        <v>18</v>
      </c>
    </row>
    <row r="2041" spans="1:14" x14ac:dyDescent="0.25">
      <c r="A2041">
        <v>19</v>
      </c>
      <c r="B2041">
        <v>19</v>
      </c>
      <c r="C2041" t="s">
        <v>48</v>
      </c>
      <c r="D2041" t="s">
        <v>49</v>
      </c>
      <c r="E2041" t="s">
        <v>29</v>
      </c>
      <c r="F2041">
        <v>3.84</v>
      </c>
      <c r="G2041">
        <v>66970.898000000001</v>
      </c>
      <c r="H2041">
        <v>1165716</v>
      </c>
      <c r="J2041">
        <v>66970.898000000001</v>
      </c>
      <c r="K2041">
        <v>100</v>
      </c>
      <c r="L2041">
        <v>103.22</v>
      </c>
      <c r="M2041">
        <v>3.2</v>
      </c>
      <c r="N2041" t="s">
        <v>18</v>
      </c>
    </row>
    <row r="2042" spans="1:14" x14ac:dyDescent="0.25">
      <c r="A2042">
        <v>20</v>
      </c>
      <c r="B2042">
        <v>20</v>
      </c>
      <c r="C2042" t="s">
        <v>50</v>
      </c>
      <c r="D2042" t="s">
        <v>51</v>
      </c>
      <c r="E2042" t="s">
        <v>29</v>
      </c>
      <c r="F2042">
        <v>3.84</v>
      </c>
      <c r="G2042">
        <v>68190.726999999999</v>
      </c>
      <c r="H2042">
        <v>1182501</v>
      </c>
      <c r="J2042">
        <v>68190.726999999999</v>
      </c>
      <c r="K2042">
        <v>100</v>
      </c>
      <c r="L2042">
        <v>105.1</v>
      </c>
      <c r="M2042">
        <v>5.0999999999999996</v>
      </c>
      <c r="N2042" t="s">
        <v>18</v>
      </c>
    </row>
    <row r="2043" spans="1:14" x14ac:dyDescent="0.25">
      <c r="A2043">
        <v>21</v>
      </c>
      <c r="B2043">
        <v>21</v>
      </c>
      <c r="C2043" t="s">
        <v>52</v>
      </c>
      <c r="D2043" t="s">
        <v>53</v>
      </c>
      <c r="E2043" t="s">
        <v>29</v>
      </c>
      <c r="F2043">
        <v>3.84</v>
      </c>
      <c r="G2043">
        <v>63468.370999999999</v>
      </c>
      <c r="H2043">
        <v>1081734</v>
      </c>
      <c r="J2043">
        <v>63468.370999999999</v>
      </c>
      <c r="K2043">
        <v>100</v>
      </c>
      <c r="L2043">
        <v>97.82</v>
      </c>
      <c r="M2043">
        <v>-2.2000000000000002</v>
      </c>
      <c r="N2043" t="s">
        <v>18</v>
      </c>
    </row>
    <row r="2044" spans="1:14" x14ac:dyDescent="0.25">
      <c r="A2044">
        <v>22</v>
      </c>
      <c r="B2044">
        <v>22</v>
      </c>
      <c r="C2044" t="s">
        <v>54</v>
      </c>
      <c r="D2044" t="s">
        <v>17</v>
      </c>
      <c r="E2044" t="s">
        <v>17</v>
      </c>
      <c r="F2044">
        <v>3.84</v>
      </c>
      <c r="G2044">
        <v>10.079000000000001</v>
      </c>
      <c r="H2044">
        <v>185</v>
      </c>
      <c r="J2044">
        <v>10.079000000000001</v>
      </c>
      <c r="K2044">
        <v>100</v>
      </c>
      <c r="L2044">
        <v>0.02</v>
      </c>
      <c r="M2044">
        <v>-100</v>
      </c>
      <c r="N2044" t="s">
        <v>18</v>
      </c>
    </row>
    <row r="2045" spans="1:14" x14ac:dyDescent="0.25">
      <c r="A2045">
        <v>23</v>
      </c>
      <c r="B2045">
        <v>23</v>
      </c>
      <c r="C2045" t="s">
        <v>55</v>
      </c>
      <c r="D2045" t="s">
        <v>56</v>
      </c>
      <c r="E2045" t="s">
        <v>29</v>
      </c>
      <c r="F2045">
        <v>3.84</v>
      </c>
      <c r="G2045">
        <v>63203.476999999999</v>
      </c>
      <c r="H2045">
        <v>1068612</v>
      </c>
      <c r="J2045">
        <v>63203.476999999999</v>
      </c>
      <c r="K2045">
        <v>100</v>
      </c>
      <c r="L2045">
        <v>97.41</v>
      </c>
      <c r="M2045">
        <v>-2.6</v>
      </c>
      <c r="N2045" t="s">
        <v>18</v>
      </c>
    </row>
    <row r="2046" spans="1:14" x14ac:dyDescent="0.25">
      <c r="A2046">
        <v>24</v>
      </c>
      <c r="B2046">
        <v>24</v>
      </c>
      <c r="C2046" t="s">
        <v>57</v>
      </c>
      <c r="D2046" t="s">
        <v>58</v>
      </c>
      <c r="E2046" t="s">
        <v>29</v>
      </c>
      <c r="F2046">
        <v>3.84</v>
      </c>
      <c r="G2046">
        <v>61478.788999999997</v>
      </c>
      <c r="H2046">
        <v>1043331</v>
      </c>
      <c r="J2046">
        <v>61478.788999999997</v>
      </c>
      <c r="K2046">
        <v>100</v>
      </c>
      <c r="L2046">
        <v>94.75</v>
      </c>
      <c r="M2046">
        <v>-5.2</v>
      </c>
      <c r="N2046" t="s">
        <v>18</v>
      </c>
    </row>
    <row r="2047" spans="1:14" x14ac:dyDescent="0.25">
      <c r="A2047">
        <v>25</v>
      </c>
      <c r="B2047">
        <v>25</v>
      </c>
      <c r="C2047" t="s">
        <v>59</v>
      </c>
      <c r="D2047" t="s">
        <v>60</v>
      </c>
      <c r="E2047" t="s">
        <v>29</v>
      </c>
      <c r="F2047">
        <v>3.84</v>
      </c>
      <c r="G2047">
        <v>57475.25</v>
      </c>
      <c r="H2047">
        <v>968383</v>
      </c>
      <c r="J2047">
        <v>57475.25</v>
      </c>
      <c r="K2047">
        <v>100</v>
      </c>
      <c r="L2047">
        <v>88.58</v>
      </c>
      <c r="M2047">
        <v>-11.4</v>
      </c>
      <c r="N2047" t="s">
        <v>18</v>
      </c>
    </row>
    <row r="2048" spans="1:14" x14ac:dyDescent="0.25">
      <c r="A2048">
        <v>26</v>
      </c>
      <c r="B2048">
        <v>26</v>
      </c>
      <c r="C2048" t="s">
        <v>61</v>
      </c>
      <c r="D2048" t="s">
        <v>62</v>
      </c>
      <c r="E2048" t="s">
        <v>29</v>
      </c>
      <c r="F2048">
        <v>3.84</v>
      </c>
      <c r="G2048">
        <v>54495.644999999997</v>
      </c>
      <c r="H2048">
        <v>916193</v>
      </c>
      <c r="J2048">
        <v>54495.644999999997</v>
      </c>
      <c r="K2048">
        <v>100</v>
      </c>
      <c r="L2048">
        <v>83.99</v>
      </c>
      <c r="M2048">
        <v>-16</v>
      </c>
      <c r="N2048" t="s">
        <v>18</v>
      </c>
    </row>
    <row r="2049" spans="1:14" x14ac:dyDescent="0.25">
      <c r="A2049">
        <v>27</v>
      </c>
      <c r="B2049">
        <v>27</v>
      </c>
      <c r="C2049" t="s">
        <v>63</v>
      </c>
      <c r="D2049" t="s">
        <v>64</v>
      </c>
      <c r="E2049" t="s">
        <v>29</v>
      </c>
      <c r="F2049">
        <v>3.84</v>
      </c>
      <c r="G2049">
        <v>51055.41</v>
      </c>
      <c r="H2049">
        <v>842477</v>
      </c>
      <c r="J2049">
        <v>51055.41</v>
      </c>
      <c r="K2049">
        <v>100</v>
      </c>
      <c r="L2049">
        <v>78.69</v>
      </c>
      <c r="M2049">
        <v>-21.3</v>
      </c>
      <c r="N2049" t="s">
        <v>18</v>
      </c>
    </row>
    <row r="2050" spans="1:14" x14ac:dyDescent="0.25">
      <c r="A2050">
        <v>28</v>
      </c>
      <c r="B2050">
        <v>28</v>
      </c>
      <c r="C2050" t="s">
        <v>65</v>
      </c>
      <c r="D2050" t="s">
        <v>17</v>
      </c>
      <c r="E2050" t="s">
        <v>17</v>
      </c>
      <c r="F2050">
        <v>3.87</v>
      </c>
      <c r="G2050">
        <v>3.8580000000000001</v>
      </c>
      <c r="H2050">
        <v>68</v>
      </c>
      <c r="J2050">
        <v>3.8580000000000001</v>
      </c>
      <c r="K2050">
        <v>100</v>
      </c>
      <c r="L2050">
        <v>0.01</v>
      </c>
      <c r="M2050">
        <v>-100</v>
      </c>
      <c r="N2050" t="s">
        <v>18</v>
      </c>
    </row>
    <row r="2051" spans="1:14" x14ac:dyDescent="0.25">
      <c r="A2051">
        <v>29</v>
      </c>
      <c r="B2051">
        <v>29</v>
      </c>
      <c r="C2051" t="s">
        <v>66</v>
      </c>
      <c r="D2051" t="s">
        <v>17</v>
      </c>
      <c r="E2051" t="s">
        <v>17</v>
      </c>
      <c r="F2051">
        <v>3.83</v>
      </c>
      <c r="G2051">
        <v>0.53700000000000003</v>
      </c>
      <c r="H2051">
        <v>102</v>
      </c>
      <c r="J2051">
        <v>0.53700000000000003</v>
      </c>
      <c r="K2051">
        <v>100</v>
      </c>
      <c r="L2051">
        <v>0</v>
      </c>
      <c r="M2051">
        <v>-100</v>
      </c>
      <c r="N2051" t="s">
        <v>18</v>
      </c>
    </row>
    <row r="2052" spans="1:14" x14ac:dyDescent="0.25">
      <c r="A2052">
        <v>30</v>
      </c>
      <c r="B2052">
        <v>30</v>
      </c>
      <c r="C2052" t="s">
        <v>67</v>
      </c>
      <c r="D2052" t="s">
        <v>68</v>
      </c>
      <c r="E2052" t="s">
        <v>69</v>
      </c>
      <c r="F2052">
        <v>3.84</v>
      </c>
      <c r="G2052">
        <v>72690.625</v>
      </c>
      <c r="H2052">
        <v>1241501</v>
      </c>
      <c r="J2052">
        <v>72690.625</v>
      </c>
      <c r="K2052">
        <v>100</v>
      </c>
      <c r="L2052">
        <v>112.03</v>
      </c>
      <c r="M2052">
        <v>12</v>
      </c>
      <c r="N2052" t="s">
        <v>18</v>
      </c>
    </row>
    <row r="2053" spans="1:14" x14ac:dyDescent="0.25">
      <c r="A2053">
        <v>31</v>
      </c>
      <c r="B2053">
        <v>31</v>
      </c>
      <c r="C2053" t="s">
        <v>70</v>
      </c>
      <c r="D2053" t="s">
        <v>71</v>
      </c>
      <c r="E2053" t="s">
        <v>69</v>
      </c>
      <c r="F2053">
        <v>3.84</v>
      </c>
      <c r="G2053">
        <v>73107.108999999997</v>
      </c>
      <c r="H2053">
        <v>1286875</v>
      </c>
      <c r="J2053">
        <v>73107.108999999997</v>
      </c>
      <c r="K2053">
        <v>100</v>
      </c>
      <c r="L2053">
        <v>112.67</v>
      </c>
      <c r="M2053">
        <v>12.7</v>
      </c>
      <c r="N2053" t="s">
        <v>18</v>
      </c>
    </row>
    <row r="2054" spans="1:14" x14ac:dyDescent="0.25">
      <c r="A2054">
        <v>32</v>
      </c>
      <c r="B2054">
        <v>32</v>
      </c>
      <c r="C2054" t="s">
        <v>72</v>
      </c>
      <c r="D2054" t="s">
        <v>73</v>
      </c>
      <c r="E2054" t="s">
        <v>69</v>
      </c>
      <c r="F2054">
        <v>3.84</v>
      </c>
      <c r="G2054">
        <v>73443</v>
      </c>
      <c r="H2054">
        <v>1253180</v>
      </c>
      <c r="J2054">
        <v>73443</v>
      </c>
      <c r="K2054">
        <v>100</v>
      </c>
      <c r="L2054">
        <v>113.19</v>
      </c>
      <c r="M2054">
        <v>13.2</v>
      </c>
      <c r="N2054" t="s">
        <v>18</v>
      </c>
    </row>
    <row r="2055" spans="1:14" x14ac:dyDescent="0.25">
      <c r="A2055">
        <v>33</v>
      </c>
      <c r="B2055">
        <v>33</v>
      </c>
      <c r="C2055" t="s">
        <v>74</v>
      </c>
      <c r="D2055" t="s">
        <v>75</v>
      </c>
      <c r="E2055" t="s">
        <v>69</v>
      </c>
      <c r="F2055">
        <v>3.84</v>
      </c>
      <c r="G2055">
        <v>68544.047000000006</v>
      </c>
      <c r="H2055">
        <v>1180068</v>
      </c>
      <c r="J2055">
        <v>68544.047000000006</v>
      </c>
      <c r="K2055">
        <v>100</v>
      </c>
      <c r="L2055">
        <v>105.64</v>
      </c>
      <c r="M2055">
        <v>5.6</v>
      </c>
      <c r="N2055" t="s">
        <v>18</v>
      </c>
    </row>
    <row r="2056" spans="1:14" x14ac:dyDescent="0.25">
      <c r="A2056">
        <v>34</v>
      </c>
      <c r="B2056">
        <v>34</v>
      </c>
      <c r="C2056" t="s">
        <v>76</v>
      </c>
      <c r="D2056" t="s">
        <v>17</v>
      </c>
      <c r="E2056" t="s">
        <v>17</v>
      </c>
      <c r="F2056">
        <v>3.83</v>
      </c>
      <c r="G2056">
        <v>12.815</v>
      </c>
      <c r="H2056">
        <v>457</v>
      </c>
      <c r="J2056">
        <v>12.815</v>
      </c>
      <c r="K2056">
        <v>100</v>
      </c>
      <c r="L2056">
        <v>0.02</v>
      </c>
      <c r="M2056">
        <v>-100</v>
      </c>
      <c r="N2056" t="s">
        <v>18</v>
      </c>
    </row>
    <row r="2057" spans="1:14" x14ac:dyDescent="0.25">
      <c r="A2057">
        <v>35</v>
      </c>
      <c r="B2057">
        <v>35</v>
      </c>
      <c r="C2057" t="s">
        <v>77</v>
      </c>
      <c r="D2057" t="s">
        <v>17</v>
      </c>
      <c r="E2057" t="s">
        <v>17</v>
      </c>
      <c r="K2057">
        <v>100</v>
      </c>
    </row>
    <row r="2058" spans="1:14" x14ac:dyDescent="0.25">
      <c r="A2058">
        <v>36</v>
      </c>
      <c r="B2058">
        <v>36</v>
      </c>
      <c r="C2058" t="s">
        <v>78</v>
      </c>
      <c r="D2058" t="s">
        <v>35</v>
      </c>
      <c r="E2058" t="s">
        <v>29</v>
      </c>
      <c r="F2058">
        <v>3.84</v>
      </c>
      <c r="G2058">
        <v>74034.656000000003</v>
      </c>
      <c r="H2058">
        <v>1274570</v>
      </c>
      <c r="J2058">
        <v>74034.656000000003</v>
      </c>
      <c r="K2058">
        <v>100</v>
      </c>
      <c r="L2058">
        <v>114.1</v>
      </c>
      <c r="M2058">
        <v>14.1</v>
      </c>
      <c r="N2058" t="s">
        <v>18</v>
      </c>
    </row>
    <row r="2059" spans="1:14" x14ac:dyDescent="0.25">
      <c r="A2059">
        <v>37</v>
      </c>
      <c r="B2059">
        <v>37</v>
      </c>
      <c r="C2059" t="s">
        <v>79</v>
      </c>
      <c r="D2059" t="s">
        <v>38</v>
      </c>
      <c r="E2059" t="s">
        <v>29</v>
      </c>
      <c r="F2059">
        <v>3.84</v>
      </c>
      <c r="G2059">
        <v>73188.812999999995</v>
      </c>
      <c r="H2059">
        <v>1287124</v>
      </c>
      <c r="J2059">
        <v>73188.812999999995</v>
      </c>
      <c r="K2059">
        <v>100</v>
      </c>
      <c r="L2059">
        <v>112.8</v>
      </c>
      <c r="M2059">
        <v>12.8</v>
      </c>
      <c r="N2059" t="s">
        <v>18</v>
      </c>
    </row>
    <row r="2060" spans="1:14" x14ac:dyDescent="0.25">
      <c r="A2060">
        <v>38</v>
      </c>
      <c r="B2060">
        <v>38</v>
      </c>
      <c r="C2060" t="s">
        <v>80</v>
      </c>
      <c r="D2060" t="s">
        <v>40</v>
      </c>
      <c r="E2060" t="s">
        <v>29</v>
      </c>
      <c r="F2060">
        <v>3.84</v>
      </c>
      <c r="G2060">
        <v>72536.023000000001</v>
      </c>
      <c r="H2060">
        <v>1266050</v>
      </c>
      <c r="J2060">
        <v>72536.023000000001</v>
      </c>
      <c r="K2060">
        <v>100</v>
      </c>
      <c r="L2060">
        <v>111.79</v>
      </c>
      <c r="M2060">
        <v>11.8</v>
      </c>
      <c r="N2060" t="s">
        <v>18</v>
      </c>
    </row>
    <row r="2061" spans="1:14" x14ac:dyDescent="0.25">
      <c r="A2061">
        <v>39</v>
      </c>
      <c r="B2061">
        <v>39</v>
      </c>
      <c r="C2061" t="s">
        <v>81</v>
      </c>
      <c r="D2061" t="s">
        <v>17</v>
      </c>
      <c r="E2061" t="s">
        <v>17</v>
      </c>
      <c r="F2061">
        <v>3.85</v>
      </c>
      <c r="G2061">
        <v>1.306</v>
      </c>
      <c r="H2061">
        <v>48</v>
      </c>
      <c r="J2061">
        <v>1.306</v>
      </c>
      <c r="K2061">
        <v>100</v>
      </c>
      <c r="L2061">
        <v>0</v>
      </c>
      <c r="M2061">
        <v>-100</v>
      </c>
      <c r="N2061" t="s">
        <v>18</v>
      </c>
    </row>
    <row r="2062" spans="1:14" x14ac:dyDescent="0.25">
      <c r="A2062">
        <v>40</v>
      </c>
      <c r="B2062">
        <v>40</v>
      </c>
      <c r="C2062" t="s">
        <v>82</v>
      </c>
      <c r="D2062" t="s">
        <v>35</v>
      </c>
      <c r="E2062" t="s">
        <v>29</v>
      </c>
      <c r="F2062">
        <v>3.84</v>
      </c>
      <c r="G2062">
        <v>73316.741999999998</v>
      </c>
      <c r="H2062">
        <v>1283368</v>
      </c>
      <c r="J2062">
        <v>73316.741999999998</v>
      </c>
      <c r="K2062">
        <v>100</v>
      </c>
      <c r="L2062">
        <v>113</v>
      </c>
      <c r="M2062">
        <v>13</v>
      </c>
      <c r="N2062" t="s">
        <v>18</v>
      </c>
    </row>
    <row r="2063" spans="1:14" x14ac:dyDescent="0.25">
      <c r="A2063">
        <v>41</v>
      </c>
      <c r="B2063">
        <v>41</v>
      </c>
      <c r="C2063" t="s">
        <v>83</v>
      </c>
      <c r="D2063" t="s">
        <v>38</v>
      </c>
      <c r="E2063" t="s">
        <v>29</v>
      </c>
      <c r="F2063">
        <v>3.84</v>
      </c>
      <c r="G2063">
        <v>72974.233999999997</v>
      </c>
      <c r="H2063">
        <v>1244536</v>
      </c>
      <c r="J2063">
        <v>72974.233999999997</v>
      </c>
      <c r="K2063">
        <v>100</v>
      </c>
      <c r="L2063">
        <v>112.47</v>
      </c>
      <c r="M2063">
        <v>12.5</v>
      </c>
      <c r="N2063" t="s">
        <v>18</v>
      </c>
    </row>
    <row r="2064" spans="1:14" x14ac:dyDescent="0.25">
      <c r="A2064">
        <v>42</v>
      </c>
      <c r="B2064">
        <v>42</v>
      </c>
      <c r="C2064" t="s">
        <v>84</v>
      </c>
      <c r="D2064" t="s">
        <v>40</v>
      </c>
      <c r="E2064" t="s">
        <v>29</v>
      </c>
      <c r="F2064">
        <v>3.84</v>
      </c>
      <c r="G2064">
        <v>72893.351999999999</v>
      </c>
      <c r="H2064">
        <v>1269016</v>
      </c>
      <c r="J2064">
        <v>72893.351999999999</v>
      </c>
      <c r="K2064">
        <v>100</v>
      </c>
      <c r="L2064">
        <v>112.34</v>
      </c>
      <c r="M2064">
        <v>12.3</v>
      </c>
      <c r="N2064" t="s">
        <v>18</v>
      </c>
    </row>
    <row r="2065" spans="1:14" x14ac:dyDescent="0.25">
      <c r="A2065">
        <v>43</v>
      </c>
      <c r="B2065">
        <v>43</v>
      </c>
      <c r="C2065" t="s">
        <v>85</v>
      </c>
      <c r="D2065" t="s">
        <v>17</v>
      </c>
      <c r="E2065" t="s">
        <v>17</v>
      </c>
      <c r="F2065">
        <v>3.83</v>
      </c>
      <c r="G2065">
        <v>10.731</v>
      </c>
      <c r="H2065">
        <v>277</v>
      </c>
      <c r="J2065">
        <v>10.731</v>
      </c>
      <c r="K2065">
        <v>100</v>
      </c>
      <c r="L2065">
        <v>0.02</v>
      </c>
      <c r="M2065">
        <v>-100</v>
      </c>
      <c r="N2065" t="s">
        <v>18</v>
      </c>
    </row>
    <row r="2066" spans="1:14" x14ac:dyDescent="0.25">
      <c r="A2066">
        <v>44</v>
      </c>
      <c r="B2066">
        <v>44</v>
      </c>
      <c r="C2066" t="s">
        <v>86</v>
      </c>
      <c r="D2066" t="s">
        <v>35</v>
      </c>
      <c r="E2066" t="s">
        <v>29</v>
      </c>
      <c r="F2066">
        <v>3.84</v>
      </c>
      <c r="G2066">
        <v>72091.827999999994</v>
      </c>
      <c r="H2066">
        <v>1254556</v>
      </c>
      <c r="J2066">
        <v>72091.827999999994</v>
      </c>
      <c r="K2066">
        <v>100</v>
      </c>
      <c r="L2066">
        <v>111.11</v>
      </c>
      <c r="M2066">
        <v>11.1</v>
      </c>
      <c r="N2066" t="s">
        <v>18</v>
      </c>
    </row>
    <row r="2067" spans="1:14" x14ac:dyDescent="0.25">
      <c r="A2067">
        <v>45</v>
      </c>
      <c r="B2067">
        <v>45</v>
      </c>
      <c r="C2067" t="s">
        <v>87</v>
      </c>
      <c r="D2067" t="s">
        <v>38</v>
      </c>
      <c r="E2067" t="s">
        <v>29</v>
      </c>
      <c r="F2067">
        <v>3.84</v>
      </c>
      <c r="G2067">
        <v>72350.585999999996</v>
      </c>
      <c r="H2067">
        <v>1250118</v>
      </c>
      <c r="J2067">
        <v>72350.585999999996</v>
      </c>
      <c r="K2067">
        <v>100</v>
      </c>
      <c r="L2067">
        <v>111.51</v>
      </c>
      <c r="M2067">
        <v>11.5</v>
      </c>
      <c r="N2067" t="s">
        <v>18</v>
      </c>
    </row>
    <row r="2068" spans="1:14" x14ac:dyDescent="0.25">
      <c r="A2068">
        <v>46</v>
      </c>
      <c r="B2068">
        <v>46</v>
      </c>
      <c r="C2068" t="s">
        <v>88</v>
      </c>
      <c r="D2068" t="s">
        <v>40</v>
      </c>
      <c r="E2068" t="s">
        <v>29</v>
      </c>
      <c r="F2068">
        <v>3.84</v>
      </c>
      <c r="G2068">
        <v>72739.289000000004</v>
      </c>
      <c r="H2068">
        <v>1278649</v>
      </c>
      <c r="J2068">
        <v>72739.289000000004</v>
      </c>
      <c r="K2068">
        <v>100</v>
      </c>
      <c r="L2068">
        <v>112.11</v>
      </c>
      <c r="M2068">
        <v>12.1</v>
      </c>
      <c r="N2068" t="s">
        <v>18</v>
      </c>
    </row>
    <row r="2069" spans="1:14" x14ac:dyDescent="0.25">
      <c r="A2069">
        <v>47</v>
      </c>
      <c r="B2069">
        <v>47</v>
      </c>
      <c r="C2069" t="s">
        <v>89</v>
      </c>
      <c r="D2069" t="s">
        <v>17</v>
      </c>
      <c r="E2069" t="s">
        <v>17</v>
      </c>
      <c r="F2069">
        <v>3.86</v>
      </c>
      <c r="G2069">
        <v>13.159000000000001</v>
      </c>
      <c r="H2069">
        <v>256</v>
      </c>
      <c r="J2069">
        <v>13.159000000000001</v>
      </c>
      <c r="K2069">
        <v>100</v>
      </c>
      <c r="L2069">
        <v>0.02</v>
      </c>
      <c r="M2069">
        <v>-100</v>
      </c>
      <c r="N2069" t="s">
        <v>18</v>
      </c>
    </row>
    <row r="2070" spans="1:14" x14ac:dyDescent="0.25">
      <c r="A2070">
        <v>48</v>
      </c>
      <c r="B2070">
        <v>48</v>
      </c>
      <c r="C2070" t="s">
        <v>90</v>
      </c>
      <c r="D2070" t="s">
        <v>17</v>
      </c>
      <c r="E2070" t="s">
        <v>17</v>
      </c>
      <c r="F2070">
        <v>3.85</v>
      </c>
      <c r="G2070">
        <v>1.079</v>
      </c>
      <c r="H2070">
        <v>41</v>
      </c>
      <c r="J2070">
        <v>1.079</v>
      </c>
      <c r="K2070">
        <v>100</v>
      </c>
      <c r="L2070">
        <v>0</v>
      </c>
      <c r="M2070">
        <v>-100</v>
      </c>
      <c r="N2070" t="s">
        <v>18</v>
      </c>
    </row>
    <row r="2071" spans="1:14" x14ac:dyDescent="0.25">
      <c r="A2071">
        <v>49</v>
      </c>
      <c r="B2071">
        <v>49</v>
      </c>
      <c r="C2071" t="s">
        <v>91</v>
      </c>
      <c r="D2071" t="s">
        <v>92</v>
      </c>
      <c r="E2071" t="s">
        <v>93</v>
      </c>
      <c r="F2071">
        <v>3.84</v>
      </c>
      <c r="G2071">
        <v>69166.539000000004</v>
      </c>
      <c r="H2071">
        <v>1170323</v>
      </c>
      <c r="J2071">
        <v>69166.539000000004</v>
      </c>
      <c r="K2071">
        <v>100</v>
      </c>
      <c r="L2071">
        <v>106.6</v>
      </c>
      <c r="M2071">
        <v>6.6</v>
      </c>
      <c r="N2071" t="s">
        <v>18</v>
      </c>
    </row>
    <row r="2072" spans="1:14" x14ac:dyDescent="0.25">
      <c r="A2072">
        <v>50</v>
      </c>
      <c r="B2072">
        <v>50</v>
      </c>
      <c r="C2072" t="s">
        <v>94</v>
      </c>
      <c r="D2072" t="s">
        <v>95</v>
      </c>
      <c r="E2072" t="s">
        <v>93</v>
      </c>
      <c r="F2072">
        <v>3.84</v>
      </c>
      <c r="G2072">
        <v>66582.366999999998</v>
      </c>
      <c r="H2072">
        <v>1124942</v>
      </c>
      <c r="J2072">
        <v>66582.366999999998</v>
      </c>
      <c r="K2072">
        <v>100</v>
      </c>
      <c r="L2072">
        <v>102.62</v>
      </c>
      <c r="M2072">
        <v>2.6</v>
      </c>
      <c r="N2072" t="s">
        <v>18</v>
      </c>
    </row>
    <row r="2073" spans="1:14" x14ac:dyDescent="0.25">
      <c r="A2073">
        <v>51</v>
      </c>
      <c r="B2073">
        <v>51</v>
      </c>
      <c r="C2073" t="s">
        <v>96</v>
      </c>
      <c r="D2073" t="s">
        <v>97</v>
      </c>
      <c r="E2073" t="s">
        <v>93</v>
      </c>
      <c r="F2073">
        <v>3.84</v>
      </c>
      <c r="G2073">
        <v>69046.797000000006</v>
      </c>
      <c r="H2073">
        <v>1163966</v>
      </c>
      <c r="J2073">
        <v>69046.797000000006</v>
      </c>
      <c r="K2073">
        <v>100</v>
      </c>
      <c r="L2073">
        <v>106.42</v>
      </c>
      <c r="M2073">
        <v>6.4</v>
      </c>
      <c r="N2073" t="s">
        <v>18</v>
      </c>
    </row>
    <row r="2074" spans="1:14" x14ac:dyDescent="0.25">
      <c r="A2074">
        <v>52</v>
      </c>
      <c r="B2074">
        <v>52</v>
      </c>
      <c r="C2074" t="s">
        <v>98</v>
      </c>
      <c r="D2074" t="s">
        <v>99</v>
      </c>
      <c r="E2074" t="s">
        <v>93</v>
      </c>
      <c r="F2074">
        <v>3.84</v>
      </c>
      <c r="G2074">
        <v>50235.266000000003</v>
      </c>
      <c r="H2074">
        <v>856295</v>
      </c>
      <c r="J2074">
        <v>50235.266000000003</v>
      </c>
      <c r="K2074">
        <v>100</v>
      </c>
      <c r="L2074">
        <v>77.42</v>
      </c>
      <c r="M2074">
        <v>-22.6</v>
      </c>
      <c r="N2074" t="s">
        <v>18</v>
      </c>
    </row>
    <row r="2075" spans="1:14" x14ac:dyDescent="0.25">
      <c r="A2075">
        <v>53</v>
      </c>
      <c r="B2075">
        <v>53</v>
      </c>
      <c r="C2075" t="s">
        <v>100</v>
      </c>
      <c r="D2075" t="s">
        <v>101</v>
      </c>
      <c r="E2075" t="s">
        <v>93</v>
      </c>
      <c r="F2075">
        <v>3.84</v>
      </c>
      <c r="G2075">
        <v>53057.035000000003</v>
      </c>
      <c r="H2075">
        <v>898428</v>
      </c>
      <c r="J2075">
        <v>53057.035000000003</v>
      </c>
      <c r="K2075">
        <v>100</v>
      </c>
      <c r="L2075">
        <v>81.77</v>
      </c>
      <c r="M2075">
        <v>-18.2</v>
      </c>
      <c r="N2075" t="s">
        <v>18</v>
      </c>
    </row>
    <row r="2076" spans="1:14" x14ac:dyDescent="0.25">
      <c r="A2076">
        <v>54</v>
      </c>
      <c r="B2076">
        <v>54</v>
      </c>
      <c r="C2076" t="s">
        <v>102</v>
      </c>
      <c r="D2076" t="s">
        <v>103</v>
      </c>
      <c r="E2076" t="s">
        <v>93</v>
      </c>
      <c r="F2076">
        <v>3.84</v>
      </c>
      <c r="G2076">
        <v>54365.487999999998</v>
      </c>
      <c r="H2076">
        <v>938024</v>
      </c>
      <c r="J2076">
        <v>54365.487999999998</v>
      </c>
      <c r="K2076">
        <v>100</v>
      </c>
      <c r="L2076">
        <v>83.79</v>
      </c>
      <c r="M2076">
        <v>-16.2</v>
      </c>
      <c r="N2076" t="s">
        <v>18</v>
      </c>
    </row>
    <row r="2077" spans="1:14" x14ac:dyDescent="0.25">
      <c r="A2077">
        <v>55</v>
      </c>
      <c r="B2077">
        <v>55</v>
      </c>
      <c r="C2077" t="s">
        <v>104</v>
      </c>
      <c r="D2077" t="s">
        <v>17</v>
      </c>
      <c r="E2077" t="s">
        <v>17</v>
      </c>
      <c r="F2077">
        <v>3.83</v>
      </c>
      <c r="G2077">
        <v>6.1740000000000004</v>
      </c>
      <c r="H2077">
        <v>212</v>
      </c>
      <c r="J2077">
        <v>6.1740000000000004</v>
      </c>
      <c r="K2077">
        <v>100</v>
      </c>
      <c r="L2077">
        <v>0.01</v>
      </c>
      <c r="M2077">
        <v>-100</v>
      </c>
      <c r="N2077" t="s">
        <v>18</v>
      </c>
    </row>
    <row r="2078" spans="1:14" x14ac:dyDescent="0.25">
      <c r="A2078">
        <v>56</v>
      </c>
      <c r="B2078">
        <v>56</v>
      </c>
      <c r="C2078" t="s">
        <v>105</v>
      </c>
      <c r="D2078" t="s">
        <v>106</v>
      </c>
      <c r="E2078" t="s">
        <v>93</v>
      </c>
      <c r="F2078">
        <v>3.84</v>
      </c>
      <c r="G2078">
        <v>53472.309000000001</v>
      </c>
      <c r="H2078">
        <v>914795</v>
      </c>
      <c r="J2078">
        <v>53472.309000000001</v>
      </c>
      <c r="K2078">
        <v>100</v>
      </c>
      <c r="L2078">
        <v>82.41</v>
      </c>
      <c r="M2078">
        <v>-17.600000000000001</v>
      </c>
      <c r="N2078" t="s">
        <v>18</v>
      </c>
    </row>
    <row r="2079" spans="1:14" x14ac:dyDescent="0.25">
      <c r="A2079">
        <v>57</v>
      </c>
      <c r="B2079">
        <v>57</v>
      </c>
      <c r="C2079" t="s">
        <v>107</v>
      </c>
      <c r="D2079" t="s">
        <v>108</v>
      </c>
      <c r="E2079" t="s">
        <v>93</v>
      </c>
      <c r="F2079">
        <v>3.84</v>
      </c>
      <c r="G2079">
        <v>54007.593999999997</v>
      </c>
      <c r="H2079">
        <v>888678</v>
      </c>
      <c r="J2079">
        <v>54007.593999999997</v>
      </c>
      <c r="K2079">
        <v>100</v>
      </c>
      <c r="L2079">
        <v>83.24</v>
      </c>
      <c r="M2079">
        <v>-16.8</v>
      </c>
      <c r="N2079" t="s">
        <v>18</v>
      </c>
    </row>
    <row r="2080" spans="1:14" x14ac:dyDescent="0.25">
      <c r="A2080">
        <v>58</v>
      </c>
      <c r="B2080">
        <v>58</v>
      </c>
      <c r="C2080" t="s">
        <v>109</v>
      </c>
      <c r="D2080" t="s">
        <v>110</v>
      </c>
      <c r="E2080" t="s">
        <v>93</v>
      </c>
      <c r="F2080">
        <v>3.84</v>
      </c>
      <c r="G2080">
        <v>54231.542999999998</v>
      </c>
      <c r="H2080">
        <v>941147</v>
      </c>
      <c r="J2080">
        <v>54231.542999999998</v>
      </c>
      <c r="K2080">
        <v>100</v>
      </c>
      <c r="L2080">
        <v>83.58</v>
      </c>
      <c r="M2080">
        <v>-16.399999999999999</v>
      </c>
      <c r="N2080" t="s">
        <v>18</v>
      </c>
    </row>
    <row r="2081" spans="1:14" x14ac:dyDescent="0.25">
      <c r="A2081">
        <v>59</v>
      </c>
      <c r="B2081">
        <v>59</v>
      </c>
      <c r="C2081" t="s">
        <v>111</v>
      </c>
      <c r="D2081" t="s">
        <v>112</v>
      </c>
      <c r="E2081" t="s">
        <v>93</v>
      </c>
      <c r="F2081">
        <v>3.83</v>
      </c>
      <c r="G2081">
        <v>43604.766000000003</v>
      </c>
      <c r="H2081">
        <v>750078</v>
      </c>
      <c r="J2081">
        <v>43604.766000000003</v>
      </c>
      <c r="K2081">
        <v>100</v>
      </c>
      <c r="L2081">
        <v>67.2</v>
      </c>
      <c r="M2081">
        <v>-32.799999999999997</v>
      </c>
      <c r="N2081" t="s">
        <v>18</v>
      </c>
    </row>
    <row r="2082" spans="1:14" x14ac:dyDescent="0.25">
      <c r="A2082">
        <v>60</v>
      </c>
      <c r="B2082">
        <v>60</v>
      </c>
      <c r="C2082" t="s">
        <v>113</v>
      </c>
      <c r="D2082" t="s">
        <v>114</v>
      </c>
      <c r="E2082" t="s">
        <v>93</v>
      </c>
      <c r="F2082">
        <v>3.84</v>
      </c>
      <c r="G2082">
        <v>38321.222999999998</v>
      </c>
      <c r="H2082">
        <v>671722</v>
      </c>
      <c r="J2082">
        <v>38321.222999999998</v>
      </c>
      <c r="K2082">
        <v>100</v>
      </c>
      <c r="L2082">
        <v>59.06</v>
      </c>
      <c r="M2082">
        <v>-40.9</v>
      </c>
      <c r="N2082" t="s">
        <v>18</v>
      </c>
    </row>
    <row r="2083" spans="1:14" x14ac:dyDescent="0.25">
      <c r="A2083">
        <v>61</v>
      </c>
      <c r="B2083">
        <v>61</v>
      </c>
      <c r="C2083" t="s">
        <v>115</v>
      </c>
      <c r="D2083" t="s">
        <v>116</v>
      </c>
      <c r="E2083" t="s">
        <v>93</v>
      </c>
      <c r="F2083">
        <v>3.84</v>
      </c>
      <c r="G2083">
        <v>36229.425999999999</v>
      </c>
      <c r="H2083">
        <v>630422</v>
      </c>
      <c r="J2083">
        <v>36229.425999999999</v>
      </c>
      <c r="K2083">
        <v>100</v>
      </c>
      <c r="L2083">
        <v>55.84</v>
      </c>
      <c r="M2083">
        <v>-44.2</v>
      </c>
      <c r="N2083" t="s">
        <v>18</v>
      </c>
    </row>
    <row r="2084" spans="1:14" x14ac:dyDescent="0.25">
      <c r="A2084">
        <v>62</v>
      </c>
      <c r="B2084">
        <v>62</v>
      </c>
      <c r="C2084" t="s">
        <v>117</v>
      </c>
      <c r="D2084" t="s">
        <v>17</v>
      </c>
      <c r="E2084" t="s">
        <v>17</v>
      </c>
      <c r="F2084">
        <v>3.85</v>
      </c>
      <c r="G2084">
        <v>4.194</v>
      </c>
      <c r="H2084">
        <v>201</v>
      </c>
      <c r="J2084">
        <v>4.194</v>
      </c>
      <c r="K2084">
        <v>100</v>
      </c>
      <c r="L2084">
        <v>0.01</v>
      </c>
      <c r="M2084">
        <v>-100</v>
      </c>
      <c r="N2084" t="s">
        <v>18</v>
      </c>
    </row>
    <row r="2085" spans="1:14" x14ac:dyDescent="0.25">
      <c r="A2085">
        <v>63</v>
      </c>
      <c r="B2085">
        <v>63</v>
      </c>
      <c r="C2085" t="s">
        <v>118</v>
      </c>
      <c r="D2085" t="s">
        <v>119</v>
      </c>
      <c r="E2085" t="s">
        <v>93</v>
      </c>
      <c r="F2085">
        <v>3.84</v>
      </c>
      <c r="G2085">
        <v>44925.125</v>
      </c>
      <c r="H2085">
        <v>774788</v>
      </c>
      <c r="J2085">
        <v>44925.125</v>
      </c>
      <c r="K2085">
        <v>100</v>
      </c>
      <c r="L2085">
        <v>69.239999999999995</v>
      </c>
      <c r="M2085">
        <v>-30.8</v>
      </c>
      <c r="N2085" t="s">
        <v>18</v>
      </c>
    </row>
    <row r="2086" spans="1:14" x14ac:dyDescent="0.25">
      <c r="A2086">
        <v>64</v>
      </c>
      <c r="B2086">
        <v>64</v>
      </c>
      <c r="C2086" t="s">
        <v>120</v>
      </c>
      <c r="D2086" t="s">
        <v>121</v>
      </c>
      <c r="E2086" t="s">
        <v>93</v>
      </c>
      <c r="F2086">
        <v>3.84</v>
      </c>
      <c r="G2086">
        <v>42448.788999999997</v>
      </c>
      <c r="H2086">
        <v>734205</v>
      </c>
      <c r="J2086">
        <v>42448.788999999997</v>
      </c>
      <c r="K2086">
        <v>100</v>
      </c>
      <c r="L2086">
        <v>65.42</v>
      </c>
      <c r="M2086">
        <v>-34.6</v>
      </c>
      <c r="N2086" t="s">
        <v>18</v>
      </c>
    </row>
    <row r="2087" spans="1:14" x14ac:dyDescent="0.25">
      <c r="A2087">
        <v>65</v>
      </c>
      <c r="B2087">
        <v>65</v>
      </c>
      <c r="C2087" t="s">
        <v>122</v>
      </c>
      <c r="D2087" t="s">
        <v>123</v>
      </c>
      <c r="E2087" t="s">
        <v>93</v>
      </c>
      <c r="F2087">
        <v>3.84</v>
      </c>
      <c r="G2087">
        <v>43378.671999999999</v>
      </c>
      <c r="H2087">
        <v>769623</v>
      </c>
      <c r="J2087">
        <v>43378.671999999999</v>
      </c>
      <c r="K2087">
        <v>100</v>
      </c>
      <c r="L2087">
        <v>66.86</v>
      </c>
      <c r="M2087">
        <v>-33.1</v>
      </c>
      <c r="N2087" t="s">
        <v>18</v>
      </c>
    </row>
    <row r="2088" spans="1:14" x14ac:dyDescent="0.25">
      <c r="A2088">
        <v>66</v>
      </c>
      <c r="B2088">
        <v>66</v>
      </c>
      <c r="C2088" t="s">
        <v>124</v>
      </c>
      <c r="D2088" t="s">
        <v>125</v>
      </c>
      <c r="E2088" t="s">
        <v>93</v>
      </c>
      <c r="F2088">
        <v>3.84</v>
      </c>
      <c r="G2088">
        <v>53117.406000000003</v>
      </c>
      <c r="H2088">
        <v>911902</v>
      </c>
      <c r="J2088">
        <v>53117.406000000003</v>
      </c>
      <c r="K2088">
        <v>100</v>
      </c>
      <c r="L2088">
        <v>81.87</v>
      </c>
      <c r="M2088">
        <v>-18.100000000000001</v>
      </c>
      <c r="N2088" t="s">
        <v>18</v>
      </c>
    </row>
    <row r="2089" spans="1:14" x14ac:dyDescent="0.25">
      <c r="A2089">
        <v>67</v>
      </c>
      <c r="B2089">
        <v>67</v>
      </c>
      <c r="C2089" t="s">
        <v>126</v>
      </c>
      <c r="D2089" t="s">
        <v>127</v>
      </c>
      <c r="E2089" t="s">
        <v>93</v>
      </c>
      <c r="F2089">
        <v>3.84</v>
      </c>
      <c r="G2089">
        <v>47773.625</v>
      </c>
      <c r="H2089">
        <v>837152</v>
      </c>
      <c r="J2089">
        <v>47773.625</v>
      </c>
      <c r="K2089">
        <v>100</v>
      </c>
      <c r="L2089">
        <v>73.63</v>
      </c>
      <c r="M2089">
        <v>-26.4</v>
      </c>
      <c r="N2089" t="s">
        <v>18</v>
      </c>
    </row>
    <row r="2090" spans="1:14" x14ac:dyDescent="0.25">
      <c r="A2090">
        <v>68</v>
      </c>
      <c r="B2090">
        <v>68</v>
      </c>
      <c r="C2090" t="s">
        <v>128</v>
      </c>
      <c r="D2090" t="s">
        <v>129</v>
      </c>
      <c r="E2090" t="s">
        <v>93</v>
      </c>
      <c r="F2090">
        <v>3.84</v>
      </c>
      <c r="G2090">
        <v>45278.296999999999</v>
      </c>
      <c r="H2090">
        <v>769962</v>
      </c>
      <c r="J2090">
        <v>45278.296999999999</v>
      </c>
      <c r="K2090">
        <v>100</v>
      </c>
      <c r="L2090">
        <v>69.78</v>
      </c>
      <c r="M2090">
        <v>-30.2</v>
      </c>
      <c r="N2090" t="s">
        <v>18</v>
      </c>
    </row>
    <row r="2091" spans="1:14" x14ac:dyDescent="0.25">
      <c r="A2091">
        <v>69</v>
      </c>
      <c r="B2091">
        <v>69</v>
      </c>
      <c r="C2091" t="s">
        <v>130</v>
      </c>
      <c r="D2091" t="s">
        <v>17</v>
      </c>
      <c r="E2091" t="s">
        <v>17</v>
      </c>
      <c r="F2091">
        <v>3.86</v>
      </c>
      <c r="G2091">
        <v>17.201000000000001</v>
      </c>
      <c r="H2091">
        <v>339</v>
      </c>
      <c r="J2091">
        <v>17.201000000000001</v>
      </c>
      <c r="K2091">
        <v>100</v>
      </c>
      <c r="L2091">
        <v>0.03</v>
      </c>
      <c r="M2091">
        <v>-100</v>
      </c>
      <c r="N2091" t="s">
        <v>18</v>
      </c>
    </row>
    <row r="2092" spans="1:14" x14ac:dyDescent="0.25">
      <c r="A2092">
        <v>70</v>
      </c>
      <c r="B2092">
        <v>70</v>
      </c>
      <c r="C2092" t="s">
        <v>131</v>
      </c>
      <c r="D2092" t="s">
        <v>132</v>
      </c>
      <c r="E2092" t="s">
        <v>29</v>
      </c>
      <c r="F2092">
        <v>3.84</v>
      </c>
      <c r="G2092">
        <v>59393.093999999997</v>
      </c>
      <c r="H2092">
        <v>1021287</v>
      </c>
      <c r="J2092">
        <v>59393.093999999997</v>
      </c>
      <c r="K2092">
        <v>100</v>
      </c>
      <c r="L2092">
        <v>91.54</v>
      </c>
      <c r="M2092">
        <v>-8.5</v>
      </c>
      <c r="N2092" t="s">
        <v>18</v>
      </c>
    </row>
    <row r="2093" spans="1:14" x14ac:dyDescent="0.25">
      <c r="A2093">
        <v>71</v>
      </c>
      <c r="B2093">
        <v>71</v>
      </c>
      <c r="C2093" t="s">
        <v>133</v>
      </c>
      <c r="D2093" t="s">
        <v>17</v>
      </c>
      <c r="E2093" t="s">
        <v>17</v>
      </c>
      <c r="F2093">
        <v>3.83</v>
      </c>
      <c r="G2093">
        <v>2.7730000000000001</v>
      </c>
      <c r="H2093">
        <v>126</v>
      </c>
      <c r="J2093">
        <v>2.7730000000000001</v>
      </c>
      <c r="K2093">
        <v>100</v>
      </c>
      <c r="L2093">
        <v>0</v>
      </c>
      <c r="M2093">
        <v>-100</v>
      </c>
      <c r="N2093" t="s">
        <v>18</v>
      </c>
    </row>
    <row r="2094" spans="1:14" x14ac:dyDescent="0.25">
      <c r="A2094">
        <v>72</v>
      </c>
      <c r="B2094">
        <v>72</v>
      </c>
      <c r="C2094" t="s">
        <v>134</v>
      </c>
      <c r="D2094" t="s">
        <v>135</v>
      </c>
      <c r="E2094" t="s">
        <v>93</v>
      </c>
      <c r="F2094">
        <v>3.84</v>
      </c>
      <c r="G2094">
        <v>64639.016000000003</v>
      </c>
      <c r="H2094">
        <v>1074886</v>
      </c>
      <c r="J2094">
        <v>64639.016000000003</v>
      </c>
      <c r="K2094">
        <v>100</v>
      </c>
      <c r="L2094">
        <v>99.62</v>
      </c>
      <c r="M2094">
        <v>-0.4</v>
      </c>
      <c r="N2094" t="s">
        <v>18</v>
      </c>
    </row>
    <row r="2095" spans="1:14" x14ac:dyDescent="0.25">
      <c r="A2095">
        <v>73</v>
      </c>
      <c r="B2095">
        <v>73</v>
      </c>
      <c r="C2095" t="s">
        <v>136</v>
      </c>
      <c r="D2095" t="s">
        <v>137</v>
      </c>
      <c r="E2095" t="s">
        <v>93</v>
      </c>
      <c r="F2095">
        <v>3.84</v>
      </c>
      <c r="G2095">
        <v>65518.48</v>
      </c>
      <c r="H2095">
        <v>1125872</v>
      </c>
      <c r="J2095">
        <v>65518.48</v>
      </c>
      <c r="K2095">
        <v>100</v>
      </c>
      <c r="L2095">
        <v>100.98</v>
      </c>
      <c r="M2095">
        <v>1</v>
      </c>
      <c r="N2095" t="s">
        <v>18</v>
      </c>
    </row>
    <row r="2096" spans="1:14" x14ac:dyDescent="0.25">
      <c r="A2096">
        <v>74</v>
      </c>
      <c r="B2096">
        <v>74</v>
      </c>
      <c r="C2096" t="s">
        <v>138</v>
      </c>
      <c r="D2096" t="s">
        <v>139</v>
      </c>
      <c r="E2096" t="s">
        <v>93</v>
      </c>
      <c r="F2096">
        <v>3.84</v>
      </c>
      <c r="G2096">
        <v>67303.570000000007</v>
      </c>
      <c r="H2096">
        <v>1153175</v>
      </c>
      <c r="J2096">
        <v>67303.570000000007</v>
      </c>
      <c r="K2096">
        <v>100</v>
      </c>
      <c r="L2096">
        <v>103.73</v>
      </c>
      <c r="M2096">
        <v>3.7</v>
      </c>
      <c r="N2096" t="s">
        <v>18</v>
      </c>
    </row>
    <row r="2097" spans="1:14" x14ac:dyDescent="0.25">
      <c r="A2097">
        <v>75</v>
      </c>
      <c r="B2097">
        <v>75</v>
      </c>
      <c r="C2097" t="s">
        <v>140</v>
      </c>
      <c r="D2097" t="s">
        <v>141</v>
      </c>
      <c r="E2097" t="s">
        <v>93</v>
      </c>
      <c r="F2097">
        <v>3.83</v>
      </c>
      <c r="G2097">
        <v>54807.629000000001</v>
      </c>
      <c r="H2097">
        <v>944782</v>
      </c>
      <c r="J2097">
        <v>54807.629000000001</v>
      </c>
      <c r="K2097">
        <v>100</v>
      </c>
      <c r="L2097">
        <v>84.47</v>
      </c>
      <c r="M2097">
        <v>-15.5</v>
      </c>
      <c r="N2097" t="s">
        <v>18</v>
      </c>
    </row>
    <row r="2098" spans="1:14" x14ac:dyDescent="0.25">
      <c r="A2098">
        <v>76</v>
      </c>
      <c r="B2098">
        <v>76</v>
      </c>
      <c r="C2098" t="s">
        <v>142</v>
      </c>
      <c r="D2098" t="s">
        <v>143</v>
      </c>
      <c r="E2098" t="s">
        <v>93</v>
      </c>
      <c r="F2098">
        <v>3.83</v>
      </c>
      <c r="G2098">
        <v>56807.968999999997</v>
      </c>
      <c r="H2098">
        <v>954246</v>
      </c>
      <c r="J2098">
        <v>56807.968999999997</v>
      </c>
      <c r="K2098">
        <v>100</v>
      </c>
      <c r="L2098">
        <v>87.55</v>
      </c>
      <c r="M2098">
        <v>-12.4</v>
      </c>
      <c r="N2098" t="s">
        <v>18</v>
      </c>
    </row>
    <row r="2099" spans="1:14" x14ac:dyDescent="0.25">
      <c r="A2099">
        <v>77</v>
      </c>
      <c r="B2099">
        <v>77</v>
      </c>
      <c r="C2099" t="s">
        <v>144</v>
      </c>
      <c r="D2099" t="s">
        <v>145</v>
      </c>
      <c r="E2099" t="s">
        <v>93</v>
      </c>
      <c r="F2099">
        <v>3.84</v>
      </c>
      <c r="G2099">
        <v>62236.633000000002</v>
      </c>
      <c r="H2099">
        <v>1075275</v>
      </c>
      <c r="J2099">
        <v>62236.633000000002</v>
      </c>
      <c r="K2099">
        <v>100</v>
      </c>
      <c r="L2099">
        <v>95.92</v>
      </c>
      <c r="M2099">
        <v>-4.0999999999999996</v>
      </c>
      <c r="N2099" t="s">
        <v>18</v>
      </c>
    </row>
    <row r="2100" spans="1:14" x14ac:dyDescent="0.25">
      <c r="A2100">
        <v>78</v>
      </c>
      <c r="B2100">
        <v>78</v>
      </c>
      <c r="C2100" t="s">
        <v>146</v>
      </c>
      <c r="D2100" t="s">
        <v>17</v>
      </c>
      <c r="E2100" t="s">
        <v>17</v>
      </c>
      <c r="F2100">
        <v>3.89</v>
      </c>
      <c r="G2100">
        <v>4.5540000000000003</v>
      </c>
      <c r="H2100">
        <v>94</v>
      </c>
      <c r="J2100">
        <v>4.5540000000000003</v>
      </c>
      <c r="K2100">
        <v>100</v>
      </c>
      <c r="L2100">
        <v>0.01</v>
      </c>
      <c r="M2100">
        <v>-100</v>
      </c>
      <c r="N2100" t="s">
        <v>18</v>
      </c>
    </row>
    <row r="2101" spans="1:14" x14ac:dyDescent="0.25">
      <c r="A2101">
        <v>79</v>
      </c>
      <c r="B2101">
        <v>79</v>
      </c>
      <c r="C2101" t="s">
        <v>147</v>
      </c>
      <c r="D2101" t="s">
        <v>148</v>
      </c>
      <c r="E2101" t="s">
        <v>93</v>
      </c>
      <c r="F2101">
        <v>3.84</v>
      </c>
      <c r="G2101">
        <v>56432.199000000001</v>
      </c>
      <c r="H2101">
        <v>951984</v>
      </c>
      <c r="J2101">
        <v>56432.199000000001</v>
      </c>
      <c r="K2101">
        <v>100</v>
      </c>
      <c r="L2101">
        <v>86.97</v>
      </c>
      <c r="M2101">
        <v>-13</v>
      </c>
      <c r="N2101" t="s">
        <v>18</v>
      </c>
    </row>
    <row r="2102" spans="1:14" x14ac:dyDescent="0.25">
      <c r="A2102">
        <v>80</v>
      </c>
      <c r="B2102">
        <v>80</v>
      </c>
      <c r="C2102" t="s">
        <v>149</v>
      </c>
      <c r="D2102" t="s">
        <v>150</v>
      </c>
      <c r="E2102" t="s">
        <v>93</v>
      </c>
      <c r="F2102">
        <v>3.84</v>
      </c>
      <c r="G2102">
        <v>55135.027000000002</v>
      </c>
      <c r="H2102">
        <v>959743</v>
      </c>
      <c r="J2102">
        <v>55135.027000000002</v>
      </c>
      <c r="K2102">
        <v>100</v>
      </c>
      <c r="L2102">
        <v>84.97</v>
      </c>
      <c r="M2102">
        <v>-15</v>
      </c>
      <c r="N2102" t="s">
        <v>18</v>
      </c>
    </row>
    <row r="2103" spans="1:14" x14ac:dyDescent="0.25">
      <c r="A2103">
        <v>81</v>
      </c>
      <c r="B2103">
        <v>81</v>
      </c>
      <c r="C2103" t="s">
        <v>151</v>
      </c>
      <c r="D2103" t="s">
        <v>152</v>
      </c>
      <c r="E2103" t="s">
        <v>93</v>
      </c>
      <c r="F2103">
        <v>3.83</v>
      </c>
      <c r="G2103">
        <v>57888.211000000003</v>
      </c>
      <c r="H2103">
        <v>981037</v>
      </c>
      <c r="J2103">
        <v>57888.211000000003</v>
      </c>
      <c r="K2103">
        <v>100</v>
      </c>
      <c r="L2103">
        <v>89.22</v>
      </c>
      <c r="M2103">
        <v>-10.8</v>
      </c>
      <c r="N2103" t="s">
        <v>18</v>
      </c>
    </row>
    <row r="2104" spans="1:14" x14ac:dyDescent="0.25">
      <c r="A2104">
        <v>82</v>
      </c>
      <c r="B2104">
        <v>82</v>
      </c>
      <c r="C2104" t="s">
        <v>153</v>
      </c>
      <c r="D2104" t="s">
        <v>154</v>
      </c>
      <c r="E2104" t="s">
        <v>93</v>
      </c>
      <c r="F2104">
        <v>3.84</v>
      </c>
      <c r="G2104">
        <v>33003.57</v>
      </c>
      <c r="H2104">
        <v>572773</v>
      </c>
      <c r="J2104">
        <v>33003.57</v>
      </c>
      <c r="K2104">
        <v>100</v>
      </c>
      <c r="L2104">
        <v>50.87</v>
      </c>
      <c r="M2104">
        <v>-49.1</v>
      </c>
      <c r="N2104" t="s">
        <v>18</v>
      </c>
    </row>
    <row r="2105" spans="1:14" x14ac:dyDescent="0.25">
      <c r="A2105">
        <v>83</v>
      </c>
      <c r="B2105">
        <v>83</v>
      </c>
      <c r="C2105" t="s">
        <v>155</v>
      </c>
      <c r="D2105" t="s">
        <v>156</v>
      </c>
      <c r="E2105" t="s">
        <v>93</v>
      </c>
      <c r="F2105">
        <v>3.84</v>
      </c>
      <c r="G2105">
        <v>40352.410000000003</v>
      </c>
      <c r="H2105">
        <v>697835</v>
      </c>
      <c r="J2105">
        <v>40352.410000000003</v>
      </c>
      <c r="K2105">
        <v>100</v>
      </c>
      <c r="L2105">
        <v>62.19</v>
      </c>
      <c r="M2105">
        <v>-37.799999999999997</v>
      </c>
      <c r="N2105" t="s">
        <v>18</v>
      </c>
    </row>
    <row r="2106" spans="1:14" x14ac:dyDescent="0.25">
      <c r="A2106">
        <v>84</v>
      </c>
      <c r="B2106">
        <v>84</v>
      </c>
      <c r="C2106" t="s">
        <v>157</v>
      </c>
      <c r="D2106" t="s">
        <v>158</v>
      </c>
      <c r="E2106" t="s">
        <v>93</v>
      </c>
      <c r="F2106">
        <v>3.84</v>
      </c>
      <c r="G2106">
        <v>36524.339999999997</v>
      </c>
      <c r="H2106">
        <v>637457</v>
      </c>
      <c r="J2106">
        <v>36524.339999999997</v>
      </c>
      <c r="K2106">
        <v>100</v>
      </c>
      <c r="L2106">
        <v>56.29</v>
      </c>
      <c r="M2106">
        <v>-43.7</v>
      </c>
      <c r="N2106" t="s">
        <v>18</v>
      </c>
    </row>
    <row r="2107" spans="1:14" x14ac:dyDescent="0.25">
      <c r="A2107">
        <v>85</v>
      </c>
      <c r="B2107">
        <v>85</v>
      </c>
      <c r="C2107" t="s">
        <v>159</v>
      </c>
      <c r="D2107" t="s">
        <v>17</v>
      </c>
      <c r="E2107" t="s">
        <v>17</v>
      </c>
      <c r="F2107">
        <v>3.84</v>
      </c>
      <c r="G2107">
        <v>23.491</v>
      </c>
      <c r="H2107">
        <v>557</v>
      </c>
      <c r="J2107">
        <v>23.491</v>
      </c>
      <c r="K2107">
        <v>100</v>
      </c>
      <c r="L2107">
        <v>0.04</v>
      </c>
      <c r="M2107">
        <v>-100</v>
      </c>
      <c r="N2107" t="s">
        <v>18</v>
      </c>
    </row>
    <row r="2108" spans="1:14" x14ac:dyDescent="0.25">
      <c r="A2108">
        <v>86</v>
      </c>
      <c r="B2108">
        <v>86</v>
      </c>
      <c r="C2108" t="s">
        <v>160</v>
      </c>
      <c r="D2108" t="s">
        <v>161</v>
      </c>
      <c r="E2108" t="s">
        <v>93</v>
      </c>
      <c r="F2108">
        <v>3.84</v>
      </c>
      <c r="G2108">
        <v>40942.230000000003</v>
      </c>
      <c r="H2108">
        <v>695739</v>
      </c>
      <c r="J2108">
        <v>40942.230000000003</v>
      </c>
      <c r="K2108">
        <v>100</v>
      </c>
      <c r="L2108">
        <v>63.1</v>
      </c>
      <c r="M2108">
        <v>-36.9</v>
      </c>
      <c r="N2108" t="s">
        <v>18</v>
      </c>
    </row>
    <row r="2109" spans="1:14" x14ac:dyDescent="0.25">
      <c r="A2109">
        <v>87</v>
      </c>
      <c r="B2109">
        <v>87</v>
      </c>
      <c r="C2109" t="s">
        <v>162</v>
      </c>
      <c r="D2109" t="s">
        <v>163</v>
      </c>
      <c r="E2109" t="s">
        <v>93</v>
      </c>
      <c r="F2109">
        <v>3.84</v>
      </c>
      <c r="G2109">
        <v>43291.913999999997</v>
      </c>
      <c r="H2109">
        <v>745608</v>
      </c>
      <c r="J2109">
        <v>43291.913999999997</v>
      </c>
      <c r="K2109">
        <v>100</v>
      </c>
      <c r="L2109">
        <v>66.72</v>
      </c>
      <c r="M2109">
        <v>-33.299999999999997</v>
      </c>
      <c r="N2109" t="s">
        <v>18</v>
      </c>
    </row>
    <row r="2110" spans="1:14" x14ac:dyDescent="0.25">
      <c r="A2110">
        <v>88</v>
      </c>
      <c r="B2110">
        <v>88</v>
      </c>
      <c r="C2110" t="s">
        <v>164</v>
      </c>
      <c r="D2110" t="s">
        <v>165</v>
      </c>
      <c r="E2110" t="s">
        <v>93</v>
      </c>
      <c r="F2110">
        <v>3.84</v>
      </c>
      <c r="G2110">
        <v>45545.097999999998</v>
      </c>
      <c r="H2110">
        <v>789721</v>
      </c>
      <c r="J2110">
        <v>45545.097999999998</v>
      </c>
      <c r="K2110">
        <v>100</v>
      </c>
      <c r="L2110">
        <v>70.19</v>
      </c>
      <c r="M2110">
        <v>-29.8</v>
      </c>
      <c r="N2110" t="s">
        <v>18</v>
      </c>
    </row>
    <row r="2111" spans="1:14" x14ac:dyDescent="0.25">
      <c r="A2111">
        <v>89</v>
      </c>
      <c r="B2111">
        <v>89</v>
      </c>
      <c r="C2111" t="s">
        <v>166</v>
      </c>
      <c r="D2111" t="s">
        <v>167</v>
      </c>
      <c r="E2111" t="s">
        <v>93</v>
      </c>
      <c r="F2111">
        <v>3.83</v>
      </c>
      <c r="G2111">
        <v>37645.68</v>
      </c>
      <c r="H2111">
        <v>648478</v>
      </c>
      <c r="J2111">
        <v>37645.68</v>
      </c>
      <c r="K2111">
        <v>100</v>
      </c>
      <c r="L2111">
        <v>58.02</v>
      </c>
      <c r="M2111">
        <v>-42</v>
      </c>
      <c r="N2111" t="s">
        <v>18</v>
      </c>
    </row>
    <row r="2112" spans="1:14" x14ac:dyDescent="0.25">
      <c r="A2112">
        <v>90</v>
      </c>
      <c r="B2112">
        <v>90</v>
      </c>
      <c r="C2112" t="s">
        <v>168</v>
      </c>
      <c r="D2112" t="s">
        <v>169</v>
      </c>
      <c r="E2112" t="s">
        <v>93</v>
      </c>
      <c r="F2112">
        <v>3.84</v>
      </c>
      <c r="G2112">
        <v>38304.925999999999</v>
      </c>
      <c r="H2112">
        <v>670831</v>
      </c>
      <c r="J2112">
        <v>38304.925999999999</v>
      </c>
      <c r="K2112">
        <v>100</v>
      </c>
      <c r="L2112">
        <v>59.04</v>
      </c>
      <c r="M2112">
        <v>-41</v>
      </c>
      <c r="N2112" t="s">
        <v>18</v>
      </c>
    </row>
    <row r="2113" spans="1:14" x14ac:dyDescent="0.25">
      <c r="A2113">
        <v>91</v>
      </c>
      <c r="B2113">
        <v>91</v>
      </c>
      <c r="C2113" t="s">
        <v>170</v>
      </c>
      <c r="D2113" t="s">
        <v>171</v>
      </c>
      <c r="E2113" t="s">
        <v>93</v>
      </c>
      <c r="F2113">
        <v>3.84</v>
      </c>
      <c r="G2113">
        <v>36531.059000000001</v>
      </c>
      <c r="H2113">
        <v>625537</v>
      </c>
      <c r="J2113">
        <v>36531.059000000001</v>
      </c>
      <c r="K2113">
        <v>100</v>
      </c>
      <c r="L2113">
        <v>56.3</v>
      </c>
      <c r="M2113">
        <v>-43.7</v>
      </c>
      <c r="N2113" t="s">
        <v>18</v>
      </c>
    </row>
    <row r="2114" spans="1:14" x14ac:dyDescent="0.25">
      <c r="A2114">
        <v>92</v>
      </c>
      <c r="B2114">
        <v>92</v>
      </c>
      <c r="C2114" t="s">
        <v>172</v>
      </c>
      <c r="D2114" t="s">
        <v>17</v>
      </c>
      <c r="E2114" t="s">
        <v>17</v>
      </c>
      <c r="F2114">
        <v>3.84</v>
      </c>
      <c r="G2114">
        <v>14.138</v>
      </c>
      <c r="H2114">
        <v>379</v>
      </c>
      <c r="J2114">
        <v>14.138</v>
      </c>
      <c r="K2114">
        <v>100</v>
      </c>
      <c r="L2114">
        <v>0.02</v>
      </c>
      <c r="M2114">
        <v>-100</v>
      </c>
      <c r="N2114" t="s">
        <v>18</v>
      </c>
    </row>
    <row r="2115" spans="1:14" x14ac:dyDescent="0.25">
      <c r="A2115">
        <v>93</v>
      </c>
      <c r="B2115">
        <v>93</v>
      </c>
      <c r="C2115" t="s">
        <v>173</v>
      </c>
      <c r="D2115" t="s">
        <v>132</v>
      </c>
      <c r="E2115" t="s">
        <v>29</v>
      </c>
      <c r="F2115">
        <v>3.84</v>
      </c>
      <c r="G2115">
        <v>58478.27</v>
      </c>
      <c r="H2115">
        <v>1005481</v>
      </c>
      <c r="J2115">
        <v>58478.27</v>
      </c>
      <c r="K2115">
        <v>100</v>
      </c>
      <c r="L2115">
        <v>90.13</v>
      </c>
      <c r="M2115">
        <v>-9.9</v>
      </c>
      <c r="N2115" t="s">
        <v>18</v>
      </c>
    </row>
    <row r="2116" spans="1:14" x14ac:dyDescent="0.25">
      <c r="A2116">
        <v>94</v>
      </c>
      <c r="B2116">
        <v>94</v>
      </c>
      <c r="C2116" t="s">
        <v>174</v>
      </c>
      <c r="D2116" t="s">
        <v>17</v>
      </c>
      <c r="E2116" t="s">
        <v>17</v>
      </c>
      <c r="F2116">
        <v>3.85</v>
      </c>
      <c r="G2116">
        <v>3.7360000000000002</v>
      </c>
      <c r="H2116">
        <v>142</v>
      </c>
      <c r="J2116">
        <v>3.7360000000000002</v>
      </c>
      <c r="K2116">
        <v>100</v>
      </c>
      <c r="L2116">
        <v>0.01</v>
      </c>
      <c r="M2116">
        <v>-100</v>
      </c>
      <c r="N2116" t="s">
        <v>18</v>
      </c>
    </row>
    <row r="2117" spans="1:14" x14ac:dyDescent="0.25">
      <c r="A2117">
        <v>95</v>
      </c>
      <c r="B2117">
        <v>95</v>
      </c>
      <c r="C2117" t="s">
        <v>175</v>
      </c>
      <c r="D2117" t="s">
        <v>176</v>
      </c>
      <c r="E2117" t="s">
        <v>93</v>
      </c>
      <c r="F2117">
        <v>3.84</v>
      </c>
      <c r="G2117">
        <v>67828.577999999994</v>
      </c>
      <c r="H2117">
        <v>1143188</v>
      </c>
      <c r="J2117">
        <v>67828.577999999994</v>
      </c>
      <c r="K2117">
        <v>100</v>
      </c>
      <c r="L2117">
        <v>104.54</v>
      </c>
      <c r="M2117">
        <v>4.5</v>
      </c>
      <c r="N2117" t="s">
        <v>18</v>
      </c>
    </row>
    <row r="2118" spans="1:14" x14ac:dyDescent="0.25">
      <c r="A2118">
        <v>96</v>
      </c>
      <c r="B2118">
        <v>96</v>
      </c>
      <c r="C2118" t="s">
        <v>177</v>
      </c>
      <c r="D2118" t="s">
        <v>178</v>
      </c>
      <c r="E2118" t="s">
        <v>93</v>
      </c>
      <c r="F2118">
        <v>3.83</v>
      </c>
      <c r="G2118">
        <v>67091.5</v>
      </c>
      <c r="H2118">
        <v>1150776</v>
      </c>
      <c r="J2118">
        <v>67091.5</v>
      </c>
      <c r="K2118">
        <v>100</v>
      </c>
      <c r="L2118">
        <v>103.4</v>
      </c>
      <c r="M2118">
        <v>3.4</v>
      </c>
      <c r="N2118" t="s">
        <v>18</v>
      </c>
    </row>
    <row r="2119" spans="1:14" x14ac:dyDescent="0.25">
      <c r="A2119">
        <v>97</v>
      </c>
      <c r="B2119">
        <v>97</v>
      </c>
      <c r="C2119" t="s">
        <v>179</v>
      </c>
      <c r="D2119" t="s">
        <v>180</v>
      </c>
      <c r="E2119" t="s">
        <v>93</v>
      </c>
      <c r="F2119">
        <v>3.84</v>
      </c>
      <c r="G2119">
        <v>65993.312999999995</v>
      </c>
      <c r="H2119">
        <v>1130437</v>
      </c>
      <c r="J2119">
        <v>65993.312999999995</v>
      </c>
      <c r="K2119">
        <v>100</v>
      </c>
      <c r="L2119">
        <v>101.71</v>
      </c>
      <c r="M2119">
        <v>1.7</v>
      </c>
      <c r="N2119" t="s">
        <v>18</v>
      </c>
    </row>
    <row r="2120" spans="1:14" x14ac:dyDescent="0.25">
      <c r="A2120">
        <v>98</v>
      </c>
      <c r="B2120">
        <v>98</v>
      </c>
      <c r="C2120" t="s">
        <v>181</v>
      </c>
      <c r="D2120" t="s">
        <v>182</v>
      </c>
      <c r="E2120" t="s">
        <v>93</v>
      </c>
      <c r="F2120">
        <v>3.84</v>
      </c>
      <c r="G2120">
        <v>42911.839999999997</v>
      </c>
      <c r="H2120">
        <v>746596</v>
      </c>
      <c r="J2120">
        <v>42911.839999999997</v>
      </c>
      <c r="K2120">
        <v>100</v>
      </c>
      <c r="L2120">
        <v>66.14</v>
      </c>
      <c r="M2120">
        <v>-33.9</v>
      </c>
      <c r="N2120" t="s">
        <v>18</v>
      </c>
    </row>
    <row r="2121" spans="1:14" x14ac:dyDescent="0.25">
      <c r="A2121">
        <v>99</v>
      </c>
      <c r="B2121">
        <v>99</v>
      </c>
      <c r="C2121" t="s">
        <v>183</v>
      </c>
      <c r="D2121" t="s">
        <v>184</v>
      </c>
      <c r="E2121" t="s">
        <v>93</v>
      </c>
      <c r="F2121">
        <v>3.84</v>
      </c>
      <c r="G2121">
        <v>39962.707000000002</v>
      </c>
      <c r="H2121">
        <v>677633</v>
      </c>
      <c r="J2121">
        <v>39962.707000000002</v>
      </c>
      <c r="K2121">
        <v>100</v>
      </c>
      <c r="L2121">
        <v>61.59</v>
      </c>
      <c r="M2121">
        <v>-38.4</v>
      </c>
      <c r="N2121" t="s">
        <v>18</v>
      </c>
    </row>
    <row r="2122" spans="1:14" x14ac:dyDescent="0.25">
      <c r="A2122">
        <v>100</v>
      </c>
      <c r="B2122">
        <v>100</v>
      </c>
      <c r="C2122" t="s">
        <v>185</v>
      </c>
      <c r="D2122" t="s">
        <v>186</v>
      </c>
      <c r="E2122" t="s">
        <v>93</v>
      </c>
      <c r="F2122">
        <v>3.84</v>
      </c>
      <c r="G2122">
        <v>551.71900000000005</v>
      </c>
      <c r="H2122">
        <v>10419</v>
      </c>
      <c r="J2122">
        <v>551.71900000000005</v>
      </c>
      <c r="K2122">
        <v>100</v>
      </c>
      <c r="L2122">
        <v>0.85</v>
      </c>
      <c r="M2122">
        <v>-99.1</v>
      </c>
      <c r="N2122" t="s">
        <v>18</v>
      </c>
    </row>
    <row r="2123" spans="1:14" x14ac:dyDescent="0.25">
      <c r="A2123">
        <v>101</v>
      </c>
      <c r="B2123">
        <v>101</v>
      </c>
      <c r="C2123" t="s">
        <v>187</v>
      </c>
      <c r="D2123" t="s">
        <v>17</v>
      </c>
      <c r="E2123" t="s">
        <v>17</v>
      </c>
      <c r="F2123">
        <v>3.8</v>
      </c>
      <c r="G2123">
        <v>0.91500000000000004</v>
      </c>
      <c r="H2123">
        <v>35</v>
      </c>
      <c r="J2123">
        <v>0.91500000000000004</v>
      </c>
      <c r="K2123">
        <v>100</v>
      </c>
      <c r="L2123">
        <v>0</v>
      </c>
      <c r="M2123">
        <v>-100</v>
      </c>
      <c r="N2123" t="s">
        <v>18</v>
      </c>
    </row>
    <row r="2124" spans="1:14" x14ac:dyDescent="0.25">
      <c r="A2124">
        <v>102</v>
      </c>
      <c r="B2124">
        <v>102</v>
      </c>
      <c r="C2124" t="s">
        <v>188</v>
      </c>
      <c r="D2124" t="s">
        <v>28</v>
      </c>
      <c r="E2124" t="s">
        <v>29</v>
      </c>
      <c r="F2124">
        <v>3.84</v>
      </c>
      <c r="G2124">
        <v>62114.262000000002</v>
      </c>
      <c r="H2124">
        <v>1088446</v>
      </c>
      <c r="J2124">
        <v>62114.262000000002</v>
      </c>
      <c r="K2124">
        <v>100</v>
      </c>
      <c r="L2124">
        <v>95.73</v>
      </c>
      <c r="M2124">
        <v>-4.3</v>
      </c>
      <c r="N2124" t="s">
        <v>18</v>
      </c>
    </row>
    <row r="2125" spans="1:14" x14ac:dyDescent="0.25">
      <c r="A2125">
        <v>103</v>
      </c>
      <c r="B2125">
        <v>103</v>
      </c>
      <c r="C2125" t="s">
        <v>189</v>
      </c>
      <c r="D2125" t="s">
        <v>31</v>
      </c>
      <c r="E2125" t="s">
        <v>29</v>
      </c>
      <c r="F2125">
        <v>3.84</v>
      </c>
      <c r="G2125">
        <v>61552.555</v>
      </c>
      <c r="H2125">
        <v>1056345</v>
      </c>
      <c r="J2125">
        <v>61552.555</v>
      </c>
      <c r="K2125">
        <v>100</v>
      </c>
      <c r="L2125">
        <v>94.87</v>
      </c>
      <c r="M2125">
        <v>-5.0999999999999996</v>
      </c>
      <c r="N2125" t="s">
        <v>18</v>
      </c>
    </row>
    <row r="2126" spans="1:14" x14ac:dyDescent="0.25">
      <c r="A2126">
        <v>104</v>
      </c>
      <c r="B2126">
        <v>104</v>
      </c>
      <c r="C2126" t="s">
        <v>190</v>
      </c>
      <c r="D2126" t="s">
        <v>33</v>
      </c>
      <c r="E2126" t="s">
        <v>29</v>
      </c>
      <c r="F2126">
        <v>3.84</v>
      </c>
      <c r="G2126">
        <v>63976.491999999998</v>
      </c>
      <c r="H2126">
        <v>1121232</v>
      </c>
      <c r="J2126">
        <v>63976.491999999998</v>
      </c>
      <c r="K2126">
        <v>100</v>
      </c>
      <c r="L2126">
        <v>98.6</v>
      </c>
      <c r="M2126">
        <v>-1.4</v>
      </c>
      <c r="N2126" t="s">
        <v>18</v>
      </c>
    </row>
    <row r="2127" spans="1:14" x14ac:dyDescent="0.25">
      <c r="A2127">
        <v>105</v>
      </c>
      <c r="B2127">
        <v>105</v>
      </c>
      <c r="C2127" t="s">
        <v>191</v>
      </c>
      <c r="D2127" t="s">
        <v>35</v>
      </c>
      <c r="E2127" t="s">
        <v>29</v>
      </c>
      <c r="F2127">
        <v>3.84</v>
      </c>
      <c r="G2127">
        <v>64388.195</v>
      </c>
      <c r="H2127">
        <v>1134295</v>
      </c>
      <c r="J2127">
        <v>64388.195</v>
      </c>
      <c r="K2127">
        <v>100</v>
      </c>
      <c r="L2127">
        <v>99.24</v>
      </c>
      <c r="M2127">
        <v>-0.8</v>
      </c>
      <c r="N2127" t="s">
        <v>18</v>
      </c>
    </row>
    <row r="2128" spans="1:14" x14ac:dyDescent="0.25">
      <c r="A2128">
        <v>106</v>
      </c>
      <c r="B2128">
        <v>106</v>
      </c>
      <c r="C2128" t="s">
        <v>192</v>
      </c>
      <c r="D2128" t="s">
        <v>17</v>
      </c>
      <c r="E2128" t="s">
        <v>17</v>
      </c>
      <c r="F2128">
        <v>3.83</v>
      </c>
      <c r="G2128">
        <v>0.40400000000000003</v>
      </c>
      <c r="H2128">
        <v>15</v>
      </c>
      <c r="J2128">
        <v>0.40400000000000003</v>
      </c>
      <c r="K2128">
        <v>100</v>
      </c>
      <c r="L2128">
        <v>0</v>
      </c>
      <c r="M2128">
        <v>-100</v>
      </c>
      <c r="N2128" t="s">
        <v>18</v>
      </c>
    </row>
    <row r="2129" spans="1:14" x14ac:dyDescent="0.25">
      <c r="A2129">
        <v>107</v>
      </c>
      <c r="B2129">
        <v>107</v>
      </c>
      <c r="C2129" t="s">
        <v>193</v>
      </c>
      <c r="D2129" t="s">
        <v>38</v>
      </c>
      <c r="E2129" t="s">
        <v>29</v>
      </c>
      <c r="F2129">
        <v>3.84</v>
      </c>
      <c r="G2129">
        <v>66889.797000000006</v>
      </c>
      <c r="H2129">
        <v>1167632</v>
      </c>
      <c r="J2129">
        <v>66889.797000000006</v>
      </c>
      <c r="K2129">
        <v>100</v>
      </c>
      <c r="L2129">
        <v>103.09</v>
      </c>
      <c r="M2129">
        <v>3.1</v>
      </c>
      <c r="N2129" t="s">
        <v>18</v>
      </c>
    </row>
    <row r="2130" spans="1:14" x14ac:dyDescent="0.25">
      <c r="A2130">
        <v>108</v>
      </c>
      <c r="B2130">
        <v>108</v>
      </c>
      <c r="C2130" t="s">
        <v>194</v>
      </c>
      <c r="D2130" t="s">
        <v>40</v>
      </c>
      <c r="E2130" t="s">
        <v>29</v>
      </c>
      <c r="F2130">
        <v>3.84</v>
      </c>
      <c r="G2130">
        <v>65138.813000000002</v>
      </c>
      <c r="H2130">
        <v>1155789</v>
      </c>
      <c r="J2130">
        <v>65138.813000000002</v>
      </c>
      <c r="K2130">
        <v>100</v>
      </c>
      <c r="L2130">
        <v>100.39</v>
      </c>
      <c r="M2130">
        <v>0.4</v>
      </c>
      <c r="N2130" t="s">
        <v>18</v>
      </c>
    </row>
    <row r="2131" spans="1:14" x14ac:dyDescent="0.25">
      <c r="A2131">
        <v>109</v>
      </c>
      <c r="B2131">
        <v>109</v>
      </c>
      <c r="C2131" t="s">
        <v>195</v>
      </c>
      <c r="D2131" t="s">
        <v>42</v>
      </c>
      <c r="E2131" t="s">
        <v>29</v>
      </c>
      <c r="F2131">
        <v>3.84</v>
      </c>
      <c r="G2131">
        <v>60784.605000000003</v>
      </c>
      <c r="H2131">
        <v>1061162</v>
      </c>
      <c r="J2131">
        <v>60784.605000000003</v>
      </c>
      <c r="K2131">
        <v>100</v>
      </c>
      <c r="L2131">
        <v>93.68</v>
      </c>
      <c r="M2131">
        <v>-6.3</v>
      </c>
      <c r="N2131" t="s">
        <v>18</v>
      </c>
    </row>
    <row r="2132" spans="1:14" x14ac:dyDescent="0.25">
      <c r="A2132">
        <v>110</v>
      </c>
      <c r="B2132">
        <v>110</v>
      </c>
      <c r="C2132" t="s">
        <v>196</v>
      </c>
      <c r="D2132" t="s">
        <v>44</v>
      </c>
      <c r="E2132" t="s">
        <v>29</v>
      </c>
      <c r="F2132">
        <v>3.84</v>
      </c>
      <c r="G2132">
        <v>65789.070000000007</v>
      </c>
      <c r="H2132">
        <v>1182145</v>
      </c>
      <c r="J2132">
        <v>65789.070000000007</v>
      </c>
      <c r="K2132">
        <v>100</v>
      </c>
      <c r="L2132">
        <v>101.4</v>
      </c>
      <c r="M2132">
        <v>1.4</v>
      </c>
      <c r="N2132" t="s">
        <v>18</v>
      </c>
    </row>
    <row r="2133" spans="1:14" x14ac:dyDescent="0.25">
      <c r="A2133">
        <v>111</v>
      </c>
      <c r="B2133">
        <v>111</v>
      </c>
      <c r="C2133" t="s">
        <v>197</v>
      </c>
      <c r="D2133" t="s">
        <v>17</v>
      </c>
      <c r="E2133" t="s">
        <v>17</v>
      </c>
      <c r="F2133">
        <v>3.8</v>
      </c>
      <c r="G2133">
        <v>6.2249999999999996</v>
      </c>
      <c r="H2133">
        <v>124</v>
      </c>
      <c r="J2133">
        <v>6.2249999999999996</v>
      </c>
      <c r="K2133">
        <v>100</v>
      </c>
      <c r="L2133">
        <v>0.01</v>
      </c>
      <c r="M2133">
        <v>-100</v>
      </c>
      <c r="N2133" t="s">
        <v>18</v>
      </c>
    </row>
    <row r="2134" spans="1:14" x14ac:dyDescent="0.25">
      <c r="A2134">
        <v>112</v>
      </c>
      <c r="B2134">
        <v>112</v>
      </c>
      <c r="C2134" t="s">
        <v>198</v>
      </c>
      <c r="D2134" t="s">
        <v>47</v>
      </c>
      <c r="E2134" t="s">
        <v>29</v>
      </c>
      <c r="F2134">
        <v>3.84</v>
      </c>
      <c r="G2134">
        <v>64904.050999999999</v>
      </c>
      <c r="H2134">
        <v>1124883</v>
      </c>
      <c r="J2134">
        <v>64904.050999999999</v>
      </c>
      <c r="K2134">
        <v>100</v>
      </c>
      <c r="L2134">
        <v>100.03</v>
      </c>
      <c r="M2134">
        <v>0</v>
      </c>
      <c r="N2134" t="s">
        <v>18</v>
      </c>
    </row>
    <row r="2135" spans="1:14" x14ac:dyDescent="0.25">
      <c r="A2135">
        <v>113</v>
      </c>
      <c r="B2135">
        <v>113</v>
      </c>
      <c r="C2135" t="s">
        <v>199</v>
      </c>
      <c r="D2135" t="s">
        <v>49</v>
      </c>
      <c r="E2135" t="s">
        <v>29</v>
      </c>
      <c r="F2135">
        <v>3.84</v>
      </c>
      <c r="G2135">
        <v>60515.847999999998</v>
      </c>
      <c r="H2135">
        <v>1059045</v>
      </c>
      <c r="J2135">
        <v>60515.847999999998</v>
      </c>
      <c r="K2135">
        <v>100</v>
      </c>
      <c r="L2135">
        <v>93.27</v>
      </c>
      <c r="M2135">
        <v>-6.7</v>
      </c>
      <c r="N2135" t="s">
        <v>18</v>
      </c>
    </row>
    <row r="2136" spans="1:14" x14ac:dyDescent="0.25">
      <c r="A2136">
        <v>114</v>
      </c>
      <c r="B2136">
        <v>114</v>
      </c>
      <c r="C2136" t="s">
        <v>200</v>
      </c>
      <c r="D2136" t="s">
        <v>51</v>
      </c>
      <c r="E2136" t="s">
        <v>29</v>
      </c>
      <c r="F2136">
        <v>3.84</v>
      </c>
      <c r="G2136">
        <v>60769.027000000002</v>
      </c>
      <c r="H2136">
        <v>1057229</v>
      </c>
      <c r="J2136">
        <v>60769.027000000002</v>
      </c>
      <c r="K2136">
        <v>100</v>
      </c>
      <c r="L2136">
        <v>93.66</v>
      </c>
      <c r="M2136">
        <v>-6.3</v>
      </c>
      <c r="N2136" t="s">
        <v>18</v>
      </c>
    </row>
    <row r="2137" spans="1:14" x14ac:dyDescent="0.25">
      <c r="A2137">
        <v>115</v>
      </c>
      <c r="B2137">
        <v>115</v>
      </c>
      <c r="C2137" t="s">
        <v>201</v>
      </c>
      <c r="D2137" t="s">
        <v>53</v>
      </c>
      <c r="E2137" t="s">
        <v>29</v>
      </c>
      <c r="F2137">
        <v>3.84</v>
      </c>
      <c r="G2137">
        <v>57970.574000000001</v>
      </c>
      <c r="H2137">
        <v>995243</v>
      </c>
      <c r="J2137">
        <v>57970.574000000001</v>
      </c>
      <c r="K2137">
        <v>100</v>
      </c>
      <c r="L2137">
        <v>89.35</v>
      </c>
      <c r="M2137">
        <v>-10.7</v>
      </c>
      <c r="N2137" t="s">
        <v>18</v>
      </c>
    </row>
    <row r="2138" spans="1:14" x14ac:dyDescent="0.25">
      <c r="A2138">
        <v>116</v>
      </c>
      <c r="B2138">
        <v>116</v>
      </c>
      <c r="C2138" t="s">
        <v>202</v>
      </c>
      <c r="D2138" t="s">
        <v>17</v>
      </c>
      <c r="E2138" t="s">
        <v>17</v>
      </c>
      <c r="F2138">
        <v>3.84</v>
      </c>
      <c r="G2138">
        <v>17.306999999999999</v>
      </c>
      <c r="H2138">
        <v>427</v>
      </c>
      <c r="J2138">
        <v>17.306999999999999</v>
      </c>
      <c r="K2138">
        <v>100</v>
      </c>
      <c r="L2138">
        <v>0.03</v>
      </c>
      <c r="M2138">
        <v>-100</v>
      </c>
      <c r="N2138" t="s">
        <v>18</v>
      </c>
    </row>
    <row r="2139" spans="1:14" x14ac:dyDescent="0.25">
      <c r="A2139">
        <v>117</v>
      </c>
      <c r="B2139">
        <v>117</v>
      </c>
      <c r="C2139" t="s">
        <v>203</v>
      </c>
      <c r="D2139" t="s">
        <v>56</v>
      </c>
      <c r="E2139" t="s">
        <v>29</v>
      </c>
      <c r="F2139">
        <v>3.84</v>
      </c>
      <c r="G2139">
        <v>58199.663999999997</v>
      </c>
      <c r="H2139">
        <v>1001678</v>
      </c>
      <c r="J2139">
        <v>58199.663999999997</v>
      </c>
      <c r="K2139">
        <v>100</v>
      </c>
      <c r="L2139">
        <v>89.7</v>
      </c>
      <c r="M2139">
        <v>-10.3</v>
      </c>
      <c r="N2139" t="s">
        <v>18</v>
      </c>
    </row>
    <row r="2140" spans="1:14" x14ac:dyDescent="0.25">
      <c r="A2140">
        <v>118</v>
      </c>
      <c r="B2140">
        <v>118</v>
      </c>
      <c r="C2140" t="s">
        <v>204</v>
      </c>
      <c r="D2140" t="s">
        <v>58</v>
      </c>
      <c r="E2140" t="s">
        <v>29</v>
      </c>
      <c r="F2140">
        <v>3.84</v>
      </c>
      <c r="G2140">
        <v>56458.273000000001</v>
      </c>
      <c r="H2140">
        <v>960598</v>
      </c>
      <c r="J2140">
        <v>56458.273000000001</v>
      </c>
      <c r="K2140">
        <v>100</v>
      </c>
      <c r="L2140">
        <v>87.01</v>
      </c>
      <c r="M2140">
        <v>-13</v>
      </c>
      <c r="N2140" t="s">
        <v>18</v>
      </c>
    </row>
    <row r="2141" spans="1:14" x14ac:dyDescent="0.25">
      <c r="A2141">
        <v>119</v>
      </c>
      <c r="B2141">
        <v>119</v>
      </c>
      <c r="C2141" t="s">
        <v>205</v>
      </c>
      <c r="D2141" t="s">
        <v>60</v>
      </c>
      <c r="E2141" t="s">
        <v>29</v>
      </c>
      <c r="F2141">
        <v>3.84</v>
      </c>
      <c r="G2141">
        <v>52683.476999999999</v>
      </c>
      <c r="H2141">
        <v>897182</v>
      </c>
      <c r="J2141">
        <v>52683.476999999999</v>
      </c>
      <c r="K2141">
        <v>100</v>
      </c>
      <c r="L2141">
        <v>81.2</v>
      </c>
      <c r="M2141">
        <v>-18.8</v>
      </c>
      <c r="N2141" t="s">
        <v>18</v>
      </c>
    </row>
    <row r="2142" spans="1:14" x14ac:dyDescent="0.25">
      <c r="A2142">
        <v>120</v>
      </c>
      <c r="B2142">
        <v>120</v>
      </c>
      <c r="C2142" t="s">
        <v>206</v>
      </c>
      <c r="D2142" t="s">
        <v>62</v>
      </c>
      <c r="E2142" t="s">
        <v>29</v>
      </c>
      <c r="F2142">
        <v>3.84</v>
      </c>
      <c r="G2142">
        <v>51072.512000000002</v>
      </c>
      <c r="H2142">
        <v>859398</v>
      </c>
      <c r="J2142">
        <v>51072.512000000002</v>
      </c>
      <c r="K2142">
        <v>100</v>
      </c>
      <c r="L2142">
        <v>78.709999999999994</v>
      </c>
      <c r="M2142">
        <v>-21.3</v>
      </c>
      <c r="N2142" t="s">
        <v>18</v>
      </c>
    </row>
    <row r="2143" spans="1:14" x14ac:dyDescent="0.25">
      <c r="A2143">
        <v>121</v>
      </c>
      <c r="B2143">
        <v>121</v>
      </c>
      <c r="C2143" t="s">
        <v>207</v>
      </c>
      <c r="D2143" t="s">
        <v>64</v>
      </c>
      <c r="E2143" t="s">
        <v>29</v>
      </c>
      <c r="F2143">
        <v>3.84</v>
      </c>
      <c r="G2143">
        <v>46713.766000000003</v>
      </c>
      <c r="H2143">
        <v>798007</v>
      </c>
      <c r="J2143">
        <v>46713.766000000003</v>
      </c>
      <c r="K2143">
        <v>100</v>
      </c>
      <c r="L2143">
        <v>72</v>
      </c>
      <c r="M2143">
        <v>-28</v>
      </c>
      <c r="N2143" t="s">
        <v>18</v>
      </c>
    </row>
    <row r="2144" spans="1:14" x14ac:dyDescent="0.25">
      <c r="A2144">
        <v>122</v>
      </c>
      <c r="B2144">
        <v>122</v>
      </c>
      <c r="C2144" t="s">
        <v>208</v>
      </c>
      <c r="D2144" t="s">
        <v>17</v>
      </c>
      <c r="E2144" t="s">
        <v>17</v>
      </c>
      <c r="F2144">
        <v>3.84</v>
      </c>
      <c r="G2144">
        <v>3.5329999999999999</v>
      </c>
      <c r="H2144">
        <v>135</v>
      </c>
      <c r="J2144">
        <v>3.5329999999999999</v>
      </c>
      <c r="K2144">
        <v>100</v>
      </c>
      <c r="L2144">
        <v>0.01</v>
      </c>
      <c r="M2144">
        <v>-100</v>
      </c>
      <c r="N2144" t="s">
        <v>18</v>
      </c>
    </row>
    <row r="2145" spans="1:14" x14ac:dyDescent="0.25">
      <c r="A2145">
        <v>123</v>
      </c>
      <c r="B2145">
        <v>123</v>
      </c>
      <c r="C2145" t="s">
        <v>209</v>
      </c>
      <c r="D2145" t="s">
        <v>17</v>
      </c>
      <c r="E2145" t="s">
        <v>17</v>
      </c>
      <c r="F2145">
        <v>3.86</v>
      </c>
      <c r="G2145">
        <v>10.946</v>
      </c>
      <c r="H2145">
        <v>262</v>
      </c>
      <c r="J2145">
        <v>10.946</v>
      </c>
      <c r="K2145">
        <v>100</v>
      </c>
      <c r="L2145">
        <v>0.02</v>
      </c>
      <c r="M2145">
        <v>-100</v>
      </c>
      <c r="N2145" t="s">
        <v>18</v>
      </c>
    </row>
    <row r="2146" spans="1:14" x14ac:dyDescent="0.25">
      <c r="A2146">
        <v>124</v>
      </c>
      <c r="B2146">
        <v>124</v>
      </c>
      <c r="C2146" t="s">
        <v>210</v>
      </c>
      <c r="D2146" t="s">
        <v>68</v>
      </c>
      <c r="E2146" t="s">
        <v>69</v>
      </c>
      <c r="F2146">
        <v>3.83</v>
      </c>
      <c r="G2146">
        <v>65054.98</v>
      </c>
      <c r="H2146">
        <v>1137033</v>
      </c>
      <c r="J2146">
        <v>65054.98</v>
      </c>
      <c r="K2146">
        <v>100</v>
      </c>
      <c r="L2146">
        <v>100.26</v>
      </c>
      <c r="M2146">
        <v>0.3</v>
      </c>
      <c r="N2146" t="s">
        <v>18</v>
      </c>
    </row>
    <row r="2147" spans="1:14" x14ac:dyDescent="0.25">
      <c r="A2147">
        <v>125</v>
      </c>
      <c r="B2147">
        <v>125</v>
      </c>
      <c r="C2147" t="s">
        <v>211</v>
      </c>
      <c r="D2147" t="s">
        <v>71</v>
      </c>
      <c r="E2147" t="s">
        <v>69</v>
      </c>
      <c r="F2147">
        <v>3.83</v>
      </c>
      <c r="G2147">
        <v>66489.116999999998</v>
      </c>
      <c r="H2147">
        <v>1153527</v>
      </c>
      <c r="J2147">
        <v>66489.116999999998</v>
      </c>
      <c r="K2147">
        <v>100</v>
      </c>
      <c r="L2147">
        <v>102.47</v>
      </c>
      <c r="M2147">
        <v>2.5</v>
      </c>
      <c r="N2147" t="s">
        <v>18</v>
      </c>
    </row>
    <row r="2148" spans="1:14" x14ac:dyDescent="0.25">
      <c r="A2148">
        <v>126</v>
      </c>
      <c r="B2148">
        <v>126</v>
      </c>
      <c r="C2148" t="s">
        <v>212</v>
      </c>
      <c r="D2148" t="s">
        <v>73</v>
      </c>
      <c r="E2148" t="s">
        <v>69</v>
      </c>
      <c r="F2148">
        <v>3.84</v>
      </c>
      <c r="G2148">
        <v>67472.422000000006</v>
      </c>
      <c r="H2148">
        <v>1148232</v>
      </c>
      <c r="J2148">
        <v>67472.422000000006</v>
      </c>
      <c r="K2148">
        <v>100</v>
      </c>
      <c r="L2148">
        <v>103.99</v>
      </c>
      <c r="M2148">
        <v>4</v>
      </c>
      <c r="N2148" t="s">
        <v>18</v>
      </c>
    </row>
    <row r="2149" spans="1:14" x14ac:dyDescent="0.25">
      <c r="A2149">
        <v>127</v>
      </c>
      <c r="B2149">
        <v>127</v>
      </c>
      <c r="C2149" t="s">
        <v>213</v>
      </c>
      <c r="D2149" t="s">
        <v>75</v>
      </c>
      <c r="E2149" t="s">
        <v>69</v>
      </c>
      <c r="F2149">
        <v>3.83</v>
      </c>
      <c r="G2149">
        <v>63831.843999999997</v>
      </c>
      <c r="H2149">
        <v>1103474</v>
      </c>
      <c r="J2149">
        <v>63831.843999999997</v>
      </c>
      <c r="K2149">
        <v>100</v>
      </c>
      <c r="L2149">
        <v>98.38</v>
      </c>
      <c r="M2149">
        <v>-1.6</v>
      </c>
      <c r="N2149" t="s">
        <v>18</v>
      </c>
    </row>
    <row r="2150" spans="1:14" x14ac:dyDescent="0.25">
      <c r="A2150">
        <v>128</v>
      </c>
      <c r="B2150">
        <v>128</v>
      </c>
      <c r="C2150" t="s">
        <v>214</v>
      </c>
      <c r="D2150" t="s">
        <v>17</v>
      </c>
      <c r="E2150" t="s">
        <v>17</v>
      </c>
      <c r="F2150">
        <v>3.83</v>
      </c>
      <c r="G2150">
        <v>8.2189999999999994</v>
      </c>
      <c r="H2150">
        <v>257</v>
      </c>
      <c r="J2150">
        <v>8.2189999999999994</v>
      </c>
      <c r="K2150">
        <v>100</v>
      </c>
      <c r="L2150">
        <v>0.01</v>
      </c>
      <c r="M2150">
        <v>-100</v>
      </c>
      <c r="N2150" t="s">
        <v>18</v>
      </c>
    </row>
    <row r="2151" spans="1:14" x14ac:dyDescent="0.25">
      <c r="A2151">
        <v>129</v>
      </c>
      <c r="B2151">
        <v>129</v>
      </c>
      <c r="C2151" t="s">
        <v>215</v>
      </c>
      <c r="D2151" t="s">
        <v>17</v>
      </c>
      <c r="E2151" t="s">
        <v>17</v>
      </c>
      <c r="F2151">
        <v>3.85</v>
      </c>
      <c r="G2151">
        <v>8.64</v>
      </c>
      <c r="H2151">
        <v>303</v>
      </c>
      <c r="J2151">
        <v>8.64</v>
      </c>
      <c r="K2151">
        <v>100</v>
      </c>
      <c r="L2151">
        <v>0.01</v>
      </c>
      <c r="M2151">
        <v>-100</v>
      </c>
      <c r="N2151" t="s">
        <v>18</v>
      </c>
    </row>
    <row r="2152" spans="1:14" x14ac:dyDescent="0.25">
      <c r="A2152">
        <v>130</v>
      </c>
      <c r="B2152">
        <v>130</v>
      </c>
      <c r="C2152" t="s">
        <v>216</v>
      </c>
      <c r="D2152" t="s">
        <v>35</v>
      </c>
      <c r="E2152" t="s">
        <v>29</v>
      </c>
      <c r="F2152">
        <v>3.84</v>
      </c>
      <c r="G2152">
        <v>65990.766000000003</v>
      </c>
      <c r="H2152">
        <v>1155833</v>
      </c>
      <c r="J2152">
        <v>65990.766000000003</v>
      </c>
      <c r="K2152">
        <v>100</v>
      </c>
      <c r="L2152">
        <v>101.71</v>
      </c>
      <c r="M2152">
        <v>1.7</v>
      </c>
      <c r="N2152" t="s">
        <v>18</v>
      </c>
    </row>
    <row r="2153" spans="1:14" x14ac:dyDescent="0.25">
      <c r="A2153">
        <v>131</v>
      </c>
      <c r="B2153">
        <v>131</v>
      </c>
      <c r="C2153" t="s">
        <v>217</v>
      </c>
      <c r="D2153" t="s">
        <v>38</v>
      </c>
      <c r="E2153" t="s">
        <v>29</v>
      </c>
      <c r="F2153">
        <v>3.83</v>
      </c>
      <c r="G2153">
        <v>68387.008000000002</v>
      </c>
      <c r="H2153">
        <v>1182476</v>
      </c>
      <c r="J2153">
        <v>68387.008000000002</v>
      </c>
      <c r="K2153">
        <v>100</v>
      </c>
      <c r="L2153">
        <v>105.4</v>
      </c>
      <c r="M2153">
        <v>5.4</v>
      </c>
      <c r="N2153" t="s">
        <v>18</v>
      </c>
    </row>
    <row r="2154" spans="1:14" x14ac:dyDescent="0.25">
      <c r="A2154">
        <v>132</v>
      </c>
      <c r="B2154">
        <v>132</v>
      </c>
      <c r="C2154" t="s">
        <v>218</v>
      </c>
      <c r="D2154" t="s">
        <v>40</v>
      </c>
      <c r="E2154" t="s">
        <v>29</v>
      </c>
      <c r="F2154">
        <v>3.83</v>
      </c>
      <c r="G2154">
        <v>65951.468999999997</v>
      </c>
      <c r="H2154">
        <v>1133631</v>
      </c>
      <c r="J2154">
        <v>65951.468999999997</v>
      </c>
      <c r="K2154">
        <v>100</v>
      </c>
      <c r="L2154">
        <v>101.65</v>
      </c>
      <c r="M2154">
        <v>1.6</v>
      </c>
      <c r="N2154" t="s">
        <v>18</v>
      </c>
    </row>
    <row r="2155" spans="1:14" x14ac:dyDescent="0.25">
      <c r="A2155">
        <v>133</v>
      </c>
      <c r="B2155">
        <v>133</v>
      </c>
      <c r="C2155" t="s">
        <v>219</v>
      </c>
      <c r="D2155" t="s">
        <v>17</v>
      </c>
      <c r="E2155" t="s">
        <v>17</v>
      </c>
      <c r="F2155">
        <v>3.85</v>
      </c>
      <c r="G2155">
        <v>15.509</v>
      </c>
      <c r="H2155">
        <v>431</v>
      </c>
      <c r="J2155">
        <v>15.509</v>
      </c>
      <c r="K2155">
        <v>100</v>
      </c>
      <c r="L2155">
        <v>0.02</v>
      </c>
      <c r="M2155">
        <v>-100</v>
      </c>
      <c r="N2155" t="s">
        <v>18</v>
      </c>
    </row>
    <row r="2156" spans="1:14" x14ac:dyDescent="0.25">
      <c r="A2156">
        <v>134</v>
      </c>
      <c r="B2156">
        <v>134</v>
      </c>
      <c r="C2156" t="s">
        <v>220</v>
      </c>
      <c r="D2156" t="s">
        <v>35</v>
      </c>
      <c r="E2156" t="s">
        <v>29</v>
      </c>
      <c r="F2156">
        <v>3.84</v>
      </c>
      <c r="G2156">
        <v>67953.077999999994</v>
      </c>
      <c r="H2156">
        <v>1171394</v>
      </c>
      <c r="J2156">
        <v>67953.077999999994</v>
      </c>
      <c r="K2156">
        <v>100</v>
      </c>
      <c r="L2156">
        <v>104.73</v>
      </c>
      <c r="M2156">
        <v>4.7</v>
      </c>
      <c r="N2156" t="s">
        <v>18</v>
      </c>
    </row>
    <row r="2157" spans="1:14" x14ac:dyDescent="0.25">
      <c r="A2157">
        <v>135</v>
      </c>
      <c r="B2157">
        <v>135</v>
      </c>
      <c r="C2157" t="s">
        <v>221</v>
      </c>
      <c r="D2157" t="s">
        <v>38</v>
      </c>
      <c r="E2157" t="s">
        <v>29</v>
      </c>
      <c r="F2157">
        <v>3.84</v>
      </c>
      <c r="G2157">
        <v>67669.539000000004</v>
      </c>
      <c r="H2157">
        <v>1182010</v>
      </c>
      <c r="J2157">
        <v>67669.539000000004</v>
      </c>
      <c r="K2157">
        <v>100</v>
      </c>
      <c r="L2157">
        <v>104.29</v>
      </c>
      <c r="M2157">
        <v>4.3</v>
      </c>
      <c r="N2157" t="s">
        <v>18</v>
      </c>
    </row>
    <row r="2158" spans="1:14" x14ac:dyDescent="0.25">
      <c r="A2158">
        <v>136</v>
      </c>
      <c r="B2158">
        <v>136</v>
      </c>
      <c r="C2158" t="s">
        <v>222</v>
      </c>
      <c r="D2158" t="s">
        <v>40</v>
      </c>
      <c r="E2158" t="s">
        <v>29</v>
      </c>
      <c r="F2158">
        <v>3.84</v>
      </c>
      <c r="G2158">
        <v>67280.914000000004</v>
      </c>
      <c r="H2158">
        <v>1157218</v>
      </c>
      <c r="J2158">
        <v>67280.914000000004</v>
      </c>
      <c r="K2158">
        <v>100</v>
      </c>
      <c r="L2158">
        <v>103.69</v>
      </c>
      <c r="M2158">
        <v>3.7</v>
      </c>
      <c r="N2158" t="s">
        <v>18</v>
      </c>
    </row>
    <row r="2159" spans="1:14" x14ac:dyDescent="0.25">
      <c r="A2159">
        <v>137</v>
      </c>
      <c r="B2159">
        <v>137</v>
      </c>
      <c r="C2159" t="s">
        <v>223</v>
      </c>
      <c r="D2159" t="s">
        <v>17</v>
      </c>
      <c r="E2159" t="s">
        <v>17</v>
      </c>
      <c r="F2159">
        <v>3.84</v>
      </c>
      <c r="G2159">
        <v>28.164000000000001</v>
      </c>
      <c r="H2159">
        <v>702</v>
      </c>
      <c r="J2159">
        <v>28.164000000000001</v>
      </c>
      <c r="K2159">
        <v>100</v>
      </c>
      <c r="L2159">
        <v>0.04</v>
      </c>
      <c r="M2159">
        <v>-100</v>
      </c>
      <c r="N2159" t="s">
        <v>18</v>
      </c>
    </row>
    <row r="2160" spans="1:14" x14ac:dyDescent="0.25">
      <c r="A2160">
        <v>138</v>
      </c>
      <c r="B2160">
        <v>138</v>
      </c>
      <c r="C2160" t="s">
        <v>224</v>
      </c>
      <c r="D2160" t="s">
        <v>35</v>
      </c>
      <c r="E2160" t="s">
        <v>29</v>
      </c>
      <c r="F2160">
        <v>3.84</v>
      </c>
      <c r="G2160">
        <v>67174.648000000001</v>
      </c>
      <c r="H2160">
        <v>1153974</v>
      </c>
      <c r="J2160">
        <v>67174.648000000001</v>
      </c>
      <c r="K2160">
        <v>100</v>
      </c>
      <c r="L2160">
        <v>103.53</v>
      </c>
      <c r="M2160">
        <v>3.5</v>
      </c>
      <c r="N2160" t="s">
        <v>18</v>
      </c>
    </row>
    <row r="2161" spans="1:14" x14ac:dyDescent="0.25">
      <c r="A2161">
        <v>139</v>
      </c>
      <c r="B2161">
        <v>139</v>
      </c>
      <c r="C2161" t="s">
        <v>225</v>
      </c>
      <c r="D2161" t="s">
        <v>38</v>
      </c>
      <c r="E2161" t="s">
        <v>29</v>
      </c>
      <c r="F2161">
        <v>3.83</v>
      </c>
      <c r="G2161">
        <v>67039.718999999997</v>
      </c>
      <c r="H2161">
        <v>1161877</v>
      </c>
      <c r="J2161">
        <v>67039.718999999997</v>
      </c>
      <c r="K2161">
        <v>100</v>
      </c>
      <c r="L2161">
        <v>103.32</v>
      </c>
      <c r="M2161">
        <v>3.3</v>
      </c>
      <c r="N2161" t="s">
        <v>18</v>
      </c>
    </row>
    <row r="2162" spans="1:14" x14ac:dyDescent="0.25">
      <c r="A2162">
        <v>140</v>
      </c>
      <c r="B2162">
        <v>140</v>
      </c>
      <c r="C2162" t="s">
        <v>226</v>
      </c>
      <c r="D2162" t="s">
        <v>40</v>
      </c>
      <c r="E2162" t="s">
        <v>29</v>
      </c>
      <c r="F2162">
        <v>3.84</v>
      </c>
      <c r="G2162">
        <v>67938.929999999993</v>
      </c>
      <c r="H2162">
        <v>1200847</v>
      </c>
      <c r="J2162">
        <v>67938.929999999993</v>
      </c>
      <c r="K2162">
        <v>100</v>
      </c>
      <c r="L2162">
        <v>104.71</v>
      </c>
      <c r="M2162">
        <v>4.7</v>
      </c>
      <c r="N2162" t="s">
        <v>18</v>
      </c>
    </row>
    <row r="2163" spans="1:14" x14ac:dyDescent="0.25">
      <c r="A2163">
        <v>141</v>
      </c>
      <c r="B2163">
        <v>141</v>
      </c>
      <c r="C2163" t="s">
        <v>227</v>
      </c>
      <c r="D2163" t="s">
        <v>17</v>
      </c>
      <c r="E2163" t="s">
        <v>17</v>
      </c>
      <c r="K2163">
        <v>100</v>
      </c>
    </row>
    <row r="2164" spans="1:14" x14ac:dyDescent="0.25">
      <c r="A2164">
        <v>142</v>
      </c>
      <c r="B2164">
        <v>142</v>
      </c>
      <c r="C2164" t="s">
        <v>228</v>
      </c>
      <c r="D2164" t="s">
        <v>17</v>
      </c>
      <c r="E2164" t="s">
        <v>17</v>
      </c>
      <c r="F2164">
        <v>3.84</v>
      </c>
      <c r="G2164">
        <v>2.2970000000000002</v>
      </c>
      <c r="H2164">
        <v>88</v>
      </c>
      <c r="J2164">
        <v>2.2970000000000002</v>
      </c>
      <c r="K2164">
        <v>100</v>
      </c>
      <c r="L2164">
        <v>0</v>
      </c>
      <c r="M2164">
        <v>-100</v>
      </c>
      <c r="N2164" t="s">
        <v>18</v>
      </c>
    </row>
    <row r="2165" spans="1:14" x14ac:dyDescent="0.25">
      <c r="A2165">
        <v>143</v>
      </c>
      <c r="B2165">
        <v>143</v>
      </c>
      <c r="C2165" t="s">
        <v>229</v>
      </c>
      <c r="D2165" t="s">
        <v>17</v>
      </c>
      <c r="E2165" t="s">
        <v>17</v>
      </c>
      <c r="F2165">
        <v>3.87</v>
      </c>
      <c r="G2165">
        <v>33.738</v>
      </c>
      <c r="H2165">
        <v>539</v>
      </c>
      <c r="J2165">
        <v>33.738</v>
      </c>
      <c r="K2165">
        <v>100</v>
      </c>
      <c r="L2165">
        <v>0.05</v>
      </c>
      <c r="M2165">
        <v>-99.9</v>
      </c>
      <c r="N2165" t="s">
        <v>18</v>
      </c>
    </row>
    <row r="2166" spans="1:14" x14ac:dyDescent="0.25">
      <c r="A2166">
        <v>144</v>
      </c>
      <c r="B2166">
        <v>144</v>
      </c>
      <c r="C2166" t="s">
        <v>230</v>
      </c>
      <c r="D2166" t="s">
        <v>231</v>
      </c>
      <c r="E2166" t="s">
        <v>93</v>
      </c>
      <c r="F2166">
        <v>3.85</v>
      </c>
      <c r="G2166">
        <v>69733.679999999993</v>
      </c>
      <c r="H2166">
        <v>1219737</v>
      </c>
      <c r="J2166">
        <v>69733.679999999993</v>
      </c>
      <c r="K2166">
        <v>100</v>
      </c>
      <c r="L2166">
        <v>107.47</v>
      </c>
      <c r="M2166">
        <v>7.5</v>
      </c>
      <c r="N2166" t="s">
        <v>18</v>
      </c>
    </row>
    <row r="2167" spans="1:14" x14ac:dyDescent="0.25">
      <c r="A2167">
        <v>145</v>
      </c>
      <c r="B2167">
        <v>145</v>
      </c>
      <c r="C2167" t="s">
        <v>233</v>
      </c>
      <c r="D2167" t="s">
        <v>234</v>
      </c>
      <c r="E2167" t="s">
        <v>93</v>
      </c>
      <c r="F2167">
        <v>3.85</v>
      </c>
      <c r="G2167">
        <v>53871.23</v>
      </c>
      <c r="H2167">
        <v>940179</v>
      </c>
      <c r="J2167">
        <v>53871.23</v>
      </c>
      <c r="K2167">
        <v>100</v>
      </c>
      <c r="L2167">
        <v>83.03</v>
      </c>
      <c r="M2167">
        <v>-17</v>
      </c>
      <c r="N2167" t="s">
        <v>18</v>
      </c>
    </row>
    <row r="2168" spans="1:14" x14ac:dyDescent="0.25">
      <c r="A2168">
        <v>146</v>
      </c>
      <c r="B2168">
        <v>146</v>
      </c>
      <c r="C2168" t="s">
        <v>235</v>
      </c>
      <c r="D2168" t="s">
        <v>236</v>
      </c>
      <c r="E2168" t="s">
        <v>93</v>
      </c>
      <c r="F2168">
        <v>3.85</v>
      </c>
      <c r="G2168">
        <v>47070.84</v>
      </c>
      <c r="H2168">
        <v>819146</v>
      </c>
      <c r="J2168">
        <v>47070.84</v>
      </c>
      <c r="K2168">
        <v>100</v>
      </c>
      <c r="L2168">
        <v>72.55</v>
      </c>
      <c r="M2168">
        <v>-27.5</v>
      </c>
      <c r="N2168" t="s">
        <v>18</v>
      </c>
    </row>
    <row r="2169" spans="1:14" x14ac:dyDescent="0.25">
      <c r="A2169">
        <v>147</v>
      </c>
      <c r="B2169">
        <v>147</v>
      </c>
      <c r="C2169" t="s">
        <v>237</v>
      </c>
      <c r="D2169" t="s">
        <v>238</v>
      </c>
      <c r="E2169" t="s">
        <v>93</v>
      </c>
      <c r="F2169">
        <v>3.85</v>
      </c>
      <c r="G2169">
        <v>61680.921999999999</v>
      </c>
      <c r="H2169">
        <v>1092794</v>
      </c>
      <c r="J2169">
        <v>61680.921999999999</v>
      </c>
      <c r="K2169">
        <v>100</v>
      </c>
      <c r="L2169">
        <v>95.06</v>
      </c>
      <c r="M2169">
        <v>-4.9000000000000004</v>
      </c>
      <c r="N2169" t="s">
        <v>18</v>
      </c>
    </row>
    <row r="2170" spans="1:14" x14ac:dyDescent="0.25">
      <c r="A2170">
        <v>148</v>
      </c>
      <c r="B2170">
        <v>148</v>
      </c>
      <c r="C2170" t="s">
        <v>239</v>
      </c>
      <c r="D2170" t="s">
        <v>240</v>
      </c>
      <c r="E2170" t="s">
        <v>93</v>
      </c>
      <c r="F2170">
        <v>3.85</v>
      </c>
      <c r="G2170">
        <v>62957.09</v>
      </c>
      <c r="H2170">
        <v>1106129</v>
      </c>
      <c r="J2170">
        <v>62957.09</v>
      </c>
      <c r="K2170">
        <v>100</v>
      </c>
      <c r="L2170">
        <v>97.03</v>
      </c>
      <c r="M2170">
        <v>-3</v>
      </c>
      <c r="N2170" t="s">
        <v>18</v>
      </c>
    </row>
    <row r="2171" spans="1:14" x14ac:dyDescent="0.25">
      <c r="A2171">
        <v>149</v>
      </c>
      <c r="B2171">
        <v>149</v>
      </c>
      <c r="C2171" t="s">
        <v>241</v>
      </c>
      <c r="D2171" t="s">
        <v>242</v>
      </c>
      <c r="E2171" t="s">
        <v>93</v>
      </c>
      <c r="F2171">
        <v>3.85</v>
      </c>
      <c r="G2171">
        <v>59867.300999999999</v>
      </c>
      <c r="H2171">
        <v>1049347</v>
      </c>
      <c r="J2171">
        <v>59867.300999999999</v>
      </c>
      <c r="K2171">
        <v>100</v>
      </c>
      <c r="L2171">
        <v>92.27</v>
      </c>
      <c r="M2171">
        <v>-7.7</v>
      </c>
      <c r="N2171" t="s">
        <v>18</v>
      </c>
    </row>
    <row r="2172" spans="1:14" x14ac:dyDescent="0.25">
      <c r="A2172">
        <v>150</v>
      </c>
      <c r="B2172">
        <v>150</v>
      </c>
      <c r="C2172" t="s">
        <v>243</v>
      </c>
      <c r="D2172" t="s">
        <v>17</v>
      </c>
      <c r="E2172" t="s">
        <v>17</v>
      </c>
      <c r="F2172">
        <v>3.86</v>
      </c>
      <c r="G2172">
        <v>4.7789999999999999</v>
      </c>
      <c r="H2172">
        <v>163</v>
      </c>
      <c r="J2172">
        <v>4.7789999999999999</v>
      </c>
      <c r="K2172">
        <v>100</v>
      </c>
      <c r="L2172">
        <v>0.01</v>
      </c>
      <c r="M2172">
        <v>-100</v>
      </c>
      <c r="N2172" t="s">
        <v>18</v>
      </c>
    </row>
    <row r="2173" spans="1:14" x14ac:dyDescent="0.25">
      <c r="A2173">
        <v>151</v>
      </c>
      <c r="B2173">
        <v>151</v>
      </c>
      <c r="C2173" t="s">
        <v>244</v>
      </c>
      <c r="D2173" t="s">
        <v>245</v>
      </c>
      <c r="E2173" t="s">
        <v>93</v>
      </c>
      <c r="F2173">
        <v>3.85</v>
      </c>
      <c r="G2173">
        <v>38719.586000000003</v>
      </c>
      <c r="H2173">
        <v>676628</v>
      </c>
      <c r="J2173">
        <v>38719.586000000003</v>
      </c>
      <c r="K2173">
        <v>100</v>
      </c>
      <c r="L2173">
        <v>59.68</v>
      </c>
      <c r="M2173">
        <v>-40.299999999999997</v>
      </c>
      <c r="N2173" t="s">
        <v>18</v>
      </c>
    </row>
    <row r="2174" spans="1:14" x14ac:dyDescent="0.25">
      <c r="A2174">
        <v>152</v>
      </c>
      <c r="B2174">
        <v>152</v>
      </c>
      <c r="C2174" t="s">
        <v>246</v>
      </c>
      <c r="D2174" t="s">
        <v>247</v>
      </c>
      <c r="E2174" t="s">
        <v>93</v>
      </c>
      <c r="F2174">
        <v>3.85</v>
      </c>
      <c r="G2174">
        <v>37244.144999999997</v>
      </c>
      <c r="H2174">
        <v>659833</v>
      </c>
      <c r="J2174">
        <v>37244.144999999997</v>
      </c>
      <c r="K2174">
        <v>100</v>
      </c>
      <c r="L2174">
        <v>57.4</v>
      </c>
      <c r="M2174">
        <v>-42.6</v>
      </c>
      <c r="N2174" t="s">
        <v>18</v>
      </c>
    </row>
    <row r="2175" spans="1:14" x14ac:dyDescent="0.25">
      <c r="A2175">
        <v>153</v>
      </c>
      <c r="B2175">
        <v>153</v>
      </c>
      <c r="C2175" t="s">
        <v>248</v>
      </c>
      <c r="D2175" t="s">
        <v>249</v>
      </c>
      <c r="E2175" t="s">
        <v>93</v>
      </c>
      <c r="F2175">
        <v>3.85</v>
      </c>
      <c r="G2175">
        <v>33651.019999999997</v>
      </c>
      <c r="H2175">
        <v>564147</v>
      </c>
      <c r="J2175">
        <v>33651.019999999997</v>
      </c>
      <c r="K2175">
        <v>100</v>
      </c>
      <c r="L2175">
        <v>51.86</v>
      </c>
      <c r="M2175">
        <v>-48.1</v>
      </c>
      <c r="N2175" t="s">
        <v>18</v>
      </c>
    </row>
    <row r="2176" spans="1:14" x14ac:dyDescent="0.25">
      <c r="A2176">
        <v>154</v>
      </c>
      <c r="B2176">
        <v>154</v>
      </c>
      <c r="C2176" t="s">
        <v>250</v>
      </c>
      <c r="D2176" t="s">
        <v>251</v>
      </c>
      <c r="E2176" t="s">
        <v>93</v>
      </c>
      <c r="F2176">
        <v>3.85</v>
      </c>
      <c r="G2176">
        <v>35794.792999999998</v>
      </c>
      <c r="H2176">
        <v>624327</v>
      </c>
      <c r="J2176">
        <v>35794.792999999998</v>
      </c>
      <c r="K2176">
        <v>100</v>
      </c>
      <c r="L2176">
        <v>55.17</v>
      </c>
      <c r="M2176">
        <v>-44.8</v>
      </c>
      <c r="N2176" t="s">
        <v>18</v>
      </c>
    </row>
    <row r="2177" spans="1:14" x14ac:dyDescent="0.25">
      <c r="A2177">
        <v>155</v>
      </c>
      <c r="B2177">
        <v>155</v>
      </c>
      <c r="C2177" t="s">
        <v>252</v>
      </c>
      <c r="D2177" t="s">
        <v>253</v>
      </c>
      <c r="E2177" t="s">
        <v>93</v>
      </c>
      <c r="F2177">
        <v>3.85</v>
      </c>
      <c r="G2177">
        <v>29438.738000000001</v>
      </c>
      <c r="H2177">
        <v>518231</v>
      </c>
      <c r="J2177">
        <v>29438.738000000001</v>
      </c>
      <c r="K2177">
        <v>100</v>
      </c>
      <c r="L2177">
        <v>45.37</v>
      </c>
      <c r="M2177">
        <v>-54.6</v>
      </c>
      <c r="N2177" t="s">
        <v>18</v>
      </c>
    </row>
    <row r="2178" spans="1:14" x14ac:dyDescent="0.25">
      <c r="A2178">
        <v>156</v>
      </c>
      <c r="B2178">
        <v>156</v>
      </c>
      <c r="C2178" t="s">
        <v>254</v>
      </c>
      <c r="D2178" t="s">
        <v>255</v>
      </c>
      <c r="E2178" t="s">
        <v>93</v>
      </c>
      <c r="F2178">
        <v>3.85</v>
      </c>
      <c r="G2178">
        <v>28253.782999999999</v>
      </c>
      <c r="H2178">
        <v>495191</v>
      </c>
      <c r="J2178">
        <v>28253.782999999999</v>
      </c>
      <c r="K2178">
        <v>100</v>
      </c>
      <c r="L2178">
        <v>43.55</v>
      </c>
      <c r="M2178">
        <v>-56.5</v>
      </c>
      <c r="N2178" t="s">
        <v>18</v>
      </c>
    </row>
    <row r="2179" spans="1:14" x14ac:dyDescent="0.25">
      <c r="A2179">
        <v>157</v>
      </c>
      <c r="B2179">
        <v>157</v>
      </c>
      <c r="C2179" t="s">
        <v>256</v>
      </c>
      <c r="D2179" t="s">
        <v>17</v>
      </c>
      <c r="E2179" t="s">
        <v>17</v>
      </c>
      <c r="F2179">
        <v>3.88</v>
      </c>
      <c r="G2179">
        <v>12.433</v>
      </c>
      <c r="H2179">
        <v>401</v>
      </c>
      <c r="J2179">
        <v>12.433</v>
      </c>
      <c r="K2179">
        <v>100</v>
      </c>
      <c r="L2179">
        <v>0.02</v>
      </c>
      <c r="M2179">
        <v>-100</v>
      </c>
      <c r="N2179" t="s">
        <v>18</v>
      </c>
    </row>
    <row r="2180" spans="1:14" x14ac:dyDescent="0.25">
      <c r="A2180">
        <v>158</v>
      </c>
      <c r="B2180">
        <v>158</v>
      </c>
      <c r="C2180" t="s">
        <v>257</v>
      </c>
      <c r="D2180" t="s">
        <v>258</v>
      </c>
      <c r="E2180" t="s">
        <v>93</v>
      </c>
      <c r="F2180">
        <v>3.85</v>
      </c>
      <c r="G2180">
        <v>40691.754000000001</v>
      </c>
      <c r="H2180">
        <v>736210</v>
      </c>
      <c r="J2180">
        <v>40691.754000000001</v>
      </c>
      <c r="K2180">
        <v>100</v>
      </c>
      <c r="L2180">
        <v>62.71</v>
      </c>
      <c r="M2180">
        <v>-37.299999999999997</v>
      </c>
      <c r="N2180" t="s">
        <v>18</v>
      </c>
    </row>
    <row r="2181" spans="1:14" x14ac:dyDescent="0.25">
      <c r="A2181">
        <v>159</v>
      </c>
      <c r="B2181">
        <v>159</v>
      </c>
      <c r="C2181" t="s">
        <v>259</v>
      </c>
      <c r="D2181" t="s">
        <v>260</v>
      </c>
      <c r="E2181" t="s">
        <v>93</v>
      </c>
      <c r="F2181">
        <v>3.85</v>
      </c>
      <c r="G2181">
        <v>34975.563000000002</v>
      </c>
      <c r="H2181">
        <v>625011</v>
      </c>
      <c r="J2181">
        <v>34975.563000000002</v>
      </c>
      <c r="K2181">
        <v>100</v>
      </c>
      <c r="L2181">
        <v>53.9</v>
      </c>
      <c r="M2181">
        <v>-46.1</v>
      </c>
      <c r="N2181" t="s">
        <v>18</v>
      </c>
    </row>
    <row r="2182" spans="1:14" x14ac:dyDescent="0.25">
      <c r="A2182">
        <v>160</v>
      </c>
      <c r="B2182">
        <v>160</v>
      </c>
      <c r="C2182" t="s">
        <v>261</v>
      </c>
      <c r="D2182" t="s">
        <v>262</v>
      </c>
      <c r="E2182" t="s">
        <v>93</v>
      </c>
      <c r="F2182">
        <v>3.85</v>
      </c>
      <c r="G2182">
        <v>36807.434000000001</v>
      </c>
      <c r="H2182">
        <v>658691</v>
      </c>
      <c r="J2182">
        <v>36807.434000000001</v>
      </c>
      <c r="K2182">
        <v>100</v>
      </c>
      <c r="L2182">
        <v>56.73</v>
      </c>
      <c r="M2182">
        <v>-43.3</v>
      </c>
      <c r="N2182" t="s">
        <v>18</v>
      </c>
    </row>
    <row r="2183" spans="1:14" x14ac:dyDescent="0.25">
      <c r="A2183">
        <v>161</v>
      </c>
      <c r="B2183">
        <v>161</v>
      </c>
      <c r="C2183" t="s">
        <v>263</v>
      </c>
      <c r="D2183" t="s">
        <v>264</v>
      </c>
      <c r="E2183" t="s">
        <v>93</v>
      </c>
      <c r="F2183">
        <v>3.85</v>
      </c>
      <c r="G2183">
        <v>49663.258000000002</v>
      </c>
      <c r="H2183">
        <v>881498</v>
      </c>
      <c r="J2183">
        <v>49663.258000000002</v>
      </c>
      <c r="K2183">
        <v>100</v>
      </c>
      <c r="L2183">
        <v>76.540000000000006</v>
      </c>
      <c r="M2183">
        <v>-23.5</v>
      </c>
      <c r="N2183" t="s">
        <v>18</v>
      </c>
    </row>
    <row r="2184" spans="1:14" x14ac:dyDescent="0.25">
      <c r="A2184">
        <v>162</v>
      </c>
      <c r="B2184">
        <v>162</v>
      </c>
      <c r="C2184" t="s">
        <v>265</v>
      </c>
      <c r="D2184" t="s">
        <v>266</v>
      </c>
      <c r="E2184" t="s">
        <v>93</v>
      </c>
      <c r="F2184">
        <v>3.85</v>
      </c>
      <c r="G2184">
        <v>40429.887000000002</v>
      </c>
      <c r="H2184">
        <v>726366</v>
      </c>
      <c r="J2184">
        <v>40429.887000000002</v>
      </c>
      <c r="K2184">
        <v>100</v>
      </c>
      <c r="L2184">
        <v>62.31</v>
      </c>
      <c r="M2184">
        <v>-37.700000000000003</v>
      </c>
      <c r="N2184" t="s">
        <v>18</v>
      </c>
    </row>
    <row r="2185" spans="1:14" x14ac:dyDescent="0.25">
      <c r="A2185">
        <v>163</v>
      </c>
      <c r="B2185">
        <v>163</v>
      </c>
      <c r="C2185" t="s">
        <v>267</v>
      </c>
      <c r="D2185" t="s">
        <v>268</v>
      </c>
      <c r="E2185" t="s">
        <v>93</v>
      </c>
      <c r="F2185">
        <v>3.85</v>
      </c>
      <c r="G2185">
        <v>35271.57</v>
      </c>
      <c r="H2185">
        <v>601269</v>
      </c>
      <c r="J2185">
        <v>35271.57</v>
      </c>
      <c r="K2185">
        <v>100</v>
      </c>
      <c r="L2185">
        <v>54.36</v>
      </c>
      <c r="M2185">
        <v>-45.6</v>
      </c>
      <c r="N2185" t="s">
        <v>18</v>
      </c>
    </row>
    <row r="2186" spans="1:14" x14ac:dyDescent="0.25">
      <c r="A2186">
        <v>164</v>
      </c>
      <c r="B2186">
        <v>164</v>
      </c>
      <c r="C2186" t="s">
        <v>269</v>
      </c>
      <c r="D2186" t="s">
        <v>17</v>
      </c>
      <c r="E2186" t="s">
        <v>17</v>
      </c>
      <c r="F2186">
        <v>3.91</v>
      </c>
      <c r="G2186">
        <v>18.268999999999998</v>
      </c>
      <c r="H2186">
        <v>575</v>
      </c>
      <c r="J2186">
        <v>18.268999999999998</v>
      </c>
      <c r="K2186">
        <v>100</v>
      </c>
      <c r="L2186">
        <v>0.03</v>
      </c>
      <c r="M2186">
        <v>-100</v>
      </c>
      <c r="N2186" t="s">
        <v>18</v>
      </c>
    </row>
    <row r="2187" spans="1:14" x14ac:dyDescent="0.25">
      <c r="A2187">
        <v>165</v>
      </c>
      <c r="B2187">
        <v>165</v>
      </c>
      <c r="C2187" t="s">
        <v>270</v>
      </c>
      <c r="D2187" t="s">
        <v>53</v>
      </c>
      <c r="E2187" t="s">
        <v>29</v>
      </c>
      <c r="F2187">
        <v>3.85</v>
      </c>
      <c r="G2187">
        <v>62116.925999999999</v>
      </c>
      <c r="H2187">
        <v>1095233</v>
      </c>
      <c r="J2187">
        <v>62116.925999999999</v>
      </c>
      <c r="K2187">
        <v>100</v>
      </c>
      <c r="L2187">
        <v>95.74</v>
      </c>
      <c r="M2187">
        <v>-4.3</v>
      </c>
      <c r="N2187" t="s">
        <v>18</v>
      </c>
    </row>
    <row r="2188" spans="1:14" x14ac:dyDescent="0.25">
      <c r="A2188">
        <v>166</v>
      </c>
      <c r="B2188">
        <v>166</v>
      </c>
      <c r="C2188" t="s">
        <v>271</v>
      </c>
      <c r="D2188" t="s">
        <v>17</v>
      </c>
      <c r="E2188" t="s">
        <v>17</v>
      </c>
      <c r="F2188">
        <v>3.88</v>
      </c>
      <c r="G2188">
        <v>5.452</v>
      </c>
      <c r="H2188">
        <v>134</v>
      </c>
      <c r="J2188">
        <v>5.452</v>
      </c>
      <c r="K2188">
        <v>100</v>
      </c>
      <c r="L2188">
        <v>0.01</v>
      </c>
      <c r="M2188">
        <v>-100</v>
      </c>
      <c r="N2188" t="s">
        <v>18</v>
      </c>
    </row>
    <row r="2189" spans="1:14" x14ac:dyDescent="0.25">
      <c r="A2189">
        <v>167</v>
      </c>
      <c r="B2189">
        <v>167</v>
      </c>
      <c r="C2189" t="s">
        <v>272</v>
      </c>
      <c r="D2189" t="s">
        <v>273</v>
      </c>
      <c r="E2189" t="s">
        <v>93</v>
      </c>
      <c r="F2189">
        <v>3.85</v>
      </c>
      <c r="G2189">
        <v>59840.434000000001</v>
      </c>
      <c r="H2189">
        <v>1038540</v>
      </c>
      <c r="J2189">
        <v>59840.434000000001</v>
      </c>
      <c r="K2189">
        <v>100</v>
      </c>
      <c r="L2189">
        <v>92.23</v>
      </c>
      <c r="M2189">
        <v>-7.8</v>
      </c>
      <c r="N2189" t="s">
        <v>18</v>
      </c>
    </row>
    <row r="2190" spans="1:14" x14ac:dyDescent="0.25">
      <c r="A2190">
        <v>168</v>
      </c>
      <c r="B2190">
        <v>168</v>
      </c>
      <c r="C2190" t="s">
        <v>274</v>
      </c>
      <c r="D2190" t="s">
        <v>275</v>
      </c>
      <c r="E2190" t="s">
        <v>93</v>
      </c>
      <c r="F2190">
        <v>3.85</v>
      </c>
      <c r="G2190">
        <v>51241.925999999999</v>
      </c>
      <c r="H2190">
        <v>909031</v>
      </c>
      <c r="J2190">
        <v>51241.925999999999</v>
      </c>
      <c r="K2190">
        <v>100</v>
      </c>
      <c r="L2190">
        <v>78.97</v>
      </c>
      <c r="M2190">
        <v>-21</v>
      </c>
      <c r="N2190" t="s">
        <v>18</v>
      </c>
    </row>
    <row r="2191" spans="1:14" x14ac:dyDescent="0.25">
      <c r="A2191">
        <v>169</v>
      </c>
      <c r="B2191">
        <v>169</v>
      </c>
      <c r="C2191" t="s">
        <v>276</v>
      </c>
      <c r="D2191" t="s">
        <v>277</v>
      </c>
      <c r="E2191" t="s">
        <v>93</v>
      </c>
      <c r="F2191">
        <v>3.85</v>
      </c>
      <c r="G2191">
        <v>52336.296999999999</v>
      </c>
      <c r="H2191">
        <v>914610</v>
      </c>
      <c r="J2191">
        <v>52336.296999999999</v>
      </c>
      <c r="K2191">
        <v>100</v>
      </c>
      <c r="L2191">
        <v>80.66</v>
      </c>
      <c r="M2191">
        <v>-19.3</v>
      </c>
      <c r="N2191" t="s">
        <v>18</v>
      </c>
    </row>
    <row r="2192" spans="1:14" x14ac:dyDescent="0.25">
      <c r="A2192">
        <v>170</v>
      </c>
      <c r="B2192">
        <v>170</v>
      </c>
      <c r="C2192" t="s">
        <v>278</v>
      </c>
      <c r="D2192" t="s">
        <v>279</v>
      </c>
      <c r="E2192" t="s">
        <v>93</v>
      </c>
      <c r="F2192">
        <v>3.85</v>
      </c>
      <c r="G2192">
        <v>59771.851999999999</v>
      </c>
      <c r="H2192">
        <v>1075905</v>
      </c>
      <c r="J2192">
        <v>59771.851999999999</v>
      </c>
      <c r="K2192">
        <v>100</v>
      </c>
      <c r="L2192">
        <v>92.12</v>
      </c>
      <c r="M2192">
        <v>-7.9</v>
      </c>
      <c r="N2192" t="s">
        <v>18</v>
      </c>
    </row>
    <row r="2193" spans="1:14" x14ac:dyDescent="0.25">
      <c r="A2193">
        <v>171</v>
      </c>
      <c r="B2193">
        <v>171</v>
      </c>
      <c r="C2193" t="s">
        <v>280</v>
      </c>
      <c r="D2193" t="s">
        <v>281</v>
      </c>
      <c r="E2193" t="s">
        <v>93</v>
      </c>
      <c r="F2193">
        <v>3.85</v>
      </c>
      <c r="G2193">
        <v>52326.934000000001</v>
      </c>
      <c r="H2193">
        <v>942656</v>
      </c>
      <c r="J2193">
        <v>52326.934000000001</v>
      </c>
      <c r="K2193">
        <v>100</v>
      </c>
      <c r="L2193">
        <v>80.650000000000006</v>
      </c>
      <c r="M2193">
        <v>-19.399999999999999</v>
      </c>
      <c r="N2193" t="s">
        <v>18</v>
      </c>
    </row>
    <row r="2194" spans="1:14" x14ac:dyDescent="0.25">
      <c r="A2194">
        <v>172</v>
      </c>
      <c r="B2194">
        <v>172</v>
      </c>
      <c r="C2194" t="s">
        <v>282</v>
      </c>
      <c r="D2194" t="s">
        <v>283</v>
      </c>
      <c r="E2194" t="s">
        <v>93</v>
      </c>
      <c r="F2194">
        <v>3.85</v>
      </c>
      <c r="G2194">
        <v>48652.23</v>
      </c>
      <c r="H2194">
        <v>852145</v>
      </c>
      <c r="J2194">
        <v>48652.23</v>
      </c>
      <c r="K2194">
        <v>100</v>
      </c>
      <c r="L2194">
        <v>74.98</v>
      </c>
      <c r="M2194">
        <v>-25</v>
      </c>
      <c r="N2194" t="s">
        <v>18</v>
      </c>
    </row>
    <row r="2195" spans="1:14" x14ac:dyDescent="0.25">
      <c r="A2195">
        <v>173</v>
      </c>
      <c r="B2195">
        <v>173</v>
      </c>
      <c r="C2195" t="s">
        <v>284</v>
      </c>
      <c r="D2195" t="s">
        <v>17</v>
      </c>
      <c r="E2195" t="s">
        <v>17</v>
      </c>
      <c r="F2195">
        <v>3.88</v>
      </c>
      <c r="G2195">
        <v>11.503</v>
      </c>
      <c r="H2195">
        <v>313</v>
      </c>
      <c r="J2195">
        <v>11.503</v>
      </c>
      <c r="K2195">
        <v>100</v>
      </c>
      <c r="L2195">
        <v>0.02</v>
      </c>
      <c r="M2195">
        <v>-100</v>
      </c>
      <c r="N2195" t="s">
        <v>18</v>
      </c>
    </row>
    <row r="2196" spans="1:14" x14ac:dyDescent="0.25">
      <c r="A2196">
        <v>174</v>
      </c>
      <c r="B2196">
        <v>174</v>
      </c>
      <c r="C2196" t="s">
        <v>285</v>
      </c>
      <c r="D2196" t="s">
        <v>286</v>
      </c>
      <c r="E2196" t="s">
        <v>93</v>
      </c>
      <c r="F2196">
        <v>3.85</v>
      </c>
      <c r="G2196">
        <v>43907.688000000002</v>
      </c>
      <c r="H2196">
        <v>771015</v>
      </c>
      <c r="J2196">
        <v>43907.688000000002</v>
      </c>
      <c r="K2196">
        <v>100</v>
      </c>
      <c r="L2196">
        <v>67.67</v>
      </c>
      <c r="M2196">
        <v>-32.299999999999997</v>
      </c>
      <c r="N2196" t="s">
        <v>18</v>
      </c>
    </row>
    <row r="2197" spans="1:14" x14ac:dyDescent="0.25">
      <c r="A2197">
        <v>175</v>
      </c>
      <c r="B2197">
        <v>175</v>
      </c>
      <c r="C2197" t="s">
        <v>287</v>
      </c>
      <c r="D2197" t="s">
        <v>288</v>
      </c>
      <c r="E2197" t="s">
        <v>93</v>
      </c>
      <c r="F2197">
        <v>3.84</v>
      </c>
      <c r="G2197">
        <v>40142.741999999998</v>
      </c>
      <c r="H2197">
        <v>704394</v>
      </c>
      <c r="J2197">
        <v>40142.741999999998</v>
      </c>
      <c r="K2197">
        <v>100</v>
      </c>
      <c r="L2197">
        <v>61.87</v>
      </c>
      <c r="M2197">
        <v>-38.1</v>
      </c>
      <c r="N2197" t="s">
        <v>18</v>
      </c>
    </row>
    <row r="2198" spans="1:14" x14ac:dyDescent="0.25">
      <c r="A2198">
        <v>176</v>
      </c>
      <c r="B2198">
        <v>176</v>
      </c>
      <c r="C2198" t="s">
        <v>289</v>
      </c>
      <c r="D2198" t="s">
        <v>290</v>
      </c>
      <c r="E2198" t="s">
        <v>93</v>
      </c>
      <c r="F2198">
        <v>3.84</v>
      </c>
      <c r="G2198">
        <v>50931.358999999997</v>
      </c>
      <c r="H2198">
        <v>875326</v>
      </c>
      <c r="J2198">
        <v>50931.358999999997</v>
      </c>
      <c r="K2198">
        <v>100</v>
      </c>
      <c r="L2198">
        <v>78.5</v>
      </c>
      <c r="M2198">
        <v>-21.5</v>
      </c>
      <c r="N2198" t="s">
        <v>18</v>
      </c>
    </row>
    <row r="2199" spans="1:14" x14ac:dyDescent="0.25">
      <c r="A2199">
        <v>177</v>
      </c>
      <c r="B2199">
        <v>177</v>
      </c>
      <c r="C2199" t="s">
        <v>291</v>
      </c>
      <c r="D2199" t="s">
        <v>292</v>
      </c>
      <c r="E2199" t="s">
        <v>93</v>
      </c>
      <c r="F2199">
        <v>3.85</v>
      </c>
      <c r="G2199">
        <v>37165.538999999997</v>
      </c>
      <c r="H2199">
        <v>645015</v>
      </c>
      <c r="J2199">
        <v>37165.538999999997</v>
      </c>
      <c r="K2199">
        <v>100</v>
      </c>
      <c r="L2199">
        <v>57.28</v>
      </c>
      <c r="M2199">
        <v>-42.7</v>
      </c>
      <c r="N2199" t="s">
        <v>18</v>
      </c>
    </row>
    <row r="2200" spans="1:14" x14ac:dyDescent="0.25">
      <c r="A2200">
        <v>178</v>
      </c>
      <c r="B2200">
        <v>178</v>
      </c>
      <c r="C2200" t="s">
        <v>293</v>
      </c>
      <c r="D2200" t="s">
        <v>294</v>
      </c>
      <c r="E2200" t="s">
        <v>93</v>
      </c>
      <c r="F2200">
        <v>3.85</v>
      </c>
      <c r="G2200">
        <v>38386.425999999999</v>
      </c>
      <c r="H2200">
        <v>676272</v>
      </c>
      <c r="J2200">
        <v>38386.425999999999</v>
      </c>
      <c r="K2200">
        <v>100</v>
      </c>
      <c r="L2200">
        <v>59.16</v>
      </c>
      <c r="M2200">
        <v>-40.799999999999997</v>
      </c>
      <c r="N2200" t="s">
        <v>18</v>
      </c>
    </row>
    <row r="2201" spans="1:14" x14ac:dyDescent="0.25">
      <c r="A2201">
        <v>179</v>
      </c>
      <c r="B2201">
        <v>179</v>
      </c>
      <c r="C2201" t="s">
        <v>295</v>
      </c>
      <c r="D2201" t="s">
        <v>296</v>
      </c>
      <c r="E2201" t="s">
        <v>93</v>
      </c>
      <c r="F2201">
        <v>3.84</v>
      </c>
      <c r="G2201">
        <v>50228.688000000002</v>
      </c>
      <c r="H2201">
        <v>896654</v>
      </c>
      <c r="J2201">
        <v>50228.688000000002</v>
      </c>
      <c r="K2201">
        <v>100</v>
      </c>
      <c r="L2201">
        <v>77.41</v>
      </c>
      <c r="M2201">
        <v>-22.6</v>
      </c>
      <c r="N2201" t="s">
        <v>18</v>
      </c>
    </row>
    <row r="2202" spans="1:14" x14ac:dyDescent="0.25">
      <c r="A2202">
        <v>180</v>
      </c>
      <c r="B2202">
        <v>180</v>
      </c>
      <c r="C2202" t="s">
        <v>297</v>
      </c>
      <c r="D2202" t="s">
        <v>17</v>
      </c>
      <c r="E2202" t="s">
        <v>17</v>
      </c>
      <c r="F2202">
        <v>3.89</v>
      </c>
      <c r="G2202">
        <v>19.097999999999999</v>
      </c>
      <c r="H2202">
        <v>319</v>
      </c>
      <c r="J2202">
        <v>19.097999999999999</v>
      </c>
      <c r="K2202">
        <v>100</v>
      </c>
      <c r="L2202">
        <v>0.03</v>
      </c>
      <c r="M2202">
        <v>-100</v>
      </c>
      <c r="N2202" t="s">
        <v>18</v>
      </c>
    </row>
    <row r="2203" spans="1:14" x14ac:dyDescent="0.25">
      <c r="A2203">
        <v>181</v>
      </c>
      <c r="B2203">
        <v>181</v>
      </c>
      <c r="C2203" t="s">
        <v>298</v>
      </c>
      <c r="D2203" t="s">
        <v>299</v>
      </c>
      <c r="E2203" t="s">
        <v>93</v>
      </c>
      <c r="F2203">
        <v>3.85</v>
      </c>
      <c r="G2203">
        <v>43164.262000000002</v>
      </c>
      <c r="H2203">
        <v>776499</v>
      </c>
      <c r="J2203">
        <v>43164.262000000002</v>
      </c>
      <c r="K2203">
        <v>100</v>
      </c>
      <c r="L2203">
        <v>66.53</v>
      </c>
      <c r="M2203">
        <v>-33.5</v>
      </c>
      <c r="N2203" t="s">
        <v>18</v>
      </c>
    </row>
    <row r="2204" spans="1:14" x14ac:dyDescent="0.25">
      <c r="A2204">
        <v>182</v>
      </c>
      <c r="B2204">
        <v>182</v>
      </c>
      <c r="C2204" t="s">
        <v>300</v>
      </c>
      <c r="D2204" t="s">
        <v>301</v>
      </c>
      <c r="E2204" t="s">
        <v>93</v>
      </c>
      <c r="F2204">
        <v>3.85</v>
      </c>
      <c r="G2204">
        <v>45538.815999999999</v>
      </c>
      <c r="H2204">
        <v>794998</v>
      </c>
      <c r="J2204">
        <v>45538.815999999999</v>
      </c>
      <c r="K2204">
        <v>100</v>
      </c>
      <c r="L2204">
        <v>70.19</v>
      </c>
      <c r="M2204">
        <v>-29.8</v>
      </c>
      <c r="N2204" t="s">
        <v>18</v>
      </c>
    </row>
    <row r="2205" spans="1:14" x14ac:dyDescent="0.25">
      <c r="A2205">
        <v>183</v>
      </c>
      <c r="B2205">
        <v>183</v>
      </c>
      <c r="C2205" t="s">
        <v>302</v>
      </c>
      <c r="D2205" t="s">
        <v>303</v>
      </c>
      <c r="E2205" t="s">
        <v>93</v>
      </c>
      <c r="F2205">
        <v>3.85</v>
      </c>
      <c r="G2205">
        <v>56147.211000000003</v>
      </c>
      <c r="H2205">
        <v>1004164</v>
      </c>
      <c r="J2205">
        <v>56147.211000000003</v>
      </c>
      <c r="K2205">
        <v>100</v>
      </c>
      <c r="L2205">
        <v>86.53</v>
      </c>
      <c r="M2205">
        <v>-13.5</v>
      </c>
      <c r="N2205" t="s">
        <v>18</v>
      </c>
    </row>
    <row r="2206" spans="1:14" x14ac:dyDescent="0.25">
      <c r="A2206">
        <v>184</v>
      </c>
      <c r="B2206">
        <v>184</v>
      </c>
      <c r="C2206" t="s">
        <v>304</v>
      </c>
      <c r="D2206" t="s">
        <v>305</v>
      </c>
      <c r="E2206" t="s">
        <v>93</v>
      </c>
      <c r="F2206">
        <v>3.84</v>
      </c>
      <c r="G2206">
        <v>40917.788999999997</v>
      </c>
      <c r="H2206">
        <v>712541</v>
      </c>
      <c r="J2206">
        <v>40917.788999999997</v>
      </c>
      <c r="K2206">
        <v>100</v>
      </c>
      <c r="L2206">
        <v>63.06</v>
      </c>
      <c r="M2206">
        <v>-36.9</v>
      </c>
      <c r="N2206" t="s">
        <v>18</v>
      </c>
    </row>
    <row r="2207" spans="1:14" x14ac:dyDescent="0.25">
      <c r="A2207">
        <v>185</v>
      </c>
      <c r="B2207">
        <v>185</v>
      </c>
      <c r="C2207" t="s">
        <v>306</v>
      </c>
      <c r="D2207" t="s">
        <v>307</v>
      </c>
      <c r="E2207" t="s">
        <v>93</v>
      </c>
      <c r="F2207">
        <v>3.84</v>
      </c>
      <c r="G2207">
        <v>39260.141000000003</v>
      </c>
      <c r="H2207">
        <v>661771</v>
      </c>
      <c r="J2207">
        <v>39260.141000000003</v>
      </c>
      <c r="K2207">
        <v>100</v>
      </c>
      <c r="L2207">
        <v>60.51</v>
      </c>
      <c r="M2207">
        <v>-39.5</v>
      </c>
      <c r="N2207" t="s">
        <v>18</v>
      </c>
    </row>
    <row r="2208" spans="1:14" x14ac:dyDescent="0.25">
      <c r="A2208">
        <v>186</v>
      </c>
      <c r="B2208">
        <v>186</v>
      </c>
      <c r="C2208" t="s">
        <v>308</v>
      </c>
      <c r="D2208" t="s">
        <v>309</v>
      </c>
      <c r="E2208" t="s">
        <v>93</v>
      </c>
      <c r="F2208">
        <v>3.85</v>
      </c>
      <c r="G2208">
        <v>37121.980000000003</v>
      </c>
      <c r="H2208">
        <v>668189</v>
      </c>
      <c r="J2208">
        <v>37121.980000000003</v>
      </c>
      <c r="K2208">
        <v>100</v>
      </c>
      <c r="L2208">
        <v>57.21</v>
      </c>
      <c r="M2208">
        <v>-42.8</v>
      </c>
      <c r="N2208" t="s">
        <v>18</v>
      </c>
    </row>
    <row r="2209" spans="1:14" x14ac:dyDescent="0.25">
      <c r="A2209">
        <v>187</v>
      </c>
      <c r="B2209">
        <v>187</v>
      </c>
      <c r="C2209" t="s">
        <v>310</v>
      </c>
      <c r="D2209" t="s">
        <v>17</v>
      </c>
      <c r="E2209" t="s">
        <v>17</v>
      </c>
      <c r="F2209">
        <v>3.86</v>
      </c>
      <c r="G2209">
        <v>16.457000000000001</v>
      </c>
      <c r="H2209">
        <v>368</v>
      </c>
      <c r="J2209">
        <v>16.457000000000001</v>
      </c>
      <c r="K2209">
        <v>100</v>
      </c>
      <c r="L2209">
        <v>0.03</v>
      </c>
      <c r="M2209">
        <v>-100</v>
      </c>
      <c r="N2209" t="s">
        <v>18</v>
      </c>
    </row>
    <row r="2210" spans="1:14" x14ac:dyDescent="0.25">
      <c r="A2210">
        <v>188</v>
      </c>
      <c r="B2210">
        <v>188</v>
      </c>
      <c r="C2210" t="s">
        <v>311</v>
      </c>
      <c r="D2210" t="s">
        <v>53</v>
      </c>
      <c r="E2210" t="s">
        <v>29</v>
      </c>
      <c r="F2210">
        <v>3.85</v>
      </c>
      <c r="G2210">
        <v>61046.991999999998</v>
      </c>
      <c r="H2210">
        <v>1060417</v>
      </c>
      <c r="J2210">
        <v>61046.991999999998</v>
      </c>
      <c r="K2210">
        <v>100</v>
      </c>
      <c r="L2210">
        <v>94.09</v>
      </c>
      <c r="M2210">
        <v>-5.9</v>
      </c>
      <c r="N2210" t="s">
        <v>18</v>
      </c>
    </row>
    <row r="2211" spans="1:14" x14ac:dyDescent="0.25">
      <c r="A2211">
        <v>189</v>
      </c>
      <c r="B2211">
        <v>189</v>
      </c>
      <c r="C2211" t="s">
        <v>312</v>
      </c>
      <c r="D2211" t="s">
        <v>17</v>
      </c>
      <c r="E2211" t="s">
        <v>17</v>
      </c>
      <c r="F2211">
        <v>3.85</v>
      </c>
      <c r="G2211">
        <v>10.486000000000001</v>
      </c>
      <c r="H2211">
        <v>353</v>
      </c>
      <c r="J2211">
        <v>10.486000000000001</v>
      </c>
      <c r="K2211">
        <v>100</v>
      </c>
      <c r="L2211">
        <v>0.02</v>
      </c>
      <c r="M2211">
        <v>-100</v>
      </c>
      <c r="N2211" t="s">
        <v>18</v>
      </c>
    </row>
    <row r="2212" spans="1:14" x14ac:dyDescent="0.25">
      <c r="A2212">
        <v>190</v>
      </c>
      <c r="B2212">
        <v>190</v>
      </c>
      <c r="C2212" t="s">
        <v>313</v>
      </c>
      <c r="D2212" t="s">
        <v>314</v>
      </c>
      <c r="E2212" t="s">
        <v>93</v>
      </c>
      <c r="F2212">
        <v>3.85</v>
      </c>
      <c r="G2212">
        <v>56121.207000000002</v>
      </c>
      <c r="H2212">
        <v>978539</v>
      </c>
      <c r="J2212">
        <v>56121.207000000002</v>
      </c>
      <c r="K2212">
        <v>100</v>
      </c>
      <c r="L2212">
        <v>86.49</v>
      </c>
      <c r="M2212">
        <v>-13.5</v>
      </c>
      <c r="N2212" t="s">
        <v>18</v>
      </c>
    </row>
    <row r="2213" spans="1:14" x14ac:dyDescent="0.25">
      <c r="A2213">
        <v>191</v>
      </c>
      <c r="B2213">
        <v>191</v>
      </c>
      <c r="C2213" t="s">
        <v>315</v>
      </c>
      <c r="D2213" t="s">
        <v>316</v>
      </c>
      <c r="E2213" t="s">
        <v>93</v>
      </c>
      <c r="F2213">
        <v>3.85</v>
      </c>
      <c r="G2213">
        <v>54719.487999999998</v>
      </c>
      <c r="H2213">
        <v>960998</v>
      </c>
      <c r="J2213">
        <v>54719.487999999998</v>
      </c>
      <c r="K2213">
        <v>100</v>
      </c>
      <c r="L2213">
        <v>84.33</v>
      </c>
      <c r="M2213">
        <v>-15.7</v>
      </c>
      <c r="N2213" t="s">
        <v>18</v>
      </c>
    </row>
    <row r="2214" spans="1:14" x14ac:dyDescent="0.25">
      <c r="A2214">
        <v>192</v>
      </c>
      <c r="B2214">
        <v>192</v>
      </c>
      <c r="C2214" t="s">
        <v>317</v>
      </c>
      <c r="D2214" t="s">
        <v>318</v>
      </c>
      <c r="E2214" t="s">
        <v>93</v>
      </c>
      <c r="F2214">
        <v>3.85</v>
      </c>
      <c r="G2214">
        <v>54417.347999999998</v>
      </c>
      <c r="H2214">
        <v>933175</v>
      </c>
      <c r="J2214">
        <v>54417.347999999998</v>
      </c>
      <c r="K2214">
        <v>100</v>
      </c>
      <c r="L2214">
        <v>83.87</v>
      </c>
      <c r="M2214">
        <v>-16.100000000000001</v>
      </c>
      <c r="N2214" t="s">
        <v>18</v>
      </c>
    </row>
    <row r="2215" spans="1:14" x14ac:dyDescent="0.25">
      <c r="A2215">
        <v>193</v>
      </c>
      <c r="B2215">
        <v>193</v>
      </c>
      <c r="C2215" t="s">
        <v>319</v>
      </c>
      <c r="D2215" t="s">
        <v>320</v>
      </c>
      <c r="E2215" t="s">
        <v>93</v>
      </c>
      <c r="F2215">
        <v>3.85</v>
      </c>
      <c r="G2215">
        <v>42786.762000000002</v>
      </c>
      <c r="H2215">
        <v>729324</v>
      </c>
      <c r="J2215">
        <v>42786.762000000002</v>
      </c>
      <c r="K2215">
        <v>100</v>
      </c>
      <c r="L2215">
        <v>65.94</v>
      </c>
      <c r="M2215">
        <v>-34.1</v>
      </c>
      <c r="N2215" t="s">
        <v>18</v>
      </c>
    </row>
    <row r="2216" spans="1:14" x14ac:dyDescent="0.25">
      <c r="A2216">
        <v>194</v>
      </c>
      <c r="B2216">
        <v>194</v>
      </c>
      <c r="C2216" t="s">
        <v>321</v>
      </c>
      <c r="D2216" t="s">
        <v>322</v>
      </c>
      <c r="E2216" t="s">
        <v>93</v>
      </c>
      <c r="F2216">
        <v>3.85</v>
      </c>
      <c r="G2216">
        <v>42861.902000000002</v>
      </c>
      <c r="H2216">
        <v>750393</v>
      </c>
      <c r="J2216">
        <v>42861.902000000002</v>
      </c>
      <c r="K2216">
        <v>100</v>
      </c>
      <c r="L2216">
        <v>66.06</v>
      </c>
      <c r="M2216">
        <v>-33.9</v>
      </c>
      <c r="N2216" t="s">
        <v>18</v>
      </c>
    </row>
    <row r="2217" spans="1:14" x14ac:dyDescent="0.25">
      <c r="A2217">
        <v>195</v>
      </c>
      <c r="B2217">
        <v>195</v>
      </c>
      <c r="C2217" t="s">
        <v>323</v>
      </c>
      <c r="D2217" t="s">
        <v>324</v>
      </c>
      <c r="E2217" t="s">
        <v>93</v>
      </c>
      <c r="F2217">
        <v>3.85</v>
      </c>
      <c r="G2217">
        <v>1012.591</v>
      </c>
      <c r="H2217">
        <v>19657</v>
      </c>
      <c r="J2217">
        <v>1012.591</v>
      </c>
      <c r="K2217">
        <v>100</v>
      </c>
      <c r="L2217">
        <v>1.56</v>
      </c>
      <c r="M2217">
        <v>-98.4</v>
      </c>
      <c r="N2217" t="s">
        <v>18</v>
      </c>
    </row>
    <row r="2218" spans="1:14" x14ac:dyDescent="0.25">
      <c r="A2218">
        <v>196</v>
      </c>
      <c r="B2218">
        <v>196</v>
      </c>
      <c r="C2218" t="s">
        <v>325</v>
      </c>
      <c r="D2218" t="s">
        <v>17</v>
      </c>
      <c r="E2218" t="s">
        <v>17</v>
      </c>
      <c r="F2218">
        <v>3.89</v>
      </c>
      <c r="G2218">
        <v>13.641</v>
      </c>
      <c r="H2218">
        <v>363</v>
      </c>
      <c r="J2218">
        <v>13.641</v>
      </c>
      <c r="K2218">
        <v>100</v>
      </c>
      <c r="L2218">
        <v>0.02</v>
      </c>
      <c r="M2218">
        <v>-100</v>
      </c>
      <c r="N2218" t="s">
        <v>18</v>
      </c>
    </row>
    <row r="2219" spans="1:14" x14ac:dyDescent="0.25">
      <c r="A2219">
        <v>197</v>
      </c>
      <c r="B2219">
        <v>197</v>
      </c>
      <c r="C2219" t="s">
        <v>326</v>
      </c>
      <c r="D2219" t="s">
        <v>17</v>
      </c>
      <c r="E2219" t="s">
        <v>17</v>
      </c>
      <c r="F2219">
        <v>3.86</v>
      </c>
      <c r="G2219">
        <v>11.505000000000001</v>
      </c>
      <c r="H2219">
        <v>267</v>
      </c>
      <c r="J2219">
        <v>11.505000000000001</v>
      </c>
      <c r="K2219">
        <v>100</v>
      </c>
      <c r="L2219">
        <v>0.02</v>
      </c>
      <c r="M2219">
        <v>-100</v>
      </c>
      <c r="N2219" t="s">
        <v>18</v>
      </c>
    </row>
    <row r="2220" spans="1:14" x14ac:dyDescent="0.25">
      <c r="A2220">
        <v>198</v>
      </c>
      <c r="B2220">
        <v>198</v>
      </c>
      <c r="C2220" t="s">
        <v>327</v>
      </c>
      <c r="D2220" t="s">
        <v>328</v>
      </c>
      <c r="E2220" t="s">
        <v>93</v>
      </c>
      <c r="F2220">
        <v>3.85</v>
      </c>
      <c r="G2220">
        <v>56192.762000000002</v>
      </c>
      <c r="H2220">
        <v>991224</v>
      </c>
      <c r="J2220">
        <v>56192.762000000002</v>
      </c>
      <c r="K2220">
        <v>100</v>
      </c>
      <c r="L2220">
        <v>86.61</v>
      </c>
      <c r="M2220">
        <v>-13.4</v>
      </c>
      <c r="N2220" t="s">
        <v>18</v>
      </c>
    </row>
    <row r="2221" spans="1:14" x14ac:dyDescent="0.25">
      <c r="A2221">
        <v>199</v>
      </c>
      <c r="B2221">
        <v>199</v>
      </c>
      <c r="C2221" t="s">
        <v>329</v>
      </c>
      <c r="D2221" t="s">
        <v>330</v>
      </c>
      <c r="E2221" t="s">
        <v>93</v>
      </c>
      <c r="F2221">
        <v>3.85</v>
      </c>
      <c r="G2221">
        <v>56174.559000000001</v>
      </c>
      <c r="H2221">
        <v>985070</v>
      </c>
      <c r="J2221">
        <v>56174.559000000001</v>
      </c>
      <c r="K2221">
        <v>100</v>
      </c>
      <c r="L2221">
        <v>86.58</v>
      </c>
      <c r="M2221">
        <v>-13.4</v>
      </c>
      <c r="N2221" t="s">
        <v>18</v>
      </c>
    </row>
    <row r="2222" spans="1:14" x14ac:dyDescent="0.25">
      <c r="A2222">
        <v>200</v>
      </c>
      <c r="B2222">
        <v>200</v>
      </c>
      <c r="C2222" t="s">
        <v>331</v>
      </c>
      <c r="D2222" t="s">
        <v>332</v>
      </c>
      <c r="E2222" t="s">
        <v>93</v>
      </c>
      <c r="F2222">
        <v>3.84</v>
      </c>
      <c r="G2222">
        <v>62204.633000000002</v>
      </c>
      <c r="H2222">
        <v>1102107</v>
      </c>
      <c r="J2222">
        <v>62204.633000000002</v>
      </c>
      <c r="K2222">
        <v>100</v>
      </c>
      <c r="L2222">
        <v>95.87</v>
      </c>
      <c r="M2222">
        <v>-4.0999999999999996</v>
      </c>
      <c r="N2222" t="s">
        <v>18</v>
      </c>
    </row>
    <row r="2223" spans="1:14" x14ac:dyDescent="0.25">
      <c r="A2223">
        <v>201</v>
      </c>
      <c r="B2223">
        <v>201</v>
      </c>
      <c r="C2223" t="s">
        <v>333</v>
      </c>
      <c r="D2223" t="s">
        <v>334</v>
      </c>
      <c r="E2223" t="s">
        <v>93</v>
      </c>
      <c r="F2223">
        <v>3.85</v>
      </c>
      <c r="G2223">
        <v>26738.794999999998</v>
      </c>
      <c r="H2223">
        <v>470068</v>
      </c>
      <c r="J2223">
        <v>26738.794999999998</v>
      </c>
      <c r="K2223">
        <v>100</v>
      </c>
      <c r="L2223">
        <v>41.21</v>
      </c>
      <c r="M2223">
        <v>-58.8</v>
      </c>
      <c r="N2223" t="s">
        <v>18</v>
      </c>
    </row>
    <row r="2224" spans="1:14" x14ac:dyDescent="0.25">
      <c r="A2224">
        <v>202</v>
      </c>
      <c r="B2224">
        <v>202</v>
      </c>
      <c r="C2224" t="s">
        <v>335</v>
      </c>
      <c r="D2224" t="s">
        <v>336</v>
      </c>
      <c r="E2224" t="s">
        <v>93</v>
      </c>
      <c r="F2224">
        <v>3.85</v>
      </c>
      <c r="G2224">
        <v>43469.116999999998</v>
      </c>
      <c r="H2224">
        <v>765421</v>
      </c>
      <c r="J2224">
        <v>43469.116999999998</v>
      </c>
      <c r="K2224">
        <v>100</v>
      </c>
      <c r="L2224">
        <v>67</v>
      </c>
      <c r="M2224">
        <v>-33</v>
      </c>
      <c r="N2224" t="s">
        <v>18</v>
      </c>
    </row>
    <row r="2225" spans="1:14" x14ac:dyDescent="0.25">
      <c r="A2225">
        <v>203</v>
      </c>
      <c r="B2225">
        <v>203</v>
      </c>
      <c r="C2225" t="s">
        <v>337</v>
      </c>
      <c r="D2225" t="s">
        <v>338</v>
      </c>
      <c r="E2225" t="s">
        <v>93</v>
      </c>
      <c r="F2225">
        <v>3.85</v>
      </c>
      <c r="G2225">
        <v>48234.313000000002</v>
      </c>
      <c r="H2225">
        <v>838213</v>
      </c>
      <c r="J2225">
        <v>48234.313000000002</v>
      </c>
      <c r="K2225">
        <v>100</v>
      </c>
      <c r="L2225">
        <v>74.34</v>
      </c>
      <c r="M2225">
        <v>-25.7</v>
      </c>
      <c r="N2225" t="s">
        <v>18</v>
      </c>
    </row>
    <row r="2226" spans="1:14" x14ac:dyDescent="0.25">
      <c r="A2226">
        <v>204</v>
      </c>
      <c r="B2226">
        <v>204</v>
      </c>
      <c r="C2226" t="s">
        <v>339</v>
      </c>
      <c r="D2226" t="s">
        <v>17</v>
      </c>
      <c r="E2226" t="s">
        <v>17</v>
      </c>
      <c r="F2226">
        <v>3.86</v>
      </c>
      <c r="G2226">
        <v>10.55</v>
      </c>
      <c r="H2226">
        <v>250</v>
      </c>
      <c r="J2226">
        <v>10.55</v>
      </c>
      <c r="K2226">
        <v>100</v>
      </c>
      <c r="L2226">
        <v>0.02</v>
      </c>
      <c r="M2226">
        <v>-100</v>
      </c>
      <c r="N2226" t="s">
        <v>18</v>
      </c>
    </row>
    <row r="2227" spans="1:14" x14ac:dyDescent="0.25">
      <c r="A2227">
        <v>205</v>
      </c>
      <c r="B2227">
        <v>205</v>
      </c>
      <c r="C2227" t="s">
        <v>340</v>
      </c>
      <c r="D2227" t="s">
        <v>341</v>
      </c>
      <c r="E2227" t="s">
        <v>93</v>
      </c>
      <c r="F2227">
        <v>3.85</v>
      </c>
      <c r="G2227">
        <v>48182.277000000002</v>
      </c>
      <c r="H2227">
        <v>840583</v>
      </c>
      <c r="J2227">
        <v>48182.277000000002</v>
      </c>
      <c r="K2227">
        <v>100</v>
      </c>
      <c r="L2227">
        <v>74.260000000000005</v>
      </c>
      <c r="M2227">
        <v>-25.7</v>
      </c>
      <c r="N2227" t="s">
        <v>18</v>
      </c>
    </row>
    <row r="2228" spans="1:14" x14ac:dyDescent="0.25">
      <c r="A2228">
        <v>206</v>
      </c>
      <c r="B2228">
        <v>206</v>
      </c>
      <c r="C2228" t="s">
        <v>342</v>
      </c>
      <c r="D2228" t="s">
        <v>343</v>
      </c>
      <c r="E2228" t="s">
        <v>93</v>
      </c>
      <c r="F2228">
        <v>3.85</v>
      </c>
      <c r="G2228">
        <v>49039.461000000003</v>
      </c>
      <c r="H2228">
        <v>872154</v>
      </c>
      <c r="J2228">
        <v>49039.461000000003</v>
      </c>
      <c r="K2228">
        <v>100</v>
      </c>
      <c r="L2228">
        <v>75.58</v>
      </c>
      <c r="M2228">
        <v>-24.4</v>
      </c>
      <c r="N2228" t="s">
        <v>18</v>
      </c>
    </row>
    <row r="2229" spans="1:14" x14ac:dyDescent="0.25">
      <c r="A2229">
        <v>207</v>
      </c>
      <c r="B2229">
        <v>207</v>
      </c>
      <c r="C2229" t="s">
        <v>344</v>
      </c>
      <c r="D2229" t="s">
        <v>345</v>
      </c>
      <c r="E2229" t="s">
        <v>93</v>
      </c>
      <c r="F2229">
        <v>3.85</v>
      </c>
      <c r="G2229">
        <v>46636.870999999999</v>
      </c>
      <c r="H2229">
        <v>825453</v>
      </c>
      <c r="J2229">
        <v>46636.870999999999</v>
      </c>
      <c r="K2229">
        <v>100</v>
      </c>
      <c r="L2229">
        <v>71.88</v>
      </c>
      <c r="M2229">
        <v>-28.1</v>
      </c>
      <c r="N2229" t="s">
        <v>18</v>
      </c>
    </row>
    <row r="2230" spans="1:14" x14ac:dyDescent="0.25">
      <c r="A2230">
        <v>208</v>
      </c>
      <c r="B2230">
        <v>208</v>
      </c>
      <c r="C2230" t="s">
        <v>346</v>
      </c>
      <c r="D2230" t="s">
        <v>347</v>
      </c>
      <c r="E2230" t="s">
        <v>93</v>
      </c>
      <c r="F2230">
        <v>3.85</v>
      </c>
      <c r="G2230">
        <v>30315.817999999999</v>
      </c>
      <c r="H2230">
        <v>527830</v>
      </c>
      <c r="J2230">
        <v>30315.817999999999</v>
      </c>
      <c r="K2230">
        <v>100</v>
      </c>
      <c r="L2230">
        <v>46.72</v>
      </c>
      <c r="M2230">
        <v>-53.3</v>
      </c>
      <c r="N2230" t="s">
        <v>18</v>
      </c>
    </row>
    <row r="2231" spans="1:14" x14ac:dyDescent="0.25">
      <c r="A2231">
        <v>209</v>
      </c>
      <c r="B2231">
        <v>209</v>
      </c>
      <c r="C2231" t="s">
        <v>348</v>
      </c>
      <c r="D2231" t="s">
        <v>349</v>
      </c>
      <c r="E2231" t="s">
        <v>93</v>
      </c>
      <c r="F2231">
        <v>3.85</v>
      </c>
      <c r="G2231">
        <v>27043.425999999999</v>
      </c>
      <c r="H2231">
        <v>480813</v>
      </c>
      <c r="J2231">
        <v>27043.425999999999</v>
      </c>
      <c r="K2231">
        <v>100</v>
      </c>
      <c r="L2231">
        <v>41.68</v>
      </c>
      <c r="M2231">
        <v>-58.3</v>
      </c>
      <c r="N2231" t="s">
        <v>18</v>
      </c>
    </row>
    <row r="2232" spans="1:14" x14ac:dyDescent="0.25">
      <c r="A2232">
        <v>210</v>
      </c>
      <c r="B2232">
        <v>210</v>
      </c>
      <c r="C2232" t="s">
        <v>350</v>
      </c>
      <c r="D2232" t="s">
        <v>351</v>
      </c>
      <c r="E2232" t="s">
        <v>93</v>
      </c>
      <c r="F2232">
        <v>3.85</v>
      </c>
      <c r="G2232">
        <v>32539.518</v>
      </c>
      <c r="H2232">
        <v>580008</v>
      </c>
      <c r="J2232">
        <v>32539.518</v>
      </c>
      <c r="K2232">
        <v>100</v>
      </c>
      <c r="L2232">
        <v>50.15</v>
      </c>
      <c r="M2232">
        <v>-49.8</v>
      </c>
      <c r="N2232" t="s">
        <v>18</v>
      </c>
    </row>
    <row r="2233" spans="1:14" x14ac:dyDescent="0.25">
      <c r="A2233">
        <v>211</v>
      </c>
      <c r="B2233">
        <v>211</v>
      </c>
      <c r="C2233" t="s">
        <v>352</v>
      </c>
      <c r="D2233" t="s">
        <v>17</v>
      </c>
      <c r="E2233" t="s">
        <v>17</v>
      </c>
      <c r="F2233">
        <v>3.88</v>
      </c>
      <c r="G2233">
        <v>20.748999999999999</v>
      </c>
      <c r="H2233">
        <v>444</v>
      </c>
      <c r="J2233">
        <v>20.748999999999999</v>
      </c>
      <c r="K2233">
        <v>100</v>
      </c>
      <c r="L2233">
        <v>0.03</v>
      </c>
      <c r="M2233">
        <v>-100</v>
      </c>
      <c r="N2233" t="s">
        <v>18</v>
      </c>
    </row>
    <row r="2234" spans="1:14" x14ac:dyDescent="0.25">
      <c r="A2234">
        <v>212</v>
      </c>
      <c r="B2234">
        <v>212</v>
      </c>
      <c r="C2234" t="s">
        <v>353</v>
      </c>
      <c r="D2234" t="s">
        <v>354</v>
      </c>
      <c r="E2234" t="s">
        <v>93</v>
      </c>
      <c r="F2234">
        <v>3.84</v>
      </c>
      <c r="G2234">
        <v>68080.898000000001</v>
      </c>
      <c r="H2234">
        <v>1190880</v>
      </c>
      <c r="J2234">
        <v>68080.898000000001</v>
      </c>
      <c r="K2234">
        <v>100</v>
      </c>
      <c r="L2234">
        <v>104.93</v>
      </c>
      <c r="M2234">
        <v>4.9000000000000004</v>
      </c>
      <c r="N2234" t="s">
        <v>18</v>
      </c>
    </row>
    <row r="2235" spans="1:14" x14ac:dyDescent="0.25">
      <c r="A2235">
        <v>213</v>
      </c>
      <c r="B2235">
        <v>213</v>
      </c>
      <c r="C2235" t="s">
        <v>355</v>
      </c>
      <c r="D2235" t="s">
        <v>356</v>
      </c>
      <c r="E2235" t="s">
        <v>93</v>
      </c>
      <c r="F2235">
        <v>3.85</v>
      </c>
      <c r="G2235">
        <v>67694.866999999998</v>
      </c>
      <c r="H2235">
        <v>1157786</v>
      </c>
      <c r="J2235">
        <v>67694.866999999998</v>
      </c>
      <c r="K2235">
        <v>100</v>
      </c>
      <c r="L2235">
        <v>104.33</v>
      </c>
      <c r="M2235">
        <v>4.3</v>
      </c>
      <c r="N2235" t="s">
        <v>18</v>
      </c>
    </row>
    <row r="2236" spans="1:14" x14ac:dyDescent="0.25">
      <c r="A2236">
        <v>214</v>
      </c>
      <c r="B2236">
        <v>214</v>
      </c>
      <c r="C2236" t="s">
        <v>357</v>
      </c>
      <c r="D2236" t="s">
        <v>358</v>
      </c>
      <c r="E2236" t="s">
        <v>93</v>
      </c>
      <c r="F2236">
        <v>3.85</v>
      </c>
      <c r="G2236">
        <v>74436.335999999996</v>
      </c>
      <c r="H2236">
        <v>1297391</v>
      </c>
      <c r="J2236">
        <v>74436.335999999996</v>
      </c>
      <c r="K2236">
        <v>100</v>
      </c>
      <c r="L2236">
        <v>114.72</v>
      </c>
      <c r="M2236">
        <v>14.7</v>
      </c>
      <c r="N2236" t="s">
        <v>18</v>
      </c>
    </row>
    <row r="2237" spans="1:14" x14ac:dyDescent="0.25">
      <c r="A2237">
        <v>215</v>
      </c>
      <c r="B2237">
        <v>215</v>
      </c>
      <c r="C2237" t="s">
        <v>359</v>
      </c>
      <c r="D2237" t="s">
        <v>360</v>
      </c>
      <c r="E2237" t="s">
        <v>93</v>
      </c>
      <c r="F2237">
        <v>3.85</v>
      </c>
      <c r="G2237">
        <v>48189.968999999997</v>
      </c>
      <c r="H2237">
        <v>835340</v>
      </c>
      <c r="J2237">
        <v>48189.968999999997</v>
      </c>
      <c r="K2237">
        <v>100</v>
      </c>
      <c r="L2237">
        <v>74.27</v>
      </c>
      <c r="M2237">
        <v>-25.7</v>
      </c>
      <c r="N2237" t="s">
        <v>18</v>
      </c>
    </row>
    <row r="2238" spans="1:14" x14ac:dyDescent="0.25">
      <c r="A2238">
        <v>216</v>
      </c>
      <c r="B2238">
        <v>216</v>
      </c>
      <c r="C2238" t="s">
        <v>361</v>
      </c>
      <c r="D2238" t="s">
        <v>362</v>
      </c>
      <c r="E2238" t="s">
        <v>93</v>
      </c>
      <c r="F2238">
        <v>3.85</v>
      </c>
      <c r="G2238">
        <v>44800.487999999998</v>
      </c>
      <c r="H2238">
        <v>792677</v>
      </c>
      <c r="J2238">
        <v>44800.487999999998</v>
      </c>
      <c r="K2238">
        <v>100</v>
      </c>
      <c r="L2238">
        <v>69.05</v>
      </c>
      <c r="M2238">
        <v>-31</v>
      </c>
      <c r="N2238" t="s">
        <v>18</v>
      </c>
    </row>
    <row r="2239" spans="1:14" x14ac:dyDescent="0.25">
      <c r="A2239">
        <v>217</v>
      </c>
      <c r="B2239">
        <v>217</v>
      </c>
      <c r="C2239" t="s">
        <v>363</v>
      </c>
      <c r="D2239" t="s">
        <v>364</v>
      </c>
      <c r="E2239" t="s">
        <v>93</v>
      </c>
      <c r="F2239">
        <v>3.85</v>
      </c>
      <c r="G2239">
        <v>37295.245999999999</v>
      </c>
      <c r="H2239">
        <v>633606</v>
      </c>
      <c r="J2239">
        <v>37295.245999999999</v>
      </c>
      <c r="K2239">
        <v>100</v>
      </c>
      <c r="L2239">
        <v>57.48</v>
      </c>
      <c r="M2239">
        <v>-42.5</v>
      </c>
      <c r="N2239" t="s">
        <v>18</v>
      </c>
    </row>
    <row r="2240" spans="1:14" x14ac:dyDescent="0.25">
      <c r="A2240">
        <v>218</v>
      </c>
      <c r="B2240">
        <v>218</v>
      </c>
      <c r="C2240" t="s">
        <v>365</v>
      </c>
      <c r="D2240" t="s">
        <v>17</v>
      </c>
      <c r="E2240" t="s">
        <v>17</v>
      </c>
      <c r="F2240">
        <v>3.87</v>
      </c>
      <c r="G2240">
        <v>0.54700000000000004</v>
      </c>
      <c r="H2240">
        <v>91</v>
      </c>
      <c r="J2240">
        <v>0.54700000000000004</v>
      </c>
      <c r="K2240">
        <v>100</v>
      </c>
      <c r="L2240">
        <v>0</v>
      </c>
      <c r="M2240">
        <v>-100</v>
      </c>
      <c r="N2240" t="s">
        <v>18</v>
      </c>
    </row>
    <row r="2241" spans="1:14" x14ac:dyDescent="0.25">
      <c r="A2241">
        <v>219</v>
      </c>
      <c r="B2241">
        <v>219</v>
      </c>
      <c r="C2241" t="s">
        <v>366</v>
      </c>
      <c r="D2241" t="s">
        <v>53</v>
      </c>
      <c r="E2241" t="s">
        <v>29</v>
      </c>
      <c r="F2241">
        <v>3.85</v>
      </c>
      <c r="G2241">
        <v>55805.417999999998</v>
      </c>
      <c r="H2241">
        <v>924611</v>
      </c>
      <c r="J2241">
        <v>55805.417999999998</v>
      </c>
      <c r="K2241">
        <v>100</v>
      </c>
      <c r="L2241">
        <v>86.01</v>
      </c>
      <c r="M2241">
        <v>-14</v>
      </c>
      <c r="N2241" t="s">
        <v>18</v>
      </c>
    </row>
    <row r="2242" spans="1:14" x14ac:dyDescent="0.25">
      <c r="A2242">
        <v>220</v>
      </c>
      <c r="B2242">
        <v>220</v>
      </c>
      <c r="C2242" t="s">
        <v>367</v>
      </c>
      <c r="D2242" t="s">
        <v>17</v>
      </c>
      <c r="E2242" t="s">
        <v>17</v>
      </c>
      <c r="F2242">
        <v>3.86</v>
      </c>
      <c r="G2242">
        <v>5.492</v>
      </c>
      <c r="H2242">
        <v>129</v>
      </c>
      <c r="J2242">
        <v>5.492</v>
      </c>
      <c r="K2242">
        <v>100</v>
      </c>
      <c r="L2242">
        <v>0.01</v>
      </c>
      <c r="M2242">
        <v>-100</v>
      </c>
      <c r="N2242" t="s">
        <v>18</v>
      </c>
    </row>
    <row r="2243" spans="1:14" x14ac:dyDescent="0.25">
      <c r="A2243">
        <v>221</v>
      </c>
      <c r="B2243">
        <v>221</v>
      </c>
      <c r="C2243" t="s">
        <v>368</v>
      </c>
      <c r="D2243" t="s">
        <v>369</v>
      </c>
      <c r="E2243" t="s">
        <v>93</v>
      </c>
      <c r="F2243">
        <v>3.84</v>
      </c>
      <c r="G2243">
        <v>65765.054999999993</v>
      </c>
      <c r="H2243">
        <v>1135981</v>
      </c>
      <c r="J2243">
        <v>65765.054999999993</v>
      </c>
      <c r="K2243">
        <v>100</v>
      </c>
      <c r="L2243">
        <v>101.36</v>
      </c>
      <c r="M2243">
        <v>1.4</v>
      </c>
      <c r="N2243" t="s">
        <v>18</v>
      </c>
    </row>
    <row r="2244" spans="1:14" x14ac:dyDescent="0.25">
      <c r="A2244">
        <v>222</v>
      </c>
      <c r="B2244">
        <v>222</v>
      </c>
      <c r="C2244" t="s">
        <v>370</v>
      </c>
      <c r="D2244" t="s">
        <v>371</v>
      </c>
      <c r="E2244" t="s">
        <v>93</v>
      </c>
      <c r="F2244">
        <v>3.85</v>
      </c>
      <c r="G2244">
        <v>78418.616999999998</v>
      </c>
      <c r="H2244">
        <v>1372268</v>
      </c>
      <c r="J2244">
        <v>78418.616999999998</v>
      </c>
      <c r="K2244">
        <v>100</v>
      </c>
      <c r="L2244">
        <v>120.86</v>
      </c>
      <c r="M2244">
        <v>20.9</v>
      </c>
      <c r="N2244" t="s">
        <v>18</v>
      </c>
    </row>
    <row r="2245" spans="1:14" x14ac:dyDescent="0.25">
      <c r="A2245">
        <v>223</v>
      </c>
      <c r="B2245">
        <v>223</v>
      </c>
      <c r="C2245" t="s">
        <v>372</v>
      </c>
      <c r="D2245" t="s">
        <v>373</v>
      </c>
      <c r="E2245" t="s">
        <v>93</v>
      </c>
      <c r="F2245">
        <v>3.85</v>
      </c>
      <c r="G2245">
        <v>79924.445000000007</v>
      </c>
      <c r="H2245">
        <v>1371870</v>
      </c>
      <c r="J2245">
        <v>79924.445000000007</v>
      </c>
      <c r="K2245">
        <v>100</v>
      </c>
      <c r="L2245">
        <v>123.18</v>
      </c>
      <c r="M2245">
        <v>23.2</v>
      </c>
      <c r="N2245" t="s">
        <v>18</v>
      </c>
    </row>
    <row r="2246" spans="1:14" x14ac:dyDescent="0.25">
      <c r="A2246">
        <v>224</v>
      </c>
      <c r="B2246">
        <v>224</v>
      </c>
      <c r="C2246" t="s">
        <v>374</v>
      </c>
      <c r="D2246" t="s">
        <v>375</v>
      </c>
      <c r="E2246" t="s">
        <v>93</v>
      </c>
      <c r="F2246">
        <v>3.84</v>
      </c>
      <c r="G2246">
        <v>60748.074000000001</v>
      </c>
      <c r="H2246">
        <v>1070776</v>
      </c>
      <c r="J2246">
        <v>60748.074000000001</v>
      </c>
      <c r="K2246">
        <v>100</v>
      </c>
      <c r="L2246">
        <v>93.63</v>
      </c>
      <c r="M2246">
        <v>-6.4</v>
      </c>
      <c r="N2246" t="s">
        <v>18</v>
      </c>
    </row>
    <row r="2247" spans="1:14" x14ac:dyDescent="0.25">
      <c r="A2247">
        <v>225</v>
      </c>
      <c r="B2247">
        <v>225</v>
      </c>
      <c r="C2247" t="s">
        <v>376</v>
      </c>
      <c r="D2247" t="s">
        <v>377</v>
      </c>
      <c r="E2247" t="s">
        <v>93</v>
      </c>
      <c r="F2247">
        <v>3.84</v>
      </c>
      <c r="G2247">
        <v>60989.016000000003</v>
      </c>
      <c r="H2247">
        <v>1059140</v>
      </c>
      <c r="J2247">
        <v>60989.016000000003</v>
      </c>
      <c r="K2247">
        <v>100</v>
      </c>
      <c r="L2247">
        <v>94</v>
      </c>
      <c r="M2247">
        <v>-6</v>
      </c>
      <c r="N2247" t="s">
        <v>18</v>
      </c>
    </row>
    <row r="2248" spans="1:14" x14ac:dyDescent="0.25">
      <c r="A2248">
        <v>226</v>
      </c>
      <c r="B2248">
        <v>226</v>
      </c>
      <c r="C2248" t="s">
        <v>378</v>
      </c>
      <c r="D2248" t="s">
        <v>379</v>
      </c>
      <c r="E2248" t="s">
        <v>93</v>
      </c>
      <c r="F2248">
        <v>3.84</v>
      </c>
      <c r="G2248">
        <v>72234.008000000002</v>
      </c>
      <c r="H2248">
        <v>1238722</v>
      </c>
      <c r="J2248">
        <v>72234.008000000002</v>
      </c>
      <c r="K2248">
        <v>100</v>
      </c>
      <c r="L2248">
        <v>111.33</v>
      </c>
      <c r="M2248">
        <v>11.3</v>
      </c>
      <c r="N2248" t="s">
        <v>18</v>
      </c>
    </row>
    <row r="2249" spans="1:14" x14ac:dyDescent="0.25">
      <c r="A2249">
        <v>227</v>
      </c>
      <c r="B2249">
        <v>227</v>
      </c>
      <c r="C2249" t="s">
        <v>380</v>
      </c>
      <c r="D2249" t="s">
        <v>17</v>
      </c>
      <c r="E2249" t="s">
        <v>17</v>
      </c>
      <c r="F2249">
        <v>3.84</v>
      </c>
      <c r="G2249">
        <v>1.1759999999999999</v>
      </c>
      <c r="H2249">
        <v>38</v>
      </c>
      <c r="J2249">
        <v>1.1759999999999999</v>
      </c>
      <c r="K2249">
        <v>100</v>
      </c>
      <c r="L2249">
        <v>0</v>
      </c>
      <c r="M2249">
        <v>-100</v>
      </c>
      <c r="N2249" t="s">
        <v>18</v>
      </c>
    </row>
    <row r="2250" spans="1:14" x14ac:dyDescent="0.25">
      <c r="A2250">
        <v>228</v>
      </c>
      <c r="B2250">
        <v>228</v>
      </c>
      <c r="C2250" t="s">
        <v>381</v>
      </c>
      <c r="D2250" t="s">
        <v>382</v>
      </c>
      <c r="E2250" t="s">
        <v>93</v>
      </c>
      <c r="F2250">
        <v>3.85</v>
      </c>
      <c r="G2250">
        <v>35919.019999999997</v>
      </c>
      <c r="H2250">
        <v>623275</v>
      </c>
      <c r="J2250">
        <v>35919.019999999997</v>
      </c>
      <c r="K2250">
        <v>100</v>
      </c>
      <c r="L2250">
        <v>55.36</v>
      </c>
      <c r="M2250">
        <v>-44.6</v>
      </c>
      <c r="N2250" t="s">
        <v>18</v>
      </c>
    </row>
    <row r="2251" spans="1:14" x14ac:dyDescent="0.25">
      <c r="A2251">
        <v>229</v>
      </c>
      <c r="B2251">
        <v>229</v>
      </c>
      <c r="C2251" t="s">
        <v>383</v>
      </c>
      <c r="D2251" t="s">
        <v>384</v>
      </c>
      <c r="E2251" t="s">
        <v>93</v>
      </c>
      <c r="F2251">
        <v>3.85</v>
      </c>
      <c r="G2251">
        <v>42243.527000000002</v>
      </c>
      <c r="H2251">
        <v>736824</v>
      </c>
      <c r="J2251">
        <v>42243.527000000002</v>
      </c>
      <c r="K2251">
        <v>100</v>
      </c>
      <c r="L2251">
        <v>65.11</v>
      </c>
      <c r="M2251">
        <v>-34.9</v>
      </c>
      <c r="N2251" t="s">
        <v>18</v>
      </c>
    </row>
    <row r="2252" spans="1:14" x14ac:dyDescent="0.25">
      <c r="A2252">
        <v>230</v>
      </c>
      <c r="B2252">
        <v>230</v>
      </c>
      <c r="C2252" t="s">
        <v>385</v>
      </c>
      <c r="D2252" t="s">
        <v>386</v>
      </c>
      <c r="E2252" t="s">
        <v>93</v>
      </c>
      <c r="F2252">
        <v>3.85</v>
      </c>
      <c r="G2252">
        <v>40693.207000000002</v>
      </c>
      <c r="H2252">
        <v>725080</v>
      </c>
      <c r="J2252">
        <v>40693.207000000002</v>
      </c>
      <c r="K2252">
        <v>100</v>
      </c>
      <c r="L2252">
        <v>62.72</v>
      </c>
      <c r="M2252">
        <v>-37.299999999999997</v>
      </c>
      <c r="N2252" t="s">
        <v>18</v>
      </c>
    </row>
    <row r="2253" spans="1:14" x14ac:dyDescent="0.25">
      <c r="A2253">
        <v>231</v>
      </c>
      <c r="B2253">
        <v>231</v>
      </c>
      <c r="C2253" t="s">
        <v>387</v>
      </c>
      <c r="D2253" t="s">
        <v>388</v>
      </c>
      <c r="E2253" t="s">
        <v>93</v>
      </c>
      <c r="F2253">
        <v>3.85</v>
      </c>
      <c r="G2253">
        <v>36090.18</v>
      </c>
      <c r="H2253">
        <v>635617</v>
      </c>
      <c r="J2253">
        <v>36090.18</v>
      </c>
      <c r="K2253">
        <v>100</v>
      </c>
      <c r="L2253">
        <v>55.62</v>
      </c>
      <c r="M2253">
        <v>-44.4</v>
      </c>
      <c r="N2253" t="s">
        <v>18</v>
      </c>
    </row>
    <row r="2254" spans="1:14" x14ac:dyDescent="0.25">
      <c r="A2254">
        <v>232</v>
      </c>
      <c r="B2254">
        <v>232</v>
      </c>
      <c r="C2254" t="s">
        <v>389</v>
      </c>
      <c r="D2254" t="s">
        <v>390</v>
      </c>
      <c r="E2254" t="s">
        <v>93</v>
      </c>
      <c r="F2254">
        <v>3.84</v>
      </c>
      <c r="G2254">
        <v>43169.875</v>
      </c>
      <c r="H2254">
        <v>770282</v>
      </c>
      <c r="J2254">
        <v>43169.875</v>
      </c>
      <c r="K2254">
        <v>100</v>
      </c>
      <c r="L2254">
        <v>66.53</v>
      </c>
      <c r="M2254">
        <v>-33.5</v>
      </c>
      <c r="N2254" t="s">
        <v>18</v>
      </c>
    </row>
    <row r="2255" spans="1:14" x14ac:dyDescent="0.25">
      <c r="A2255">
        <v>233</v>
      </c>
      <c r="B2255">
        <v>233</v>
      </c>
      <c r="C2255" t="s">
        <v>391</v>
      </c>
      <c r="D2255" t="s">
        <v>392</v>
      </c>
      <c r="E2255" t="s">
        <v>93</v>
      </c>
      <c r="F2255">
        <v>3.85</v>
      </c>
      <c r="G2255">
        <v>53851.09</v>
      </c>
      <c r="H2255">
        <v>928891</v>
      </c>
      <c r="J2255">
        <v>53851.09</v>
      </c>
      <c r="K2255">
        <v>100</v>
      </c>
      <c r="L2255">
        <v>83</v>
      </c>
      <c r="M2255">
        <v>-17</v>
      </c>
      <c r="N2255" t="s">
        <v>18</v>
      </c>
    </row>
    <row r="2256" spans="1:14" x14ac:dyDescent="0.25">
      <c r="A2256">
        <v>234</v>
      </c>
      <c r="B2256">
        <v>234</v>
      </c>
      <c r="C2256" t="s">
        <v>393</v>
      </c>
      <c r="D2256" t="s">
        <v>17</v>
      </c>
      <c r="E2256" t="s">
        <v>17</v>
      </c>
      <c r="F2256">
        <v>3.85</v>
      </c>
      <c r="G2256">
        <v>22.754999999999999</v>
      </c>
      <c r="H2256">
        <v>414</v>
      </c>
      <c r="J2256">
        <v>22.754999999999999</v>
      </c>
      <c r="K2256">
        <v>100</v>
      </c>
      <c r="L2256">
        <v>0.04</v>
      </c>
      <c r="M2256">
        <v>-100</v>
      </c>
      <c r="N2256" t="s">
        <v>18</v>
      </c>
    </row>
    <row r="2257" spans="1:14" x14ac:dyDescent="0.25">
      <c r="A2257">
        <v>235</v>
      </c>
      <c r="B2257">
        <v>235</v>
      </c>
      <c r="C2257" t="s">
        <v>394</v>
      </c>
      <c r="D2257" t="s">
        <v>395</v>
      </c>
      <c r="E2257" t="s">
        <v>93</v>
      </c>
      <c r="F2257">
        <v>3.84</v>
      </c>
      <c r="G2257">
        <v>67551.226999999999</v>
      </c>
      <c r="H2257">
        <v>1176429</v>
      </c>
      <c r="J2257">
        <v>67551.226999999999</v>
      </c>
      <c r="K2257">
        <v>100</v>
      </c>
      <c r="L2257">
        <v>104.11</v>
      </c>
      <c r="M2257">
        <v>4.0999999999999996</v>
      </c>
      <c r="N2257" t="s">
        <v>18</v>
      </c>
    </row>
    <row r="2258" spans="1:14" x14ac:dyDescent="0.25">
      <c r="A2258">
        <v>236</v>
      </c>
      <c r="B2258">
        <v>236</v>
      </c>
      <c r="C2258" t="s">
        <v>396</v>
      </c>
      <c r="D2258" t="s">
        <v>397</v>
      </c>
      <c r="E2258" t="s">
        <v>93</v>
      </c>
      <c r="F2258">
        <v>3.85</v>
      </c>
      <c r="G2258">
        <v>73587.460999999996</v>
      </c>
      <c r="H2258">
        <v>1286570</v>
      </c>
      <c r="J2258">
        <v>73587.460999999996</v>
      </c>
      <c r="K2258">
        <v>100</v>
      </c>
      <c r="L2258">
        <v>113.41</v>
      </c>
      <c r="M2258">
        <v>13.4</v>
      </c>
      <c r="N2258" t="s">
        <v>18</v>
      </c>
    </row>
    <row r="2259" spans="1:14" x14ac:dyDescent="0.25">
      <c r="A2259">
        <v>237</v>
      </c>
      <c r="B2259">
        <v>237</v>
      </c>
      <c r="C2259" t="s">
        <v>398</v>
      </c>
      <c r="D2259" t="s">
        <v>399</v>
      </c>
      <c r="E2259" t="s">
        <v>93</v>
      </c>
      <c r="F2259">
        <v>3.85</v>
      </c>
      <c r="G2259">
        <v>70738.023000000001</v>
      </c>
      <c r="H2259">
        <v>1218376</v>
      </c>
      <c r="J2259">
        <v>70738.023000000001</v>
      </c>
      <c r="K2259">
        <v>100</v>
      </c>
      <c r="L2259">
        <v>109.02</v>
      </c>
      <c r="M2259">
        <v>9</v>
      </c>
      <c r="N2259" t="s">
        <v>18</v>
      </c>
    </row>
    <row r="2260" spans="1:14" x14ac:dyDescent="0.25">
      <c r="A2260">
        <v>238</v>
      </c>
      <c r="B2260">
        <v>238</v>
      </c>
      <c r="C2260" t="s">
        <v>400</v>
      </c>
      <c r="D2260" t="s">
        <v>401</v>
      </c>
      <c r="E2260" t="s">
        <v>93</v>
      </c>
      <c r="F2260">
        <v>3.85</v>
      </c>
      <c r="G2260">
        <v>36120.519999999997</v>
      </c>
      <c r="H2260">
        <v>632960</v>
      </c>
      <c r="J2260">
        <v>36120.519999999997</v>
      </c>
      <c r="K2260">
        <v>100</v>
      </c>
      <c r="L2260">
        <v>55.67</v>
      </c>
      <c r="M2260">
        <v>-44.3</v>
      </c>
      <c r="N2260" t="s">
        <v>18</v>
      </c>
    </row>
    <row r="2261" spans="1:14" x14ac:dyDescent="0.25">
      <c r="A2261">
        <v>239</v>
      </c>
      <c r="B2261">
        <v>239</v>
      </c>
      <c r="C2261" t="s">
        <v>402</v>
      </c>
      <c r="D2261" t="s">
        <v>403</v>
      </c>
      <c r="E2261" t="s">
        <v>93</v>
      </c>
      <c r="F2261">
        <v>3.84</v>
      </c>
      <c r="G2261">
        <v>33844.089999999997</v>
      </c>
      <c r="H2261">
        <v>595822</v>
      </c>
      <c r="J2261">
        <v>33844.089999999997</v>
      </c>
      <c r="K2261">
        <v>100</v>
      </c>
      <c r="L2261">
        <v>52.16</v>
      </c>
      <c r="M2261">
        <v>-47.8</v>
      </c>
      <c r="N2261" t="s">
        <v>18</v>
      </c>
    </row>
    <row r="2262" spans="1:14" x14ac:dyDescent="0.25">
      <c r="A2262">
        <v>240</v>
      </c>
      <c r="B2262">
        <v>240</v>
      </c>
      <c r="C2262" t="s">
        <v>404</v>
      </c>
      <c r="D2262" t="s">
        <v>405</v>
      </c>
      <c r="E2262" t="s">
        <v>93</v>
      </c>
      <c r="F2262">
        <v>3.84</v>
      </c>
      <c r="G2262">
        <v>23406.123</v>
      </c>
      <c r="H2262">
        <v>397793</v>
      </c>
      <c r="J2262">
        <v>23406.123</v>
      </c>
      <c r="K2262">
        <v>100</v>
      </c>
      <c r="L2262">
        <v>36.07</v>
      </c>
      <c r="M2262">
        <v>-63.9</v>
      </c>
      <c r="N2262" t="s">
        <v>18</v>
      </c>
    </row>
    <row r="2263" spans="1:14" x14ac:dyDescent="0.25">
      <c r="A2263">
        <v>241</v>
      </c>
      <c r="B2263">
        <v>241</v>
      </c>
      <c r="C2263" t="s">
        <v>406</v>
      </c>
      <c r="D2263" t="s">
        <v>17</v>
      </c>
      <c r="E2263" t="s">
        <v>17</v>
      </c>
      <c r="F2263">
        <v>3.9</v>
      </c>
      <c r="G2263">
        <v>6.9630000000000001</v>
      </c>
      <c r="H2263">
        <v>124</v>
      </c>
      <c r="J2263">
        <v>6.9630000000000001</v>
      </c>
      <c r="K2263">
        <v>100</v>
      </c>
      <c r="L2263">
        <v>0.01</v>
      </c>
      <c r="M2263">
        <v>-100</v>
      </c>
      <c r="N2263" t="s">
        <v>18</v>
      </c>
    </row>
    <row r="2264" spans="1:14" x14ac:dyDescent="0.25">
      <c r="A2264">
        <v>242</v>
      </c>
      <c r="B2264">
        <v>242</v>
      </c>
      <c r="C2264" t="s">
        <v>407</v>
      </c>
      <c r="D2264" t="s">
        <v>53</v>
      </c>
      <c r="E2264" t="s">
        <v>29</v>
      </c>
      <c r="F2264">
        <v>3.85</v>
      </c>
      <c r="G2264">
        <v>58930.237999999998</v>
      </c>
      <c r="H2264">
        <v>983700</v>
      </c>
      <c r="J2264">
        <v>58930.237999999998</v>
      </c>
      <c r="K2264">
        <v>100</v>
      </c>
      <c r="L2264">
        <v>90.82</v>
      </c>
      <c r="M2264">
        <v>-9.1999999999999993</v>
      </c>
      <c r="N2264" t="s">
        <v>18</v>
      </c>
    </row>
    <row r="2265" spans="1:14" x14ac:dyDescent="0.25">
      <c r="A2265">
        <v>243</v>
      </c>
      <c r="B2265">
        <v>243</v>
      </c>
      <c r="C2265" t="s">
        <v>408</v>
      </c>
      <c r="D2265" t="s">
        <v>17</v>
      </c>
      <c r="E2265" t="s">
        <v>17</v>
      </c>
      <c r="F2265">
        <v>3.87</v>
      </c>
      <c r="G2265">
        <v>10.395</v>
      </c>
      <c r="H2265">
        <v>353</v>
      </c>
      <c r="J2265">
        <v>10.395</v>
      </c>
      <c r="K2265">
        <v>100</v>
      </c>
      <c r="L2265">
        <v>0.02</v>
      </c>
      <c r="M2265">
        <v>-100</v>
      </c>
      <c r="N2265" t="s">
        <v>18</v>
      </c>
    </row>
    <row r="2266" spans="1:14" x14ac:dyDescent="0.25">
      <c r="A2266">
        <v>244</v>
      </c>
      <c r="B2266">
        <v>244</v>
      </c>
      <c r="C2266" t="s">
        <v>409</v>
      </c>
      <c r="D2266" t="s">
        <v>410</v>
      </c>
      <c r="E2266" t="s">
        <v>93</v>
      </c>
      <c r="F2266">
        <v>3.85</v>
      </c>
      <c r="G2266">
        <v>81284.702999999994</v>
      </c>
      <c r="H2266">
        <v>1399069</v>
      </c>
      <c r="J2266">
        <v>81284.702999999994</v>
      </c>
      <c r="K2266">
        <v>100</v>
      </c>
      <c r="L2266">
        <v>125.28</v>
      </c>
      <c r="M2266">
        <v>25.3</v>
      </c>
      <c r="N2266" t="s">
        <v>18</v>
      </c>
    </row>
    <row r="2267" spans="1:14" x14ac:dyDescent="0.25">
      <c r="A2267">
        <v>245</v>
      </c>
      <c r="B2267">
        <v>245</v>
      </c>
      <c r="C2267" t="s">
        <v>411</v>
      </c>
      <c r="D2267" t="s">
        <v>412</v>
      </c>
      <c r="E2267" t="s">
        <v>93</v>
      </c>
      <c r="F2267">
        <v>3.84</v>
      </c>
      <c r="G2267">
        <v>82135.125</v>
      </c>
      <c r="H2267">
        <v>1398440</v>
      </c>
      <c r="J2267">
        <v>82135.125</v>
      </c>
      <c r="K2267">
        <v>100</v>
      </c>
      <c r="L2267">
        <v>126.59</v>
      </c>
      <c r="M2267">
        <v>26.6</v>
      </c>
      <c r="N2267" t="s">
        <v>18</v>
      </c>
    </row>
    <row r="2268" spans="1:14" x14ac:dyDescent="0.25">
      <c r="A2268">
        <v>246</v>
      </c>
      <c r="B2268">
        <v>246</v>
      </c>
      <c r="C2268" t="s">
        <v>413</v>
      </c>
      <c r="D2268" t="s">
        <v>414</v>
      </c>
      <c r="E2268" t="s">
        <v>93</v>
      </c>
      <c r="F2268">
        <v>3.85</v>
      </c>
      <c r="G2268">
        <v>67095.218999999997</v>
      </c>
      <c r="H2268">
        <v>1174867</v>
      </c>
      <c r="J2268">
        <v>67095.218999999997</v>
      </c>
      <c r="K2268">
        <v>100</v>
      </c>
      <c r="L2268">
        <v>103.41</v>
      </c>
      <c r="M2268">
        <v>3.4</v>
      </c>
      <c r="N2268" t="s">
        <v>18</v>
      </c>
    </row>
    <row r="2269" spans="1:14" x14ac:dyDescent="0.25">
      <c r="A2269">
        <v>247</v>
      </c>
      <c r="B2269">
        <v>247</v>
      </c>
      <c r="C2269" t="s">
        <v>415</v>
      </c>
      <c r="D2269" t="s">
        <v>416</v>
      </c>
      <c r="E2269" t="s">
        <v>93</v>
      </c>
      <c r="F2269">
        <v>3.85</v>
      </c>
      <c r="G2269">
        <v>33399.281000000003</v>
      </c>
      <c r="H2269">
        <v>584452</v>
      </c>
      <c r="J2269">
        <v>33399.281000000003</v>
      </c>
      <c r="K2269">
        <v>100</v>
      </c>
      <c r="L2269">
        <v>51.48</v>
      </c>
      <c r="M2269">
        <v>-48.5</v>
      </c>
      <c r="N2269" t="s">
        <v>18</v>
      </c>
    </row>
    <row r="2270" spans="1:14" x14ac:dyDescent="0.25">
      <c r="A2270">
        <v>248</v>
      </c>
      <c r="B2270">
        <v>248</v>
      </c>
      <c r="C2270" t="s">
        <v>417</v>
      </c>
      <c r="D2270" t="s">
        <v>418</v>
      </c>
      <c r="E2270" t="s">
        <v>93</v>
      </c>
      <c r="F2270">
        <v>3.85</v>
      </c>
      <c r="G2270">
        <v>31495.761999999999</v>
      </c>
      <c r="H2270">
        <v>541351</v>
      </c>
      <c r="J2270">
        <v>31495.761999999999</v>
      </c>
      <c r="K2270">
        <v>100</v>
      </c>
      <c r="L2270">
        <v>48.54</v>
      </c>
      <c r="M2270">
        <v>-51.5</v>
      </c>
      <c r="N2270" t="s">
        <v>18</v>
      </c>
    </row>
    <row r="2271" spans="1:14" x14ac:dyDescent="0.25">
      <c r="A2271">
        <v>249</v>
      </c>
      <c r="B2271">
        <v>249</v>
      </c>
      <c r="C2271" t="s">
        <v>419</v>
      </c>
      <c r="D2271" t="s">
        <v>420</v>
      </c>
      <c r="E2271" t="s">
        <v>93</v>
      </c>
      <c r="F2271">
        <v>3.84</v>
      </c>
      <c r="G2271">
        <v>1780.037</v>
      </c>
      <c r="H2271">
        <v>31290</v>
      </c>
      <c r="J2271">
        <v>1780.037</v>
      </c>
      <c r="K2271">
        <v>100</v>
      </c>
      <c r="L2271">
        <v>2.74</v>
      </c>
      <c r="M2271">
        <v>-97.3</v>
      </c>
      <c r="N2271" t="s">
        <v>18</v>
      </c>
    </row>
    <row r="2272" spans="1:14" x14ac:dyDescent="0.25">
      <c r="A2272">
        <v>250</v>
      </c>
      <c r="B2272">
        <v>250</v>
      </c>
      <c r="C2272" t="s">
        <v>421</v>
      </c>
      <c r="D2272" t="s">
        <v>17</v>
      </c>
      <c r="E2272" t="s">
        <v>17</v>
      </c>
      <c r="F2272">
        <v>3.9</v>
      </c>
      <c r="G2272">
        <v>15.590999999999999</v>
      </c>
      <c r="H2272">
        <v>230</v>
      </c>
      <c r="J2272">
        <v>15.590999999999999</v>
      </c>
      <c r="K2272">
        <v>100</v>
      </c>
      <c r="L2272">
        <v>0.02</v>
      </c>
      <c r="M2272">
        <v>-100</v>
      </c>
      <c r="N2272" t="s">
        <v>18</v>
      </c>
    </row>
    <row r="2273" spans="1:14" x14ac:dyDescent="0.25">
      <c r="A2273">
        <v>251</v>
      </c>
      <c r="B2273">
        <v>251</v>
      </c>
      <c r="C2273" t="s">
        <v>422</v>
      </c>
      <c r="D2273" t="s">
        <v>423</v>
      </c>
      <c r="E2273" t="s">
        <v>93</v>
      </c>
      <c r="F2273">
        <v>3.85</v>
      </c>
      <c r="G2273">
        <v>45031.703000000001</v>
      </c>
      <c r="H2273">
        <v>762562</v>
      </c>
      <c r="J2273">
        <v>45031.703000000001</v>
      </c>
      <c r="K2273">
        <v>100</v>
      </c>
      <c r="L2273">
        <v>69.400000000000006</v>
      </c>
      <c r="M2273">
        <v>-30.6</v>
      </c>
      <c r="N2273" t="s">
        <v>18</v>
      </c>
    </row>
    <row r="2274" spans="1:14" x14ac:dyDescent="0.25">
      <c r="A2274">
        <v>252</v>
      </c>
      <c r="B2274">
        <v>252</v>
      </c>
      <c r="C2274" t="s">
        <v>424</v>
      </c>
      <c r="D2274" t="s">
        <v>425</v>
      </c>
      <c r="E2274" t="s">
        <v>93</v>
      </c>
      <c r="F2274">
        <v>3.85</v>
      </c>
      <c r="G2274">
        <v>50797.5</v>
      </c>
      <c r="H2274">
        <v>856705</v>
      </c>
      <c r="J2274">
        <v>50797.5</v>
      </c>
      <c r="K2274">
        <v>100</v>
      </c>
      <c r="L2274">
        <v>78.290000000000006</v>
      </c>
      <c r="M2274">
        <v>-21.7</v>
      </c>
      <c r="N2274" t="s">
        <v>18</v>
      </c>
    </row>
    <row r="2275" spans="1:14" x14ac:dyDescent="0.25">
      <c r="A2275">
        <v>253</v>
      </c>
      <c r="B2275">
        <v>253</v>
      </c>
      <c r="C2275" t="s">
        <v>426</v>
      </c>
      <c r="D2275" t="s">
        <v>427</v>
      </c>
      <c r="E2275" t="s">
        <v>93</v>
      </c>
      <c r="F2275">
        <v>3.85</v>
      </c>
      <c r="G2275">
        <v>50376.758000000002</v>
      </c>
      <c r="H2275">
        <v>874660</v>
      </c>
      <c r="J2275">
        <v>50376.758000000002</v>
      </c>
      <c r="K2275">
        <v>100</v>
      </c>
      <c r="L2275">
        <v>77.64</v>
      </c>
      <c r="M2275">
        <v>-22.4</v>
      </c>
      <c r="N2275" t="s">
        <v>18</v>
      </c>
    </row>
    <row r="2276" spans="1:14" x14ac:dyDescent="0.25">
      <c r="A2276">
        <v>254</v>
      </c>
      <c r="B2276">
        <v>254</v>
      </c>
      <c r="C2276" t="s">
        <v>428</v>
      </c>
      <c r="D2276" t="s">
        <v>429</v>
      </c>
      <c r="E2276" t="s">
        <v>93</v>
      </c>
      <c r="F2276">
        <v>3.85</v>
      </c>
      <c r="G2276">
        <v>76311.687999999995</v>
      </c>
      <c r="H2276">
        <v>1293377</v>
      </c>
      <c r="J2276">
        <v>76311.687999999995</v>
      </c>
      <c r="K2276">
        <v>100</v>
      </c>
      <c r="L2276">
        <v>117.61</v>
      </c>
      <c r="M2276">
        <v>17.600000000000001</v>
      </c>
      <c r="N2276" t="s">
        <v>18</v>
      </c>
    </row>
    <row r="2277" spans="1:14" x14ac:dyDescent="0.25">
      <c r="A2277">
        <v>255</v>
      </c>
      <c r="B2277">
        <v>255</v>
      </c>
      <c r="C2277" t="s">
        <v>430</v>
      </c>
      <c r="D2277" t="s">
        <v>431</v>
      </c>
      <c r="E2277" t="s">
        <v>93</v>
      </c>
      <c r="F2277">
        <v>3.85</v>
      </c>
      <c r="G2277">
        <v>77124.741999999998</v>
      </c>
      <c r="H2277">
        <v>1321247</v>
      </c>
      <c r="J2277">
        <v>77124.741999999998</v>
      </c>
      <c r="K2277">
        <v>100</v>
      </c>
      <c r="L2277">
        <v>118.87</v>
      </c>
      <c r="M2277">
        <v>18.899999999999999</v>
      </c>
      <c r="N2277" t="s">
        <v>18</v>
      </c>
    </row>
    <row r="2278" spans="1:14" x14ac:dyDescent="0.25">
      <c r="A2278">
        <v>256</v>
      </c>
      <c r="B2278">
        <v>256</v>
      </c>
      <c r="C2278" t="s">
        <v>432</v>
      </c>
      <c r="D2278" t="s">
        <v>433</v>
      </c>
      <c r="E2278" t="s">
        <v>93</v>
      </c>
      <c r="F2278">
        <v>3.85</v>
      </c>
      <c r="G2278">
        <v>75043.797000000006</v>
      </c>
      <c r="H2278">
        <v>1268463</v>
      </c>
      <c r="J2278">
        <v>75043.797000000006</v>
      </c>
      <c r="K2278">
        <v>100</v>
      </c>
      <c r="L2278">
        <v>115.66</v>
      </c>
      <c r="M2278">
        <v>15.7</v>
      </c>
      <c r="N2278" t="s">
        <v>18</v>
      </c>
    </row>
    <row r="2279" spans="1:14" x14ac:dyDescent="0.25">
      <c r="A2279">
        <v>257</v>
      </c>
      <c r="B2279">
        <v>257</v>
      </c>
      <c r="C2279" t="s">
        <v>434</v>
      </c>
      <c r="D2279" t="s">
        <v>17</v>
      </c>
      <c r="E2279" t="s">
        <v>17</v>
      </c>
      <c r="F2279">
        <v>3.86</v>
      </c>
      <c r="G2279">
        <v>0.29899999999999999</v>
      </c>
      <c r="H2279">
        <v>27</v>
      </c>
      <c r="J2279">
        <v>0.29899999999999999</v>
      </c>
      <c r="K2279">
        <v>100</v>
      </c>
      <c r="L2279">
        <v>0</v>
      </c>
      <c r="M2279">
        <v>-100</v>
      </c>
      <c r="N2279" t="s">
        <v>18</v>
      </c>
    </row>
    <row r="2280" spans="1:14" x14ac:dyDescent="0.25">
      <c r="A2280">
        <v>258</v>
      </c>
      <c r="B2280">
        <v>258</v>
      </c>
      <c r="C2280" t="s">
        <v>435</v>
      </c>
      <c r="D2280" t="s">
        <v>436</v>
      </c>
      <c r="E2280" t="s">
        <v>93</v>
      </c>
      <c r="F2280">
        <v>3.85</v>
      </c>
      <c r="G2280">
        <v>69030.741999999998</v>
      </c>
      <c r="H2280">
        <v>1175434</v>
      </c>
      <c r="J2280">
        <v>69030.741999999998</v>
      </c>
      <c r="K2280">
        <v>100</v>
      </c>
      <c r="L2280">
        <v>106.39</v>
      </c>
      <c r="M2280">
        <v>6.4</v>
      </c>
      <c r="N2280" t="s">
        <v>18</v>
      </c>
    </row>
    <row r="2281" spans="1:14" x14ac:dyDescent="0.25">
      <c r="A2281">
        <v>259</v>
      </c>
      <c r="B2281">
        <v>259</v>
      </c>
      <c r="C2281" t="s">
        <v>437</v>
      </c>
      <c r="D2281" t="s">
        <v>438</v>
      </c>
      <c r="E2281" t="s">
        <v>93</v>
      </c>
      <c r="F2281">
        <v>3.84</v>
      </c>
      <c r="G2281">
        <v>56625.387000000002</v>
      </c>
      <c r="H2281">
        <v>988429</v>
      </c>
      <c r="J2281">
        <v>56625.387000000002</v>
      </c>
      <c r="K2281">
        <v>100</v>
      </c>
      <c r="L2281">
        <v>87.27</v>
      </c>
      <c r="M2281">
        <v>-12.7</v>
      </c>
      <c r="N2281" t="s">
        <v>18</v>
      </c>
    </row>
    <row r="2282" spans="1:14" x14ac:dyDescent="0.25">
      <c r="A2282">
        <v>260</v>
      </c>
      <c r="B2282">
        <v>260</v>
      </c>
      <c r="C2282" t="s">
        <v>439</v>
      </c>
      <c r="D2282" t="s">
        <v>440</v>
      </c>
      <c r="E2282" t="s">
        <v>93</v>
      </c>
      <c r="F2282">
        <v>3.85</v>
      </c>
      <c r="G2282">
        <v>54241.02</v>
      </c>
      <c r="H2282">
        <v>929133</v>
      </c>
      <c r="J2282">
        <v>54241.02</v>
      </c>
      <c r="K2282">
        <v>100</v>
      </c>
      <c r="L2282">
        <v>83.6</v>
      </c>
      <c r="M2282">
        <v>-16.399999999999999</v>
      </c>
      <c r="N2282" t="s">
        <v>18</v>
      </c>
    </row>
    <row r="2283" spans="1:14" x14ac:dyDescent="0.25">
      <c r="A2283">
        <v>261</v>
      </c>
      <c r="B2283">
        <v>261</v>
      </c>
      <c r="C2283" t="s">
        <v>441</v>
      </c>
      <c r="D2283" t="s">
        <v>442</v>
      </c>
      <c r="E2283" t="s">
        <v>93</v>
      </c>
      <c r="F2283">
        <v>3.85</v>
      </c>
      <c r="G2283">
        <v>25175.08</v>
      </c>
      <c r="H2283">
        <v>436996</v>
      </c>
      <c r="J2283">
        <v>25175.08</v>
      </c>
      <c r="K2283">
        <v>100</v>
      </c>
      <c r="L2283">
        <v>38.799999999999997</v>
      </c>
      <c r="M2283">
        <v>-61.2</v>
      </c>
      <c r="N2283" t="s">
        <v>18</v>
      </c>
    </row>
    <row r="2284" spans="1:14" x14ac:dyDescent="0.25">
      <c r="A2284">
        <v>262</v>
      </c>
      <c r="B2284">
        <v>262</v>
      </c>
      <c r="C2284" t="s">
        <v>443</v>
      </c>
      <c r="D2284" t="s">
        <v>444</v>
      </c>
      <c r="E2284" t="s">
        <v>93</v>
      </c>
      <c r="F2284">
        <v>3.85</v>
      </c>
      <c r="G2284">
        <v>25038.463</v>
      </c>
      <c r="H2284">
        <v>431066</v>
      </c>
      <c r="J2284">
        <v>25038.463</v>
      </c>
      <c r="K2284">
        <v>100</v>
      </c>
      <c r="L2284">
        <v>38.590000000000003</v>
      </c>
      <c r="M2284">
        <v>-61.4</v>
      </c>
      <c r="N2284" t="s">
        <v>18</v>
      </c>
    </row>
    <row r="2285" spans="1:14" x14ac:dyDescent="0.25">
      <c r="A2285">
        <v>263</v>
      </c>
      <c r="B2285">
        <v>263</v>
      </c>
      <c r="C2285" t="s">
        <v>445</v>
      </c>
      <c r="D2285" t="s">
        <v>446</v>
      </c>
      <c r="E2285" t="s">
        <v>93</v>
      </c>
      <c r="F2285">
        <v>3.85</v>
      </c>
      <c r="G2285">
        <v>24451.641</v>
      </c>
      <c r="H2285">
        <v>414826</v>
      </c>
      <c r="J2285">
        <v>24451.641</v>
      </c>
      <c r="K2285">
        <v>100</v>
      </c>
      <c r="L2285">
        <v>37.69</v>
      </c>
      <c r="M2285">
        <v>-62.3</v>
      </c>
      <c r="N2285" t="s">
        <v>18</v>
      </c>
    </row>
    <row r="2286" spans="1:14" x14ac:dyDescent="0.25">
      <c r="A2286">
        <v>264</v>
      </c>
      <c r="B2286">
        <v>264</v>
      </c>
      <c r="C2286" t="s">
        <v>447</v>
      </c>
      <c r="D2286" t="s">
        <v>17</v>
      </c>
      <c r="E2286" t="s">
        <v>17</v>
      </c>
      <c r="F2286">
        <v>3.87</v>
      </c>
      <c r="G2286">
        <v>16.076000000000001</v>
      </c>
      <c r="H2286">
        <v>241</v>
      </c>
      <c r="J2286">
        <v>16.076000000000001</v>
      </c>
      <c r="K2286">
        <v>100</v>
      </c>
      <c r="L2286">
        <v>0.02</v>
      </c>
      <c r="M2286">
        <v>-100</v>
      </c>
      <c r="N2286" t="s">
        <v>18</v>
      </c>
    </row>
    <row r="2287" spans="1:14" x14ac:dyDescent="0.25">
      <c r="A2287">
        <v>265</v>
      </c>
      <c r="B2287">
        <v>265</v>
      </c>
      <c r="C2287" t="s">
        <v>448</v>
      </c>
      <c r="D2287" t="s">
        <v>449</v>
      </c>
      <c r="E2287" t="s">
        <v>93</v>
      </c>
      <c r="F2287">
        <v>3.84</v>
      </c>
      <c r="G2287">
        <v>22251.592000000001</v>
      </c>
      <c r="H2287">
        <v>380632</v>
      </c>
      <c r="J2287">
        <v>22251.592000000001</v>
      </c>
      <c r="K2287">
        <v>100</v>
      </c>
      <c r="L2287">
        <v>34.29</v>
      </c>
      <c r="M2287">
        <v>-65.7</v>
      </c>
      <c r="N2287" t="s">
        <v>18</v>
      </c>
    </row>
    <row r="2288" spans="1:14" x14ac:dyDescent="0.25">
      <c r="A2288">
        <v>266</v>
      </c>
      <c r="B2288">
        <v>266</v>
      </c>
      <c r="C2288" t="s">
        <v>450</v>
      </c>
      <c r="D2288" t="s">
        <v>451</v>
      </c>
      <c r="E2288" t="s">
        <v>93</v>
      </c>
      <c r="F2288">
        <v>3.85</v>
      </c>
      <c r="G2288">
        <v>20051.504000000001</v>
      </c>
      <c r="H2288">
        <v>345923</v>
      </c>
      <c r="J2288">
        <v>20051.504000000001</v>
      </c>
      <c r="K2288">
        <v>100</v>
      </c>
      <c r="L2288">
        <v>30.9</v>
      </c>
      <c r="M2288">
        <v>-69.099999999999994</v>
      </c>
      <c r="N2288" t="s">
        <v>18</v>
      </c>
    </row>
    <row r="2289" spans="1:14" x14ac:dyDescent="0.25">
      <c r="A2289">
        <v>267</v>
      </c>
      <c r="B2289">
        <v>267</v>
      </c>
      <c r="C2289" t="s">
        <v>452</v>
      </c>
      <c r="D2289" t="s">
        <v>453</v>
      </c>
      <c r="E2289" t="s">
        <v>93</v>
      </c>
      <c r="F2289">
        <v>3.85</v>
      </c>
      <c r="G2289">
        <v>21794.719000000001</v>
      </c>
      <c r="H2289">
        <v>370300</v>
      </c>
      <c r="J2289">
        <v>21794.719000000001</v>
      </c>
      <c r="K2289">
        <v>100</v>
      </c>
      <c r="L2289">
        <v>33.590000000000003</v>
      </c>
      <c r="M2289">
        <v>-66.400000000000006</v>
      </c>
      <c r="N2289" t="s">
        <v>18</v>
      </c>
    </row>
    <row r="2290" spans="1:14" x14ac:dyDescent="0.25">
      <c r="A2290">
        <v>268</v>
      </c>
      <c r="B2290">
        <v>268</v>
      </c>
      <c r="C2290" t="s">
        <v>454</v>
      </c>
      <c r="D2290" t="s">
        <v>455</v>
      </c>
      <c r="E2290" t="s">
        <v>93</v>
      </c>
      <c r="F2290">
        <v>3.84</v>
      </c>
      <c r="G2290">
        <v>65806.304999999993</v>
      </c>
      <c r="H2290">
        <v>1111606</v>
      </c>
      <c r="J2290">
        <v>65806.304999999993</v>
      </c>
      <c r="K2290">
        <v>100</v>
      </c>
      <c r="L2290">
        <v>101.42</v>
      </c>
      <c r="M2290">
        <v>1.4</v>
      </c>
      <c r="N2290" t="s">
        <v>18</v>
      </c>
    </row>
    <row r="2291" spans="1:14" x14ac:dyDescent="0.25">
      <c r="A2291">
        <v>269</v>
      </c>
      <c r="B2291">
        <v>269</v>
      </c>
      <c r="C2291" t="s">
        <v>456</v>
      </c>
      <c r="D2291" t="s">
        <v>457</v>
      </c>
      <c r="E2291" t="s">
        <v>93</v>
      </c>
      <c r="F2291">
        <v>3.85</v>
      </c>
      <c r="G2291">
        <v>54172.675999999999</v>
      </c>
      <c r="H2291">
        <v>923790</v>
      </c>
      <c r="J2291">
        <v>54172.675999999999</v>
      </c>
      <c r="K2291">
        <v>100</v>
      </c>
      <c r="L2291">
        <v>83.49</v>
      </c>
      <c r="M2291">
        <v>-16.5</v>
      </c>
      <c r="N2291" t="s">
        <v>18</v>
      </c>
    </row>
    <row r="2292" spans="1:14" x14ac:dyDescent="0.25">
      <c r="A2292">
        <v>270</v>
      </c>
      <c r="B2292">
        <v>270</v>
      </c>
      <c r="C2292" t="s">
        <v>458</v>
      </c>
      <c r="D2292" t="s">
        <v>459</v>
      </c>
      <c r="E2292" t="s">
        <v>93</v>
      </c>
      <c r="F2292">
        <v>3.85</v>
      </c>
      <c r="G2292">
        <v>49414.546999999999</v>
      </c>
      <c r="H2292">
        <v>844628</v>
      </c>
      <c r="J2292">
        <v>49414.546999999999</v>
      </c>
      <c r="K2292">
        <v>100</v>
      </c>
      <c r="L2292">
        <v>76.16</v>
      </c>
      <c r="M2292">
        <v>-23.8</v>
      </c>
      <c r="N2292" t="s">
        <v>18</v>
      </c>
    </row>
    <row r="2293" spans="1:14" x14ac:dyDescent="0.25">
      <c r="A2293">
        <v>271</v>
      </c>
      <c r="B2293">
        <v>271</v>
      </c>
      <c r="C2293" t="s">
        <v>460</v>
      </c>
      <c r="D2293" t="s">
        <v>17</v>
      </c>
      <c r="E2293" t="s">
        <v>17</v>
      </c>
      <c r="F2293">
        <v>3.89</v>
      </c>
      <c r="G2293">
        <v>8.8290000000000006</v>
      </c>
      <c r="H2293">
        <v>168</v>
      </c>
      <c r="J2293">
        <v>8.8290000000000006</v>
      </c>
      <c r="K2293">
        <v>100</v>
      </c>
      <c r="L2293">
        <v>0.01</v>
      </c>
      <c r="M2293">
        <v>-100</v>
      </c>
      <c r="N2293" t="s">
        <v>18</v>
      </c>
    </row>
    <row r="2294" spans="1:14" x14ac:dyDescent="0.25">
      <c r="A2294">
        <v>272</v>
      </c>
      <c r="B2294">
        <v>272</v>
      </c>
      <c r="C2294" t="s">
        <v>461</v>
      </c>
      <c r="D2294" t="s">
        <v>53</v>
      </c>
      <c r="E2294" t="s">
        <v>29</v>
      </c>
      <c r="F2294">
        <v>3.85</v>
      </c>
      <c r="G2294">
        <v>62429.398000000001</v>
      </c>
      <c r="H2294">
        <v>1103977</v>
      </c>
      <c r="J2294">
        <v>62429.398000000001</v>
      </c>
      <c r="K2294">
        <v>100</v>
      </c>
      <c r="L2294">
        <v>96.22</v>
      </c>
      <c r="M2294">
        <v>-3.8</v>
      </c>
      <c r="N2294" t="s">
        <v>18</v>
      </c>
    </row>
    <row r="2295" spans="1:14" x14ac:dyDescent="0.25">
      <c r="A2295">
        <v>273</v>
      </c>
      <c r="B2295">
        <v>273</v>
      </c>
      <c r="C2295" t="s">
        <v>462</v>
      </c>
      <c r="D2295" t="s">
        <v>17</v>
      </c>
      <c r="E2295" t="s">
        <v>17</v>
      </c>
      <c r="F2295">
        <v>3.89</v>
      </c>
      <c r="G2295">
        <v>17.718</v>
      </c>
      <c r="H2295">
        <v>281</v>
      </c>
      <c r="J2295">
        <v>17.718</v>
      </c>
      <c r="K2295">
        <v>100</v>
      </c>
      <c r="L2295">
        <v>0.03</v>
      </c>
      <c r="M2295">
        <v>-100</v>
      </c>
      <c r="N2295" t="s">
        <v>18</v>
      </c>
    </row>
    <row r="2296" spans="1:14" x14ac:dyDescent="0.25">
      <c r="A2296">
        <v>274</v>
      </c>
      <c r="B2296">
        <v>274</v>
      </c>
      <c r="C2296" t="s">
        <v>463</v>
      </c>
      <c r="D2296" t="s">
        <v>464</v>
      </c>
      <c r="E2296" t="s">
        <v>93</v>
      </c>
      <c r="F2296">
        <v>3.85</v>
      </c>
      <c r="G2296">
        <v>43668.5</v>
      </c>
      <c r="H2296">
        <v>745087</v>
      </c>
      <c r="J2296">
        <v>43668.5</v>
      </c>
      <c r="K2296">
        <v>100</v>
      </c>
      <c r="L2296">
        <v>67.3</v>
      </c>
      <c r="M2296">
        <v>-32.700000000000003</v>
      </c>
      <c r="N2296" t="s">
        <v>18</v>
      </c>
    </row>
    <row r="2297" spans="1:14" x14ac:dyDescent="0.25">
      <c r="A2297">
        <v>275</v>
      </c>
      <c r="B2297">
        <v>275</v>
      </c>
      <c r="C2297" t="s">
        <v>465</v>
      </c>
      <c r="D2297" t="s">
        <v>466</v>
      </c>
      <c r="E2297" t="s">
        <v>93</v>
      </c>
      <c r="F2297">
        <v>3.85</v>
      </c>
      <c r="G2297">
        <v>41602.625</v>
      </c>
      <c r="H2297">
        <v>719996</v>
      </c>
      <c r="J2297">
        <v>41602.625</v>
      </c>
      <c r="K2297">
        <v>100</v>
      </c>
      <c r="L2297">
        <v>64.12</v>
      </c>
      <c r="M2297">
        <v>-35.9</v>
      </c>
      <c r="N2297" t="s">
        <v>18</v>
      </c>
    </row>
    <row r="2298" spans="1:14" x14ac:dyDescent="0.25">
      <c r="A2298">
        <v>276</v>
      </c>
      <c r="B2298">
        <v>276</v>
      </c>
      <c r="C2298" t="s">
        <v>467</v>
      </c>
      <c r="D2298" t="s">
        <v>468</v>
      </c>
      <c r="E2298" t="s">
        <v>93</v>
      </c>
      <c r="F2298">
        <v>3.85</v>
      </c>
      <c r="G2298">
        <v>43701.608999999997</v>
      </c>
      <c r="H2298">
        <v>737701</v>
      </c>
      <c r="J2298">
        <v>43701.608999999997</v>
      </c>
      <c r="K2298">
        <v>100</v>
      </c>
      <c r="L2298">
        <v>67.349999999999994</v>
      </c>
      <c r="M2298">
        <v>-32.6</v>
      </c>
      <c r="N2298" t="s">
        <v>18</v>
      </c>
    </row>
    <row r="2299" spans="1:14" x14ac:dyDescent="0.25">
      <c r="A2299">
        <v>277</v>
      </c>
      <c r="B2299">
        <v>277</v>
      </c>
      <c r="C2299" t="s">
        <v>469</v>
      </c>
      <c r="D2299" t="s">
        <v>470</v>
      </c>
      <c r="E2299" t="s">
        <v>93</v>
      </c>
      <c r="F2299">
        <v>3.85</v>
      </c>
      <c r="G2299">
        <v>73726.233999999997</v>
      </c>
      <c r="H2299">
        <v>1254762</v>
      </c>
      <c r="J2299">
        <v>73726.233999999997</v>
      </c>
      <c r="K2299">
        <v>100</v>
      </c>
      <c r="L2299">
        <v>113.63</v>
      </c>
      <c r="M2299">
        <v>13.6</v>
      </c>
      <c r="N2299" t="s">
        <v>18</v>
      </c>
    </row>
    <row r="2300" spans="1:14" x14ac:dyDescent="0.25">
      <c r="A2300">
        <v>278</v>
      </c>
      <c r="B2300">
        <v>278</v>
      </c>
      <c r="C2300" t="s">
        <v>471</v>
      </c>
      <c r="D2300" t="s">
        <v>472</v>
      </c>
      <c r="E2300" t="s">
        <v>93</v>
      </c>
      <c r="F2300">
        <v>3.85</v>
      </c>
      <c r="G2300">
        <v>73557.039000000004</v>
      </c>
      <c r="H2300">
        <v>1212136</v>
      </c>
      <c r="J2300">
        <v>73557.039000000004</v>
      </c>
      <c r="K2300">
        <v>100</v>
      </c>
      <c r="L2300">
        <v>113.37</v>
      </c>
      <c r="M2300">
        <v>13.4</v>
      </c>
      <c r="N2300" t="s">
        <v>18</v>
      </c>
    </row>
    <row r="2301" spans="1:14" x14ac:dyDescent="0.25">
      <c r="A2301">
        <v>279</v>
      </c>
      <c r="B2301">
        <v>279</v>
      </c>
      <c r="C2301" t="s">
        <v>473</v>
      </c>
      <c r="D2301" t="s">
        <v>474</v>
      </c>
      <c r="E2301" t="s">
        <v>93</v>
      </c>
      <c r="F2301">
        <v>3.85</v>
      </c>
      <c r="G2301">
        <v>73157.641000000003</v>
      </c>
      <c r="H2301">
        <v>1218126</v>
      </c>
      <c r="J2301">
        <v>73157.641000000003</v>
      </c>
      <c r="K2301">
        <v>100</v>
      </c>
      <c r="L2301">
        <v>112.75</v>
      </c>
      <c r="M2301">
        <v>12.8</v>
      </c>
      <c r="N2301" t="s">
        <v>18</v>
      </c>
    </row>
    <row r="2302" spans="1:14" x14ac:dyDescent="0.25">
      <c r="A2302">
        <v>280</v>
      </c>
      <c r="B2302">
        <v>280</v>
      </c>
      <c r="C2302" t="s">
        <v>475</v>
      </c>
      <c r="D2302" t="s">
        <v>17</v>
      </c>
      <c r="E2302" t="s">
        <v>17</v>
      </c>
      <c r="F2302">
        <v>3.9</v>
      </c>
      <c r="G2302">
        <v>16.911999999999999</v>
      </c>
      <c r="H2302">
        <v>281</v>
      </c>
      <c r="J2302">
        <v>16.911999999999999</v>
      </c>
      <c r="K2302">
        <v>100</v>
      </c>
      <c r="L2302">
        <v>0.03</v>
      </c>
      <c r="M2302">
        <v>-100</v>
      </c>
      <c r="N2302" t="s">
        <v>18</v>
      </c>
    </row>
    <row r="2303" spans="1:14" x14ac:dyDescent="0.25">
      <c r="A2303">
        <v>281</v>
      </c>
      <c r="B2303">
        <v>281</v>
      </c>
      <c r="C2303" t="s">
        <v>476</v>
      </c>
      <c r="D2303" t="s">
        <v>477</v>
      </c>
      <c r="E2303" t="s">
        <v>93</v>
      </c>
      <c r="F2303">
        <v>3.85</v>
      </c>
      <c r="G2303">
        <v>54192.703000000001</v>
      </c>
      <c r="H2303">
        <v>941102</v>
      </c>
      <c r="J2303">
        <v>54192.703000000001</v>
      </c>
      <c r="K2303">
        <v>100</v>
      </c>
      <c r="L2303">
        <v>83.52</v>
      </c>
      <c r="M2303">
        <v>-16.5</v>
      </c>
      <c r="N2303" t="s">
        <v>18</v>
      </c>
    </row>
    <row r="2304" spans="1:14" x14ac:dyDescent="0.25">
      <c r="A2304">
        <v>282</v>
      </c>
      <c r="B2304">
        <v>282</v>
      </c>
      <c r="C2304" t="s">
        <v>478</v>
      </c>
      <c r="D2304" t="s">
        <v>479</v>
      </c>
      <c r="E2304" t="s">
        <v>93</v>
      </c>
      <c r="F2304">
        <v>3.85</v>
      </c>
      <c r="G2304">
        <v>46158.940999999999</v>
      </c>
      <c r="H2304">
        <v>786691</v>
      </c>
      <c r="J2304">
        <v>46158.940999999999</v>
      </c>
      <c r="K2304">
        <v>100</v>
      </c>
      <c r="L2304">
        <v>71.14</v>
      </c>
      <c r="M2304">
        <v>-28.9</v>
      </c>
      <c r="N2304" t="s">
        <v>18</v>
      </c>
    </row>
    <row r="2305" spans="1:14" x14ac:dyDescent="0.25">
      <c r="A2305">
        <v>283</v>
      </c>
      <c r="B2305">
        <v>283</v>
      </c>
      <c r="C2305" t="s">
        <v>480</v>
      </c>
      <c r="D2305" t="s">
        <v>481</v>
      </c>
      <c r="E2305" t="s">
        <v>93</v>
      </c>
      <c r="F2305">
        <v>3.85</v>
      </c>
      <c r="G2305">
        <v>51613.245999999999</v>
      </c>
      <c r="H2305">
        <v>890554</v>
      </c>
      <c r="J2305">
        <v>51613.245999999999</v>
      </c>
      <c r="K2305">
        <v>100</v>
      </c>
      <c r="L2305">
        <v>79.55</v>
      </c>
      <c r="M2305">
        <v>-20.5</v>
      </c>
      <c r="N2305" t="s">
        <v>18</v>
      </c>
    </row>
    <row r="2306" spans="1:14" x14ac:dyDescent="0.25">
      <c r="A2306">
        <v>284</v>
      </c>
      <c r="B2306">
        <v>284</v>
      </c>
      <c r="C2306" t="s">
        <v>482</v>
      </c>
      <c r="D2306" t="s">
        <v>483</v>
      </c>
      <c r="E2306" t="s">
        <v>93</v>
      </c>
      <c r="F2306">
        <v>3.85</v>
      </c>
      <c r="G2306">
        <v>26542.405999999999</v>
      </c>
      <c r="H2306">
        <v>440295</v>
      </c>
      <c r="J2306">
        <v>26542.405999999999</v>
      </c>
      <c r="K2306">
        <v>100</v>
      </c>
      <c r="L2306">
        <v>40.909999999999997</v>
      </c>
      <c r="M2306">
        <v>-59.1</v>
      </c>
      <c r="N2306" t="s">
        <v>18</v>
      </c>
    </row>
    <row r="2307" spans="1:14" x14ac:dyDescent="0.25">
      <c r="A2307">
        <v>285</v>
      </c>
      <c r="B2307">
        <v>285</v>
      </c>
      <c r="C2307" t="s">
        <v>484</v>
      </c>
      <c r="D2307" t="s">
        <v>485</v>
      </c>
      <c r="E2307" t="s">
        <v>93</v>
      </c>
      <c r="F2307">
        <v>3.85</v>
      </c>
      <c r="G2307">
        <v>31564.623</v>
      </c>
      <c r="H2307">
        <v>546888</v>
      </c>
      <c r="J2307">
        <v>31564.623</v>
      </c>
      <c r="K2307">
        <v>100</v>
      </c>
      <c r="L2307">
        <v>48.65</v>
      </c>
      <c r="M2307">
        <v>-51.4</v>
      </c>
      <c r="N2307" t="s">
        <v>18</v>
      </c>
    </row>
    <row r="2308" spans="1:14" x14ac:dyDescent="0.25">
      <c r="A2308">
        <v>286</v>
      </c>
      <c r="B2308">
        <v>286</v>
      </c>
      <c r="C2308" t="s">
        <v>486</v>
      </c>
      <c r="D2308" t="s">
        <v>487</v>
      </c>
      <c r="E2308" t="s">
        <v>93</v>
      </c>
      <c r="F2308">
        <v>3.85</v>
      </c>
      <c r="G2308">
        <v>31572.313999999998</v>
      </c>
      <c r="H2308">
        <v>537256</v>
      </c>
      <c r="J2308">
        <v>31572.313999999998</v>
      </c>
      <c r="K2308">
        <v>100</v>
      </c>
      <c r="L2308">
        <v>48.66</v>
      </c>
      <c r="M2308">
        <v>-51.3</v>
      </c>
      <c r="N2308" t="s">
        <v>18</v>
      </c>
    </row>
    <row r="2309" spans="1:14" x14ac:dyDescent="0.25">
      <c r="A2309">
        <v>287</v>
      </c>
      <c r="B2309">
        <v>287</v>
      </c>
      <c r="C2309" t="s">
        <v>488</v>
      </c>
      <c r="D2309" t="s">
        <v>17</v>
      </c>
      <c r="E2309" t="s">
        <v>17</v>
      </c>
      <c r="F2309">
        <v>3.88</v>
      </c>
      <c r="G2309">
        <v>12.734</v>
      </c>
      <c r="H2309">
        <v>351</v>
      </c>
      <c r="J2309">
        <v>12.734</v>
      </c>
      <c r="K2309">
        <v>100</v>
      </c>
      <c r="L2309">
        <v>0.02</v>
      </c>
      <c r="M2309">
        <v>-100</v>
      </c>
      <c r="N2309" t="s">
        <v>18</v>
      </c>
    </row>
    <row r="2310" spans="1:14" x14ac:dyDescent="0.25">
      <c r="A2310">
        <v>288</v>
      </c>
      <c r="B2310">
        <v>288</v>
      </c>
      <c r="C2310" t="s">
        <v>489</v>
      </c>
      <c r="D2310" t="s">
        <v>490</v>
      </c>
      <c r="E2310" t="s">
        <v>93</v>
      </c>
      <c r="F2310">
        <v>3.85</v>
      </c>
      <c r="G2310">
        <v>20148.482</v>
      </c>
      <c r="H2310">
        <v>348427</v>
      </c>
      <c r="J2310">
        <v>20148.482</v>
      </c>
      <c r="K2310">
        <v>100</v>
      </c>
      <c r="L2310">
        <v>31.05</v>
      </c>
      <c r="M2310">
        <v>-68.900000000000006</v>
      </c>
      <c r="N2310" t="s">
        <v>18</v>
      </c>
    </row>
    <row r="2311" spans="1:14" x14ac:dyDescent="0.25">
      <c r="A2311">
        <v>289</v>
      </c>
      <c r="B2311">
        <v>289</v>
      </c>
      <c r="C2311" t="s">
        <v>491</v>
      </c>
      <c r="D2311" t="s">
        <v>492</v>
      </c>
      <c r="E2311" t="s">
        <v>93</v>
      </c>
      <c r="F2311">
        <v>3.85</v>
      </c>
      <c r="G2311">
        <v>22686.912</v>
      </c>
      <c r="H2311">
        <v>379560</v>
      </c>
      <c r="J2311">
        <v>22686.912</v>
      </c>
      <c r="K2311">
        <v>100</v>
      </c>
      <c r="L2311">
        <v>34.97</v>
      </c>
      <c r="M2311">
        <v>-65</v>
      </c>
      <c r="N2311" t="s">
        <v>18</v>
      </c>
    </row>
    <row r="2312" spans="1:14" x14ac:dyDescent="0.25">
      <c r="A2312">
        <v>290</v>
      </c>
      <c r="B2312">
        <v>290</v>
      </c>
      <c r="C2312" t="s">
        <v>493</v>
      </c>
      <c r="D2312" t="s">
        <v>494</v>
      </c>
      <c r="E2312" t="s">
        <v>93</v>
      </c>
      <c r="F2312">
        <v>3.85</v>
      </c>
      <c r="G2312">
        <v>21173.745999999999</v>
      </c>
      <c r="H2312">
        <v>359548</v>
      </c>
      <c r="J2312">
        <v>21173.745999999999</v>
      </c>
      <c r="K2312">
        <v>100</v>
      </c>
      <c r="L2312">
        <v>32.630000000000003</v>
      </c>
      <c r="M2312">
        <v>-67.400000000000006</v>
      </c>
      <c r="N2312" t="s">
        <v>18</v>
      </c>
    </row>
    <row r="2313" spans="1:14" x14ac:dyDescent="0.25">
      <c r="A2313">
        <v>291</v>
      </c>
      <c r="B2313">
        <v>291</v>
      </c>
      <c r="C2313" t="s">
        <v>495</v>
      </c>
      <c r="D2313" t="s">
        <v>496</v>
      </c>
      <c r="E2313" t="s">
        <v>93</v>
      </c>
      <c r="F2313">
        <v>3.85</v>
      </c>
      <c r="G2313">
        <v>47867.953000000001</v>
      </c>
      <c r="H2313">
        <v>816592</v>
      </c>
      <c r="J2313">
        <v>47867.953000000001</v>
      </c>
      <c r="K2313">
        <v>100</v>
      </c>
      <c r="L2313">
        <v>73.77</v>
      </c>
      <c r="M2313">
        <v>-26.2</v>
      </c>
      <c r="N2313" t="s">
        <v>18</v>
      </c>
    </row>
    <row r="2314" spans="1:14" x14ac:dyDescent="0.25">
      <c r="A2314">
        <v>292</v>
      </c>
      <c r="B2314">
        <v>292</v>
      </c>
      <c r="C2314" t="s">
        <v>497</v>
      </c>
      <c r="D2314" t="s">
        <v>498</v>
      </c>
      <c r="E2314" t="s">
        <v>93</v>
      </c>
      <c r="F2314">
        <v>3.85</v>
      </c>
      <c r="G2314">
        <v>45967.32</v>
      </c>
      <c r="H2314">
        <v>774726</v>
      </c>
      <c r="J2314">
        <v>45967.32</v>
      </c>
      <c r="K2314">
        <v>100</v>
      </c>
      <c r="L2314">
        <v>70.849999999999994</v>
      </c>
      <c r="M2314">
        <v>-29.2</v>
      </c>
      <c r="N2314" t="s">
        <v>18</v>
      </c>
    </row>
    <row r="2315" spans="1:14" x14ac:dyDescent="0.25">
      <c r="A2315">
        <v>293</v>
      </c>
      <c r="B2315">
        <v>293</v>
      </c>
      <c r="C2315" t="s">
        <v>499</v>
      </c>
      <c r="D2315" t="s">
        <v>500</v>
      </c>
      <c r="E2315" t="s">
        <v>93</v>
      </c>
      <c r="F2315">
        <v>3.85</v>
      </c>
      <c r="G2315">
        <v>35903.108999999997</v>
      </c>
      <c r="H2315">
        <v>604044</v>
      </c>
      <c r="J2315">
        <v>35903.108999999997</v>
      </c>
      <c r="K2315">
        <v>100</v>
      </c>
      <c r="L2315">
        <v>55.33</v>
      </c>
      <c r="M2315">
        <v>-44.7</v>
      </c>
      <c r="N2315" t="s">
        <v>18</v>
      </c>
    </row>
    <row r="2316" spans="1:14" x14ac:dyDescent="0.25">
      <c r="A2316">
        <v>294</v>
      </c>
      <c r="B2316">
        <v>294</v>
      </c>
      <c r="C2316" t="s">
        <v>501</v>
      </c>
      <c r="D2316" t="s">
        <v>17</v>
      </c>
      <c r="E2316" t="s">
        <v>17</v>
      </c>
      <c r="F2316">
        <v>3.86</v>
      </c>
      <c r="G2316">
        <v>3.5470000000000002</v>
      </c>
      <c r="H2316">
        <v>135</v>
      </c>
      <c r="J2316">
        <v>3.5470000000000002</v>
      </c>
      <c r="K2316">
        <v>100</v>
      </c>
      <c r="L2316">
        <v>0.01</v>
      </c>
      <c r="M2316">
        <v>-100</v>
      </c>
      <c r="N2316" t="s">
        <v>18</v>
      </c>
    </row>
    <row r="2317" spans="1:14" x14ac:dyDescent="0.25">
      <c r="A2317">
        <v>295</v>
      </c>
      <c r="B2317">
        <v>295</v>
      </c>
      <c r="C2317" t="s">
        <v>502</v>
      </c>
      <c r="D2317" t="s">
        <v>53</v>
      </c>
      <c r="E2317" t="s">
        <v>29</v>
      </c>
      <c r="F2317">
        <v>3.85</v>
      </c>
      <c r="G2317">
        <v>52521.394999999997</v>
      </c>
      <c r="H2317">
        <v>891265</v>
      </c>
      <c r="J2317">
        <v>52521.394999999997</v>
      </c>
      <c r="K2317">
        <v>100</v>
      </c>
      <c r="L2317">
        <v>80.95</v>
      </c>
      <c r="M2317">
        <v>-19.100000000000001</v>
      </c>
      <c r="N2317" t="s">
        <v>18</v>
      </c>
    </row>
    <row r="2318" spans="1:14" x14ac:dyDescent="0.25">
      <c r="A2318">
        <v>296</v>
      </c>
      <c r="B2318">
        <v>296</v>
      </c>
      <c r="C2318" t="s">
        <v>503</v>
      </c>
      <c r="D2318" t="s">
        <v>17</v>
      </c>
      <c r="E2318" t="s">
        <v>17</v>
      </c>
      <c r="F2318">
        <v>3.88</v>
      </c>
      <c r="G2318">
        <v>12.884</v>
      </c>
      <c r="H2318">
        <v>334</v>
      </c>
      <c r="J2318">
        <v>12.884</v>
      </c>
      <c r="K2318">
        <v>100</v>
      </c>
      <c r="L2318">
        <v>0.02</v>
      </c>
      <c r="M2318">
        <v>-100</v>
      </c>
      <c r="N2318" t="s">
        <v>18</v>
      </c>
    </row>
    <row r="2319" spans="1:14" x14ac:dyDescent="0.25">
      <c r="A2319">
        <v>297</v>
      </c>
      <c r="B2319">
        <v>297</v>
      </c>
      <c r="C2319" t="s">
        <v>504</v>
      </c>
      <c r="D2319" t="s">
        <v>505</v>
      </c>
      <c r="E2319" t="s">
        <v>93</v>
      </c>
      <c r="F2319">
        <v>3.85</v>
      </c>
      <c r="G2319">
        <v>53598.355000000003</v>
      </c>
      <c r="H2319">
        <v>917231</v>
      </c>
      <c r="J2319">
        <v>53598.355000000003</v>
      </c>
      <c r="K2319">
        <v>100</v>
      </c>
      <c r="L2319">
        <v>82.61</v>
      </c>
      <c r="M2319">
        <v>-17.399999999999999</v>
      </c>
      <c r="N2319" t="s">
        <v>18</v>
      </c>
    </row>
    <row r="2320" spans="1:14" x14ac:dyDescent="0.25">
      <c r="A2320">
        <v>298</v>
      </c>
      <c r="B2320">
        <v>298</v>
      </c>
      <c r="C2320" t="s">
        <v>506</v>
      </c>
      <c r="D2320" t="s">
        <v>507</v>
      </c>
      <c r="E2320" t="s">
        <v>93</v>
      </c>
      <c r="F2320">
        <v>3.85</v>
      </c>
      <c r="G2320">
        <v>49747.805</v>
      </c>
      <c r="H2320">
        <v>856161</v>
      </c>
      <c r="J2320">
        <v>49747.805</v>
      </c>
      <c r="K2320">
        <v>100</v>
      </c>
      <c r="L2320">
        <v>76.67</v>
      </c>
      <c r="M2320">
        <v>-23.3</v>
      </c>
      <c r="N2320" t="s">
        <v>18</v>
      </c>
    </row>
    <row r="2321" spans="1:14" x14ac:dyDescent="0.25">
      <c r="A2321">
        <v>299</v>
      </c>
      <c r="B2321">
        <v>299</v>
      </c>
      <c r="C2321" t="s">
        <v>508</v>
      </c>
      <c r="D2321" t="s">
        <v>509</v>
      </c>
      <c r="E2321" t="s">
        <v>93</v>
      </c>
      <c r="F2321">
        <v>3.85</v>
      </c>
      <c r="G2321">
        <v>50096.332000000002</v>
      </c>
      <c r="H2321">
        <v>828306</v>
      </c>
      <c r="J2321">
        <v>50096.332000000002</v>
      </c>
      <c r="K2321">
        <v>100</v>
      </c>
      <c r="L2321">
        <v>77.209999999999994</v>
      </c>
      <c r="M2321">
        <v>-22.8</v>
      </c>
      <c r="N2321" t="s">
        <v>18</v>
      </c>
    </row>
    <row r="2322" spans="1:14" x14ac:dyDescent="0.25">
      <c r="A2322">
        <v>300</v>
      </c>
      <c r="B2322">
        <v>300</v>
      </c>
      <c r="C2322" t="s">
        <v>510</v>
      </c>
      <c r="D2322" t="s">
        <v>511</v>
      </c>
      <c r="E2322" t="s">
        <v>93</v>
      </c>
      <c r="F2322">
        <v>3.85</v>
      </c>
      <c r="G2322">
        <v>35694.671999999999</v>
      </c>
      <c r="H2322">
        <v>614534</v>
      </c>
      <c r="J2322">
        <v>35694.671999999999</v>
      </c>
      <c r="K2322">
        <v>100</v>
      </c>
      <c r="L2322">
        <v>55.01</v>
      </c>
      <c r="M2322">
        <v>-45</v>
      </c>
      <c r="N2322" t="s">
        <v>18</v>
      </c>
    </row>
    <row r="2323" spans="1:14" x14ac:dyDescent="0.25">
      <c r="A2323">
        <v>301</v>
      </c>
      <c r="B2323">
        <v>301</v>
      </c>
      <c r="C2323" t="s">
        <v>512</v>
      </c>
      <c r="D2323" t="s">
        <v>513</v>
      </c>
      <c r="E2323" t="s">
        <v>93</v>
      </c>
      <c r="F2323">
        <v>3.85</v>
      </c>
      <c r="G2323">
        <v>32563.282999999999</v>
      </c>
      <c r="H2323">
        <v>548343</v>
      </c>
      <c r="J2323">
        <v>32563.282999999999</v>
      </c>
      <c r="K2323">
        <v>100</v>
      </c>
      <c r="L2323">
        <v>50.19</v>
      </c>
      <c r="M2323">
        <v>-49.8</v>
      </c>
      <c r="N2323" t="s">
        <v>18</v>
      </c>
    </row>
    <row r="2324" spans="1:14" x14ac:dyDescent="0.25">
      <c r="A2324">
        <v>302</v>
      </c>
      <c r="B2324">
        <v>302</v>
      </c>
      <c r="C2324" t="s">
        <v>514</v>
      </c>
      <c r="D2324" t="s">
        <v>515</v>
      </c>
      <c r="E2324" t="s">
        <v>93</v>
      </c>
      <c r="F2324">
        <v>3.85</v>
      </c>
      <c r="G2324">
        <v>32394.044999999998</v>
      </c>
      <c r="H2324">
        <v>554326</v>
      </c>
      <c r="J2324">
        <v>32394.044999999998</v>
      </c>
      <c r="K2324">
        <v>100</v>
      </c>
      <c r="L2324">
        <v>49.93</v>
      </c>
      <c r="M2324">
        <v>-50.1</v>
      </c>
      <c r="N2324" t="s">
        <v>18</v>
      </c>
    </row>
    <row r="2325" spans="1:14" x14ac:dyDescent="0.25">
      <c r="A2325">
        <v>303</v>
      </c>
      <c r="B2325">
        <v>303</v>
      </c>
      <c r="C2325" t="s">
        <v>516</v>
      </c>
      <c r="D2325" t="s">
        <v>17</v>
      </c>
      <c r="E2325" t="s">
        <v>17</v>
      </c>
      <c r="F2325">
        <v>3.91</v>
      </c>
      <c r="G2325">
        <v>6.117</v>
      </c>
      <c r="H2325">
        <v>216</v>
      </c>
      <c r="J2325">
        <v>6.117</v>
      </c>
      <c r="K2325">
        <v>100</v>
      </c>
      <c r="L2325">
        <v>0.01</v>
      </c>
      <c r="M2325">
        <v>-100</v>
      </c>
      <c r="N2325" t="s">
        <v>18</v>
      </c>
    </row>
    <row r="2326" spans="1:14" x14ac:dyDescent="0.25">
      <c r="A2326">
        <v>304</v>
      </c>
      <c r="B2326">
        <v>304</v>
      </c>
      <c r="C2326" t="s">
        <v>517</v>
      </c>
      <c r="D2326" t="s">
        <v>518</v>
      </c>
      <c r="E2326" t="s">
        <v>17</v>
      </c>
      <c r="F2326">
        <v>3.89</v>
      </c>
      <c r="G2326">
        <v>53106.644999999997</v>
      </c>
      <c r="H2326">
        <v>896324</v>
      </c>
      <c r="J2326">
        <v>53106.644999999997</v>
      </c>
      <c r="K2326">
        <v>100</v>
      </c>
      <c r="L2326">
        <v>81.849999999999994</v>
      </c>
      <c r="M2326">
        <v>-18.2</v>
      </c>
      <c r="N2326" t="s">
        <v>18</v>
      </c>
    </row>
    <row r="2327" spans="1:14" x14ac:dyDescent="0.25">
      <c r="A2327">
        <v>305</v>
      </c>
      <c r="B2327">
        <v>305</v>
      </c>
      <c r="C2327" t="s">
        <v>519</v>
      </c>
      <c r="D2327" t="s">
        <v>520</v>
      </c>
      <c r="E2327" t="s">
        <v>17</v>
      </c>
      <c r="F2327">
        <v>3.89</v>
      </c>
      <c r="G2327">
        <v>59001.652000000002</v>
      </c>
      <c r="H2327">
        <v>989162</v>
      </c>
      <c r="J2327">
        <v>59001.652000000002</v>
      </c>
      <c r="K2327">
        <v>100</v>
      </c>
      <c r="L2327">
        <v>90.93</v>
      </c>
      <c r="M2327">
        <v>-9.1</v>
      </c>
      <c r="N2327" t="s">
        <v>18</v>
      </c>
    </row>
    <row r="2328" spans="1:14" x14ac:dyDescent="0.25">
      <c r="A2328">
        <v>306</v>
      </c>
      <c r="B2328">
        <v>306</v>
      </c>
      <c r="C2328" t="s">
        <v>521</v>
      </c>
      <c r="D2328" t="s">
        <v>522</v>
      </c>
      <c r="E2328" t="s">
        <v>17</v>
      </c>
      <c r="F2328">
        <v>3.89</v>
      </c>
      <c r="G2328">
        <v>48218.862999999998</v>
      </c>
      <c r="H2328">
        <v>805233</v>
      </c>
      <c r="J2328">
        <v>48218.862999999998</v>
      </c>
      <c r="K2328">
        <v>100</v>
      </c>
      <c r="L2328">
        <v>74.319999999999993</v>
      </c>
      <c r="M2328">
        <v>-25.7</v>
      </c>
      <c r="N2328" t="s">
        <v>18</v>
      </c>
    </row>
    <row r="2329" spans="1:14" x14ac:dyDescent="0.25">
      <c r="A2329">
        <v>307</v>
      </c>
      <c r="B2329">
        <v>307</v>
      </c>
      <c r="C2329" t="s">
        <v>523</v>
      </c>
      <c r="D2329" t="s">
        <v>524</v>
      </c>
      <c r="E2329" t="s">
        <v>17</v>
      </c>
      <c r="F2329">
        <v>3.89</v>
      </c>
      <c r="G2329">
        <v>30684.75</v>
      </c>
      <c r="H2329">
        <v>518182</v>
      </c>
      <c r="J2329">
        <v>30684.75</v>
      </c>
      <c r="K2329">
        <v>100</v>
      </c>
      <c r="L2329">
        <v>47.29</v>
      </c>
      <c r="M2329">
        <v>-52.7</v>
      </c>
      <c r="N2329" t="s">
        <v>18</v>
      </c>
    </row>
    <row r="2330" spans="1:14" x14ac:dyDescent="0.25">
      <c r="A2330">
        <v>308</v>
      </c>
      <c r="B2330">
        <v>308</v>
      </c>
      <c r="C2330" t="s">
        <v>525</v>
      </c>
      <c r="D2330" t="s">
        <v>526</v>
      </c>
      <c r="E2330" t="s">
        <v>17</v>
      </c>
      <c r="F2330">
        <v>3.89</v>
      </c>
      <c r="G2330">
        <v>31956.393</v>
      </c>
      <c r="H2330">
        <v>541775</v>
      </c>
      <c r="J2330">
        <v>31956.393</v>
      </c>
      <c r="K2330">
        <v>100</v>
      </c>
      <c r="L2330">
        <v>49.25</v>
      </c>
      <c r="M2330">
        <v>-50.7</v>
      </c>
      <c r="N2330" t="s">
        <v>18</v>
      </c>
    </row>
    <row r="2331" spans="1:14" x14ac:dyDescent="0.25">
      <c r="A2331">
        <v>309</v>
      </c>
      <c r="B2331">
        <v>309</v>
      </c>
      <c r="C2331" t="s">
        <v>527</v>
      </c>
      <c r="D2331" t="s">
        <v>528</v>
      </c>
      <c r="E2331" t="s">
        <v>17</v>
      </c>
      <c r="F2331">
        <v>3.89</v>
      </c>
      <c r="G2331">
        <v>25242.375</v>
      </c>
      <c r="H2331">
        <v>435268</v>
      </c>
      <c r="J2331">
        <v>25242.375</v>
      </c>
      <c r="K2331">
        <v>100</v>
      </c>
      <c r="L2331">
        <v>38.9</v>
      </c>
      <c r="M2331">
        <v>-61.1</v>
      </c>
      <c r="N2331" t="s">
        <v>18</v>
      </c>
    </row>
    <row r="2332" spans="1:14" x14ac:dyDescent="0.25">
      <c r="A2332">
        <v>310</v>
      </c>
      <c r="B2332">
        <v>310</v>
      </c>
      <c r="C2332" t="s">
        <v>529</v>
      </c>
      <c r="D2332" t="s">
        <v>17</v>
      </c>
      <c r="E2332" t="s">
        <v>17</v>
      </c>
      <c r="F2332">
        <v>3.95</v>
      </c>
      <c r="G2332">
        <v>1.972</v>
      </c>
      <c r="H2332">
        <v>84</v>
      </c>
      <c r="J2332">
        <v>1.972</v>
      </c>
      <c r="K2332">
        <v>100</v>
      </c>
      <c r="L2332">
        <v>0</v>
      </c>
      <c r="M2332">
        <v>-100</v>
      </c>
      <c r="N2332" t="s">
        <v>18</v>
      </c>
    </row>
    <row r="2333" spans="1:14" x14ac:dyDescent="0.25">
      <c r="A2333">
        <v>311</v>
      </c>
      <c r="B2333">
        <v>311</v>
      </c>
      <c r="C2333" t="s">
        <v>530</v>
      </c>
      <c r="D2333" t="s">
        <v>531</v>
      </c>
      <c r="E2333" t="s">
        <v>17</v>
      </c>
      <c r="F2333">
        <v>3.89</v>
      </c>
      <c r="G2333">
        <v>27905</v>
      </c>
      <c r="H2333">
        <v>474727</v>
      </c>
      <c r="J2333">
        <v>27905</v>
      </c>
      <c r="K2333">
        <v>100</v>
      </c>
      <c r="L2333">
        <v>43.01</v>
      </c>
      <c r="M2333">
        <v>-57</v>
      </c>
      <c r="N2333" t="s">
        <v>18</v>
      </c>
    </row>
    <row r="2334" spans="1:14" x14ac:dyDescent="0.25">
      <c r="A2334">
        <v>312</v>
      </c>
      <c r="B2334">
        <v>312</v>
      </c>
      <c r="C2334" t="s">
        <v>532</v>
      </c>
      <c r="D2334" t="s">
        <v>533</v>
      </c>
      <c r="E2334" t="s">
        <v>17</v>
      </c>
      <c r="F2334">
        <v>3.89</v>
      </c>
      <c r="G2334">
        <v>28673.925999999999</v>
      </c>
      <c r="H2334">
        <v>485985</v>
      </c>
      <c r="J2334">
        <v>28673.925999999999</v>
      </c>
      <c r="K2334">
        <v>100</v>
      </c>
      <c r="L2334">
        <v>44.19</v>
      </c>
      <c r="M2334">
        <v>-55.8</v>
      </c>
      <c r="N2334" t="s">
        <v>18</v>
      </c>
    </row>
    <row r="2335" spans="1:14" x14ac:dyDescent="0.25">
      <c r="A2335">
        <v>313</v>
      </c>
      <c r="B2335">
        <v>313</v>
      </c>
      <c r="C2335" t="s">
        <v>534</v>
      </c>
      <c r="D2335" t="s">
        <v>535</v>
      </c>
      <c r="E2335" t="s">
        <v>17</v>
      </c>
      <c r="F2335">
        <v>3.89</v>
      </c>
      <c r="G2335">
        <v>22669.285</v>
      </c>
      <c r="H2335">
        <v>385624</v>
      </c>
      <c r="J2335">
        <v>22669.285</v>
      </c>
      <c r="K2335">
        <v>100</v>
      </c>
      <c r="L2335">
        <v>34.94</v>
      </c>
      <c r="M2335">
        <v>-65.099999999999994</v>
      </c>
      <c r="N2335" t="s">
        <v>18</v>
      </c>
    </row>
    <row r="2336" spans="1:14" x14ac:dyDescent="0.25">
      <c r="A2336">
        <v>314</v>
      </c>
      <c r="B2336">
        <v>314</v>
      </c>
      <c r="C2336" t="s">
        <v>536</v>
      </c>
      <c r="D2336" t="s">
        <v>537</v>
      </c>
      <c r="E2336" t="s">
        <v>17</v>
      </c>
      <c r="F2336">
        <v>3.89</v>
      </c>
      <c r="G2336">
        <v>47303.839999999997</v>
      </c>
      <c r="H2336">
        <v>808718</v>
      </c>
      <c r="J2336">
        <v>47303.839999999997</v>
      </c>
      <c r="K2336">
        <v>100</v>
      </c>
      <c r="L2336">
        <v>72.91</v>
      </c>
      <c r="M2336">
        <v>-27.1</v>
      </c>
      <c r="N2336" t="s">
        <v>18</v>
      </c>
    </row>
    <row r="2337" spans="1:14" x14ac:dyDescent="0.25">
      <c r="A2337">
        <v>315</v>
      </c>
      <c r="B2337">
        <v>315</v>
      </c>
      <c r="C2337" t="s">
        <v>538</v>
      </c>
      <c r="D2337" t="s">
        <v>539</v>
      </c>
      <c r="E2337" t="s">
        <v>17</v>
      </c>
      <c r="F2337">
        <v>3.89</v>
      </c>
      <c r="G2337">
        <v>44407.383000000002</v>
      </c>
      <c r="H2337">
        <v>763197</v>
      </c>
      <c r="J2337">
        <v>44407.383000000002</v>
      </c>
      <c r="K2337">
        <v>100</v>
      </c>
      <c r="L2337">
        <v>68.44</v>
      </c>
      <c r="M2337">
        <v>-31.6</v>
      </c>
      <c r="N2337" t="s">
        <v>18</v>
      </c>
    </row>
    <row r="2338" spans="1:14" x14ac:dyDescent="0.25">
      <c r="A2338">
        <v>316</v>
      </c>
      <c r="B2338">
        <v>316</v>
      </c>
      <c r="C2338" t="s">
        <v>540</v>
      </c>
      <c r="D2338" t="s">
        <v>541</v>
      </c>
      <c r="E2338" t="s">
        <v>17</v>
      </c>
      <c r="F2338">
        <v>3.89</v>
      </c>
      <c r="G2338">
        <v>39920.167999999998</v>
      </c>
      <c r="H2338">
        <v>671970</v>
      </c>
      <c r="J2338">
        <v>39920.167999999998</v>
      </c>
      <c r="K2338">
        <v>100</v>
      </c>
      <c r="L2338">
        <v>61.53</v>
      </c>
      <c r="M2338">
        <v>-38.5</v>
      </c>
      <c r="N2338" t="s">
        <v>18</v>
      </c>
    </row>
    <row r="2339" spans="1:14" x14ac:dyDescent="0.25">
      <c r="A2339">
        <v>317</v>
      </c>
      <c r="B2339">
        <v>317</v>
      </c>
      <c r="C2339" t="s">
        <v>542</v>
      </c>
      <c r="D2339" t="s">
        <v>17</v>
      </c>
      <c r="E2339" t="s">
        <v>17</v>
      </c>
      <c r="F2339">
        <v>3.95</v>
      </c>
      <c r="G2339">
        <v>1.1639999999999999</v>
      </c>
      <c r="H2339">
        <v>75</v>
      </c>
      <c r="J2339">
        <v>1.1639999999999999</v>
      </c>
      <c r="K2339">
        <v>100</v>
      </c>
      <c r="L2339">
        <v>0</v>
      </c>
      <c r="M2339">
        <v>-100</v>
      </c>
      <c r="N2339" t="s">
        <v>18</v>
      </c>
    </row>
    <row r="2340" spans="1:14" x14ac:dyDescent="0.25">
      <c r="A2340">
        <v>318</v>
      </c>
      <c r="B2340">
        <v>318</v>
      </c>
      <c r="C2340" t="s">
        <v>543</v>
      </c>
      <c r="D2340" t="s">
        <v>544</v>
      </c>
      <c r="E2340" t="s">
        <v>17</v>
      </c>
      <c r="F2340">
        <v>3.89</v>
      </c>
      <c r="G2340">
        <v>35375.586000000003</v>
      </c>
      <c r="H2340">
        <v>602181</v>
      </c>
      <c r="J2340">
        <v>35375.586000000003</v>
      </c>
      <c r="K2340">
        <v>100</v>
      </c>
      <c r="L2340">
        <v>54.52</v>
      </c>
      <c r="M2340">
        <v>-45.5</v>
      </c>
      <c r="N2340" t="s">
        <v>18</v>
      </c>
    </row>
    <row r="2341" spans="1:14" x14ac:dyDescent="0.25">
      <c r="A2341">
        <v>319</v>
      </c>
      <c r="B2341">
        <v>319</v>
      </c>
      <c r="C2341" t="s">
        <v>545</v>
      </c>
      <c r="D2341" t="s">
        <v>546</v>
      </c>
      <c r="E2341" t="s">
        <v>17</v>
      </c>
      <c r="F2341">
        <v>3.89</v>
      </c>
      <c r="G2341">
        <v>27221.912</v>
      </c>
      <c r="H2341">
        <v>461346</v>
      </c>
      <c r="J2341">
        <v>27221.912</v>
      </c>
      <c r="K2341">
        <v>100</v>
      </c>
      <c r="L2341">
        <v>41.95</v>
      </c>
      <c r="M2341">
        <v>-58</v>
      </c>
      <c r="N2341" t="s">
        <v>18</v>
      </c>
    </row>
    <row r="2342" spans="1:14" x14ac:dyDescent="0.25">
      <c r="A2342">
        <v>320</v>
      </c>
      <c r="B2342">
        <v>320</v>
      </c>
      <c r="C2342" t="s">
        <v>547</v>
      </c>
      <c r="D2342" t="s">
        <v>548</v>
      </c>
      <c r="E2342" t="s">
        <v>17</v>
      </c>
      <c r="F2342">
        <v>3.89</v>
      </c>
      <c r="G2342">
        <v>27605.634999999998</v>
      </c>
      <c r="H2342">
        <v>468807</v>
      </c>
      <c r="J2342">
        <v>27605.634999999998</v>
      </c>
      <c r="K2342">
        <v>100</v>
      </c>
      <c r="L2342">
        <v>42.55</v>
      </c>
      <c r="M2342">
        <v>-57.5</v>
      </c>
      <c r="N2342" t="s">
        <v>18</v>
      </c>
    </row>
    <row r="2343" spans="1:14" x14ac:dyDescent="0.25">
      <c r="A2343">
        <v>321</v>
      </c>
      <c r="B2343">
        <v>321</v>
      </c>
      <c r="C2343" t="s">
        <v>549</v>
      </c>
      <c r="D2343" t="s">
        <v>550</v>
      </c>
      <c r="E2343" t="s">
        <v>17</v>
      </c>
      <c r="F2343">
        <v>3.89</v>
      </c>
      <c r="G2343">
        <v>45616.671999999999</v>
      </c>
      <c r="H2343">
        <v>771759</v>
      </c>
      <c r="J2343">
        <v>45616.671999999999</v>
      </c>
      <c r="K2343">
        <v>100</v>
      </c>
      <c r="L2343">
        <v>70.31</v>
      </c>
      <c r="M2343">
        <v>-29.7</v>
      </c>
      <c r="N2343" t="s">
        <v>18</v>
      </c>
    </row>
    <row r="2344" spans="1:14" x14ac:dyDescent="0.25">
      <c r="A2344">
        <v>322</v>
      </c>
      <c r="B2344">
        <v>322</v>
      </c>
      <c r="C2344" t="s">
        <v>551</v>
      </c>
      <c r="D2344" t="s">
        <v>552</v>
      </c>
      <c r="E2344" t="s">
        <v>17</v>
      </c>
      <c r="F2344">
        <v>3.89</v>
      </c>
      <c r="G2344">
        <v>38033.262000000002</v>
      </c>
      <c r="H2344">
        <v>644290</v>
      </c>
      <c r="J2344">
        <v>38033.262000000002</v>
      </c>
      <c r="K2344">
        <v>100</v>
      </c>
      <c r="L2344">
        <v>58.62</v>
      </c>
      <c r="M2344">
        <v>-41.4</v>
      </c>
      <c r="N2344" t="s">
        <v>18</v>
      </c>
    </row>
    <row r="2345" spans="1:14" x14ac:dyDescent="0.25">
      <c r="A2345">
        <v>323</v>
      </c>
      <c r="B2345">
        <v>323</v>
      </c>
      <c r="C2345" t="s">
        <v>553</v>
      </c>
      <c r="D2345" t="s">
        <v>554</v>
      </c>
      <c r="E2345" t="s">
        <v>17</v>
      </c>
      <c r="F2345">
        <v>3.89</v>
      </c>
      <c r="G2345">
        <v>38217.237999999998</v>
      </c>
      <c r="H2345">
        <v>642545</v>
      </c>
      <c r="J2345">
        <v>38217.237999999998</v>
      </c>
      <c r="K2345">
        <v>100</v>
      </c>
      <c r="L2345">
        <v>58.9</v>
      </c>
      <c r="M2345">
        <v>-41.1</v>
      </c>
      <c r="N2345" t="s">
        <v>18</v>
      </c>
    </row>
    <row r="2346" spans="1:14" x14ac:dyDescent="0.25">
      <c r="A2346">
        <v>324</v>
      </c>
      <c r="B2346">
        <v>324</v>
      </c>
      <c r="C2346" t="s">
        <v>555</v>
      </c>
      <c r="D2346" t="s">
        <v>17</v>
      </c>
      <c r="E2346" t="s">
        <v>17</v>
      </c>
      <c r="F2346">
        <v>3.94</v>
      </c>
      <c r="G2346">
        <v>14.836</v>
      </c>
      <c r="H2346">
        <v>326</v>
      </c>
      <c r="J2346">
        <v>14.836</v>
      </c>
      <c r="K2346">
        <v>100</v>
      </c>
      <c r="L2346">
        <v>0.02</v>
      </c>
      <c r="M2346">
        <v>-100</v>
      </c>
      <c r="N2346" t="s">
        <v>18</v>
      </c>
    </row>
    <row r="2347" spans="1:14" x14ac:dyDescent="0.25">
      <c r="A2347">
        <v>325</v>
      </c>
      <c r="B2347">
        <v>325</v>
      </c>
      <c r="C2347" t="s">
        <v>556</v>
      </c>
      <c r="D2347" t="s">
        <v>53</v>
      </c>
      <c r="E2347" t="s">
        <v>17</v>
      </c>
      <c r="F2347">
        <v>3.89</v>
      </c>
      <c r="G2347">
        <v>46212.563000000002</v>
      </c>
      <c r="H2347">
        <v>780886</v>
      </c>
      <c r="J2347">
        <v>46212.563000000002</v>
      </c>
      <c r="K2347">
        <v>100</v>
      </c>
      <c r="L2347">
        <v>71.22</v>
      </c>
      <c r="M2347">
        <v>-28.8</v>
      </c>
      <c r="N2347" t="s">
        <v>18</v>
      </c>
    </row>
    <row r="2348" spans="1:14" x14ac:dyDescent="0.25">
      <c r="A2348">
        <v>326</v>
      </c>
      <c r="B2348">
        <v>326</v>
      </c>
      <c r="C2348" t="s">
        <v>557</v>
      </c>
      <c r="D2348" t="s">
        <v>17</v>
      </c>
      <c r="E2348" t="s">
        <v>17</v>
      </c>
      <c r="F2348">
        <v>3.79</v>
      </c>
      <c r="G2348">
        <v>1.01</v>
      </c>
      <c r="H2348">
        <v>38</v>
      </c>
      <c r="J2348">
        <v>1.01</v>
      </c>
      <c r="K2348">
        <v>100</v>
      </c>
      <c r="L2348">
        <v>0</v>
      </c>
      <c r="M2348">
        <v>-100</v>
      </c>
      <c r="N2348" t="s">
        <v>18</v>
      </c>
    </row>
    <row r="2349" spans="1:14" x14ac:dyDescent="0.25">
      <c r="A2349">
        <v>327</v>
      </c>
      <c r="B2349">
        <v>327</v>
      </c>
      <c r="C2349" t="s">
        <v>558</v>
      </c>
      <c r="D2349" t="s">
        <v>559</v>
      </c>
      <c r="E2349" t="s">
        <v>17</v>
      </c>
      <c r="F2349">
        <v>3.89</v>
      </c>
      <c r="G2349">
        <v>50417.836000000003</v>
      </c>
      <c r="H2349">
        <v>853065</v>
      </c>
      <c r="J2349">
        <v>50417.836000000003</v>
      </c>
      <c r="K2349">
        <v>100</v>
      </c>
      <c r="L2349">
        <v>77.7</v>
      </c>
      <c r="M2349">
        <v>-22.3</v>
      </c>
      <c r="N2349" t="s">
        <v>18</v>
      </c>
    </row>
    <row r="2350" spans="1:14" x14ac:dyDescent="0.25">
      <c r="A2350">
        <v>328</v>
      </c>
      <c r="B2350">
        <v>328</v>
      </c>
      <c r="C2350" t="s">
        <v>560</v>
      </c>
      <c r="D2350" t="s">
        <v>561</v>
      </c>
      <c r="E2350" t="s">
        <v>17</v>
      </c>
      <c r="F2350">
        <v>3.89</v>
      </c>
      <c r="G2350">
        <v>55282.913999999997</v>
      </c>
      <c r="H2350">
        <v>930241</v>
      </c>
      <c r="J2350">
        <v>55282.913999999997</v>
      </c>
      <c r="K2350">
        <v>100</v>
      </c>
      <c r="L2350">
        <v>85.2</v>
      </c>
      <c r="M2350">
        <v>-14.8</v>
      </c>
      <c r="N2350" t="s">
        <v>18</v>
      </c>
    </row>
    <row r="2351" spans="1:14" x14ac:dyDescent="0.25">
      <c r="A2351">
        <v>329</v>
      </c>
      <c r="B2351">
        <v>329</v>
      </c>
      <c r="C2351" t="s">
        <v>562</v>
      </c>
      <c r="D2351" t="s">
        <v>563</v>
      </c>
      <c r="E2351" t="s">
        <v>17</v>
      </c>
      <c r="F2351">
        <v>3.89</v>
      </c>
      <c r="G2351">
        <v>56460.137000000002</v>
      </c>
      <c r="H2351">
        <v>960357</v>
      </c>
      <c r="J2351">
        <v>56460.137000000002</v>
      </c>
      <c r="K2351">
        <v>100</v>
      </c>
      <c r="L2351">
        <v>87.02</v>
      </c>
      <c r="M2351">
        <v>-13</v>
      </c>
      <c r="N2351" t="s">
        <v>18</v>
      </c>
    </row>
    <row r="2352" spans="1:14" x14ac:dyDescent="0.25">
      <c r="A2352">
        <v>330</v>
      </c>
      <c r="B2352">
        <v>330</v>
      </c>
      <c r="C2352" t="s">
        <v>564</v>
      </c>
      <c r="D2352" t="s">
        <v>565</v>
      </c>
      <c r="E2352" t="s">
        <v>17</v>
      </c>
      <c r="F2352">
        <v>3.89</v>
      </c>
      <c r="G2352">
        <v>25185.083999999999</v>
      </c>
      <c r="H2352">
        <v>430026</v>
      </c>
      <c r="J2352">
        <v>25185.083999999999</v>
      </c>
      <c r="K2352">
        <v>100</v>
      </c>
      <c r="L2352">
        <v>38.82</v>
      </c>
      <c r="M2352">
        <v>-61.2</v>
      </c>
      <c r="N2352" t="s">
        <v>18</v>
      </c>
    </row>
    <row r="2353" spans="1:14" x14ac:dyDescent="0.25">
      <c r="A2353">
        <v>331</v>
      </c>
      <c r="B2353">
        <v>331</v>
      </c>
      <c r="C2353" t="s">
        <v>566</v>
      </c>
      <c r="D2353" t="s">
        <v>567</v>
      </c>
      <c r="E2353" t="s">
        <v>17</v>
      </c>
      <c r="F2353">
        <v>3.89</v>
      </c>
      <c r="G2353">
        <v>19939.883000000002</v>
      </c>
      <c r="H2353">
        <v>334749</v>
      </c>
      <c r="J2353">
        <v>19939.883000000002</v>
      </c>
      <c r="K2353">
        <v>100</v>
      </c>
      <c r="L2353">
        <v>30.73</v>
      </c>
      <c r="M2353">
        <v>-69.3</v>
      </c>
      <c r="N2353" t="s">
        <v>18</v>
      </c>
    </row>
    <row r="2354" spans="1:14" x14ac:dyDescent="0.25">
      <c r="A2354">
        <v>332</v>
      </c>
      <c r="B2354">
        <v>332</v>
      </c>
      <c r="C2354" t="s">
        <v>568</v>
      </c>
      <c r="D2354" t="s">
        <v>569</v>
      </c>
      <c r="E2354" t="s">
        <v>17</v>
      </c>
      <c r="F2354">
        <v>3.89</v>
      </c>
      <c r="G2354">
        <v>15404.182000000001</v>
      </c>
      <c r="H2354">
        <v>252028</v>
      </c>
      <c r="J2354">
        <v>15404.182000000001</v>
      </c>
      <c r="K2354">
        <v>100</v>
      </c>
      <c r="L2354">
        <v>23.74</v>
      </c>
      <c r="M2354">
        <v>-76.3</v>
      </c>
      <c r="N2354" t="s">
        <v>18</v>
      </c>
    </row>
    <row r="2355" spans="1:14" x14ac:dyDescent="0.25">
      <c r="A2355">
        <v>333</v>
      </c>
      <c r="B2355">
        <v>333</v>
      </c>
      <c r="C2355" t="s">
        <v>570</v>
      </c>
      <c r="D2355" t="s">
        <v>17</v>
      </c>
      <c r="E2355" t="s">
        <v>17</v>
      </c>
      <c r="F2355">
        <v>3.91</v>
      </c>
      <c r="G2355">
        <v>1.7609999999999999</v>
      </c>
      <c r="H2355">
        <v>85</v>
      </c>
      <c r="J2355">
        <v>1.7609999999999999</v>
      </c>
      <c r="K2355">
        <v>100</v>
      </c>
      <c r="L2355">
        <v>0</v>
      </c>
      <c r="M2355">
        <v>-100</v>
      </c>
      <c r="N2355" t="s">
        <v>18</v>
      </c>
    </row>
    <row r="2356" spans="1:14" x14ac:dyDescent="0.25">
      <c r="A2356">
        <v>334</v>
      </c>
      <c r="B2356">
        <v>334</v>
      </c>
      <c r="C2356" t="s">
        <v>571</v>
      </c>
      <c r="D2356" t="s">
        <v>572</v>
      </c>
      <c r="E2356" t="s">
        <v>17</v>
      </c>
      <c r="F2356">
        <v>3.89</v>
      </c>
      <c r="G2356">
        <v>26894.201000000001</v>
      </c>
      <c r="H2356">
        <v>461893</v>
      </c>
      <c r="J2356">
        <v>26894.201000000001</v>
      </c>
      <c r="K2356">
        <v>100</v>
      </c>
      <c r="L2356">
        <v>41.45</v>
      </c>
      <c r="M2356">
        <v>-58.6</v>
      </c>
      <c r="N2356" t="s">
        <v>18</v>
      </c>
    </row>
    <row r="2357" spans="1:14" x14ac:dyDescent="0.25">
      <c r="A2357">
        <v>335</v>
      </c>
      <c r="B2357">
        <v>335</v>
      </c>
      <c r="C2357" t="s">
        <v>573</v>
      </c>
      <c r="D2357" t="s">
        <v>574</v>
      </c>
      <c r="E2357" t="s">
        <v>17</v>
      </c>
      <c r="F2357">
        <v>3.89</v>
      </c>
      <c r="G2357">
        <v>35991.269999999997</v>
      </c>
      <c r="H2357">
        <v>607397</v>
      </c>
      <c r="J2357">
        <v>35991.269999999997</v>
      </c>
      <c r="K2357">
        <v>100</v>
      </c>
      <c r="L2357">
        <v>55.47</v>
      </c>
      <c r="M2357">
        <v>-44.5</v>
      </c>
      <c r="N2357" t="s">
        <v>18</v>
      </c>
    </row>
    <row r="2358" spans="1:14" x14ac:dyDescent="0.25">
      <c r="A2358">
        <v>336</v>
      </c>
      <c r="B2358">
        <v>336</v>
      </c>
      <c r="C2358" t="s">
        <v>575</v>
      </c>
      <c r="D2358" t="s">
        <v>576</v>
      </c>
      <c r="E2358" t="s">
        <v>17</v>
      </c>
      <c r="F2358">
        <v>3.89</v>
      </c>
      <c r="G2358">
        <v>41074.512000000002</v>
      </c>
      <c r="H2358">
        <v>683093</v>
      </c>
      <c r="J2358">
        <v>41074.512000000002</v>
      </c>
      <c r="K2358">
        <v>100</v>
      </c>
      <c r="L2358">
        <v>63.3</v>
      </c>
      <c r="M2358">
        <v>-36.700000000000003</v>
      </c>
      <c r="N2358" t="s">
        <v>18</v>
      </c>
    </row>
    <row r="2359" spans="1:14" x14ac:dyDescent="0.25">
      <c r="A2359">
        <v>337</v>
      </c>
      <c r="B2359">
        <v>337</v>
      </c>
      <c r="C2359" t="s">
        <v>577</v>
      </c>
      <c r="D2359" t="s">
        <v>578</v>
      </c>
      <c r="E2359" t="s">
        <v>17</v>
      </c>
      <c r="F2359">
        <v>3.89</v>
      </c>
      <c r="G2359">
        <v>45374.055</v>
      </c>
      <c r="H2359">
        <v>753416</v>
      </c>
      <c r="J2359">
        <v>45374.055</v>
      </c>
      <c r="K2359">
        <v>100</v>
      </c>
      <c r="L2359">
        <v>69.930000000000007</v>
      </c>
      <c r="M2359">
        <v>-30.1</v>
      </c>
      <c r="N2359" t="s">
        <v>18</v>
      </c>
    </row>
    <row r="2360" spans="1:14" x14ac:dyDescent="0.25">
      <c r="A2360">
        <v>338</v>
      </c>
      <c r="B2360">
        <v>338</v>
      </c>
      <c r="C2360" t="s">
        <v>579</v>
      </c>
      <c r="D2360" t="s">
        <v>580</v>
      </c>
      <c r="E2360" t="s">
        <v>17</v>
      </c>
      <c r="F2360">
        <v>3.89</v>
      </c>
      <c r="G2360">
        <v>33959.777000000002</v>
      </c>
      <c r="H2360">
        <v>573648</v>
      </c>
      <c r="J2360">
        <v>33959.777000000002</v>
      </c>
      <c r="K2360">
        <v>100</v>
      </c>
      <c r="L2360">
        <v>52.34</v>
      </c>
      <c r="M2360">
        <v>-47.7</v>
      </c>
      <c r="N2360" t="s">
        <v>18</v>
      </c>
    </row>
    <row r="2361" spans="1:14" x14ac:dyDescent="0.25">
      <c r="A2361">
        <v>339</v>
      </c>
      <c r="B2361">
        <v>339</v>
      </c>
      <c r="C2361" t="s">
        <v>581</v>
      </c>
      <c r="D2361" t="s">
        <v>582</v>
      </c>
      <c r="E2361" t="s">
        <v>17</v>
      </c>
      <c r="F2361">
        <v>3.89</v>
      </c>
      <c r="G2361">
        <v>41020.894999999997</v>
      </c>
      <c r="H2361">
        <v>698311</v>
      </c>
      <c r="J2361">
        <v>41020.894999999997</v>
      </c>
      <c r="K2361">
        <v>100</v>
      </c>
      <c r="L2361">
        <v>63.22</v>
      </c>
      <c r="M2361">
        <v>-36.799999999999997</v>
      </c>
      <c r="N2361" t="s">
        <v>18</v>
      </c>
    </row>
    <row r="2362" spans="1:14" x14ac:dyDescent="0.25">
      <c r="A2362">
        <v>340</v>
      </c>
      <c r="B2362">
        <v>340</v>
      </c>
      <c r="C2362" t="s">
        <v>583</v>
      </c>
      <c r="D2362" t="s">
        <v>17</v>
      </c>
      <c r="E2362" t="s">
        <v>17</v>
      </c>
      <c r="F2362">
        <v>3.91</v>
      </c>
      <c r="G2362">
        <v>8.3149999999999995</v>
      </c>
      <c r="H2362">
        <v>231</v>
      </c>
      <c r="J2362">
        <v>8.3149999999999995</v>
      </c>
      <c r="K2362">
        <v>100</v>
      </c>
      <c r="L2362">
        <v>0.01</v>
      </c>
      <c r="M2362">
        <v>-100</v>
      </c>
      <c r="N2362" t="s">
        <v>18</v>
      </c>
    </row>
    <row r="2363" spans="1:14" x14ac:dyDescent="0.25">
      <c r="A2363">
        <v>341</v>
      </c>
      <c r="B2363">
        <v>341</v>
      </c>
      <c r="C2363" t="s">
        <v>584</v>
      </c>
      <c r="D2363" t="s">
        <v>585</v>
      </c>
      <c r="E2363" t="s">
        <v>17</v>
      </c>
      <c r="F2363">
        <v>3.89</v>
      </c>
      <c r="G2363">
        <v>27172.025000000001</v>
      </c>
      <c r="H2363">
        <v>465057</v>
      </c>
      <c r="J2363">
        <v>27172.025000000001</v>
      </c>
      <c r="K2363">
        <v>100</v>
      </c>
      <c r="L2363">
        <v>41.88</v>
      </c>
      <c r="M2363">
        <v>-58.1</v>
      </c>
      <c r="N2363" t="s">
        <v>18</v>
      </c>
    </row>
    <row r="2364" spans="1:14" x14ac:dyDescent="0.25">
      <c r="A2364">
        <v>342</v>
      </c>
      <c r="B2364">
        <v>342</v>
      </c>
      <c r="C2364" t="s">
        <v>586</v>
      </c>
      <c r="D2364" t="s">
        <v>587</v>
      </c>
      <c r="E2364" t="s">
        <v>17</v>
      </c>
      <c r="F2364">
        <v>3.89</v>
      </c>
      <c r="G2364">
        <v>25236.338</v>
      </c>
      <c r="H2364">
        <v>436150</v>
      </c>
      <c r="J2364">
        <v>25236.338</v>
      </c>
      <c r="K2364">
        <v>100</v>
      </c>
      <c r="L2364">
        <v>38.89</v>
      </c>
      <c r="M2364">
        <v>-61.1</v>
      </c>
      <c r="N2364" t="s">
        <v>18</v>
      </c>
    </row>
    <row r="2365" spans="1:14" x14ac:dyDescent="0.25">
      <c r="A2365">
        <v>343</v>
      </c>
      <c r="B2365">
        <v>343</v>
      </c>
      <c r="C2365" t="s">
        <v>588</v>
      </c>
      <c r="D2365" t="s">
        <v>589</v>
      </c>
      <c r="E2365" t="s">
        <v>17</v>
      </c>
      <c r="F2365">
        <v>3.89</v>
      </c>
      <c r="G2365">
        <v>34613.847999999998</v>
      </c>
      <c r="H2365">
        <v>589796</v>
      </c>
      <c r="J2365">
        <v>34613.847999999998</v>
      </c>
      <c r="K2365">
        <v>100</v>
      </c>
      <c r="L2365">
        <v>53.35</v>
      </c>
      <c r="M2365">
        <v>-46.7</v>
      </c>
      <c r="N2365" t="s">
        <v>18</v>
      </c>
    </row>
    <row r="2366" spans="1:14" x14ac:dyDescent="0.25">
      <c r="A2366">
        <v>344</v>
      </c>
      <c r="B2366">
        <v>344</v>
      </c>
      <c r="C2366" t="s">
        <v>590</v>
      </c>
      <c r="D2366" t="s">
        <v>591</v>
      </c>
      <c r="E2366" t="s">
        <v>17</v>
      </c>
      <c r="F2366">
        <v>3.89</v>
      </c>
      <c r="G2366">
        <v>43372.855000000003</v>
      </c>
      <c r="H2366">
        <v>723803</v>
      </c>
      <c r="J2366">
        <v>43372.855000000003</v>
      </c>
      <c r="K2366">
        <v>100</v>
      </c>
      <c r="L2366">
        <v>66.849999999999994</v>
      </c>
      <c r="M2366">
        <v>-33.200000000000003</v>
      </c>
      <c r="N2366" t="s">
        <v>18</v>
      </c>
    </row>
    <row r="2367" spans="1:14" x14ac:dyDescent="0.25">
      <c r="A2367">
        <v>345</v>
      </c>
      <c r="B2367">
        <v>345</v>
      </c>
      <c r="C2367" t="s">
        <v>592</v>
      </c>
      <c r="D2367" t="s">
        <v>593</v>
      </c>
      <c r="E2367" t="s">
        <v>17</v>
      </c>
      <c r="F2367">
        <v>3.89</v>
      </c>
      <c r="G2367">
        <v>41892.332000000002</v>
      </c>
      <c r="H2367">
        <v>689394</v>
      </c>
      <c r="J2367">
        <v>41892.332000000002</v>
      </c>
      <c r="K2367">
        <v>100</v>
      </c>
      <c r="L2367">
        <v>64.569999999999993</v>
      </c>
      <c r="M2367">
        <v>-35.4</v>
      </c>
      <c r="N2367" t="s">
        <v>18</v>
      </c>
    </row>
    <row r="2368" spans="1:14" x14ac:dyDescent="0.25">
      <c r="A2368">
        <v>346</v>
      </c>
      <c r="B2368">
        <v>346</v>
      </c>
      <c r="C2368" t="s">
        <v>594</v>
      </c>
      <c r="D2368" t="s">
        <v>595</v>
      </c>
      <c r="E2368" t="s">
        <v>17</v>
      </c>
      <c r="F2368">
        <v>3.89</v>
      </c>
      <c r="G2368">
        <v>33458.57</v>
      </c>
      <c r="H2368">
        <v>564549</v>
      </c>
      <c r="J2368">
        <v>33458.57</v>
      </c>
      <c r="K2368">
        <v>100</v>
      </c>
      <c r="L2368">
        <v>51.57</v>
      </c>
      <c r="M2368">
        <v>-48.4</v>
      </c>
      <c r="N2368" t="s">
        <v>18</v>
      </c>
    </row>
    <row r="2369" spans="1:14" x14ac:dyDescent="0.25">
      <c r="A2369">
        <v>347</v>
      </c>
      <c r="B2369">
        <v>347</v>
      </c>
      <c r="C2369" t="s">
        <v>596</v>
      </c>
      <c r="D2369" t="s">
        <v>17</v>
      </c>
      <c r="E2369" t="s">
        <v>17</v>
      </c>
      <c r="F2369">
        <v>3.91</v>
      </c>
      <c r="G2369">
        <v>5.4340000000000002</v>
      </c>
      <c r="H2369">
        <v>217</v>
      </c>
      <c r="J2369">
        <v>5.4340000000000002</v>
      </c>
      <c r="K2369">
        <v>100</v>
      </c>
      <c r="L2369">
        <v>0.01</v>
      </c>
      <c r="M2369">
        <v>-100</v>
      </c>
      <c r="N2369" t="s">
        <v>18</v>
      </c>
    </row>
    <row r="2370" spans="1:14" x14ac:dyDescent="0.25">
      <c r="A2370">
        <v>348</v>
      </c>
      <c r="B2370">
        <v>348</v>
      </c>
      <c r="C2370" t="s">
        <v>597</v>
      </c>
      <c r="D2370" t="s">
        <v>53</v>
      </c>
      <c r="E2370" t="s">
        <v>17</v>
      </c>
      <c r="F2370">
        <v>3.89</v>
      </c>
      <c r="G2370">
        <v>45904.472999999998</v>
      </c>
      <c r="H2370">
        <v>759556</v>
      </c>
      <c r="J2370">
        <v>45904.472999999998</v>
      </c>
      <c r="K2370">
        <v>100</v>
      </c>
      <c r="L2370">
        <v>70.75</v>
      </c>
      <c r="M2370">
        <v>-29.3</v>
      </c>
      <c r="N2370" t="s">
        <v>18</v>
      </c>
    </row>
    <row r="2371" spans="1:14" x14ac:dyDescent="0.25">
      <c r="A2371">
        <v>349</v>
      </c>
      <c r="B2371">
        <v>349</v>
      </c>
      <c r="C2371" t="s">
        <v>598</v>
      </c>
      <c r="D2371" t="s">
        <v>17</v>
      </c>
      <c r="E2371" t="s">
        <v>17</v>
      </c>
      <c r="F2371">
        <v>3.92</v>
      </c>
      <c r="G2371">
        <v>7.4509999999999996</v>
      </c>
      <c r="H2371">
        <v>210</v>
      </c>
      <c r="J2371">
        <v>7.4509999999999996</v>
      </c>
      <c r="K2371">
        <v>100</v>
      </c>
      <c r="L2371">
        <v>0.01</v>
      </c>
      <c r="M2371">
        <v>-100</v>
      </c>
      <c r="N2371" t="s">
        <v>18</v>
      </c>
    </row>
    <row r="2372" spans="1:14" x14ac:dyDescent="0.25">
      <c r="A2372">
        <v>350</v>
      </c>
      <c r="B2372">
        <v>350</v>
      </c>
      <c r="C2372" t="s">
        <v>599</v>
      </c>
      <c r="D2372" t="s">
        <v>600</v>
      </c>
      <c r="E2372" t="s">
        <v>17</v>
      </c>
      <c r="F2372">
        <v>3.89</v>
      </c>
      <c r="G2372">
        <v>64537.101999999999</v>
      </c>
      <c r="H2372">
        <v>1085450</v>
      </c>
      <c r="J2372">
        <v>64537.101999999999</v>
      </c>
      <c r="K2372">
        <v>100</v>
      </c>
      <c r="L2372">
        <v>99.47</v>
      </c>
      <c r="M2372">
        <v>-0.5</v>
      </c>
      <c r="N2372" t="s">
        <v>18</v>
      </c>
    </row>
    <row r="2373" spans="1:14" x14ac:dyDescent="0.25">
      <c r="A2373">
        <v>351</v>
      </c>
      <c r="B2373">
        <v>351</v>
      </c>
      <c r="C2373" t="s">
        <v>601</v>
      </c>
      <c r="D2373" t="s">
        <v>602</v>
      </c>
      <c r="E2373" t="s">
        <v>17</v>
      </c>
      <c r="F2373">
        <v>3.89</v>
      </c>
      <c r="G2373">
        <v>59751.633000000002</v>
      </c>
      <c r="H2373">
        <v>994849</v>
      </c>
      <c r="J2373">
        <v>59751.633000000002</v>
      </c>
      <c r="K2373">
        <v>100</v>
      </c>
      <c r="L2373">
        <v>92.09</v>
      </c>
      <c r="M2373">
        <v>-7.9</v>
      </c>
      <c r="N2373" t="s">
        <v>18</v>
      </c>
    </row>
    <row r="2374" spans="1:14" x14ac:dyDescent="0.25">
      <c r="A2374">
        <v>352</v>
      </c>
      <c r="B2374">
        <v>352</v>
      </c>
      <c r="C2374" t="s">
        <v>603</v>
      </c>
      <c r="D2374" t="s">
        <v>604</v>
      </c>
      <c r="E2374" t="s">
        <v>17</v>
      </c>
      <c r="F2374">
        <v>3.89</v>
      </c>
      <c r="G2374">
        <v>62061.156000000003</v>
      </c>
      <c r="H2374">
        <v>1030854</v>
      </c>
      <c r="J2374">
        <v>62061.156000000003</v>
      </c>
      <c r="K2374">
        <v>100</v>
      </c>
      <c r="L2374">
        <v>95.65</v>
      </c>
      <c r="M2374">
        <v>-4.4000000000000004</v>
      </c>
      <c r="N2374" t="s">
        <v>18</v>
      </c>
    </row>
    <row r="2375" spans="1:14" x14ac:dyDescent="0.25">
      <c r="A2375">
        <v>353</v>
      </c>
      <c r="B2375">
        <v>353</v>
      </c>
      <c r="C2375" t="s">
        <v>605</v>
      </c>
      <c r="D2375" t="s">
        <v>606</v>
      </c>
      <c r="E2375" t="s">
        <v>17</v>
      </c>
      <c r="F2375">
        <v>3.89</v>
      </c>
      <c r="G2375">
        <v>34577.836000000003</v>
      </c>
      <c r="H2375">
        <v>583040</v>
      </c>
      <c r="J2375">
        <v>34577.836000000003</v>
      </c>
      <c r="K2375">
        <v>100</v>
      </c>
      <c r="L2375">
        <v>53.29</v>
      </c>
      <c r="M2375">
        <v>-46.7</v>
      </c>
      <c r="N2375" t="s">
        <v>18</v>
      </c>
    </row>
    <row r="2376" spans="1:14" x14ac:dyDescent="0.25">
      <c r="A2376">
        <v>354</v>
      </c>
      <c r="B2376">
        <v>354</v>
      </c>
      <c r="C2376" t="s">
        <v>607</v>
      </c>
      <c r="D2376" t="s">
        <v>608</v>
      </c>
      <c r="E2376" t="s">
        <v>17</v>
      </c>
      <c r="F2376">
        <v>3.89</v>
      </c>
      <c r="G2376">
        <v>29272.143</v>
      </c>
      <c r="H2376">
        <v>491586</v>
      </c>
      <c r="J2376">
        <v>29272.143</v>
      </c>
      <c r="K2376">
        <v>100</v>
      </c>
      <c r="L2376">
        <v>45.11</v>
      </c>
      <c r="M2376">
        <v>-54.9</v>
      </c>
      <c r="N2376" t="s">
        <v>18</v>
      </c>
    </row>
    <row r="2377" spans="1:14" x14ac:dyDescent="0.25">
      <c r="A2377">
        <v>355</v>
      </c>
      <c r="B2377">
        <v>355</v>
      </c>
      <c r="C2377" t="s">
        <v>609</v>
      </c>
      <c r="D2377" t="s">
        <v>610</v>
      </c>
      <c r="E2377" t="s">
        <v>17</v>
      </c>
      <c r="F2377">
        <v>3.89</v>
      </c>
      <c r="G2377">
        <v>44718.862999999998</v>
      </c>
      <c r="H2377">
        <v>754941</v>
      </c>
      <c r="J2377">
        <v>44718.862999999998</v>
      </c>
      <c r="K2377">
        <v>100</v>
      </c>
      <c r="L2377">
        <v>68.92</v>
      </c>
      <c r="M2377">
        <v>-31.1</v>
      </c>
      <c r="N2377" t="s">
        <v>18</v>
      </c>
    </row>
    <row r="2378" spans="1:14" x14ac:dyDescent="0.25">
      <c r="A2378">
        <v>356</v>
      </c>
      <c r="B2378">
        <v>356</v>
      </c>
      <c r="C2378" t="s">
        <v>611</v>
      </c>
      <c r="D2378" t="s">
        <v>17</v>
      </c>
      <c r="E2378" t="s">
        <v>17</v>
      </c>
      <c r="F2378">
        <v>3.91</v>
      </c>
      <c r="G2378">
        <v>7.1820000000000004</v>
      </c>
      <c r="H2378">
        <v>179</v>
      </c>
      <c r="J2378">
        <v>7.1820000000000004</v>
      </c>
      <c r="K2378">
        <v>100</v>
      </c>
      <c r="L2378">
        <v>0.01</v>
      </c>
      <c r="M2378">
        <v>-100</v>
      </c>
      <c r="N2378" t="s">
        <v>18</v>
      </c>
    </row>
    <row r="2379" spans="1:14" x14ac:dyDescent="0.25">
      <c r="A2379">
        <v>357</v>
      </c>
      <c r="B2379">
        <v>357</v>
      </c>
      <c r="C2379" t="s">
        <v>612</v>
      </c>
      <c r="E2379" t="s">
        <v>17</v>
      </c>
      <c r="K2379">
        <v>100</v>
      </c>
    </row>
    <row r="2380" spans="1:14" x14ac:dyDescent="0.25">
      <c r="A2380">
        <v>358</v>
      </c>
      <c r="B2380">
        <v>358</v>
      </c>
      <c r="C2380" t="s">
        <v>613</v>
      </c>
      <c r="E2380" t="s">
        <v>17</v>
      </c>
      <c r="K2380">
        <v>100</v>
      </c>
    </row>
    <row r="2381" spans="1:14" x14ac:dyDescent="0.25">
      <c r="A2381">
        <v>359</v>
      </c>
      <c r="B2381">
        <v>359</v>
      </c>
      <c r="C2381" t="s">
        <v>614</v>
      </c>
      <c r="E2381" t="s">
        <v>17</v>
      </c>
      <c r="K2381">
        <v>100</v>
      </c>
    </row>
    <row r="2382" spans="1:14" x14ac:dyDescent="0.25">
      <c r="A2382">
        <v>360</v>
      </c>
      <c r="B2382">
        <v>360</v>
      </c>
      <c r="C2382" t="s">
        <v>615</v>
      </c>
      <c r="E2382" t="s">
        <v>17</v>
      </c>
      <c r="K2382">
        <v>100</v>
      </c>
    </row>
    <row r="2383" spans="1:14" x14ac:dyDescent="0.25">
      <c r="A2383">
        <v>361</v>
      </c>
      <c r="B2383">
        <v>361</v>
      </c>
      <c r="C2383" t="s">
        <v>616</v>
      </c>
      <c r="E2383" t="s">
        <v>17</v>
      </c>
      <c r="K2383">
        <v>100</v>
      </c>
    </row>
    <row r="2384" spans="1:14" x14ac:dyDescent="0.25">
      <c r="A2384">
        <v>362</v>
      </c>
      <c r="B2384">
        <v>362</v>
      </c>
      <c r="C2384" t="s">
        <v>617</v>
      </c>
      <c r="E2384" t="s">
        <v>17</v>
      </c>
      <c r="K2384">
        <v>100</v>
      </c>
    </row>
    <row r="2385" spans="1:11" x14ac:dyDescent="0.25">
      <c r="A2385">
        <v>363</v>
      </c>
      <c r="B2385">
        <v>363</v>
      </c>
      <c r="C2385" t="s">
        <v>618</v>
      </c>
      <c r="E2385" t="s">
        <v>17</v>
      </c>
      <c r="K2385">
        <v>100</v>
      </c>
    </row>
    <row r="2386" spans="1:11" x14ac:dyDescent="0.25">
      <c r="A2386">
        <v>364</v>
      </c>
      <c r="B2386">
        <v>364</v>
      </c>
      <c r="C2386" t="s">
        <v>619</v>
      </c>
      <c r="E2386" t="s">
        <v>17</v>
      </c>
      <c r="K2386">
        <v>100</v>
      </c>
    </row>
    <row r="2387" spans="1:11" x14ac:dyDescent="0.25">
      <c r="A2387">
        <v>365</v>
      </c>
      <c r="B2387">
        <v>365</v>
      </c>
      <c r="C2387" t="s">
        <v>620</v>
      </c>
      <c r="E2387" t="s">
        <v>17</v>
      </c>
      <c r="K2387">
        <v>100</v>
      </c>
    </row>
    <row r="2388" spans="1:11" x14ac:dyDescent="0.25">
      <c r="A2388">
        <v>366</v>
      </c>
      <c r="B2388">
        <v>366</v>
      </c>
      <c r="C2388" t="s">
        <v>621</v>
      </c>
      <c r="E2388" t="s">
        <v>17</v>
      </c>
      <c r="K2388">
        <v>100</v>
      </c>
    </row>
    <row r="2389" spans="1:11" x14ac:dyDescent="0.25">
      <c r="A2389">
        <v>367</v>
      </c>
      <c r="B2389">
        <v>367</v>
      </c>
      <c r="C2389" t="s">
        <v>622</v>
      </c>
      <c r="E2389" t="s">
        <v>17</v>
      </c>
      <c r="K2389">
        <v>100</v>
      </c>
    </row>
    <row r="2390" spans="1:11" x14ac:dyDescent="0.25">
      <c r="A2390">
        <v>368</v>
      </c>
      <c r="B2390">
        <v>368</v>
      </c>
      <c r="C2390" t="s">
        <v>623</v>
      </c>
      <c r="E2390" t="s">
        <v>17</v>
      </c>
      <c r="K2390">
        <v>100</v>
      </c>
    </row>
    <row r="2391" spans="1:11" x14ac:dyDescent="0.25">
      <c r="A2391">
        <v>369</v>
      </c>
      <c r="B2391">
        <v>369</v>
      </c>
      <c r="C2391" t="s">
        <v>624</v>
      </c>
      <c r="E2391" t="s">
        <v>17</v>
      </c>
      <c r="K2391">
        <v>100</v>
      </c>
    </row>
    <row r="2392" spans="1:11" x14ac:dyDescent="0.25">
      <c r="A2392">
        <v>370</v>
      </c>
      <c r="B2392">
        <v>370</v>
      </c>
      <c r="C2392" t="s">
        <v>625</v>
      </c>
      <c r="E2392" t="s">
        <v>17</v>
      </c>
      <c r="K2392">
        <v>100</v>
      </c>
    </row>
    <row r="2393" spans="1:11" x14ac:dyDescent="0.25">
      <c r="A2393">
        <v>371</v>
      </c>
      <c r="B2393">
        <v>371</v>
      </c>
      <c r="C2393" t="s">
        <v>626</v>
      </c>
      <c r="E2393" t="s">
        <v>17</v>
      </c>
      <c r="K2393">
        <v>100</v>
      </c>
    </row>
    <row r="2394" spans="1:11" x14ac:dyDescent="0.25">
      <c r="A2394">
        <v>372</v>
      </c>
      <c r="B2394">
        <v>372</v>
      </c>
      <c r="C2394" t="s">
        <v>627</v>
      </c>
      <c r="E2394" t="s">
        <v>17</v>
      </c>
      <c r="K2394">
        <v>100</v>
      </c>
    </row>
    <row r="2395" spans="1:11" x14ac:dyDescent="0.25">
      <c r="A2395">
        <v>373</v>
      </c>
      <c r="B2395">
        <v>373</v>
      </c>
      <c r="C2395" t="s">
        <v>628</v>
      </c>
      <c r="E2395" t="s">
        <v>17</v>
      </c>
      <c r="K2395">
        <v>100</v>
      </c>
    </row>
    <row r="2396" spans="1:11" x14ac:dyDescent="0.25">
      <c r="A2396">
        <v>374</v>
      </c>
      <c r="B2396">
        <v>374</v>
      </c>
      <c r="C2396" t="s">
        <v>629</v>
      </c>
      <c r="E2396" t="s">
        <v>17</v>
      </c>
      <c r="K2396">
        <v>100</v>
      </c>
    </row>
    <row r="2397" spans="1:11" x14ac:dyDescent="0.25">
      <c r="A2397">
        <v>375</v>
      </c>
      <c r="B2397">
        <v>375</v>
      </c>
      <c r="C2397" t="s">
        <v>630</v>
      </c>
      <c r="E2397" t="s">
        <v>17</v>
      </c>
      <c r="K2397">
        <v>100</v>
      </c>
    </row>
    <row r="2398" spans="1:11" x14ac:dyDescent="0.25">
      <c r="A2398">
        <v>376</v>
      </c>
      <c r="B2398">
        <v>376</v>
      </c>
      <c r="C2398" t="s">
        <v>631</v>
      </c>
      <c r="E2398" t="s">
        <v>17</v>
      </c>
      <c r="K2398">
        <v>100</v>
      </c>
    </row>
    <row r="2399" spans="1:11" x14ac:dyDescent="0.25">
      <c r="A2399">
        <v>377</v>
      </c>
      <c r="B2399">
        <v>377</v>
      </c>
      <c r="C2399" t="s">
        <v>632</v>
      </c>
      <c r="E2399" t="s">
        <v>17</v>
      </c>
      <c r="K2399">
        <v>100</v>
      </c>
    </row>
    <row r="2400" spans="1:11" x14ac:dyDescent="0.25">
      <c r="A2400">
        <v>378</v>
      </c>
      <c r="B2400">
        <v>378</v>
      </c>
      <c r="C2400" t="s">
        <v>633</v>
      </c>
      <c r="E2400" t="s">
        <v>17</v>
      </c>
      <c r="K2400">
        <v>100</v>
      </c>
    </row>
    <row r="2401" spans="1:11" x14ac:dyDescent="0.25">
      <c r="A2401">
        <v>379</v>
      </c>
      <c r="B2401">
        <v>379</v>
      </c>
      <c r="C2401" t="s">
        <v>634</v>
      </c>
      <c r="E2401" t="s">
        <v>17</v>
      </c>
      <c r="K2401">
        <v>100</v>
      </c>
    </row>
    <row r="2402" spans="1:11" x14ac:dyDescent="0.25">
      <c r="A2402">
        <v>380</v>
      </c>
      <c r="B2402">
        <v>380</v>
      </c>
      <c r="C2402" t="s">
        <v>635</v>
      </c>
      <c r="E2402" t="s">
        <v>17</v>
      </c>
      <c r="K2402">
        <v>100</v>
      </c>
    </row>
    <row r="2403" spans="1:11" x14ac:dyDescent="0.25">
      <c r="A2403">
        <v>381</v>
      </c>
      <c r="B2403">
        <v>381</v>
      </c>
      <c r="C2403" t="s">
        <v>636</v>
      </c>
      <c r="E2403" t="s">
        <v>17</v>
      </c>
      <c r="K2403">
        <v>100</v>
      </c>
    </row>
    <row r="2404" spans="1:11" x14ac:dyDescent="0.25">
      <c r="A2404">
        <v>382</v>
      </c>
      <c r="B2404">
        <v>382</v>
      </c>
      <c r="C2404" t="s">
        <v>637</v>
      </c>
      <c r="E2404" t="s">
        <v>17</v>
      </c>
      <c r="K2404">
        <v>100</v>
      </c>
    </row>
    <row r="2405" spans="1:11" x14ac:dyDescent="0.25">
      <c r="A2405">
        <v>383</v>
      </c>
      <c r="B2405">
        <v>383</v>
      </c>
      <c r="C2405" t="s">
        <v>638</v>
      </c>
      <c r="E2405" t="s">
        <v>17</v>
      </c>
      <c r="K2405">
        <v>100</v>
      </c>
    </row>
    <row r="2406" spans="1:11" x14ac:dyDescent="0.25">
      <c r="A2406">
        <v>384</v>
      </c>
      <c r="B2406">
        <v>384</v>
      </c>
      <c r="C2406" t="s">
        <v>639</v>
      </c>
      <c r="E2406" t="s">
        <v>17</v>
      </c>
      <c r="K2406">
        <v>100</v>
      </c>
    </row>
    <row r="2407" spans="1:11" x14ac:dyDescent="0.25">
      <c r="A2407">
        <v>385</v>
      </c>
      <c r="B2407">
        <v>385</v>
      </c>
      <c r="C2407" t="s">
        <v>640</v>
      </c>
      <c r="E2407" t="s">
        <v>17</v>
      </c>
      <c r="K2407">
        <v>100</v>
      </c>
    </row>
    <row r="2408" spans="1:11" x14ac:dyDescent="0.25">
      <c r="A2408">
        <v>386</v>
      </c>
      <c r="B2408">
        <v>386</v>
      </c>
      <c r="C2408" t="s">
        <v>641</v>
      </c>
      <c r="E2408" t="s">
        <v>17</v>
      </c>
      <c r="K2408">
        <v>100</v>
      </c>
    </row>
    <row r="2409" spans="1:11" x14ac:dyDescent="0.25">
      <c r="A2409">
        <v>387</v>
      </c>
      <c r="B2409">
        <v>387</v>
      </c>
      <c r="C2409" t="s">
        <v>642</v>
      </c>
      <c r="E2409" t="s">
        <v>17</v>
      </c>
      <c r="K2409">
        <v>100</v>
      </c>
    </row>
    <row r="2410" spans="1:11" x14ac:dyDescent="0.25">
      <c r="A2410">
        <v>388</v>
      </c>
      <c r="B2410">
        <v>388</v>
      </c>
      <c r="C2410" t="s">
        <v>643</v>
      </c>
      <c r="E2410" t="s">
        <v>17</v>
      </c>
      <c r="K2410">
        <v>100</v>
      </c>
    </row>
    <row r="2411" spans="1:11" x14ac:dyDescent="0.25">
      <c r="A2411">
        <v>389</v>
      </c>
      <c r="B2411">
        <v>389</v>
      </c>
      <c r="C2411" t="s">
        <v>644</v>
      </c>
      <c r="E2411" t="s">
        <v>17</v>
      </c>
      <c r="K2411">
        <v>100</v>
      </c>
    </row>
    <row r="2412" spans="1:11" x14ac:dyDescent="0.25">
      <c r="A2412">
        <v>390</v>
      </c>
      <c r="B2412">
        <v>390</v>
      </c>
      <c r="C2412" t="s">
        <v>645</v>
      </c>
      <c r="E2412" t="s">
        <v>17</v>
      </c>
      <c r="K2412">
        <v>100</v>
      </c>
    </row>
    <row r="2413" spans="1:11" x14ac:dyDescent="0.25">
      <c r="A2413">
        <v>391</v>
      </c>
      <c r="B2413">
        <v>391</v>
      </c>
      <c r="C2413" t="s">
        <v>646</v>
      </c>
      <c r="E2413" t="s">
        <v>17</v>
      </c>
      <c r="K2413">
        <v>100</v>
      </c>
    </row>
    <row r="2414" spans="1:11" x14ac:dyDescent="0.25">
      <c r="A2414">
        <v>392</v>
      </c>
      <c r="B2414">
        <v>392</v>
      </c>
      <c r="C2414" t="s">
        <v>647</v>
      </c>
      <c r="E2414" t="s">
        <v>17</v>
      </c>
      <c r="K2414">
        <v>100</v>
      </c>
    </row>
    <row r="2415" spans="1:11" x14ac:dyDescent="0.25">
      <c r="A2415">
        <v>393</v>
      </c>
      <c r="B2415">
        <v>393</v>
      </c>
      <c r="C2415" t="s">
        <v>648</v>
      </c>
      <c r="E2415" t="s">
        <v>17</v>
      </c>
      <c r="K2415">
        <v>100</v>
      </c>
    </row>
    <row r="2416" spans="1:11" x14ac:dyDescent="0.25">
      <c r="A2416">
        <v>394</v>
      </c>
      <c r="B2416">
        <v>394</v>
      </c>
      <c r="C2416" t="s">
        <v>649</v>
      </c>
      <c r="E2416" t="s">
        <v>17</v>
      </c>
      <c r="K2416">
        <v>100</v>
      </c>
    </row>
    <row r="2417" spans="1:14" x14ac:dyDescent="0.25">
      <c r="A2417">
        <v>395</v>
      </c>
      <c r="B2417">
        <v>395</v>
      </c>
      <c r="C2417" t="s">
        <v>650</v>
      </c>
      <c r="E2417" t="s">
        <v>17</v>
      </c>
      <c r="K2417">
        <v>100</v>
      </c>
    </row>
    <row r="2418" spans="1:14" x14ac:dyDescent="0.25">
      <c r="A2418">
        <v>396</v>
      </c>
      <c r="B2418">
        <v>396</v>
      </c>
      <c r="C2418" t="s">
        <v>651</v>
      </c>
      <c r="E2418" t="s">
        <v>17</v>
      </c>
      <c r="K2418">
        <v>100</v>
      </c>
    </row>
    <row r="2419" spans="1:14" x14ac:dyDescent="0.25">
      <c r="A2419">
        <v>397</v>
      </c>
      <c r="B2419">
        <v>397</v>
      </c>
      <c r="C2419" t="s">
        <v>652</v>
      </c>
      <c r="E2419" t="s">
        <v>17</v>
      </c>
      <c r="K2419">
        <v>100</v>
      </c>
    </row>
    <row r="2420" spans="1:14" x14ac:dyDescent="0.25">
      <c r="A2420">
        <v>398</v>
      </c>
      <c r="B2420">
        <v>398</v>
      </c>
      <c r="C2420" t="s">
        <v>653</v>
      </c>
      <c r="E2420" t="s">
        <v>17</v>
      </c>
      <c r="K2420">
        <v>100</v>
      </c>
    </row>
    <row r="2421" spans="1:14" x14ac:dyDescent="0.25">
      <c r="A2421">
        <v>399</v>
      </c>
      <c r="B2421">
        <v>399</v>
      </c>
      <c r="C2421" t="s">
        <v>654</v>
      </c>
      <c r="E2421" t="s">
        <v>17</v>
      </c>
      <c r="K2421">
        <v>100</v>
      </c>
    </row>
    <row r="2423" spans="1:14" x14ac:dyDescent="0.25">
      <c r="A2423" t="s">
        <v>661</v>
      </c>
    </row>
    <row r="2425" spans="1:14" x14ac:dyDescent="0.25">
      <c r="B2425" t="s">
        <v>3</v>
      </c>
      <c r="C2425" t="s">
        <v>4</v>
      </c>
      <c r="D2425" t="s">
        <v>5</v>
      </c>
      <c r="E2425" t="s">
        <v>6</v>
      </c>
      <c r="F2425" t="s">
        <v>7</v>
      </c>
      <c r="G2425" t="s">
        <v>8</v>
      </c>
      <c r="H2425" t="s">
        <v>9</v>
      </c>
      <c r="I2425" t="s">
        <v>10</v>
      </c>
      <c r="J2425" t="s">
        <v>11</v>
      </c>
      <c r="K2425" t="s">
        <v>12</v>
      </c>
      <c r="L2425" t="s">
        <v>13</v>
      </c>
      <c r="M2425" t="s">
        <v>14</v>
      </c>
      <c r="N2425" t="s">
        <v>15</v>
      </c>
    </row>
    <row r="2426" spans="1:14" x14ac:dyDescent="0.25">
      <c r="A2426">
        <v>1</v>
      </c>
      <c r="B2426">
        <v>1</v>
      </c>
      <c r="C2426" t="s">
        <v>16</v>
      </c>
      <c r="D2426" t="s">
        <v>17</v>
      </c>
      <c r="E2426" t="s">
        <v>17</v>
      </c>
      <c r="F2426">
        <v>3.95</v>
      </c>
      <c r="G2426">
        <v>98.552999999999997</v>
      </c>
      <c r="H2426">
        <v>1128</v>
      </c>
      <c r="I2426">
        <v>13.071999999999999</v>
      </c>
      <c r="J2426">
        <v>753.92399999999998</v>
      </c>
      <c r="L2426">
        <v>44.99</v>
      </c>
      <c r="N2426" t="s">
        <v>18</v>
      </c>
    </row>
    <row r="2427" spans="1:14" x14ac:dyDescent="0.25">
      <c r="A2427">
        <v>2</v>
      </c>
      <c r="B2427">
        <v>2</v>
      </c>
      <c r="C2427" t="s">
        <v>19</v>
      </c>
      <c r="D2427" t="s">
        <v>17</v>
      </c>
      <c r="E2427" t="s">
        <v>17</v>
      </c>
      <c r="F2427">
        <v>3.84</v>
      </c>
      <c r="G2427">
        <v>14.605</v>
      </c>
      <c r="H2427">
        <v>521</v>
      </c>
      <c r="I2427">
        <v>17.396000000000001</v>
      </c>
      <c r="J2427">
        <v>83.956000000000003</v>
      </c>
      <c r="L2427">
        <v>5</v>
      </c>
      <c r="N2427" t="s">
        <v>18</v>
      </c>
    </row>
    <row r="2428" spans="1:14" x14ac:dyDescent="0.25">
      <c r="A2428">
        <v>3</v>
      </c>
      <c r="B2428">
        <v>3</v>
      </c>
      <c r="C2428" t="s">
        <v>20</v>
      </c>
      <c r="D2428" t="s">
        <v>17</v>
      </c>
      <c r="E2428" t="s">
        <v>17</v>
      </c>
      <c r="F2428">
        <v>3.93</v>
      </c>
      <c r="G2428">
        <v>47.442999999999998</v>
      </c>
      <c r="H2428">
        <v>680</v>
      </c>
      <c r="I2428">
        <v>14.185</v>
      </c>
      <c r="J2428">
        <v>334.459</v>
      </c>
      <c r="L2428">
        <v>19.95</v>
      </c>
      <c r="N2428" t="s">
        <v>18</v>
      </c>
    </row>
    <row r="2429" spans="1:14" x14ac:dyDescent="0.25">
      <c r="A2429">
        <v>4</v>
      </c>
      <c r="B2429">
        <v>4</v>
      </c>
      <c r="C2429" t="s">
        <v>21</v>
      </c>
      <c r="D2429" t="s">
        <v>22</v>
      </c>
      <c r="E2429" t="s">
        <v>17</v>
      </c>
      <c r="F2429">
        <v>3.89</v>
      </c>
      <c r="G2429">
        <v>9.8160000000000007</v>
      </c>
      <c r="H2429">
        <v>332</v>
      </c>
      <c r="I2429">
        <v>12.151</v>
      </c>
      <c r="J2429">
        <v>80.783000000000001</v>
      </c>
      <c r="L2429">
        <v>4.8099999999999996</v>
      </c>
      <c r="N2429" t="s">
        <v>18</v>
      </c>
    </row>
    <row r="2430" spans="1:14" x14ac:dyDescent="0.25">
      <c r="A2430">
        <v>5</v>
      </c>
      <c r="B2430">
        <v>5</v>
      </c>
      <c r="C2430" t="s">
        <v>23</v>
      </c>
      <c r="D2430" t="s">
        <v>24</v>
      </c>
      <c r="E2430" t="s">
        <v>17</v>
      </c>
      <c r="F2430">
        <v>4.01</v>
      </c>
      <c r="G2430">
        <v>10.058</v>
      </c>
      <c r="H2430">
        <v>226</v>
      </c>
      <c r="N2430" t="s">
        <v>18</v>
      </c>
    </row>
    <row r="2431" spans="1:14" x14ac:dyDescent="0.25">
      <c r="A2431">
        <v>6</v>
      </c>
      <c r="B2431">
        <v>6</v>
      </c>
      <c r="C2431" t="s">
        <v>25</v>
      </c>
      <c r="D2431" t="s">
        <v>17</v>
      </c>
      <c r="E2431" t="s">
        <v>17</v>
      </c>
      <c r="F2431">
        <v>3.94</v>
      </c>
      <c r="G2431">
        <v>62.34</v>
      </c>
      <c r="H2431">
        <v>588</v>
      </c>
      <c r="I2431">
        <v>14.875999999999999</v>
      </c>
      <c r="J2431">
        <v>419.06400000000002</v>
      </c>
      <c r="L2431">
        <v>25</v>
      </c>
      <c r="N2431" t="s">
        <v>18</v>
      </c>
    </row>
    <row r="2432" spans="1:14" x14ac:dyDescent="0.25">
      <c r="A2432">
        <v>7</v>
      </c>
      <c r="B2432">
        <v>7</v>
      </c>
      <c r="C2432" t="s">
        <v>26</v>
      </c>
      <c r="D2432" t="s">
        <v>17</v>
      </c>
      <c r="E2432" t="s">
        <v>17</v>
      </c>
      <c r="F2432">
        <v>3.99</v>
      </c>
      <c r="G2432">
        <v>9.5289999999999999</v>
      </c>
      <c r="H2432">
        <v>255</v>
      </c>
      <c r="I2432">
        <v>6.7320000000000002</v>
      </c>
      <c r="J2432">
        <v>141.548</v>
      </c>
      <c r="L2432">
        <v>8.44</v>
      </c>
      <c r="N2432" t="s">
        <v>18</v>
      </c>
    </row>
    <row r="2433" spans="1:14" x14ac:dyDescent="0.25">
      <c r="A2433">
        <v>8</v>
      </c>
      <c r="B2433">
        <v>8</v>
      </c>
      <c r="C2433" t="s">
        <v>27</v>
      </c>
      <c r="D2433" t="s">
        <v>28</v>
      </c>
      <c r="E2433" t="s">
        <v>29</v>
      </c>
      <c r="F2433">
        <v>3.93</v>
      </c>
      <c r="G2433">
        <v>2437.7040000000002</v>
      </c>
      <c r="H2433">
        <v>37915</v>
      </c>
      <c r="I2433">
        <v>78200.281000000003</v>
      </c>
      <c r="J2433">
        <v>3.117</v>
      </c>
      <c r="K2433">
        <v>0.17499999999999999</v>
      </c>
      <c r="L2433">
        <v>0.18</v>
      </c>
      <c r="M2433">
        <v>0.4</v>
      </c>
      <c r="N2433" t="s">
        <v>18</v>
      </c>
    </row>
    <row r="2434" spans="1:14" x14ac:dyDescent="0.25">
      <c r="A2434">
        <v>9</v>
      </c>
      <c r="B2434">
        <v>9</v>
      </c>
      <c r="C2434" t="s">
        <v>30</v>
      </c>
      <c r="D2434" t="s">
        <v>31</v>
      </c>
      <c r="E2434" t="s">
        <v>29</v>
      </c>
      <c r="F2434">
        <v>3.92</v>
      </c>
      <c r="G2434">
        <v>4098.0050000000001</v>
      </c>
      <c r="H2434">
        <v>71832</v>
      </c>
      <c r="I2434">
        <v>81723.508000000002</v>
      </c>
      <c r="J2434">
        <v>5.0140000000000002</v>
      </c>
      <c r="K2434">
        <v>0.28100000000000003</v>
      </c>
      <c r="L2434">
        <v>0.28999999999999998</v>
      </c>
      <c r="M2434">
        <v>2.7</v>
      </c>
      <c r="N2434" t="s">
        <v>18</v>
      </c>
    </row>
    <row r="2435" spans="1:14" x14ac:dyDescent="0.25">
      <c r="A2435">
        <v>10</v>
      </c>
      <c r="B2435">
        <v>10</v>
      </c>
      <c r="C2435" t="s">
        <v>32</v>
      </c>
      <c r="D2435" t="s">
        <v>33</v>
      </c>
      <c r="E2435" t="s">
        <v>29</v>
      </c>
      <c r="F2435">
        <v>3.93</v>
      </c>
      <c r="G2435">
        <v>6162.6850000000004</v>
      </c>
      <c r="H2435">
        <v>103318</v>
      </c>
      <c r="I2435">
        <v>81831.452999999994</v>
      </c>
      <c r="J2435">
        <v>7.5309999999999997</v>
      </c>
      <c r="K2435">
        <v>0.44400000000000001</v>
      </c>
      <c r="L2435">
        <v>0.44</v>
      </c>
      <c r="M2435">
        <v>-1</v>
      </c>
      <c r="N2435" t="s">
        <v>18</v>
      </c>
    </row>
    <row r="2436" spans="1:14" x14ac:dyDescent="0.25">
      <c r="A2436">
        <v>11</v>
      </c>
      <c r="B2436">
        <v>11</v>
      </c>
      <c r="C2436" t="s">
        <v>34</v>
      </c>
      <c r="D2436" t="s">
        <v>35</v>
      </c>
      <c r="E2436" t="s">
        <v>29</v>
      </c>
      <c r="F2436">
        <v>3.92</v>
      </c>
      <c r="G2436">
        <v>9866.8340000000007</v>
      </c>
      <c r="H2436">
        <v>167952</v>
      </c>
      <c r="I2436">
        <v>81075.593999999997</v>
      </c>
      <c r="J2436">
        <v>12.17</v>
      </c>
      <c r="K2436">
        <v>0.71299999999999997</v>
      </c>
      <c r="L2436">
        <v>0.72</v>
      </c>
      <c r="M2436">
        <v>0.5</v>
      </c>
      <c r="N2436" t="s">
        <v>18</v>
      </c>
    </row>
    <row r="2437" spans="1:14" x14ac:dyDescent="0.25">
      <c r="A2437">
        <v>12</v>
      </c>
      <c r="B2437">
        <v>12</v>
      </c>
      <c r="C2437" t="s">
        <v>36</v>
      </c>
      <c r="D2437" t="s">
        <v>17</v>
      </c>
      <c r="E2437" t="s">
        <v>17</v>
      </c>
      <c r="F2437">
        <v>3.92</v>
      </c>
      <c r="G2437">
        <v>33.488</v>
      </c>
      <c r="H2437">
        <v>473</v>
      </c>
      <c r="I2437">
        <v>1.944</v>
      </c>
      <c r="J2437">
        <v>1722.634</v>
      </c>
      <c r="L2437">
        <v>102.81</v>
      </c>
      <c r="N2437" t="s">
        <v>18</v>
      </c>
    </row>
    <row r="2438" spans="1:14" x14ac:dyDescent="0.25">
      <c r="A2438">
        <v>13</v>
      </c>
      <c r="B2438">
        <v>13</v>
      </c>
      <c r="C2438" t="s">
        <v>37</v>
      </c>
      <c r="D2438" t="s">
        <v>38</v>
      </c>
      <c r="E2438" t="s">
        <v>29</v>
      </c>
      <c r="F2438">
        <v>3.92</v>
      </c>
      <c r="G2438">
        <v>16901.032999999999</v>
      </c>
      <c r="H2438">
        <v>283988</v>
      </c>
      <c r="I2438">
        <v>82904.820000000007</v>
      </c>
      <c r="J2438">
        <v>20.385999999999999</v>
      </c>
      <c r="K2438">
        <v>1.1379999999999999</v>
      </c>
      <c r="L2438">
        <v>1.21</v>
      </c>
      <c r="M2438">
        <v>6.1</v>
      </c>
      <c r="N2438" t="s">
        <v>18</v>
      </c>
    </row>
    <row r="2439" spans="1:14" x14ac:dyDescent="0.25">
      <c r="A2439">
        <v>14</v>
      </c>
      <c r="B2439">
        <v>14</v>
      </c>
      <c r="C2439" t="s">
        <v>39</v>
      </c>
      <c r="D2439" t="s">
        <v>40</v>
      </c>
      <c r="E2439" t="s">
        <v>29</v>
      </c>
      <c r="F2439">
        <v>3.92</v>
      </c>
      <c r="G2439">
        <v>21977.567999999999</v>
      </c>
      <c r="H2439">
        <v>370649</v>
      </c>
      <c r="I2439">
        <v>82435.827999999994</v>
      </c>
      <c r="J2439">
        <v>26.66</v>
      </c>
      <c r="K2439">
        <v>1.825</v>
      </c>
      <c r="L2439">
        <v>1.58</v>
      </c>
      <c r="M2439">
        <v>-13.4</v>
      </c>
      <c r="N2439" t="s">
        <v>18</v>
      </c>
    </row>
    <row r="2440" spans="1:14" x14ac:dyDescent="0.25">
      <c r="A2440">
        <v>15</v>
      </c>
      <c r="B2440">
        <v>15</v>
      </c>
      <c r="C2440" t="s">
        <v>41</v>
      </c>
      <c r="D2440" t="s">
        <v>42</v>
      </c>
      <c r="E2440" t="s">
        <v>29</v>
      </c>
      <c r="F2440">
        <v>3.92</v>
      </c>
      <c r="G2440">
        <v>35815.487999999998</v>
      </c>
      <c r="H2440">
        <v>588298</v>
      </c>
      <c r="I2440">
        <v>77576.452999999994</v>
      </c>
      <c r="J2440">
        <v>46.167999999999999</v>
      </c>
      <c r="K2440">
        <v>2.919</v>
      </c>
      <c r="L2440">
        <v>2.75</v>
      </c>
      <c r="M2440">
        <v>-5.9</v>
      </c>
      <c r="N2440" t="s">
        <v>18</v>
      </c>
    </row>
    <row r="2441" spans="1:14" x14ac:dyDescent="0.25">
      <c r="A2441">
        <v>16</v>
      </c>
      <c r="B2441">
        <v>16</v>
      </c>
      <c r="C2441" t="s">
        <v>43</v>
      </c>
      <c r="D2441" t="s">
        <v>44</v>
      </c>
      <c r="E2441" t="s">
        <v>29</v>
      </c>
      <c r="F2441">
        <v>3.92</v>
      </c>
      <c r="G2441">
        <v>61556.891000000003</v>
      </c>
      <c r="H2441">
        <v>1034906</v>
      </c>
      <c r="I2441">
        <v>79129.616999999998</v>
      </c>
      <c r="J2441">
        <v>77.792000000000002</v>
      </c>
      <c r="K2441">
        <v>4.6689999999999996</v>
      </c>
      <c r="L2441">
        <v>4.63</v>
      </c>
      <c r="M2441">
        <v>-0.8</v>
      </c>
      <c r="N2441" t="s">
        <v>18</v>
      </c>
    </row>
    <row r="2442" spans="1:14" x14ac:dyDescent="0.25">
      <c r="A2442">
        <v>17</v>
      </c>
      <c r="B2442">
        <v>17</v>
      </c>
      <c r="C2442" t="s">
        <v>45</v>
      </c>
      <c r="D2442" t="s">
        <v>17</v>
      </c>
      <c r="E2442" t="s">
        <v>17</v>
      </c>
      <c r="F2442">
        <v>3.92</v>
      </c>
      <c r="G2442">
        <v>27.648</v>
      </c>
      <c r="H2442">
        <v>452</v>
      </c>
      <c r="I2442">
        <v>16.001999999999999</v>
      </c>
      <c r="J2442">
        <v>172.77799999999999</v>
      </c>
      <c r="L2442">
        <v>10.3</v>
      </c>
      <c r="N2442" t="s">
        <v>18</v>
      </c>
    </row>
    <row r="2443" spans="1:14" x14ac:dyDescent="0.25">
      <c r="A2443">
        <v>18</v>
      </c>
      <c r="B2443">
        <v>18</v>
      </c>
      <c r="C2443" t="s">
        <v>46</v>
      </c>
      <c r="D2443" t="s">
        <v>47</v>
      </c>
      <c r="E2443" t="s">
        <v>29</v>
      </c>
      <c r="F2443">
        <v>3.92</v>
      </c>
      <c r="G2443">
        <v>100936.32000000001</v>
      </c>
      <c r="H2443">
        <v>1675443</v>
      </c>
      <c r="I2443">
        <v>80810.812999999995</v>
      </c>
      <c r="J2443">
        <v>124.904</v>
      </c>
      <c r="K2443">
        <v>7.45</v>
      </c>
      <c r="L2443">
        <v>7.44</v>
      </c>
      <c r="M2443">
        <v>-0.1</v>
      </c>
      <c r="N2443" t="s">
        <v>18</v>
      </c>
    </row>
    <row r="2444" spans="1:14" x14ac:dyDescent="0.25">
      <c r="A2444">
        <v>19</v>
      </c>
      <c r="B2444">
        <v>19</v>
      </c>
      <c r="C2444" t="s">
        <v>48</v>
      </c>
      <c r="D2444" t="s">
        <v>49</v>
      </c>
      <c r="E2444" t="s">
        <v>29</v>
      </c>
      <c r="F2444">
        <v>3.93</v>
      </c>
      <c r="G2444">
        <v>150556.09400000001</v>
      </c>
      <c r="H2444">
        <v>2523501</v>
      </c>
      <c r="I2444">
        <v>74560.233999999997</v>
      </c>
      <c r="J2444">
        <v>201.92500000000001</v>
      </c>
      <c r="K2444">
        <v>11.875</v>
      </c>
      <c r="L2444">
        <v>12.04</v>
      </c>
      <c r="M2444">
        <v>1.4</v>
      </c>
      <c r="N2444" t="s">
        <v>18</v>
      </c>
    </row>
    <row r="2445" spans="1:14" x14ac:dyDescent="0.25">
      <c r="A2445">
        <v>20</v>
      </c>
      <c r="B2445">
        <v>20</v>
      </c>
      <c r="C2445" t="s">
        <v>50</v>
      </c>
      <c r="D2445" t="s">
        <v>51</v>
      </c>
      <c r="E2445" t="s">
        <v>29</v>
      </c>
      <c r="F2445">
        <v>3.92</v>
      </c>
      <c r="G2445">
        <v>221166.984</v>
      </c>
      <c r="H2445">
        <v>3703635</v>
      </c>
      <c r="I2445">
        <v>68936.258000000002</v>
      </c>
      <c r="J2445">
        <v>320.82799999999997</v>
      </c>
      <c r="K2445">
        <v>19.125</v>
      </c>
      <c r="L2445">
        <v>19.14</v>
      </c>
      <c r="M2445">
        <v>0.1</v>
      </c>
      <c r="N2445" t="s">
        <v>18</v>
      </c>
    </row>
    <row r="2446" spans="1:14" x14ac:dyDescent="0.25">
      <c r="A2446">
        <v>21</v>
      </c>
      <c r="B2446">
        <v>21</v>
      </c>
      <c r="C2446" t="s">
        <v>52</v>
      </c>
      <c r="D2446" t="s">
        <v>53</v>
      </c>
      <c r="E2446" t="s">
        <v>29</v>
      </c>
      <c r="F2446">
        <v>3.92</v>
      </c>
      <c r="G2446">
        <v>384020.21899999998</v>
      </c>
      <c r="H2446">
        <v>6348003</v>
      </c>
      <c r="I2446">
        <v>68823.304999999993</v>
      </c>
      <c r="J2446">
        <v>557.98</v>
      </c>
      <c r="K2446">
        <v>30.5</v>
      </c>
      <c r="L2446">
        <v>33.29</v>
      </c>
      <c r="M2446">
        <v>9.1999999999999993</v>
      </c>
      <c r="N2446" t="s">
        <v>18</v>
      </c>
    </row>
    <row r="2447" spans="1:14" x14ac:dyDescent="0.25">
      <c r="A2447">
        <v>22</v>
      </c>
      <c r="B2447">
        <v>22</v>
      </c>
      <c r="C2447" t="s">
        <v>54</v>
      </c>
      <c r="D2447" t="s">
        <v>17</v>
      </c>
      <c r="E2447" t="s">
        <v>17</v>
      </c>
      <c r="F2447">
        <v>3.93</v>
      </c>
      <c r="G2447">
        <v>19.277000000000001</v>
      </c>
      <c r="H2447">
        <v>521</v>
      </c>
      <c r="I2447">
        <v>11.221</v>
      </c>
      <c r="J2447">
        <v>171.79400000000001</v>
      </c>
      <c r="L2447">
        <v>10.24</v>
      </c>
      <c r="N2447" t="s">
        <v>18</v>
      </c>
    </row>
    <row r="2448" spans="1:14" x14ac:dyDescent="0.25">
      <c r="A2448">
        <v>23</v>
      </c>
      <c r="B2448">
        <v>23</v>
      </c>
      <c r="C2448" t="s">
        <v>55</v>
      </c>
      <c r="D2448" t="s">
        <v>56</v>
      </c>
      <c r="E2448" t="s">
        <v>29</v>
      </c>
      <c r="F2448">
        <v>3.92</v>
      </c>
      <c r="G2448">
        <v>610167.18799999997</v>
      </c>
      <c r="H2448">
        <v>9883746</v>
      </c>
      <c r="I2448">
        <v>69012.695000000007</v>
      </c>
      <c r="J2448">
        <v>884.13800000000003</v>
      </c>
      <c r="K2448">
        <v>48.75</v>
      </c>
      <c r="L2448">
        <v>52.76</v>
      </c>
      <c r="M2448">
        <v>8.1999999999999993</v>
      </c>
      <c r="N2448" t="s">
        <v>18</v>
      </c>
    </row>
    <row r="2449" spans="1:14" x14ac:dyDescent="0.25">
      <c r="A2449">
        <v>24</v>
      </c>
      <c r="B2449">
        <v>24</v>
      </c>
      <c r="C2449" t="s">
        <v>57</v>
      </c>
      <c r="D2449" t="s">
        <v>58</v>
      </c>
      <c r="E2449" t="s">
        <v>29</v>
      </c>
      <c r="F2449">
        <v>3.92</v>
      </c>
      <c r="G2449">
        <v>930200.875</v>
      </c>
      <c r="H2449">
        <v>15156211</v>
      </c>
      <c r="I2449">
        <v>66810.023000000001</v>
      </c>
      <c r="J2449">
        <v>1392.307</v>
      </c>
      <c r="K2449">
        <v>78.125</v>
      </c>
      <c r="L2449">
        <v>83.09</v>
      </c>
      <c r="M2449">
        <v>6.4</v>
      </c>
      <c r="N2449" t="s">
        <v>18</v>
      </c>
    </row>
    <row r="2450" spans="1:14" x14ac:dyDescent="0.25">
      <c r="A2450">
        <v>25</v>
      </c>
      <c r="B2450">
        <v>25</v>
      </c>
      <c r="C2450" t="s">
        <v>59</v>
      </c>
      <c r="D2450" t="s">
        <v>60</v>
      </c>
      <c r="E2450" t="s">
        <v>29</v>
      </c>
      <c r="F2450">
        <v>3.92</v>
      </c>
      <c r="G2450">
        <v>1350665.875</v>
      </c>
      <c r="H2450">
        <v>21415746</v>
      </c>
      <c r="I2450">
        <v>64088.523000000001</v>
      </c>
      <c r="J2450">
        <v>2107.5</v>
      </c>
      <c r="K2450">
        <v>125</v>
      </c>
      <c r="L2450">
        <v>125.78</v>
      </c>
      <c r="M2450">
        <v>0.6</v>
      </c>
      <c r="N2450" t="s">
        <v>18</v>
      </c>
    </row>
    <row r="2451" spans="1:14" x14ac:dyDescent="0.25">
      <c r="A2451">
        <v>26</v>
      </c>
      <c r="B2451">
        <v>26</v>
      </c>
      <c r="C2451" t="s">
        <v>61</v>
      </c>
      <c r="D2451" t="s">
        <v>62</v>
      </c>
      <c r="E2451" t="s">
        <v>29</v>
      </c>
      <c r="F2451">
        <v>3.93</v>
      </c>
      <c r="G2451">
        <v>1958549</v>
      </c>
      <c r="H2451">
        <v>30878606</v>
      </c>
      <c r="I2451">
        <v>61726.605000000003</v>
      </c>
      <c r="J2451">
        <v>3172.9409999999998</v>
      </c>
      <c r="K2451">
        <v>200</v>
      </c>
      <c r="L2451">
        <v>189.37</v>
      </c>
      <c r="M2451">
        <v>-5.3</v>
      </c>
      <c r="N2451" t="s">
        <v>18</v>
      </c>
    </row>
    <row r="2452" spans="1:14" x14ac:dyDescent="0.25">
      <c r="A2452">
        <v>27</v>
      </c>
      <c r="B2452">
        <v>27</v>
      </c>
      <c r="C2452" t="s">
        <v>63</v>
      </c>
      <c r="D2452" t="s">
        <v>64</v>
      </c>
      <c r="E2452" t="s">
        <v>29</v>
      </c>
      <c r="F2452">
        <v>3.92</v>
      </c>
      <c r="G2452">
        <v>3021689.75</v>
      </c>
      <c r="H2452">
        <v>48296816</v>
      </c>
      <c r="I2452">
        <v>56321.101999999999</v>
      </c>
      <c r="J2452">
        <v>5365.1109999999999</v>
      </c>
      <c r="K2452">
        <v>325.625</v>
      </c>
      <c r="L2452">
        <v>320.20999999999998</v>
      </c>
      <c r="M2452">
        <v>-1.7</v>
      </c>
      <c r="N2452" t="s">
        <v>18</v>
      </c>
    </row>
    <row r="2453" spans="1:14" x14ac:dyDescent="0.25">
      <c r="A2453">
        <v>28</v>
      </c>
      <c r="B2453">
        <v>28</v>
      </c>
      <c r="C2453" t="s">
        <v>65</v>
      </c>
      <c r="D2453" t="s">
        <v>17</v>
      </c>
      <c r="E2453" t="s">
        <v>17</v>
      </c>
      <c r="F2453">
        <v>3.9</v>
      </c>
      <c r="G2453">
        <v>194.69499999999999</v>
      </c>
      <c r="H2453">
        <v>1529</v>
      </c>
      <c r="I2453">
        <v>7.97</v>
      </c>
      <c r="J2453">
        <v>2442.848</v>
      </c>
      <c r="L2453">
        <v>145.79</v>
      </c>
      <c r="N2453" t="s">
        <v>18</v>
      </c>
    </row>
    <row r="2454" spans="1:14" x14ac:dyDescent="0.25">
      <c r="A2454">
        <v>29</v>
      </c>
      <c r="B2454">
        <v>29</v>
      </c>
      <c r="C2454" t="s">
        <v>66</v>
      </c>
      <c r="D2454" t="s">
        <v>17</v>
      </c>
      <c r="E2454" t="s">
        <v>17</v>
      </c>
      <c r="F2454">
        <v>3.9</v>
      </c>
      <c r="G2454">
        <v>91.466999999999999</v>
      </c>
      <c r="H2454">
        <v>902</v>
      </c>
      <c r="I2454">
        <v>7.2610000000000001</v>
      </c>
      <c r="J2454">
        <v>1259.703</v>
      </c>
      <c r="L2454">
        <v>75.180000000000007</v>
      </c>
      <c r="N2454" t="s">
        <v>18</v>
      </c>
    </row>
    <row r="2455" spans="1:14" x14ac:dyDescent="0.25">
      <c r="A2455">
        <v>30</v>
      </c>
      <c r="B2455">
        <v>30</v>
      </c>
      <c r="C2455" t="s">
        <v>67</v>
      </c>
      <c r="D2455" t="s">
        <v>68</v>
      </c>
      <c r="E2455" t="s">
        <v>69</v>
      </c>
      <c r="F2455">
        <v>3.92</v>
      </c>
      <c r="G2455">
        <v>8400.2180000000008</v>
      </c>
      <c r="H2455">
        <v>146034</v>
      </c>
      <c r="I2455">
        <v>80548.625</v>
      </c>
      <c r="J2455">
        <v>10.429</v>
      </c>
      <c r="K2455">
        <v>0.625</v>
      </c>
      <c r="L2455">
        <v>0.61</v>
      </c>
      <c r="M2455">
        <v>-2.1</v>
      </c>
      <c r="N2455" t="s">
        <v>18</v>
      </c>
    </row>
    <row r="2456" spans="1:14" x14ac:dyDescent="0.25">
      <c r="A2456">
        <v>31</v>
      </c>
      <c r="B2456">
        <v>31</v>
      </c>
      <c r="C2456" t="s">
        <v>70</v>
      </c>
      <c r="D2456" t="s">
        <v>71</v>
      </c>
      <c r="E2456" t="s">
        <v>69</v>
      </c>
      <c r="F2456">
        <v>3.92</v>
      </c>
      <c r="G2456">
        <v>33421.690999999999</v>
      </c>
      <c r="H2456">
        <v>561205</v>
      </c>
      <c r="I2456">
        <v>82549.766000000003</v>
      </c>
      <c r="J2456">
        <v>40.487000000000002</v>
      </c>
      <c r="K2456">
        <v>2.5059999999999998</v>
      </c>
      <c r="L2456">
        <v>2.41</v>
      </c>
      <c r="M2456">
        <v>-4</v>
      </c>
      <c r="N2456" t="s">
        <v>18</v>
      </c>
    </row>
    <row r="2457" spans="1:14" x14ac:dyDescent="0.25">
      <c r="A2457">
        <v>32</v>
      </c>
      <c r="B2457">
        <v>32</v>
      </c>
      <c r="C2457" t="s">
        <v>72</v>
      </c>
      <c r="D2457" t="s">
        <v>73</v>
      </c>
      <c r="E2457" t="s">
        <v>69</v>
      </c>
      <c r="F2457">
        <v>3.92</v>
      </c>
      <c r="G2457">
        <v>79604.516000000003</v>
      </c>
      <c r="H2457">
        <v>1382310</v>
      </c>
      <c r="I2457">
        <v>82286.258000000002</v>
      </c>
      <c r="J2457">
        <v>96.741</v>
      </c>
      <c r="K2457">
        <v>6.2690000000000001</v>
      </c>
      <c r="L2457">
        <v>5.76</v>
      </c>
      <c r="M2457">
        <v>-8.1</v>
      </c>
      <c r="N2457" t="s">
        <v>18</v>
      </c>
    </row>
    <row r="2458" spans="1:14" x14ac:dyDescent="0.25">
      <c r="A2458">
        <v>33</v>
      </c>
      <c r="B2458">
        <v>33</v>
      </c>
      <c r="C2458" t="s">
        <v>74</v>
      </c>
      <c r="D2458" t="s">
        <v>75</v>
      </c>
      <c r="E2458" t="s">
        <v>69</v>
      </c>
      <c r="F2458">
        <v>3.92</v>
      </c>
      <c r="G2458">
        <v>307981.09399999998</v>
      </c>
      <c r="H2458">
        <v>5081091</v>
      </c>
      <c r="I2458">
        <v>74592.414000000004</v>
      </c>
      <c r="J2458">
        <v>412.88499999999999</v>
      </c>
      <c r="K2458">
        <v>25</v>
      </c>
      <c r="L2458">
        <v>24.63</v>
      </c>
      <c r="M2458">
        <v>-1.5</v>
      </c>
      <c r="N2458" t="s">
        <v>18</v>
      </c>
    </row>
    <row r="2459" spans="1:14" x14ac:dyDescent="0.25">
      <c r="A2459">
        <v>34</v>
      </c>
      <c r="B2459">
        <v>34</v>
      </c>
      <c r="C2459" t="s">
        <v>76</v>
      </c>
      <c r="D2459" t="s">
        <v>17</v>
      </c>
      <c r="E2459" t="s">
        <v>17</v>
      </c>
      <c r="F2459">
        <v>3.93</v>
      </c>
      <c r="G2459">
        <v>49.588000000000001</v>
      </c>
      <c r="H2459">
        <v>623</v>
      </c>
      <c r="I2459">
        <v>12.167999999999999</v>
      </c>
      <c r="J2459">
        <v>407.52800000000002</v>
      </c>
      <c r="L2459">
        <v>24.31</v>
      </c>
      <c r="N2459" t="s">
        <v>18</v>
      </c>
    </row>
    <row r="2460" spans="1:14" x14ac:dyDescent="0.25">
      <c r="A2460">
        <v>35</v>
      </c>
      <c r="B2460">
        <v>35</v>
      </c>
      <c r="C2460" t="s">
        <v>77</v>
      </c>
      <c r="D2460" t="s">
        <v>17</v>
      </c>
      <c r="E2460" t="s">
        <v>17</v>
      </c>
      <c r="F2460">
        <v>3.83</v>
      </c>
      <c r="G2460">
        <v>72.263000000000005</v>
      </c>
      <c r="H2460">
        <v>557</v>
      </c>
      <c r="I2460">
        <v>5.8650000000000002</v>
      </c>
      <c r="J2460">
        <v>1232.106</v>
      </c>
      <c r="L2460">
        <v>73.53</v>
      </c>
      <c r="N2460" t="s">
        <v>18</v>
      </c>
    </row>
    <row r="2461" spans="1:14" x14ac:dyDescent="0.25">
      <c r="A2461">
        <v>36</v>
      </c>
      <c r="B2461">
        <v>36</v>
      </c>
      <c r="C2461" t="s">
        <v>78</v>
      </c>
      <c r="D2461" t="s">
        <v>35</v>
      </c>
      <c r="E2461" t="s">
        <v>29</v>
      </c>
      <c r="F2461">
        <v>3.92</v>
      </c>
      <c r="G2461">
        <v>9934.8160000000007</v>
      </c>
      <c r="H2461">
        <v>171258</v>
      </c>
      <c r="I2461">
        <v>82378.047000000006</v>
      </c>
      <c r="J2461">
        <v>12.06</v>
      </c>
      <c r="K2461">
        <v>0.71299999999999997</v>
      </c>
      <c r="L2461">
        <v>0.71</v>
      </c>
      <c r="M2461">
        <v>-0.4</v>
      </c>
      <c r="N2461" t="s">
        <v>18</v>
      </c>
    </row>
    <row r="2462" spans="1:14" x14ac:dyDescent="0.25">
      <c r="A2462">
        <v>37</v>
      </c>
      <c r="B2462">
        <v>37</v>
      </c>
      <c r="C2462" t="s">
        <v>79</v>
      </c>
      <c r="D2462" t="s">
        <v>38</v>
      </c>
      <c r="E2462" t="s">
        <v>29</v>
      </c>
      <c r="F2462">
        <v>3.92</v>
      </c>
      <c r="G2462">
        <v>16500.995999999999</v>
      </c>
      <c r="H2462">
        <v>290527</v>
      </c>
      <c r="I2462">
        <v>81609.843999999997</v>
      </c>
      <c r="J2462">
        <v>20.219000000000001</v>
      </c>
      <c r="K2462">
        <v>1.1379999999999999</v>
      </c>
      <c r="L2462">
        <v>1.2</v>
      </c>
      <c r="M2462">
        <v>5.2</v>
      </c>
      <c r="N2462" t="s">
        <v>18</v>
      </c>
    </row>
    <row r="2463" spans="1:14" x14ac:dyDescent="0.25">
      <c r="A2463">
        <v>38</v>
      </c>
      <c r="B2463">
        <v>38</v>
      </c>
      <c r="C2463" t="s">
        <v>80</v>
      </c>
      <c r="D2463" t="s">
        <v>40</v>
      </c>
      <c r="E2463" t="s">
        <v>29</v>
      </c>
      <c r="F2463">
        <v>3.92</v>
      </c>
      <c r="G2463">
        <v>21068.724999999999</v>
      </c>
      <c r="H2463">
        <v>351027</v>
      </c>
      <c r="I2463">
        <v>79921.758000000002</v>
      </c>
      <c r="J2463">
        <v>26.361999999999998</v>
      </c>
      <c r="K2463">
        <v>1.825</v>
      </c>
      <c r="L2463">
        <v>1.56</v>
      </c>
      <c r="M2463">
        <v>-14.4</v>
      </c>
      <c r="N2463" t="s">
        <v>18</v>
      </c>
    </row>
    <row r="2464" spans="1:14" x14ac:dyDescent="0.25">
      <c r="A2464">
        <v>39</v>
      </c>
      <c r="B2464">
        <v>39</v>
      </c>
      <c r="C2464" t="s">
        <v>81</v>
      </c>
      <c r="D2464" t="s">
        <v>17</v>
      </c>
      <c r="E2464" t="s">
        <v>17</v>
      </c>
      <c r="F2464">
        <v>3.94</v>
      </c>
      <c r="G2464">
        <v>40.279000000000003</v>
      </c>
      <c r="H2464">
        <v>463</v>
      </c>
      <c r="I2464">
        <v>18.295999999999999</v>
      </c>
      <c r="J2464">
        <v>220.15199999999999</v>
      </c>
      <c r="L2464">
        <v>13.13</v>
      </c>
      <c r="N2464" t="s">
        <v>18</v>
      </c>
    </row>
    <row r="2465" spans="1:14" x14ac:dyDescent="0.25">
      <c r="A2465">
        <v>40</v>
      </c>
      <c r="B2465">
        <v>40</v>
      </c>
      <c r="C2465" t="s">
        <v>82</v>
      </c>
      <c r="D2465" t="s">
        <v>35</v>
      </c>
      <c r="E2465" t="s">
        <v>29</v>
      </c>
      <c r="F2465">
        <v>3.92</v>
      </c>
      <c r="G2465">
        <v>10049.668</v>
      </c>
      <c r="H2465">
        <v>170773</v>
      </c>
      <c r="I2465">
        <v>81694.906000000003</v>
      </c>
      <c r="J2465">
        <v>12.301</v>
      </c>
      <c r="K2465">
        <v>0.71299999999999997</v>
      </c>
      <c r="L2465">
        <v>0.72</v>
      </c>
      <c r="M2465">
        <v>1.6</v>
      </c>
      <c r="N2465" t="s">
        <v>18</v>
      </c>
    </row>
    <row r="2466" spans="1:14" x14ac:dyDescent="0.25">
      <c r="A2466">
        <v>41</v>
      </c>
      <c r="B2466">
        <v>41</v>
      </c>
      <c r="C2466" t="s">
        <v>83</v>
      </c>
      <c r="D2466" t="s">
        <v>38</v>
      </c>
      <c r="E2466" t="s">
        <v>29</v>
      </c>
      <c r="F2466">
        <v>3.92</v>
      </c>
      <c r="G2466">
        <v>16372.806</v>
      </c>
      <c r="H2466">
        <v>280358</v>
      </c>
      <c r="I2466">
        <v>81272.460999999996</v>
      </c>
      <c r="J2466">
        <v>20.146000000000001</v>
      </c>
      <c r="K2466">
        <v>1.1379999999999999</v>
      </c>
      <c r="L2466">
        <v>1.19</v>
      </c>
      <c r="M2466">
        <v>4.8</v>
      </c>
      <c r="N2466" t="s">
        <v>18</v>
      </c>
    </row>
    <row r="2467" spans="1:14" x14ac:dyDescent="0.25">
      <c r="A2467">
        <v>42</v>
      </c>
      <c r="B2467">
        <v>42</v>
      </c>
      <c r="C2467" t="s">
        <v>84</v>
      </c>
      <c r="D2467" t="s">
        <v>40</v>
      </c>
      <c r="E2467" t="s">
        <v>29</v>
      </c>
      <c r="F2467">
        <v>3.92</v>
      </c>
      <c r="G2467">
        <v>21216.537</v>
      </c>
      <c r="H2467">
        <v>367524</v>
      </c>
      <c r="I2467">
        <v>80951.835999999996</v>
      </c>
      <c r="J2467">
        <v>26.209</v>
      </c>
      <c r="K2467">
        <v>1.825</v>
      </c>
      <c r="L2467">
        <v>1.55</v>
      </c>
      <c r="M2467">
        <v>-14.9</v>
      </c>
      <c r="N2467" t="s">
        <v>18</v>
      </c>
    </row>
    <row r="2468" spans="1:14" x14ac:dyDescent="0.25">
      <c r="A2468">
        <v>43</v>
      </c>
      <c r="B2468">
        <v>43</v>
      </c>
      <c r="C2468" t="s">
        <v>85</v>
      </c>
      <c r="D2468" t="s">
        <v>17</v>
      </c>
      <c r="E2468" t="s">
        <v>17</v>
      </c>
      <c r="F2468">
        <v>3.93</v>
      </c>
      <c r="G2468">
        <v>54.292999999999999</v>
      </c>
      <c r="H2468">
        <v>974</v>
      </c>
      <c r="I2468">
        <v>12.379</v>
      </c>
      <c r="J2468">
        <v>438.59</v>
      </c>
      <c r="L2468">
        <v>26.17</v>
      </c>
      <c r="N2468" t="s">
        <v>18</v>
      </c>
    </row>
    <row r="2469" spans="1:14" x14ac:dyDescent="0.25">
      <c r="A2469">
        <v>44</v>
      </c>
      <c r="B2469">
        <v>44</v>
      </c>
      <c r="C2469" t="s">
        <v>86</v>
      </c>
      <c r="D2469" t="s">
        <v>35</v>
      </c>
      <c r="E2469" t="s">
        <v>29</v>
      </c>
      <c r="F2469">
        <v>3.92</v>
      </c>
      <c r="G2469">
        <v>9760.2369999999992</v>
      </c>
      <c r="H2469">
        <v>164432</v>
      </c>
      <c r="I2469">
        <v>82262.664000000004</v>
      </c>
      <c r="J2469">
        <v>11.865</v>
      </c>
      <c r="K2469">
        <v>0.71299999999999997</v>
      </c>
      <c r="L2469">
        <v>0.7</v>
      </c>
      <c r="M2469">
        <v>-2.1</v>
      </c>
      <c r="N2469" t="s">
        <v>18</v>
      </c>
    </row>
    <row r="2470" spans="1:14" x14ac:dyDescent="0.25">
      <c r="A2470">
        <v>45</v>
      </c>
      <c r="B2470">
        <v>45</v>
      </c>
      <c r="C2470" t="s">
        <v>87</v>
      </c>
      <c r="D2470" t="s">
        <v>38</v>
      </c>
      <c r="E2470" t="s">
        <v>29</v>
      </c>
      <c r="F2470">
        <v>3.92</v>
      </c>
      <c r="G2470">
        <v>16381.602999999999</v>
      </c>
      <c r="H2470">
        <v>280408</v>
      </c>
      <c r="I2470">
        <v>78574.726999999999</v>
      </c>
      <c r="J2470">
        <v>20.847999999999999</v>
      </c>
      <c r="K2470">
        <v>1.1379999999999999</v>
      </c>
      <c r="L2470">
        <v>1.23</v>
      </c>
      <c r="M2470">
        <v>8.5</v>
      </c>
      <c r="N2470" t="s">
        <v>18</v>
      </c>
    </row>
    <row r="2471" spans="1:14" x14ac:dyDescent="0.25">
      <c r="A2471">
        <v>46</v>
      </c>
      <c r="B2471">
        <v>46</v>
      </c>
      <c r="C2471" t="s">
        <v>88</v>
      </c>
      <c r="D2471" t="s">
        <v>40</v>
      </c>
      <c r="E2471" t="s">
        <v>29</v>
      </c>
      <c r="F2471">
        <v>3.92</v>
      </c>
      <c r="G2471">
        <v>21537.482</v>
      </c>
      <c r="H2471">
        <v>367935</v>
      </c>
      <c r="I2471">
        <v>81263.133000000002</v>
      </c>
      <c r="J2471">
        <v>26.503</v>
      </c>
      <c r="K2471">
        <v>1.825</v>
      </c>
      <c r="L2471">
        <v>1.57</v>
      </c>
      <c r="M2471">
        <v>-13.9</v>
      </c>
      <c r="N2471" t="s">
        <v>18</v>
      </c>
    </row>
    <row r="2472" spans="1:14" x14ac:dyDescent="0.25">
      <c r="A2472">
        <v>47</v>
      </c>
      <c r="B2472">
        <v>47</v>
      </c>
      <c r="C2472" t="s">
        <v>89</v>
      </c>
      <c r="D2472" t="s">
        <v>17</v>
      </c>
      <c r="E2472" t="s">
        <v>17</v>
      </c>
      <c r="F2472">
        <v>3.93</v>
      </c>
      <c r="G2472">
        <v>49.164999999999999</v>
      </c>
      <c r="H2472">
        <v>571</v>
      </c>
      <c r="I2472">
        <v>24.303000000000001</v>
      </c>
      <c r="J2472">
        <v>202.3</v>
      </c>
      <c r="L2472">
        <v>12.06</v>
      </c>
      <c r="N2472" t="s">
        <v>18</v>
      </c>
    </row>
    <row r="2473" spans="1:14" x14ac:dyDescent="0.25">
      <c r="A2473">
        <v>48</v>
      </c>
      <c r="B2473">
        <v>48</v>
      </c>
      <c r="C2473" t="s">
        <v>90</v>
      </c>
      <c r="D2473" t="s">
        <v>17</v>
      </c>
      <c r="E2473" t="s">
        <v>17</v>
      </c>
      <c r="F2473">
        <v>3.92</v>
      </c>
      <c r="G2473">
        <v>39.646999999999998</v>
      </c>
      <c r="H2473">
        <v>503</v>
      </c>
      <c r="I2473">
        <v>8.9969999999999999</v>
      </c>
      <c r="J2473">
        <v>440.66899999999998</v>
      </c>
      <c r="L2473">
        <v>26.29</v>
      </c>
      <c r="N2473" t="s">
        <v>18</v>
      </c>
    </row>
    <row r="2474" spans="1:14" x14ac:dyDescent="0.25">
      <c r="A2474">
        <v>49</v>
      </c>
      <c r="B2474">
        <v>49</v>
      </c>
      <c r="C2474" t="s">
        <v>91</v>
      </c>
      <c r="D2474" t="s">
        <v>92</v>
      </c>
      <c r="E2474" t="s">
        <v>93</v>
      </c>
      <c r="F2474">
        <v>3.93</v>
      </c>
      <c r="G2474">
        <v>612.60599999999999</v>
      </c>
      <c r="H2474">
        <v>9835</v>
      </c>
      <c r="I2474">
        <v>82063.929999999993</v>
      </c>
      <c r="J2474">
        <v>0.746</v>
      </c>
      <c r="L2474">
        <v>0.03</v>
      </c>
      <c r="N2474" t="s">
        <v>18</v>
      </c>
    </row>
    <row r="2475" spans="1:14" x14ac:dyDescent="0.25">
      <c r="A2475">
        <v>50</v>
      </c>
      <c r="B2475">
        <v>50</v>
      </c>
      <c r="C2475" t="s">
        <v>94</v>
      </c>
      <c r="D2475" t="s">
        <v>95</v>
      </c>
      <c r="E2475" t="s">
        <v>93</v>
      </c>
      <c r="F2475">
        <v>3.92</v>
      </c>
      <c r="G2475">
        <v>127.395</v>
      </c>
      <c r="H2475">
        <v>1708</v>
      </c>
      <c r="I2475">
        <v>77029.062999999995</v>
      </c>
      <c r="J2475">
        <v>0.16500000000000001</v>
      </c>
      <c r="N2475" t="s">
        <v>232</v>
      </c>
    </row>
    <row r="2476" spans="1:14" x14ac:dyDescent="0.25">
      <c r="A2476">
        <v>51</v>
      </c>
      <c r="B2476">
        <v>51</v>
      </c>
      <c r="C2476" t="s">
        <v>96</v>
      </c>
      <c r="D2476" t="s">
        <v>97</v>
      </c>
      <c r="E2476" t="s">
        <v>93</v>
      </c>
      <c r="F2476">
        <v>3.92</v>
      </c>
      <c r="G2476">
        <v>170.489</v>
      </c>
      <c r="H2476">
        <v>2468</v>
      </c>
      <c r="I2476">
        <v>81287.758000000002</v>
      </c>
      <c r="J2476">
        <v>0.21</v>
      </c>
      <c r="L2476">
        <v>0</v>
      </c>
      <c r="N2476" t="s">
        <v>18</v>
      </c>
    </row>
    <row r="2477" spans="1:14" x14ac:dyDescent="0.25">
      <c r="A2477">
        <v>52</v>
      </c>
      <c r="B2477">
        <v>52</v>
      </c>
      <c r="C2477" t="s">
        <v>98</v>
      </c>
      <c r="D2477" t="s">
        <v>99</v>
      </c>
      <c r="E2477" t="s">
        <v>93</v>
      </c>
      <c r="F2477">
        <v>3.92</v>
      </c>
      <c r="G2477">
        <v>617.32500000000005</v>
      </c>
      <c r="H2477">
        <v>9821</v>
      </c>
      <c r="I2477">
        <v>56321.961000000003</v>
      </c>
      <c r="J2477">
        <v>1.0960000000000001</v>
      </c>
      <c r="L2477">
        <v>0.06</v>
      </c>
      <c r="N2477" t="s">
        <v>18</v>
      </c>
    </row>
    <row r="2478" spans="1:14" x14ac:dyDescent="0.25">
      <c r="A2478">
        <v>53</v>
      </c>
      <c r="B2478">
        <v>53</v>
      </c>
      <c r="C2478" t="s">
        <v>100</v>
      </c>
      <c r="D2478" t="s">
        <v>101</v>
      </c>
      <c r="E2478" t="s">
        <v>93</v>
      </c>
      <c r="F2478">
        <v>3.92</v>
      </c>
      <c r="G2478">
        <v>480.56400000000002</v>
      </c>
      <c r="H2478">
        <v>9525</v>
      </c>
      <c r="I2478">
        <v>59358.226999999999</v>
      </c>
      <c r="J2478">
        <v>0.81</v>
      </c>
      <c r="L2478">
        <v>0.04</v>
      </c>
      <c r="N2478" t="s">
        <v>18</v>
      </c>
    </row>
    <row r="2479" spans="1:14" x14ac:dyDescent="0.25">
      <c r="A2479">
        <v>54</v>
      </c>
      <c r="B2479">
        <v>54</v>
      </c>
      <c r="C2479" t="s">
        <v>102</v>
      </c>
      <c r="D2479" t="s">
        <v>103</v>
      </c>
      <c r="E2479" t="s">
        <v>93</v>
      </c>
      <c r="F2479">
        <v>3.92</v>
      </c>
      <c r="G2479">
        <v>998.62699999999995</v>
      </c>
      <c r="H2479">
        <v>17149</v>
      </c>
      <c r="I2479">
        <v>61013.391000000003</v>
      </c>
      <c r="J2479">
        <v>1.637</v>
      </c>
      <c r="L2479">
        <v>0.09</v>
      </c>
      <c r="N2479" t="s">
        <v>18</v>
      </c>
    </row>
    <row r="2480" spans="1:14" x14ac:dyDescent="0.25">
      <c r="A2480">
        <v>55</v>
      </c>
      <c r="B2480">
        <v>55</v>
      </c>
      <c r="C2480" t="s">
        <v>104</v>
      </c>
      <c r="D2480" t="s">
        <v>17</v>
      </c>
      <c r="E2480" t="s">
        <v>17</v>
      </c>
      <c r="F2480">
        <v>3.94</v>
      </c>
      <c r="G2480">
        <v>28.664999999999999</v>
      </c>
      <c r="H2480">
        <v>671</v>
      </c>
      <c r="I2480">
        <v>4.3109999999999999</v>
      </c>
      <c r="J2480">
        <v>664.92700000000002</v>
      </c>
      <c r="L2480">
        <v>39.68</v>
      </c>
      <c r="N2480" t="s">
        <v>18</v>
      </c>
    </row>
    <row r="2481" spans="1:14" x14ac:dyDescent="0.25">
      <c r="A2481">
        <v>56</v>
      </c>
      <c r="B2481">
        <v>56</v>
      </c>
      <c r="C2481" t="s">
        <v>105</v>
      </c>
      <c r="D2481" t="s">
        <v>106</v>
      </c>
      <c r="E2481" t="s">
        <v>93</v>
      </c>
      <c r="F2481">
        <v>3.92</v>
      </c>
      <c r="G2481">
        <v>166.131</v>
      </c>
      <c r="H2481">
        <v>2867</v>
      </c>
      <c r="I2481">
        <v>64262.343999999997</v>
      </c>
      <c r="J2481">
        <v>0.25900000000000001</v>
      </c>
      <c r="L2481">
        <v>0.01</v>
      </c>
      <c r="N2481" t="s">
        <v>18</v>
      </c>
    </row>
    <row r="2482" spans="1:14" x14ac:dyDescent="0.25">
      <c r="A2482">
        <v>57</v>
      </c>
      <c r="B2482">
        <v>57</v>
      </c>
      <c r="C2482" t="s">
        <v>107</v>
      </c>
      <c r="D2482" t="s">
        <v>108</v>
      </c>
      <c r="E2482" t="s">
        <v>93</v>
      </c>
      <c r="F2482">
        <v>3.92</v>
      </c>
      <c r="G2482">
        <v>145.983</v>
      </c>
      <c r="H2482">
        <v>2454</v>
      </c>
      <c r="I2482">
        <v>62658.862999999998</v>
      </c>
      <c r="J2482">
        <v>0.23300000000000001</v>
      </c>
      <c r="L2482">
        <v>0</v>
      </c>
      <c r="N2482" t="s">
        <v>18</v>
      </c>
    </row>
    <row r="2483" spans="1:14" x14ac:dyDescent="0.25">
      <c r="A2483">
        <v>58</v>
      </c>
      <c r="B2483">
        <v>58</v>
      </c>
      <c r="C2483" t="s">
        <v>109</v>
      </c>
      <c r="D2483" t="s">
        <v>110</v>
      </c>
      <c r="E2483" t="s">
        <v>93</v>
      </c>
      <c r="F2483">
        <v>3.92</v>
      </c>
      <c r="G2483">
        <v>157.85499999999999</v>
      </c>
      <c r="H2483">
        <v>2906</v>
      </c>
      <c r="I2483">
        <v>61550.461000000003</v>
      </c>
      <c r="J2483">
        <v>0.25600000000000001</v>
      </c>
      <c r="L2483">
        <v>0</v>
      </c>
      <c r="N2483" t="s">
        <v>18</v>
      </c>
    </row>
    <row r="2484" spans="1:14" x14ac:dyDescent="0.25">
      <c r="A2484">
        <v>59</v>
      </c>
      <c r="B2484">
        <v>59</v>
      </c>
      <c r="C2484" t="s">
        <v>111</v>
      </c>
      <c r="D2484" t="s">
        <v>112</v>
      </c>
      <c r="E2484" t="s">
        <v>93</v>
      </c>
      <c r="F2484">
        <v>3.92</v>
      </c>
      <c r="G2484">
        <v>134.74600000000001</v>
      </c>
      <c r="H2484">
        <v>1621</v>
      </c>
      <c r="I2484">
        <v>48061.137000000002</v>
      </c>
      <c r="J2484">
        <v>0.28000000000000003</v>
      </c>
      <c r="L2484">
        <v>0.01</v>
      </c>
      <c r="N2484" t="s">
        <v>18</v>
      </c>
    </row>
    <row r="2485" spans="1:14" x14ac:dyDescent="0.25">
      <c r="A2485">
        <v>60</v>
      </c>
      <c r="B2485">
        <v>60</v>
      </c>
      <c r="C2485" t="s">
        <v>113</v>
      </c>
      <c r="D2485" t="s">
        <v>114</v>
      </c>
      <c r="E2485" t="s">
        <v>93</v>
      </c>
      <c r="F2485">
        <v>3.92</v>
      </c>
      <c r="G2485">
        <v>92.308000000000007</v>
      </c>
      <c r="H2485">
        <v>1337</v>
      </c>
      <c r="I2485">
        <v>40440.292999999998</v>
      </c>
      <c r="J2485">
        <v>0.22800000000000001</v>
      </c>
      <c r="L2485">
        <v>0</v>
      </c>
      <c r="N2485" t="s">
        <v>18</v>
      </c>
    </row>
    <row r="2486" spans="1:14" x14ac:dyDescent="0.25">
      <c r="A2486">
        <v>61</v>
      </c>
      <c r="B2486">
        <v>61</v>
      </c>
      <c r="C2486" t="s">
        <v>115</v>
      </c>
      <c r="D2486" t="s">
        <v>116</v>
      </c>
      <c r="E2486" t="s">
        <v>93</v>
      </c>
      <c r="F2486">
        <v>3.92</v>
      </c>
      <c r="G2486">
        <v>103.358</v>
      </c>
      <c r="H2486">
        <v>1284</v>
      </c>
      <c r="I2486">
        <v>37956.519999999997</v>
      </c>
      <c r="J2486">
        <v>0.27200000000000002</v>
      </c>
      <c r="L2486">
        <v>0.01</v>
      </c>
      <c r="N2486" t="s">
        <v>18</v>
      </c>
    </row>
    <row r="2487" spans="1:14" x14ac:dyDescent="0.25">
      <c r="A2487">
        <v>62</v>
      </c>
      <c r="B2487">
        <v>62</v>
      </c>
      <c r="C2487" t="s">
        <v>117</v>
      </c>
      <c r="D2487" t="s">
        <v>17</v>
      </c>
      <c r="E2487" t="s">
        <v>17</v>
      </c>
      <c r="F2487">
        <v>4.04</v>
      </c>
      <c r="G2487">
        <v>15.337</v>
      </c>
      <c r="H2487">
        <v>332</v>
      </c>
      <c r="I2487">
        <v>0.89500000000000002</v>
      </c>
      <c r="J2487">
        <v>1713.6310000000001</v>
      </c>
      <c r="L2487">
        <v>102.27</v>
      </c>
      <c r="N2487" t="s">
        <v>18</v>
      </c>
    </row>
    <row r="2488" spans="1:14" x14ac:dyDescent="0.25">
      <c r="A2488">
        <v>63</v>
      </c>
      <c r="B2488">
        <v>63</v>
      </c>
      <c r="C2488" t="s">
        <v>118</v>
      </c>
      <c r="D2488" t="s">
        <v>119</v>
      </c>
      <c r="E2488" t="s">
        <v>93</v>
      </c>
      <c r="F2488">
        <v>3.92</v>
      </c>
      <c r="G2488">
        <v>45.619</v>
      </c>
      <c r="H2488">
        <v>1132</v>
      </c>
      <c r="I2488">
        <v>49850.152000000002</v>
      </c>
      <c r="J2488">
        <v>9.1999999999999998E-2</v>
      </c>
      <c r="N2488" t="s">
        <v>232</v>
      </c>
    </row>
    <row r="2489" spans="1:14" x14ac:dyDescent="0.25">
      <c r="A2489">
        <v>64</v>
      </c>
      <c r="B2489">
        <v>64</v>
      </c>
      <c r="C2489" t="s">
        <v>120</v>
      </c>
      <c r="D2489" t="s">
        <v>121</v>
      </c>
      <c r="E2489" t="s">
        <v>93</v>
      </c>
      <c r="F2489">
        <v>3.92</v>
      </c>
      <c r="G2489">
        <v>125.782</v>
      </c>
      <c r="H2489">
        <v>1615</v>
      </c>
      <c r="I2489">
        <v>46595.805</v>
      </c>
      <c r="J2489">
        <v>0.27</v>
      </c>
      <c r="L2489">
        <v>0.01</v>
      </c>
      <c r="N2489" t="s">
        <v>18</v>
      </c>
    </row>
    <row r="2490" spans="1:14" x14ac:dyDescent="0.25">
      <c r="A2490">
        <v>65</v>
      </c>
      <c r="B2490">
        <v>65</v>
      </c>
      <c r="C2490" t="s">
        <v>122</v>
      </c>
      <c r="D2490" t="s">
        <v>123</v>
      </c>
      <c r="E2490" t="s">
        <v>93</v>
      </c>
      <c r="F2490">
        <v>3.91</v>
      </c>
      <c r="G2490">
        <v>191.30600000000001</v>
      </c>
      <c r="H2490">
        <v>3721</v>
      </c>
      <c r="I2490">
        <v>47994.163999999997</v>
      </c>
      <c r="J2490">
        <v>0.39900000000000002</v>
      </c>
      <c r="L2490">
        <v>0.01</v>
      </c>
      <c r="N2490" t="s">
        <v>18</v>
      </c>
    </row>
    <row r="2491" spans="1:14" x14ac:dyDescent="0.25">
      <c r="A2491">
        <v>66</v>
      </c>
      <c r="B2491">
        <v>66</v>
      </c>
      <c r="C2491" t="s">
        <v>124</v>
      </c>
      <c r="D2491" t="s">
        <v>125</v>
      </c>
      <c r="E2491" t="s">
        <v>93</v>
      </c>
      <c r="F2491">
        <v>3.92</v>
      </c>
      <c r="G2491">
        <v>11101.378000000001</v>
      </c>
      <c r="H2491">
        <v>192009</v>
      </c>
      <c r="I2491">
        <v>61753.527000000002</v>
      </c>
      <c r="J2491">
        <v>17.977</v>
      </c>
      <c r="L2491">
        <v>1.06</v>
      </c>
      <c r="N2491" t="s">
        <v>18</v>
      </c>
    </row>
    <row r="2492" spans="1:14" x14ac:dyDescent="0.25">
      <c r="A2492">
        <v>67</v>
      </c>
      <c r="B2492">
        <v>67</v>
      </c>
      <c r="C2492" t="s">
        <v>126</v>
      </c>
      <c r="D2492" t="s">
        <v>127</v>
      </c>
      <c r="E2492" t="s">
        <v>93</v>
      </c>
      <c r="F2492">
        <v>3.92</v>
      </c>
      <c r="G2492">
        <v>6590.4880000000003</v>
      </c>
      <c r="H2492">
        <v>114118</v>
      </c>
      <c r="I2492">
        <v>53332.480000000003</v>
      </c>
      <c r="J2492">
        <v>12.356999999999999</v>
      </c>
      <c r="L2492">
        <v>0.73</v>
      </c>
      <c r="N2492" t="s">
        <v>18</v>
      </c>
    </row>
    <row r="2493" spans="1:14" x14ac:dyDescent="0.25">
      <c r="A2493">
        <v>68</v>
      </c>
      <c r="B2493">
        <v>68</v>
      </c>
      <c r="C2493" t="s">
        <v>128</v>
      </c>
      <c r="D2493" t="s">
        <v>129</v>
      </c>
      <c r="E2493" t="s">
        <v>93</v>
      </c>
      <c r="F2493">
        <v>3.92</v>
      </c>
      <c r="G2493">
        <v>424.75099999999998</v>
      </c>
      <c r="H2493">
        <v>7826</v>
      </c>
      <c r="I2493">
        <v>48288.41</v>
      </c>
      <c r="J2493">
        <v>0.88</v>
      </c>
      <c r="L2493">
        <v>0.04</v>
      </c>
      <c r="N2493" t="s">
        <v>18</v>
      </c>
    </row>
    <row r="2494" spans="1:14" x14ac:dyDescent="0.25">
      <c r="A2494">
        <v>69</v>
      </c>
      <c r="B2494">
        <v>69</v>
      </c>
      <c r="C2494" t="s">
        <v>130</v>
      </c>
      <c r="D2494" t="s">
        <v>17</v>
      </c>
      <c r="E2494" t="s">
        <v>17</v>
      </c>
      <c r="F2494">
        <v>3.9</v>
      </c>
      <c r="G2494">
        <v>29.725999999999999</v>
      </c>
      <c r="H2494">
        <v>490</v>
      </c>
      <c r="I2494">
        <v>10.569000000000001</v>
      </c>
      <c r="J2494">
        <v>281.25700000000001</v>
      </c>
      <c r="L2494">
        <v>16.78</v>
      </c>
      <c r="N2494" t="s">
        <v>18</v>
      </c>
    </row>
    <row r="2495" spans="1:14" x14ac:dyDescent="0.25">
      <c r="A2495">
        <v>70</v>
      </c>
      <c r="B2495">
        <v>70</v>
      </c>
      <c r="C2495" t="s">
        <v>131</v>
      </c>
      <c r="D2495" t="s">
        <v>132</v>
      </c>
      <c r="E2495" t="s">
        <v>29</v>
      </c>
      <c r="F2495">
        <v>3.92</v>
      </c>
      <c r="G2495">
        <v>365077.68800000002</v>
      </c>
      <c r="H2495">
        <v>6154896</v>
      </c>
      <c r="I2495">
        <v>67323.952999999994</v>
      </c>
      <c r="J2495">
        <v>542.27</v>
      </c>
      <c r="K2495">
        <v>30.5</v>
      </c>
      <c r="L2495">
        <v>32.36</v>
      </c>
      <c r="M2495">
        <v>6.1</v>
      </c>
      <c r="N2495" t="s">
        <v>18</v>
      </c>
    </row>
    <row r="2496" spans="1:14" x14ac:dyDescent="0.25">
      <c r="A2496">
        <v>71</v>
      </c>
      <c r="B2496">
        <v>71</v>
      </c>
      <c r="C2496" t="s">
        <v>133</v>
      </c>
      <c r="D2496" t="s">
        <v>17</v>
      </c>
      <c r="E2496" t="s">
        <v>17</v>
      </c>
      <c r="F2496">
        <v>3.83</v>
      </c>
      <c r="G2496">
        <v>76.539000000000001</v>
      </c>
      <c r="H2496">
        <v>697</v>
      </c>
      <c r="I2496">
        <v>4.5350000000000001</v>
      </c>
      <c r="J2496">
        <v>1687.74</v>
      </c>
      <c r="L2496">
        <v>100.72</v>
      </c>
      <c r="N2496" t="s">
        <v>18</v>
      </c>
    </row>
    <row r="2497" spans="1:14" x14ac:dyDescent="0.25">
      <c r="A2497">
        <v>72</v>
      </c>
      <c r="B2497">
        <v>72</v>
      </c>
      <c r="C2497" t="s">
        <v>134</v>
      </c>
      <c r="D2497" t="s">
        <v>135</v>
      </c>
      <c r="E2497" t="s">
        <v>93</v>
      </c>
      <c r="F2497">
        <v>3.93</v>
      </c>
      <c r="G2497">
        <v>90.352000000000004</v>
      </c>
      <c r="H2497">
        <v>887</v>
      </c>
      <c r="I2497">
        <v>81027.875</v>
      </c>
      <c r="J2497">
        <v>0.112</v>
      </c>
      <c r="N2497" t="s">
        <v>232</v>
      </c>
    </row>
    <row r="2498" spans="1:14" x14ac:dyDescent="0.25">
      <c r="A2498">
        <v>73</v>
      </c>
      <c r="B2498">
        <v>73</v>
      </c>
      <c r="C2498" t="s">
        <v>136</v>
      </c>
      <c r="D2498" t="s">
        <v>137</v>
      </c>
      <c r="E2498" t="s">
        <v>93</v>
      </c>
      <c r="F2498">
        <v>3.92</v>
      </c>
      <c r="G2498">
        <v>305.38499999999999</v>
      </c>
      <c r="H2498">
        <v>6292</v>
      </c>
      <c r="I2498">
        <v>69743.585999999996</v>
      </c>
      <c r="J2498">
        <v>0.438</v>
      </c>
      <c r="L2498">
        <v>0.02</v>
      </c>
      <c r="N2498" t="s">
        <v>18</v>
      </c>
    </row>
    <row r="2499" spans="1:14" x14ac:dyDescent="0.25">
      <c r="A2499">
        <v>74</v>
      </c>
      <c r="B2499">
        <v>74</v>
      </c>
      <c r="C2499" t="s">
        <v>138</v>
      </c>
      <c r="D2499" t="s">
        <v>139</v>
      </c>
      <c r="E2499" t="s">
        <v>93</v>
      </c>
      <c r="F2499">
        <v>3.93</v>
      </c>
      <c r="G2499">
        <v>28.501000000000001</v>
      </c>
      <c r="H2499">
        <v>809</v>
      </c>
      <c r="I2499">
        <v>73998.5</v>
      </c>
      <c r="J2499">
        <v>3.9E-2</v>
      </c>
      <c r="N2499" t="s">
        <v>232</v>
      </c>
    </row>
    <row r="2500" spans="1:14" x14ac:dyDescent="0.25">
      <c r="A2500">
        <v>75</v>
      </c>
      <c r="B2500">
        <v>75</v>
      </c>
      <c r="C2500" t="s">
        <v>140</v>
      </c>
      <c r="D2500" t="s">
        <v>141</v>
      </c>
      <c r="E2500" t="s">
        <v>93</v>
      </c>
      <c r="F2500">
        <v>3.92</v>
      </c>
      <c r="G2500">
        <v>88.088999999999999</v>
      </c>
      <c r="H2500">
        <v>1275</v>
      </c>
      <c r="I2500">
        <v>53191.800999999999</v>
      </c>
      <c r="J2500">
        <v>0.16600000000000001</v>
      </c>
      <c r="N2500" t="s">
        <v>232</v>
      </c>
    </row>
    <row r="2501" spans="1:14" x14ac:dyDescent="0.25">
      <c r="A2501">
        <v>76</v>
      </c>
      <c r="B2501">
        <v>76</v>
      </c>
      <c r="C2501" t="s">
        <v>142</v>
      </c>
      <c r="D2501" t="s">
        <v>143</v>
      </c>
      <c r="E2501" t="s">
        <v>93</v>
      </c>
      <c r="F2501">
        <v>3.92</v>
      </c>
      <c r="G2501">
        <v>171.02199999999999</v>
      </c>
      <c r="H2501">
        <v>2188</v>
      </c>
      <c r="I2501">
        <v>59979.961000000003</v>
      </c>
      <c r="J2501">
        <v>0.28499999999999998</v>
      </c>
      <c r="L2501">
        <v>0.01</v>
      </c>
      <c r="N2501" t="s">
        <v>18</v>
      </c>
    </row>
    <row r="2502" spans="1:14" x14ac:dyDescent="0.25">
      <c r="A2502">
        <v>77</v>
      </c>
      <c r="B2502">
        <v>77</v>
      </c>
      <c r="C2502" t="s">
        <v>144</v>
      </c>
      <c r="D2502" t="s">
        <v>145</v>
      </c>
      <c r="E2502" t="s">
        <v>93</v>
      </c>
      <c r="F2502">
        <v>3.92</v>
      </c>
      <c r="G2502">
        <v>8007.1880000000001</v>
      </c>
      <c r="H2502">
        <v>135887</v>
      </c>
      <c r="I2502">
        <v>66280.320000000007</v>
      </c>
      <c r="J2502">
        <v>12.081</v>
      </c>
      <c r="L2502">
        <v>0.71</v>
      </c>
      <c r="N2502" t="s">
        <v>18</v>
      </c>
    </row>
    <row r="2503" spans="1:14" x14ac:dyDescent="0.25">
      <c r="A2503">
        <v>78</v>
      </c>
      <c r="B2503">
        <v>78</v>
      </c>
      <c r="C2503" t="s">
        <v>146</v>
      </c>
      <c r="D2503" t="s">
        <v>17</v>
      </c>
      <c r="E2503" t="s">
        <v>17</v>
      </c>
      <c r="F2503">
        <v>3.87</v>
      </c>
      <c r="G2503">
        <v>32.634</v>
      </c>
      <c r="H2503">
        <v>372</v>
      </c>
      <c r="I2503">
        <v>1.2929999999999999</v>
      </c>
      <c r="J2503">
        <v>2523.8980000000001</v>
      </c>
      <c r="L2503">
        <v>150.63</v>
      </c>
      <c r="N2503" t="s">
        <v>18</v>
      </c>
    </row>
    <row r="2504" spans="1:14" x14ac:dyDescent="0.25">
      <c r="A2504">
        <v>79</v>
      </c>
      <c r="B2504">
        <v>79</v>
      </c>
      <c r="C2504" t="s">
        <v>147</v>
      </c>
      <c r="D2504" t="s">
        <v>148</v>
      </c>
      <c r="E2504" t="s">
        <v>93</v>
      </c>
      <c r="F2504">
        <v>3.92</v>
      </c>
      <c r="G2504">
        <v>44.97</v>
      </c>
      <c r="H2504">
        <v>636</v>
      </c>
      <c r="I2504">
        <v>59337.347999999998</v>
      </c>
      <c r="J2504">
        <v>7.5999999999999998E-2</v>
      </c>
      <c r="N2504" t="s">
        <v>232</v>
      </c>
    </row>
    <row r="2505" spans="1:14" x14ac:dyDescent="0.25">
      <c r="A2505">
        <v>80</v>
      </c>
      <c r="B2505">
        <v>80</v>
      </c>
      <c r="C2505" t="s">
        <v>149</v>
      </c>
      <c r="D2505" t="s">
        <v>150</v>
      </c>
      <c r="E2505" t="s">
        <v>93</v>
      </c>
      <c r="F2505">
        <v>3.9</v>
      </c>
      <c r="G2505">
        <v>65.372</v>
      </c>
      <c r="H2505">
        <v>568</v>
      </c>
      <c r="I2505">
        <v>58859.425999999999</v>
      </c>
      <c r="J2505">
        <v>0.111</v>
      </c>
      <c r="N2505" t="s">
        <v>232</v>
      </c>
    </row>
    <row r="2506" spans="1:14" x14ac:dyDescent="0.25">
      <c r="A2506">
        <v>81</v>
      </c>
      <c r="B2506">
        <v>81</v>
      </c>
      <c r="C2506" t="s">
        <v>151</v>
      </c>
      <c r="D2506" t="s">
        <v>152</v>
      </c>
      <c r="E2506" t="s">
        <v>93</v>
      </c>
      <c r="F2506">
        <v>3.92</v>
      </c>
      <c r="G2506">
        <v>99.423000000000002</v>
      </c>
      <c r="H2506">
        <v>835</v>
      </c>
      <c r="I2506">
        <v>63864.601999999999</v>
      </c>
      <c r="J2506">
        <v>0.156</v>
      </c>
      <c r="N2506" t="s">
        <v>232</v>
      </c>
    </row>
    <row r="2507" spans="1:14" x14ac:dyDescent="0.25">
      <c r="A2507">
        <v>82</v>
      </c>
      <c r="B2507">
        <v>82</v>
      </c>
      <c r="C2507" t="s">
        <v>153</v>
      </c>
      <c r="D2507" t="s">
        <v>154</v>
      </c>
      <c r="E2507" t="s">
        <v>93</v>
      </c>
      <c r="F2507">
        <v>4</v>
      </c>
      <c r="G2507">
        <v>2.8370000000000002</v>
      </c>
      <c r="H2507">
        <v>136</v>
      </c>
      <c r="I2507">
        <v>22368.258000000002</v>
      </c>
      <c r="J2507">
        <v>1.2999999999999999E-2</v>
      </c>
      <c r="N2507" t="s">
        <v>232</v>
      </c>
    </row>
    <row r="2508" spans="1:14" x14ac:dyDescent="0.25">
      <c r="A2508">
        <v>83</v>
      </c>
      <c r="B2508">
        <v>83</v>
      </c>
      <c r="C2508" t="s">
        <v>155</v>
      </c>
      <c r="D2508" t="s">
        <v>156</v>
      </c>
      <c r="E2508" t="s">
        <v>93</v>
      </c>
      <c r="F2508">
        <v>3.9</v>
      </c>
      <c r="G2508">
        <v>20.602</v>
      </c>
      <c r="H2508">
        <v>390</v>
      </c>
      <c r="I2508">
        <v>34267.766000000003</v>
      </c>
      <c r="J2508">
        <v>0.06</v>
      </c>
      <c r="N2508" t="s">
        <v>232</v>
      </c>
    </row>
    <row r="2509" spans="1:14" x14ac:dyDescent="0.25">
      <c r="A2509">
        <v>84</v>
      </c>
      <c r="B2509">
        <v>84</v>
      </c>
      <c r="C2509" t="s">
        <v>157</v>
      </c>
      <c r="D2509" t="s">
        <v>158</v>
      </c>
      <c r="E2509" t="s">
        <v>93</v>
      </c>
      <c r="F2509">
        <v>3.95</v>
      </c>
      <c r="G2509">
        <v>60.981000000000002</v>
      </c>
      <c r="H2509">
        <v>748</v>
      </c>
      <c r="I2509">
        <v>29258.081999999999</v>
      </c>
      <c r="J2509">
        <v>0.20799999999999999</v>
      </c>
      <c r="L2509">
        <v>0</v>
      </c>
      <c r="N2509" t="s">
        <v>18</v>
      </c>
    </row>
    <row r="2510" spans="1:14" x14ac:dyDescent="0.25">
      <c r="A2510">
        <v>85</v>
      </c>
      <c r="B2510">
        <v>85</v>
      </c>
      <c r="C2510" t="s">
        <v>159</v>
      </c>
      <c r="D2510" t="s">
        <v>17</v>
      </c>
      <c r="E2510" t="s">
        <v>17</v>
      </c>
      <c r="F2510">
        <v>3.95</v>
      </c>
      <c r="G2510">
        <v>31.681000000000001</v>
      </c>
      <c r="H2510">
        <v>392</v>
      </c>
      <c r="I2510">
        <v>6.2350000000000003</v>
      </c>
      <c r="J2510">
        <v>508.11500000000001</v>
      </c>
      <c r="L2510">
        <v>30.32</v>
      </c>
      <c r="N2510" t="s">
        <v>18</v>
      </c>
    </row>
    <row r="2511" spans="1:14" x14ac:dyDescent="0.25">
      <c r="A2511">
        <v>86</v>
      </c>
      <c r="B2511">
        <v>86</v>
      </c>
      <c r="C2511" t="s">
        <v>160</v>
      </c>
      <c r="D2511" t="s">
        <v>161</v>
      </c>
      <c r="E2511" t="s">
        <v>93</v>
      </c>
      <c r="F2511">
        <v>3.92</v>
      </c>
      <c r="G2511">
        <v>137.58799999999999</v>
      </c>
      <c r="H2511">
        <v>2313</v>
      </c>
      <c r="I2511">
        <v>41563.476999999999</v>
      </c>
      <c r="J2511">
        <v>0.33100000000000002</v>
      </c>
      <c r="L2511">
        <v>0.01</v>
      </c>
      <c r="N2511" t="s">
        <v>18</v>
      </c>
    </row>
    <row r="2512" spans="1:14" x14ac:dyDescent="0.25">
      <c r="A2512">
        <v>87</v>
      </c>
      <c r="B2512">
        <v>87</v>
      </c>
      <c r="C2512" t="s">
        <v>162</v>
      </c>
      <c r="D2512" t="s">
        <v>163</v>
      </c>
      <c r="E2512" t="s">
        <v>93</v>
      </c>
      <c r="F2512">
        <v>3.92</v>
      </c>
      <c r="G2512">
        <v>51.735999999999997</v>
      </c>
      <c r="H2512">
        <v>1069</v>
      </c>
      <c r="I2512">
        <v>41097.218999999997</v>
      </c>
      <c r="J2512">
        <v>0.126</v>
      </c>
      <c r="N2512" t="s">
        <v>232</v>
      </c>
    </row>
    <row r="2513" spans="1:14" x14ac:dyDescent="0.25">
      <c r="A2513">
        <v>88</v>
      </c>
      <c r="B2513">
        <v>88</v>
      </c>
      <c r="C2513" t="s">
        <v>164</v>
      </c>
      <c r="D2513" t="s">
        <v>165</v>
      </c>
      <c r="E2513" t="s">
        <v>93</v>
      </c>
      <c r="F2513">
        <v>3.98</v>
      </c>
      <c r="G2513">
        <v>30.46</v>
      </c>
      <c r="H2513">
        <v>253</v>
      </c>
      <c r="I2513">
        <v>44489.5</v>
      </c>
      <c r="J2513">
        <v>6.8000000000000005E-2</v>
      </c>
      <c r="N2513" t="s">
        <v>232</v>
      </c>
    </row>
    <row r="2514" spans="1:14" x14ac:dyDescent="0.25">
      <c r="A2514">
        <v>89</v>
      </c>
      <c r="B2514">
        <v>89</v>
      </c>
      <c r="C2514" t="s">
        <v>166</v>
      </c>
      <c r="D2514" t="s">
        <v>167</v>
      </c>
      <c r="E2514" t="s">
        <v>93</v>
      </c>
      <c r="F2514">
        <v>3.92</v>
      </c>
      <c r="G2514">
        <v>1254.854</v>
      </c>
      <c r="H2514">
        <v>20480</v>
      </c>
      <c r="I2514">
        <v>32389.078000000001</v>
      </c>
      <c r="J2514">
        <v>3.8740000000000001</v>
      </c>
      <c r="L2514">
        <v>0.22</v>
      </c>
      <c r="N2514" t="s">
        <v>18</v>
      </c>
    </row>
    <row r="2515" spans="1:14" x14ac:dyDescent="0.25">
      <c r="A2515">
        <v>90</v>
      </c>
      <c r="B2515">
        <v>90</v>
      </c>
      <c r="C2515" t="s">
        <v>168</v>
      </c>
      <c r="D2515" t="s">
        <v>169</v>
      </c>
      <c r="E2515" t="s">
        <v>93</v>
      </c>
      <c r="F2515">
        <v>3.92</v>
      </c>
      <c r="G2515">
        <v>19477.037</v>
      </c>
      <c r="H2515">
        <v>335796</v>
      </c>
      <c r="I2515">
        <v>36318.75</v>
      </c>
      <c r="J2515">
        <v>53.628</v>
      </c>
      <c r="L2515">
        <v>3.19</v>
      </c>
      <c r="N2515" t="s">
        <v>18</v>
      </c>
    </row>
    <row r="2516" spans="1:14" x14ac:dyDescent="0.25">
      <c r="A2516">
        <v>91</v>
      </c>
      <c r="B2516">
        <v>91</v>
      </c>
      <c r="C2516" t="s">
        <v>170</v>
      </c>
      <c r="D2516" t="s">
        <v>171</v>
      </c>
      <c r="E2516" t="s">
        <v>93</v>
      </c>
      <c r="F2516">
        <v>3.92</v>
      </c>
      <c r="G2516">
        <v>317.05500000000001</v>
      </c>
      <c r="H2516">
        <v>4795</v>
      </c>
      <c r="I2516">
        <v>26420.773000000001</v>
      </c>
      <c r="J2516">
        <v>1.2</v>
      </c>
      <c r="L2516">
        <v>0.06</v>
      </c>
      <c r="N2516" t="s">
        <v>18</v>
      </c>
    </row>
    <row r="2517" spans="1:14" x14ac:dyDescent="0.25">
      <c r="A2517">
        <v>92</v>
      </c>
      <c r="B2517">
        <v>92</v>
      </c>
      <c r="C2517" t="s">
        <v>172</v>
      </c>
      <c r="D2517" t="s">
        <v>17</v>
      </c>
      <c r="E2517" t="s">
        <v>17</v>
      </c>
      <c r="F2517">
        <v>4.04</v>
      </c>
      <c r="G2517">
        <v>6.6079999999999997</v>
      </c>
      <c r="H2517">
        <v>367</v>
      </c>
      <c r="I2517">
        <v>4.2270000000000003</v>
      </c>
      <c r="J2517">
        <v>156.328</v>
      </c>
      <c r="L2517">
        <v>9.32</v>
      </c>
      <c r="N2517" t="s">
        <v>18</v>
      </c>
    </row>
    <row r="2518" spans="1:14" x14ac:dyDescent="0.25">
      <c r="A2518">
        <v>93</v>
      </c>
      <c r="B2518">
        <v>93</v>
      </c>
      <c r="C2518" t="s">
        <v>173</v>
      </c>
      <c r="D2518" t="s">
        <v>132</v>
      </c>
      <c r="E2518" t="s">
        <v>29</v>
      </c>
      <c r="F2518">
        <v>3.92</v>
      </c>
      <c r="G2518">
        <v>358639.09399999998</v>
      </c>
      <c r="H2518">
        <v>6116409</v>
      </c>
      <c r="I2518">
        <v>64583.461000000003</v>
      </c>
      <c r="J2518">
        <v>555.31100000000004</v>
      </c>
      <c r="K2518">
        <v>30.5</v>
      </c>
      <c r="L2518">
        <v>33.130000000000003</v>
      </c>
      <c r="M2518">
        <v>8.6</v>
      </c>
      <c r="N2518" t="s">
        <v>18</v>
      </c>
    </row>
    <row r="2519" spans="1:14" x14ac:dyDescent="0.25">
      <c r="A2519">
        <v>94</v>
      </c>
      <c r="B2519">
        <v>94</v>
      </c>
      <c r="C2519" t="s">
        <v>174</v>
      </c>
      <c r="D2519" t="s">
        <v>17</v>
      </c>
      <c r="E2519" t="s">
        <v>17</v>
      </c>
      <c r="F2519">
        <v>3.96</v>
      </c>
      <c r="G2519">
        <v>7.335</v>
      </c>
      <c r="H2519">
        <v>323</v>
      </c>
      <c r="I2519">
        <v>16.917999999999999</v>
      </c>
      <c r="J2519">
        <v>43.356000000000002</v>
      </c>
      <c r="L2519">
        <v>2.58</v>
      </c>
      <c r="N2519" t="s">
        <v>18</v>
      </c>
    </row>
    <row r="2520" spans="1:14" x14ac:dyDescent="0.25">
      <c r="A2520">
        <v>95</v>
      </c>
      <c r="B2520">
        <v>95</v>
      </c>
      <c r="C2520" t="s">
        <v>175</v>
      </c>
      <c r="D2520" t="s">
        <v>176</v>
      </c>
      <c r="E2520" t="s">
        <v>93</v>
      </c>
      <c r="F2520">
        <v>3.93</v>
      </c>
      <c r="G2520">
        <v>98.647999999999996</v>
      </c>
      <c r="H2520">
        <v>1297</v>
      </c>
      <c r="I2520">
        <v>74464.452999999994</v>
      </c>
      <c r="J2520">
        <v>0.13200000000000001</v>
      </c>
      <c r="N2520" t="s">
        <v>232</v>
      </c>
    </row>
    <row r="2521" spans="1:14" x14ac:dyDescent="0.25">
      <c r="A2521">
        <v>96</v>
      </c>
      <c r="B2521">
        <v>96</v>
      </c>
      <c r="C2521" t="s">
        <v>177</v>
      </c>
      <c r="D2521" t="s">
        <v>178</v>
      </c>
      <c r="E2521" t="s">
        <v>93</v>
      </c>
      <c r="F2521">
        <v>3.91</v>
      </c>
      <c r="G2521">
        <v>71.653999999999996</v>
      </c>
      <c r="H2521">
        <v>934</v>
      </c>
      <c r="I2521">
        <v>78070.835999999996</v>
      </c>
      <c r="J2521">
        <v>9.1999999999999998E-2</v>
      </c>
      <c r="N2521" t="s">
        <v>232</v>
      </c>
    </row>
    <row r="2522" spans="1:14" x14ac:dyDescent="0.25">
      <c r="A2522">
        <v>97</v>
      </c>
      <c r="B2522">
        <v>97</v>
      </c>
      <c r="C2522" t="s">
        <v>179</v>
      </c>
      <c r="D2522" t="s">
        <v>180</v>
      </c>
      <c r="E2522" t="s">
        <v>93</v>
      </c>
      <c r="F2522">
        <v>3.91</v>
      </c>
      <c r="G2522">
        <v>132.095</v>
      </c>
      <c r="H2522">
        <v>1855</v>
      </c>
      <c r="I2522">
        <v>77977.523000000001</v>
      </c>
      <c r="J2522">
        <v>0.16900000000000001</v>
      </c>
      <c r="N2522" t="s">
        <v>232</v>
      </c>
    </row>
    <row r="2523" spans="1:14" x14ac:dyDescent="0.25">
      <c r="A2523">
        <v>98</v>
      </c>
      <c r="B2523">
        <v>98</v>
      </c>
      <c r="C2523" t="s">
        <v>181</v>
      </c>
      <c r="D2523" t="s">
        <v>182</v>
      </c>
      <c r="E2523" t="s">
        <v>93</v>
      </c>
      <c r="F2523">
        <v>3.92</v>
      </c>
      <c r="G2523">
        <v>1452.2729999999999</v>
      </c>
      <c r="H2523">
        <v>26543</v>
      </c>
      <c r="I2523">
        <v>47094</v>
      </c>
      <c r="J2523">
        <v>3.0840000000000001</v>
      </c>
      <c r="L2523">
        <v>0.17</v>
      </c>
      <c r="N2523" t="s">
        <v>18</v>
      </c>
    </row>
    <row r="2524" spans="1:14" x14ac:dyDescent="0.25">
      <c r="A2524">
        <v>99</v>
      </c>
      <c r="B2524">
        <v>99</v>
      </c>
      <c r="C2524" t="s">
        <v>183</v>
      </c>
      <c r="D2524" t="s">
        <v>184</v>
      </c>
      <c r="E2524" t="s">
        <v>93</v>
      </c>
      <c r="F2524">
        <v>3.92</v>
      </c>
      <c r="G2524">
        <v>142.285</v>
      </c>
      <c r="H2524">
        <v>2619</v>
      </c>
      <c r="I2524">
        <v>43051.472999999998</v>
      </c>
      <c r="J2524">
        <v>0.33</v>
      </c>
      <c r="L2524">
        <v>0.01</v>
      </c>
      <c r="N2524" t="s">
        <v>18</v>
      </c>
    </row>
    <row r="2525" spans="1:14" x14ac:dyDescent="0.25">
      <c r="A2525">
        <v>100</v>
      </c>
      <c r="B2525">
        <v>100</v>
      </c>
      <c r="C2525" t="s">
        <v>185</v>
      </c>
      <c r="D2525" t="s">
        <v>186</v>
      </c>
      <c r="E2525" t="s">
        <v>93</v>
      </c>
      <c r="F2525">
        <v>3.93</v>
      </c>
      <c r="G2525">
        <v>407.40600000000001</v>
      </c>
      <c r="H2525">
        <v>6572</v>
      </c>
      <c r="I2525">
        <v>624.12800000000004</v>
      </c>
      <c r="J2525">
        <v>65.275999999999996</v>
      </c>
      <c r="L2525">
        <v>3.89</v>
      </c>
      <c r="N2525" t="s">
        <v>18</v>
      </c>
    </row>
    <row r="2526" spans="1:14" x14ac:dyDescent="0.25">
      <c r="A2526">
        <v>101</v>
      </c>
      <c r="B2526">
        <v>101</v>
      </c>
      <c r="C2526" t="s">
        <v>187</v>
      </c>
      <c r="D2526" t="s">
        <v>17</v>
      </c>
      <c r="E2526" t="s">
        <v>17</v>
      </c>
      <c r="F2526">
        <v>3.94</v>
      </c>
      <c r="G2526">
        <v>41.670999999999999</v>
      </c>
      <c r="H2526">
        <v>387</v>
      </c>
      <c r="I2526">
        <v>8.0609999999999999</v>
      </c>
      <c r="J2526">
        <v>516.94600000000003</v>
      </c>
      <c r="L2526">
        <v>30.84</v>
      </c>
      <c r="N2526" t="s">
        <v>18</v>
      </c>
    </row>
    <row r="2527" spans="1:14" x14ac:dyDescent="0.25">
      <c r="A2527">
        <v>102</v>
      </c>
      <c r="B2527">
        <v>102</v>
      </c>
      <c r="C2527" t="s">
        <v>188</v>
      </c>
      <c r="D2527" t="s">
        <v>28</v>
      </c>
      <c r="E2527" t="s">
        <v>29</v>
      </c>
      <c r="F2527">
        <v>3.92</v>
      </c>
      <c r="G2527">
        <v>2233.9340000000002</v>
      </c>
      <c r="H2527">
        <v>37916</v>
      </c>
      <c r="I2527">
        <v>70220.429999999993</v>
      </c>
      <c r="J2527">
        <v>3.181</v>
      </c>
      <c r="K2527">
        <v>0.17499999999999999</v>
      </c>
      <c r="L2527">
        <v>0.18</v>
      </c>
      <c r="M2527">
        <v>2.6</v>
      </c>
      <c r="N2527" t="s">
        <v>18</v>
      </c>
    </row>
    <row r="2528" spans="1:14" x14ac:dyDescent="0.25">
      <c r="A2528">
        <v>103</v>
      </c>
      <c r="B2528">
        <v>103</v>
      </c>
      <c r="C2528" t="s">
        <v>189</v>
      </c>
      <c r="D2528" t="s">
        <v>31</v>
      </c>
      <c r="E2528" t="s">
        <v>29</v>
      </c>
      <c r="F2528">
        <v>3.92</v>
      </c>
      <c r="G2528">
        <v>3510.2649999999999</v>
      </c>
      <c r="H2528">
        <v>59088</v>
      </c>
      <c r="I2528">
        <v>71298.422000000006</v>
      </c>
      <c r="J2528">
        <v>4.923</v>
      </c>
      <c r="K2528">
        <v>0.28100000000000003</v>
      </c>
      <c r="L2528">
        <v>0.28000000000000003</v>
      </c>
      <c r="M2528">
        <v>0.8</v>
      </c>
      <c r="N2528" t="s">
        <v>18</v>
      </c>
    </row>
    <row r="2529" spans="1:14" x14ac:dyDescent="0.25">
      <c r="A2529">
        <v>104</v>
      </c>
      <c r="B2529">
        <v>104</v>
      </c>
      <c r="C2529" t="s">
        <v>190</v>
      </c>
      <c r="D2529" t="s">
        <v>33</v>
      </c>
      <c r="E2529" t="s">
        <v>29</v>
      </c>
      <c r="F2529">
        <v>3.92</v>
      </c>
      <c r="G2529">
        <v>5352.9939999999997</v>
      </c>
      <c r="H2529">
        <v>86244</v>
      </c>
      <c r="I2529">
        <v>74360.133000000002</v>
      </c>
      <c r="J2529">
        <v>7.1989999999999998</v>
      </c>
      <c r="K2529">
        <v>0.44400000000000001</v>
      </c>
      <c r="L2529">
        <v>0.42</v>
      </c>
      <c r="M2529">
        <v>-5.5</v>
      </c>
      <c r="N2529" t="s">
        <v>18</v>
      </c>
    </row>
    <row r="2530" spans="1:14" x14ac:dyDescent="0.25">
      <c r="A2530">
        <v>105</v>
      </c>
      <c r="B2530">
        <v>105</v>
      </c>
      <c r="C2530" t="s">
        <v>191</v>
      </c>
      <c r="D2530" t="s">
        <v>35</v>
      </c>
      <c r="E2530" t="s">
        <v>29</v>
      </c>
      <c r="F2530">
        <v>3.92</v>
      </c>
      <c r="G2530">
        <v>8981.7219999999998</v>
      </c>
      <c r="H2530">
        <v>150532</v>
      </c>
      <c r="I2530">
        <v>73673.983999999997</v>
      </c>
      <c r="J2530">
        <v>12.191000000000001</v>
      </c>
      <c r="K2530">
        <v>0.71299999999999997</v>
      </c>
      <c r="L2530">
        <v>0.72</v>
      </c>
      <c r="M2530">
        <v>0.7</v>
      </c>
      <c r="N2530" t="s">
        <v>18</v>
      </c>
    </row>
    <row r="2531" spans="1:14" x14ac:dyDescent="0.25">
      <c r="A2531">
        <v>106</v>
      </c>
      <c r="B2531">
        <v>106</v>
      </c>
      <c r="C2531" t="s">
        <v>192</v>
      </c>
      <c r="D2531" t="s">
        <v>17</v>
      </c>
      <c r="E2531" t="s">
        <v>17</v>
      </c>
      <c r="F2531">
        <v>4.0199999999999996</v>
      </c>
      <c r="G2531">
        <v>17.431999999999999</v>
      </c>
      <c r="H2531">
        <v>240</v>
      </c>
      <c r="I2531">
        <v>2.6320000000000001</v>
      </c>
      <c r="J2531">
        <v>662.31</v>
      </c>
      <c r="L2531">
        <v>39.520000000000003</v>
      </c>
      <c r="N2531" t="s">
        <v>18</v>
      </c>
    </row>
    <row r="2532" spans="1:14" x14ac:dyDescent="0.25">
      <c r="A2532">
        <v>107</v>
      </c>
      <c r="B2532">
        <v>107</v>
      </c>
      <c r="C2532" t="s">
        <v>193</v>
      </c>
      <c r="D2532" t="s">
        <v>38</v>
      </c>
      <c r="E2532" t="s">
        <v>29</v>
      </c>
      <c r="F2532">
        <v>3.92</v>
      </c>
      <c r="G2532">
        <v>15010.43</v>
      </c>
      <c r="H2532">
        <v>251840</v>
      </c>
      <c r="I2532">
        <v>73205.766000000003</v>
      </c>
      <c r="J2532">
        <v>20.504000000000001</v>
      </c>
      <c r="K2532">
        <v>1.1379999999999999</v>
      </c>
      <c r="L2532">
        <v>1.21</v>
      </c>
      <c r="M2532">
        <v>6.7</v>
      </c>
      <c r="N2532" t="s">
        <v>18</v>
      </c>
    </row>
    <row r="2533" spans="1:14" x14ac:dyDescent="0.25">
      <c r="A2533">
        <v>108</v>
      </c>
      <c r="B2533">
        <v>108</v>
      </c>
      <c r="C2533" t="s">
        <v>194</v>
      </c>
      <c r="D2533" t="s">
        <v>40</v>
      </c>
      <c r="E2533" t="s">
        <v>29</v>
      </c>
      <c r="F2533">
        <v>3.92</v>
      </c>
      <c r="G2533">
        <v>19575.901999999998</v>
      </c>
      <c r="H2533">
        <v>331682</v>
      </c>
      <c r="I2533">
        <v>73039.358999999997</v>
      </c>
      <c r="J2533">
        <v>26.802</v>
      </c>
      <c r="K2533">
        <v>1.825</v>
      </c>
      <c r="L2533">
        <v>1.59</v>
      </c>
      <c r="M2533">
        <v>-12.9</v>
      </c>
      <c r="N2533" t="s">
        <v>18</v>
      </c>
    </row>
    <row r="2534" spans="1:14" x14ac:dyDescent="0.25">
      <c r="A2534">
        <v>109</v>
      </c>
      <c r="B2534">
        <v>109</v>
      </c>
      <c r="C2534" t="s">
        <v>195</v>
      </c>
      <c r="D2534" t="s">
        <v>42</v>
      </c>
      <c r="E2534" t="s">
        <v>29</v>
      </c>
      <c r="F2534">
        <v>3.92</v>
      </c>
      <c r="G2534">
        <v>32207.421999999999</v>
      </c>
      <c r="H2534">
        <v>554696</v>
      </c>
      <c r="I2534">
        <v>69925.539000000004</v>
      </c>
      <c r="J2534">
        <v>46.06</v>
      </c>
      <c r="K2534">
        <v>2.919</v>
      </c>
      <c r="L2534">
        <v>2.74</v>
      </c>
      <c r="M2534">
        <v>-6.2</v>
      </c>
      <c r="N2534" t="s">
        <v>18</v>
      </c>
    </row>
    <row r="2535" spans="1:14" x14ac:dyDescent="0.25">
      <c r="A2535">
        <v>110</v>
      </c>
      <c r="B2535">
        <v>110</v>
      </c>
      <c r="C2535" t="s">
        <v>196</v>
      </c>
      <c r="D2535" t="s">
        <v>44</v>
      </c>
      <c r="E2535" t="s">
        <v>29</v>
      </c>
      <c r="F2535">
        <v>3.92</v>
      </c>
      <c r="G2535">
        <v>53840.366999999998</v>
      </c>
      <c r="H2535">
        <v>918120</v>
      </c>
      <c r="I2535">
        <v>73963.202999999994</v>
      </c>
      <c r="J2535">
        <v>72.793000000000006</v>
      </c>
      <c r="K2535">
        <v>4.6689999999999996</v>
      </c>
      <c r="L2535">
        <v>4.33</v>
      </c>
      <c r="M2535">
        <v>-7.2</v>
      </c>
      <c r="N2535" t="s">
        <v>18</v>
      </c>
    </row>
    <row r="2536" spans="1:14" x14ac:dyDescent="0.25">
      <c r="A2536">
        <v>111</v>
      </c>
      <c r="B2536">
        <v>111</v>
      </c>
      <c r="C2536" t="s">
        <v>197</v>
      </c>
      <c r="D2536" t="s">
        <v>17</v>
      </c>
      <c r="E2536" t="s">
        <v>17</v>
      </c>
      <c r="F2536">
        <v>3.84</v>
      </c>
      <c r="G2536">
        <v>37.432000000000002</v>
      </c>
      <c r="H2536">
        <v>363</v>
      </c>
      <c r="I2536">
        <v>14.37</v>
      </c>
      <c r="J2536">
        <v>260.48700000000002</v>
      </c>
      <c r="L2536">
        <v>15.54</v>
      </c>
      <c r="N2536" t="s">
        <v>18</v>
      </c>
    </row>
    <row r="2537" spans="1:14" x14ac:dyDescent="0.25">
      <c r="A2537">
        <v>112</v>
      </c>
      <c r="B2537">
        <v>112</v>
      </c>
      <c r="C2537" t="s">
        <v>198</v>
      </c>
      <c r="D2537" t="s">
        <v>47</v>
      </c>
      <c r="E2537" t="s">
        <v>29</v>
      </c>
      <c r="F2537">
        <v>3.92</v>
      </c>
      <c r="G2537">
        <v>91827.93</v>
      </c>
      <c r="H2537">
        <v>1560785</v>
      </c>
      <c r="I2537">
        <v>73511.366999999998</v>
      </c>
      <c r="J2537">
        <v>124.917</v>
      </c>
      <c r="K2537">
        <v>7.45</v>
      </c>
      <c r="L2537">
        <v>7.45</v>
      </c>
      <c r="M2537">
        <v>-0.1</v>
      </c>
      <c r="N2537" t="s">
        <v>18</v>
      </c>
    </row>
    <row r="2538" spans="1:14" x14ac:dyDescent="0.25">
      <c r="A2538">
        <v>113</v>
      </c>
      <c r="B2538">
        <v>113</v>
      </c>
      <c r="C2538" t="s">
        <v>199</v>
      </c>
      <c r="D2538" t="s">
        <v>49</v>
      </c>
      <c r="E2538" t="s">
        <v>29</v>
      </c>
      <c r="F2538">
        <v>3.92</v>
      </c>
      <c r="G2538">
        <v>139872.15599999999</v>
      </c>
      <c r="H2538">
        <v>2379754</v>
      </c>
      <c r="I2538">
        <v>68739.116999999998</v>
      </c>
      <c r="J2538">
        <v>203.483</v>
      </c>
      <c r="K2538">
        <v>11.875</v>
      </c>
      <c r="L2538">
        <v>12.13</v>
      </c>
      <c r="M2538">
        <v>2.2000000000000002</v>
      </c>
      <c r="N2538" t="s">
        <v>18</v>
      </c>
    </row>
    <row r="2539" spans="1:14" x14ac:dyDescent="0.25">
      <c r="A2539">
        <v>114</v>
      </c>
      <c r="B2539">
        <v>114</v>
      </c>
      <c r="C2539" t="s">
        <v>200</v>
      </c>
      <c r="D2539" t="s">
        <v>51</v>
      </c>
      <c r="E2539" t="s">
        <v>29</v>
      </c>
      <c r="F2539">
        <v>3.92</v>
      </c>
      <c r="G2539">
        <v>201012.516</v>
      </c>
      <c r="H2539">
        <v>3418367</v>
      </c>
      <c r="I2539">
        <v>61145.964999999997</v>
      </c>
      <c r="J2539">
        <v>328.74200000000002</v>
      </c>
      <c r="K2539">
        <v>19.125</v>
      </c>
      <c r="L2539">
        <v>19.61</v>
      </c>
      <c r="M2539">
        <v>2.5</v>
      </c>
      <c r="N2539" t="s">
        <v>18</v>
      </c>
    </row>
    <row r="2540" spans="1:14" x14ac:dyDescent="0.25">
      <c r="A2540">
        <v>115</v>
      </c>
      <c r="B2540">
        <v>115</v>
      </c>
      <c r="C2540" t="s">
        <v>201</v>
      </c>
      <c r="D2540" t="s">
        <v>53</v>
      </c>
      <c r="E2540" t="s">
        <v>29</v>
      </c>
      <c r="F2540">
        <v>3.92</v>
      </c>
      <c r="G2540">
        <v>346988.59399999998</v>
      </c>
      <c r="H2540">
        <v>5897704</v>
      </c>
      <c r="I2540">
        <v>64218.41</v>
      </c>
      <c r="J2540">
        <v>540.32600000000002</v>
      </c>
      <c r="K2540">
        <v>30.5</v>
      </c>
      <c r="L2540">
        <v>32.24</v>
      </c>
      <c r="M2540">
        <v>5.7</v>
      </c>
      <c r="N2540" t="s">
        <v>18</v>
      </c>
    </row>
    <row r="2541" spans="1:14" x14ac:dyDescent="0.25">
      <c r="A2541">
        <v>116</v>
      </c>
      <c r="B2541">
        <v>116</v>
      </c>
      <c r="C2541" t="s">
        <v>202</v>
      </c>
      <c r="D2541" t="s">
        <v>17</v>
      </c>
      <c r="E2541" t="s">
        <v>17</v>
      </c>
      <c r="F2541">
        <v>3.96</v>
      </c>
      <c r="G2541">
        <v>0.34300000000000003</v>
      </c>
      <c r="H2541">
        <v>37</v>
      </c>
      <c r="I2541">
        <v>1.4339999999999999</v>
      </c>
      <c r="J2541">
        <v>23.919</v>
      </c>
      <c r="L2541">
        <v>1.42</v>
      </c>
      <c r="N2541" t="s">
        <v>18</v>
      </c>
    </row>
    <row r="2542" spans="1:14" x14ac:dyDescent="0.25">
      <c r="A2542">
        <v>117</v>
      </c>
      <c r="B2542">
        <v>117</v>
      </c>
      <c r="C2542" t="s">
        <v>203</v>
      </c>
      <c r="D2542" t="s">
        <v>56</v>
      </c>
      <c r="E2542" t="s">
        <v>29</v>
      </c>
      <c r="F2542">
        <v>3.92</v>
      </c>
      <c r="G2542">
        <v>555155</v>
      </c>
      <c r="H2542">
        <v>9225997</v>
      </c>
      <c r="I2542">
        <v>65248.09</v>
      </c>
      <c r="J2542">
        <v>850.83699999999999</v>
      </c>
      <c r="K2542">
        <v>48.75</v>
      </c>
      <c r="L2542">
        <v>50.77</v>
      </c>
      <c r="M2542">
        <v>4.0999999999999996</v>
      </c>
      <c r="N2542" t="s">
        <v>18</v>
      </c>
    </row>
    <row r="2543" spans="1:14" x14ac:dyDescent="0.25">
      <c r="A2543">
        <v>118</v>
      </c>
      <c r="B2543">
        <v>118</v>
      </c>
      <c r="C2543" t="s">
        <v>204</v>
      </c>
      <c r="D2543" t="s">
        <v>58</v>
      </c>
      <c r="E2543" t="s">
        <v>29</v>
      </c>
      <c r="F2543">
        <v>3.92</v>
      </c>
      <c r="G2543">
        <v>833663.68799999997</v>
      </c>
      <c r="H2543">
        <v>13646494</v>
      </c>
      <c r="I2543">
        <v>61567.34</v>
      </c>
      <c r="J2543">
        <v>1354.068</v>
      </c>
      <c r="K2543">
        <v>78.125</v>
      </c>
      <c r="L2543">
        <v>80.81</v>
      </c>
      <c r="M2543">
        <v>3.4</v>
      </c>
      <c r="N2543" t="s">
        <v>18</v>
      </c>
    </row>
    <row r="2544" spans="1:14" x14ac:dyDescent="0.25">
      <c r="A2544">
        <v>119</v>
      </c>
      <c r="B2544">
        <v>119</v>
      </c>
      <c r="C2544" t="s">
        <v>205</v>
      </c>
      <c r="D2544" t="s">
        <v>60</v>
      </c>
      <c r="E2544" t="s">
        <v>29</v>
      </c>
      <c r="F2544">
        <v>3.92</v>
      </c>
      <c r="G2544">
        <v>1228139.375</v>
      </c>
      <c r="H2544">
        <v>20257788</v>
      </c>
      <c r="I2544">
        <v>60204.023000000001</v>
      </c>
      <c r="J2544">
        <v>2039.962</v>
      </c>
      <c r="K2544">
        <v>125</v>
      </c>
      <c r="L2544">
        <v>121.74</v>
      </c>
      <c r="M2544">
        <v>-2.6</v>
      </c>
      <c r="N2544" t="s">
        <v>18</v>
      </c>
    </row>
    <row r="2545" spans="1:14" x14ac:dyDescent="0.25">
      <c r="A2545">
        <v>120</v>
      </c>
      <c r="B2545">
        <v>120</v>
      </c>
      <c r="C2545" t="s">
        <v>206</v>
      </c>
      <c r="D2545" t="s">
        <v>62</v>
      </c>
      <c r="E2545" t="s">
        <v>29</v>
      </c>
      <c r="F2545">
        <v>3.92</v>
      </c>
      <c r="G2545">
        <v>1806221.375</v>
      </c>
      <c r="H2545">
        <v>29103570</v>
      </c>
      <c r="I2545">
        <v>57114.773000000001</v>
      </c>
      <c r="J2545">
        <v>3162.442</v>
      </c>
      <c r="K2545">
        <v>200</v>
      </c>
      <c r="L2545">
        <v>188.74</v>
      </c>
      <c r="M2545">
        <v>-5.6</v>
      </c>
      <c r="N2545" t="s">
        <v>18</v>
      </c>
    </row>
    <row r="2546" spans="1:14" x14ac:dyDescent="0.25">
      <c r="A2546">
        <v>121</v>
      </c>
      <c r="B2546">
        <v>121</v>
      </c>
      <c r="C2546" t="s">
        <v>207</v>
      </c>
      <c r="D2546" t="s">
        <v>64</v>
      </c>
      <c r="E2546" t="s">
        <v>29</v>
      </c>
      <c r="F2546">
        <v>3.92</v>
      </c>
      <c r="G2546">
        <v>2791038.75</v>
      </c>
      <c r="H2546">
        <v>44070708</v>
      </c>
      <c r="I2546">
        <v>52035.300999999999</v>
      </c>
      <c r="J2546">
        <v>5363.741</v>
      </c>
      <c r="K2546">
        <v>325.625</v>
      </c>
      <c r="L2546">
        <v>320.12</v>
      </c>
      <c r="M2546">
        <v>-1.7</v>
      </c>
      <c r="N2546" t="s">
        <v>18</v>
      </c>
    </row>
    <row r="2547" spans="1:14" x14ac:dyDescent="0.25">
      <c r="A2547">
        <v>122</v>
      </c>
      <c r="B2547">
        <v>122</v>
      </c>
      <c r="C2547" t="s">
        <v>208</v>
      </c>
      <c r="D2547" t="s">
        <v>17</v>
      </c>
      <c r="E2547" t="s">
        <v>17</v>
      </c>
      <c r="F2547">
        <v>3.91</v>
      </c>
      <c r="G2547">
        <v>172.625</v>
      </c>
      <c r="H2547">
        <v>1566</v>
      </c>
      <c r="I2547">
        <v>1.472</v>
      </c>
      <c r="J2547">
        <v>11727.242</v>
      </c>
      <c r="L2547">
        <v>699.93</v>
      </c>
      <c r="N2547" t="s">
        <v>18</v>
      </c>
    </row>
    <row r="2548" spans="1:14" x14ac:dyDescent="0.25">
      <c r="A2548">
        <v>123</v>
      </c>
      <c r="B2548">
        <v>123</v>
      </c>
      <c r="C2548" t="s">
        <v>209</v>
      </c>
      <c r="D2548" t="s">
        <v>17</v>
      </c>
      <c r="E2548" t="s">
        <v>17</v>
      </c>
      <c r="F2548">
        <v>3.97</v>
      </c>
      <c r="G2548">
        <v>69.769000000000005</v>
      </c>
      <c r="H2548">
        <v>803</v>
      </c>
      <c r="I2548">
        <v>11.291</v>
      </c>
      <c r="J2548">
        <v>617.91700000000003</v>
      </c>
      <c r="L2548">
        <v>36.869999999999997</v>
      </c>
      <c r="N2548" t="s">
        <v>18</v>
      </c>
    </row>
    <row r="2549" spans="1:14" x14ac:dyDescent="0.25">
      <c r="A2549">
        <v>124</v>
      </c>
      <c r="B2549">
        <v>124</v>
      </c>
      <c r="C2549" t="s">
        <v>210</v>
      </c>
      <c r="D2549" t="s">
        <v>68</v>
      </c>
      <c r="E2549" t="s">
        <v>69</v>
      </c>
      <c r="F2549">
        <v>3.92</v>
      </c>
      <c r="G2549">
        <v>7493.8320000000003</v>
      </c>
      <c r="H2549">
        <v>127844</v>
      </c>
      <c r="I2549">
        <v>72651.656000000003</v>
      </c>
      <c r="J2549">
        <v>10.315</v>
      </c>
      <c r="K2549">
        <v>0.625</v>
      </c>
      <c r="L2549">
        <v>0.61</v>
      </c>
      <c r="M2549">
        <v>-3.2</v>
      </c>
      <c r="N2549" t="s">
        <v>18</v>
      </c>
    </row>
    <row r="2550" spans="1:14" x14ac:dyDescent="0.25">
      <c r="A2550">
        <v>125</v>
      </c>
      <c r="B2550">
        <v>125</v>
      </c>
      <c r="C2550" t="s">
        <v>211</v>
      </c>
      <c r="D2550" t="s">
        <v>71</v>
      </c>
      <c r="E2550" t="s">
        <v>69</v>
      </c>
      <c r="F2550">
        <v>3.92</v>
      </c>
      <c r="G2550">
        <v>30119.09</v>
      </c>
      <c r="H2550">
        <v>515946</v>
      </c>
      <c r="I2550">
        <v>74079.952999999994</v>
      </c>
      <c r="J2550">
        <v>40.658000000000001</v>
      </c>
      <c r="K2550">
        <v>2.5059999999999998</v>
      </c>
      <c r="L2550">
        <v>2.42</v>
      </c>
      <c r="M2550">
        <v>-3.6</v>
      </c>
      <c r="N2550" t="s">
        <v>18</v>
      </c>
    </row>
    <row r="2551" spans="1:14" x14ac:dyDescent="0.25">
      <c r="A2551">
        <v>126</v>
      </c>
      <c r="B2551">
        <v>126</v>
      </c>
      <c r="C2551" t="s">
        <v>212</v>
      </c>
      <c r="D2551" t="s">
        <v>73</v>
      </c>
      <c r="E2551" t="s">
        <v>69</v>
      </c>
      <c r="F2551">
        <v>3.92</v>
      </c>
      <c r="G2551">
        <v>72132.218999999997</v>
      </c>
      <c r="H2551">
        <v>1215350</v>
      </c>
      <c r="I2551">
        <v>75723.679999999993</v>
      </c>
      <c r="J2551">
        <v>95.257000000000005</v>
      </c>
      <c r="K2551">
        <v>6.2690000000000001</v>
      </c>
      <c r="L2551">
        <v>5.68</v>
      </c>
      <c r="M2551">
        <v>-9.5</v>
      </c>
      <c r="N2551" t="s">
        <v>18</v>
      </c>
    </row>
    <row r="2552" spans="1:14" x14ac:dyDescent="0.25">
      <c r="A2552">
        <v>127</v>
      </c>
      <c r="B2552">
        <v>127</v>
      </c>
      <c r="C2552" t="s">
        <v>213</v>
      </c>
      <c r="D2552" t="s">
        <v>75</v>
      </c>
      <c r="E2552" t="s">
        <v>69</v>
      </c>
      <c r="F2552">
        <v>3.92</v>
      </c>
      <c r="G2552">
        <v>286786.25</v>
      </c>
      <c r="H2552">
        <v>4730872</v>
      </c>
      <c r="I2552">
        <v>69366.429999999993</v>
      </c>
      <c r="J2552">
        <v>413.43700000000001</v>
      </c>
      <c r="K2552">
        <v>25</v>
      </c>
      <c r="L2552">
        <v>24.67</v>
      </c>
      <c r="M2552">
        <v>-1.3</v>
      </c>
      <c r="N2552" t="s">
        <v>18</v>
      </c>
    </row>
    <row r="2553" spans="1:14" x14ac:dyDescent="0.25">
      <c r="A2553">
        <v>128</v>
      </c>
      <c r="B2553">
        <v>128</v>
      </c>
      <c r="C2553" t="s">
        <v>214</v>
      </c>
      <c r="D2553" t="s">
        <v>17</v>
      </c>
      <c r="E2553" t="s">
        <v>17</v>
      </c>
      <c r="F2553">
        <v>3.92</v>
      </c>
      <c r="G2553">
        <v>47.829000000000001</v>
      </c>
      <c r="H2553">
        <v>635</v>
      </c>
      <c r="I2553">
        <v>14.542</v>
      </c>
      <c r="J2553">
        <v>328.90199999999999</v>
      </c>
      <c r="L2553">
        <v>19.62</v>
      </c>
      <c r="N2553" t="s">
        <v>18</v>
      </c>
    </row>
    <row r="2554" spans="1:14" x14ac:dyDescent="0.25">
      <c r="A2554">
        <v>129</v>
      </c>
      <c r="B2554">
        <v>129</v>
      </c>
      <c r="C2554" t="s">
        <v>215</v>
      </c>
      <c r="D2554" t="s">
        <v>17</v>
      </c>
      <c r="E2554" t="s">
        <v>17</v>
      </c>
      <c r="F2554">
        <v>3.83</v>
      </c>
      <c r="G2554">
        <v>62.661999999999999</v>
      </c>
      <c r="H2554">
        <v>685</v>
      </c>
      <c r="I2554">
        <v>28.831</v>
      </c>
      <c r="J2554">
        <v>217.34200000000001</v>
      </c>
      <c r="L2554">
        <v>12.96</v>
      </c>
      <c r="N2554" t="s">
        <v>18</v>
      </c>
    </row>
    <row r="2555" spans="1:14" x14ac:dyDescent="0.25">
      <c r="A2555">
        <v>130</v>
      </c>
      <c r="B2555">
        <v>130</v>
      </c>
      <c r="C2555" t="s">
        <v>216</v>
      </c>
      <c r="D2555" t="s">
        <v>35</v>
      </c>
      <c r="E2555" t="s">
        <v>29</v>
      </c>
      <c r="F2555">
        <v>3.92</v>
      </c>
      <c r="G2555">
        <v>9032.7710000000006</v>
      </c>
      <c r="H2555">
        <v>150919</v>
      </c>
      <c r="I2555">
        <v>75571.258000000002</v>
      </c>
      <c r="J2555">
        <v>11.952999999999999</v>
      </c>
      <c r="K2555">
        <v>0.71299999999999997</v>
      </c>
      <c r="L2555">
        <v>0.7</v>
      </c>
      <c r="M2555">
        <v>-1.3</v>
      </c>
      <c r="N2555" t="s">
        <v>18</v>
      </c>
    </row>
    <row r="2556" spans="1:14" x14ac:dyDescent="0.25">
      <c r="A2556">
        <v>131</v>
      </c>
      <c r="B2556">
        <v>131</v>
      </c>
      <c r="C2556" t="s">
        <v>217</v>
      </c>
      <c r="D2556" t="s">
        <v>38</v>
      </c>
      <c r="E2556" t="s">
        <v>29</v>
      </c>
      <c r="F2556">
        <v>3.92</v>
      </c>
      <c r="G2556">
        <v>15169.75</v>
      </c>
      <c r="H2556">
        <v>253106</v>
      </c>
      <c r="I2556">
        <v>75754.633000000002</v>
      </c>
      <c r="J2556">
        <v>20.024999999999999</v>
      </c>
      <c r="K2556">
        <v>1.1379999999999999</v>
      </c>
      <c r="L2556">
        <v>1.18</v>
      </c>
      <c r="M2556">
        <v>4.2</v>
      </c>
      <c r="N2556" t="s">
        <v>18</v>
      </c>
    </row>
    <row r="2557" spans="1:14" x14ac:dyDescent="0.25">
      <c r="A2557">
        <v>132</v>
      </c>
      <c r="B2557">
        <v>132</v>
      </c>
      <c r="C2557" t="s">
        <v>218</v>
      </c>
      <c r="D2557" t="s">
        <v>40</v>
      </c>
      <c r="E2557" t="s">
        <v>29</v>
      </c>
      <c r="F2557">
        <v>3.92</v>
      </c>
      <c r="G2557">
        <v>19369.719000000001</v>
      </c>
      <c r="H2557">
        <v>338981</v>
      </c>
      <c r="I2557">
        <v>75139.133000000002</v>
      </c>
      <c r="J2557">
        <v>25.777999999999999</v>
      </c>
      <c r="K2557">
        <v>1.825</v>
      </c>
      <c r="L2557">
        <v>1.53</v>
      </c>
      <c r="M2557">
        <v>-16.3</v>
      </c>
      <c r="N2557" t="s">
        <v>18</v>
      </c>
    </row>
    <row r="2558" spans="1:14" x14ac:dyDescent="0.25">
      <c r="A2558">
        <v>133</v>
      </c>
      <c r="B2558">
        <v>133</v>
      </c>
      <c r="C2558" t="s">
        <v>219</v>
      </c>
      <c r="D2558" t="s">
        <v>17</v>
      </c>
      <c r="E2558" t="s">
        <v>17</v>
      </c>
      <c r="F2558">
        <v>3.92</v>
      </c>
      <c r="G2558">
        <v>17.439</v>
      </c>
      <c r="H2558">
        <v>273</v>
      </c>
      <c r="I2558">
        <v>6.9859999999999998</v>
      </c>
      <c r="J2558">
        <v>249.62799999999999</v>
      </c>
      <c r="L2558">
        <v>14.89</v>
      </c>
      <c r="N2558" t="s">
        <v>18</v>
      </c>
    </row>
    <row r="2559" spans="1:14" x14ac:dyDescent="0.25">
      <c r="A2559">
        <v>134</v>
      </c>
      <c r="B2559">
        <v>134</v>
      </c>
      <c r="C2559" t="s">
        <v>220</v>
      </c>
      <c r="D2559" t="s">
        <v>35</v>
      </c>
      <c r="E2559" t="s">
        <v>29</v>
      </c>
      <c r="F2559">
        <v>3.92</v>
      </c>
      <c r="G2559">
        <v>9237.3209999999999</v>
      </c>
      <c r="H2559">
        <v>157878</v>
      </c>
      <c r="I2559">
        <v>74487.547000000006</v>
      </c>
      <c r="J2559">
        <v>12.401</v>
      </c>
      <c r="K2559">
        <v>0.71299999999999997</v>
      </c>
      <c r="L2559">
        <v>0.73</v>
      </c>
      <c r="M2559">
        <v>2.4</v>
      </c>
      <c r="N2559" t="s">
        <v>18</v>
      </c>
    </row>
    <row r="2560" spans="1:14" x14ac:dyDescent="0.25">
      <c r="A2560">
        <v>135</v>
      </c>
      <c r="B2560">
        <v>135</v>
      </c>
      <c r="C2560" t="s">
        <v>221</v>
      </c>
      <c r="D2560" t="s">
        <v>38</v>
      </c>
      <c r="E2560" t="s">
        <v>29</v>
      </c>
      <c r="F2560">
        <v>3.92</v>
      </c>
      <c r="G2560">
        <v>15498.709000000001</v>
      </c>
      <c r="H2560">
        <v>266479</v>
      </c>
      <c r="I2560">
        <v>75287.570000000007</v>
      </c>
      <c r="J2560">
        <v>20.585999999999999</v>
      </c>
      <c r="K2560">
        <v>1.1379999999999999</v>
      </c>
      <c r="L2560">
        <v>1.22</v>
      </c>
      <c r="M2560">
        <v>7.1</v>
      </c>
      <c r="N2560" t="s">
        <v>18</v>
      </c>
    </row>
    <row r="2561" spans="1:14" x14ac:dyDescent="0.25">
      <c r="A2561">
        <v>136</v>
      </c>
      <c r="B2561">
        <v>136</v>
      </c>
      <c r="C2561" t="s">
        <v>222</v>
      </c>
      <c r="D2561" t="s">
        <v>40</v>
      </c>
      <c r="E2561" t="s">
        <v>29</v>
      </c>
      <c r="F2561">
        <v>3.92</v>
      </c>
      <c r="G2561">
        <v>19753.063999999998</v>
      </c>
      <c r="H2561">
        <v>331781</v>
      </c>
      <c r="I2561">
        <v>75244.710999999996</v>
      </c>
      <c r="J2561">
        <v>26.251999999999999</v>
      </c>
      <c r="K2561">
        <v>1.825</v>
      </c>
      <c r="L2561">
        <v>1.56</v>
      </c>
      <c r="M2561">
        <v>-14.7</v>
      </c>
      <c r="N2561" t="s">
        <v>18</v>
      </c>
    </row>
    <row r="2562" spans="1:14" x14ac:dyDescent="0.25">
      <c r="A2562">
        <v>137</v>
      </c>
      <c r="B2562">
        <v>137</v>
      </c>
      <c r="C2562" t="s">
        <v>223</v>
      </c>
      <c r="D2562" t="s">
        <v>17</v>
      </c>
      <c r="E2562" t="s">
        <v>17</v>
      </c>
      <c r="F2562">
        <v>3.98</v>
      </c>
      <c r="G2562">
        <v>18.641999999999999</v>
      </c>
      <c r="H2562">
        <v>341</v>
      </c>
      <c r="I2562">
        <v>1.6919999999999999</v>
      </c>
      <c r="J2562">
        <v>1101.7729999999999</v>
      </c>
      <c r="L2562">
        <v>65.75</v>
      </c>
      <c r="N2562" t="s">
        <v>18</v>
      </c>
    </row>
    <row r="2563" spans="1:14" x14ac:dyDescent="0.25">
      <c r="A2563">
        <v>138</v>
      </c>
      <c r="B2563">
        <v>138</v>
      </c>
      <c r="C2563" t="s">
        <v>224</v>
      </c>
      <c r="D2563" t="s">
        <v>35</v>
      </c>
      <c r="E2563" t="s">
        <v>29</v>
      </c>
      <c r="F2563">
        <v>3.92</v>
      </c>
      <c r="G2563">
        <v>8853.8040000000001</v>
      </c>
      <c r="H2563">
        <v>152254</v>
      </c>
      <c r="I2563">
        <v>75553.226999999999</v>
      </c>
      <c r="J2563">
        <v>11.718999999999999</v>
      </c>
      <c r="K2563">
        <v>0.71299999999999997</v>
      </c>
      <c r="L2563">
        <v>0.69</v>
      </c>
      <c r="M2563">
        <v>-3.3</v>
      </c>
      <c r="N2563" t="s">
        <v>18</v>
      </c>
    </row>
    <row r="2564" spans="1:14" x14ac:dyDescent="0.25">
      <c r="A2564">
        <v>139</v>
      </c>
      <c r="B2564">
        <v>139</v>
      </c>
      <c r="C2564" t="s">
        <v>225</v>
      </c>
      <c r="D2564" t="s">
        <v>38</v>
      </c>
      <c r="E2564" t="s">
        <v>29</v>
      </c>
      <c r="F2564">
        <v>3.92</v>
      </c>
      <c r="G2564">
        <v>15603.808000000001</v>
      </c>
      <c r="H2564">
        <v>264127</v>
      </c>
      <c r="I2564">
        <v>75513.616999999998</v>
      </c>
      <c r="J2564">
        <v>20.664000000000001</v>
      </c>
      <c r="K2564">
        <v>1.1379999999999999</v>
      </c>
      <c r="L2564">
        <v>1.22</v>
      </c>
      <c r="M2564">
        <v>7.5</v>
      </c>
      <c r="N2564" t="s">
        <v>18</v>
      </c>
    </row>
    <row r="2565" spans="1:14" x14ac:dyDescent="0.25">
      <c r="A2565">
        <v>140</v>
      </c>
      <c r="B2565">
        <v>140</v>
      </c>
      <c r="C2565" t="s">
        <v>226</v>
      </c>
      <c r="D2565" t="s">
        <v>40</v>
      </c>
      <c r="E2565" t="s">
        <v>29</v>
      </c>
      <c r="F2565">
        <v>3.92</v>
      </c>
      <c r="G2565">
        <v>19242.146000000001</v>
      </c>
      <c r="H2565">
        <v>331694</v>
      </c>
      <c r="I2565">
        <v>73585.789000000004</v>
      </c>
      <c r="J2565">
        <v>26.149000000000001</v>
      </c>
      <c r="K2565">
        <v>1.825</v>
      </c>
      <c r="L2565">
        <v>1.55</v>
      </c>
      <c r="M2565">
        <v>-15</v>
      </c>
      <c r="N2565" t="s">
        <v>18</v>
      </c>
    </row>
    <row r="2566" spans="1:14" x14ac:dyDescent="0.25">
      <c r="A2566">
        <v>141</v>
      </c>
      <c r="B2566">
        <v>141</v>
      </c>
      <c r="C2566" t="s">
        <v>227</v>
      </c>
      <c r="D2566" t="s">
        <v>17</v>
      </c>
      <c r="E2566" t="s">
        <v>17</v>
      </c>
      <c r="F2566">
        <v>3.9</v>
      </c>
      <c r="G2566">
        <v>76.272999999999996</v>
      </c>
      <c r="H2566">
        <v>939</v>
      </c>
      <c r="I2566">
        <v>17.190999999999999</v>
      </c>
      <c r="J2566">
        <v>443.68</v>
      </c>
      <c r="L2566">
        <v>26.47</v>
      </c>
      <c r="N2566" t="s">
        <v>18</v>
      </c>
    </row>
    <row r="2567" spans="1:14" x14ac:dyDescent="0.25">
      <c r="A2567">
        <v>142</v>
      </c>
      <c r="B2567">
        <v>142</v>
      </c>
      <c r="C2567" t="s">
        <v>228</v>
      </c>
      <c r="D2567" t="s">
        <v>17</v>
      </c>
      <c r="E2567" t="s">
        <v>17</v>
      </c>
      <c r="F2567">
        <v>3.82</v>
      </c>
      <c r="G2567">
        <v>10.113</v>
      </c>
      <c r="H2567">
        <v>385</v>
      </c>
      <c r="I2567">
        <v>0.71899999999999997</v>
      </c>
      <c r="J2567">
        <v>1406.537</v>
      </c>
      <c r="L2567">
        <v>83.94</v>
      </c>
      <c r="N2567" t="s">
        <v>18</v>
      </c>
    </row>
    <row r="2568" spans="1:14" x14ac:dyDescent="0.25">
      <c r="A2568">
        <v>143</v>
      </c>
      <c r="B2568">
        <v>143</v>
      </c>
      <c r="C2568" t="s">
        <v>229</v>
      </c>
      <c r="D2568" t="s">
        <v>17</v>
      </c>
      <c r="E2568" t="s">
        <v>17</v>
      </c>
      <c r="F2568">
        <v>3.94</v>
      </c>
      <c r="G2568">
        <v>109.63200000000001</v>
      </c>
      <c r="H2568">
        <v>1613</v>
      </c>
      <c r="I2568">
        <v>22.033000000000001</v>
      </c>
      <c r="J2568">
        <v>497.58100000000002</v>
      </c>
      <c r="L2568">
        <v>29.69</v>
      </c>
      <c r="N2568" t="s">
        <v>18</v>
      </c>
    </row>
    <row r="2569" spans="1:14" x14ac:dyDescent="0.25">
      <c r="A2569">
        <v>144</v>
      </c>
      <c r="B2569">
        <v>144</v>
      </c>
      <c r="C2569" t="s">
        <v>230</v>
      </c>
      <c r="D2569" t="s">
        <v>231</v>
      </c>
      <c r="E2569" t="s">
        <v>93</v>
      </c>
      <c r="F2569">
        <v>3.97</v>
      </c>
      <c r="G2569">
        <v>101.036</v>
      </c>
      <c r="H2569">
        <v>1536</v>
      </c>
      <c r="I2569">
        <v>70694.398000000001</v>
      </c>
      <c r="J2569">
        <v>0.14299999999999999</v>
      </c>
      <c r="N2569" t="s">
        <v>232</v>
      </c>
    </row>
    <row r="2570" spans="1:14" x14ac:dyDescent="0.25">
      <c r="A2570">
        <v>145</v>
      </c>
      <c r="B2570">
        <v>145</v>
      </c>
      <c r="C2570" t="s">
        <v>233</v>
      </c>
      <c r="D2570" t="s">
        <v>234</v>
      </c>
      <c r="E2570" t="s">
        <v>93</v>
      </c>
      <c r="F2570">
        <v>3.95</v>
      </c>
      <c r="G2570">
        <v>71.382000000000005</v>
      </c>
      <c r="H2570">
        <v>962</v>
      </c>
      <c r="I2570">
        <v>53438.754000000001</v>
      </c>
      <c r="J2570">
        <v>0.13400000000000001</v>
      </c>
      <c r="N2570" t="s">
        <v>232</v>
      </c>
    </row>
    <row r="2571" spans="1:14" x14ac:dyDescent="0.25">
      <c r="A2571">
        <v>146</v>
      </c>
      <c r="B2571">
        <v>146</v>
      </c>
      <c r="C2571" t="s">
        <v>235</v>
      </c>
      <c r="D2571" t="s">
        <v>236</v>
      </c>
      <c r="E2571" t="s">
        <v>93</v>
      </c>
      <c r="F2571">
        <v>3.96</v>
      </c>
      <c r="G2571">
        <v>61.747999999999998</v>
      </c>
      <c r="H2571">
        <v>984</v>
      </c>
      <c r="I2571">
        <v>44047.605000000003</v>
      </c>
      <c r="J2571">
        <v>0.14000000000000001</v>
      </c>
      <c r="N2571" t="s">
        <v>232</v>
      </c>
    </row>
    <row r="2572" spans="1:14" x14ac:dyDescent="0.25">
      <c r="A2572">
        <v>147</v>
      </c>
      <c r="B2572">
        <v>147</v>
      </c>
      <c r="C2572" t="s">
        <v>237</v>
      </c>
      <c r="D2572" t="s">
        <v>238</v>
      </c>
      <c r="E2572" t="s">
        <v>93</v>
      </c>
      <c r="F2572">
        <v>3.96</v>
      </c>
      <c r="G2572">
        <v>151.762</v>
      </c>
      <c r="H2572">
        <v>2973</v>
      </c>
      <c r="I2572">
        <v>62791.855000000003</v>
      </c>
      <c r="J2572">
        <v>0.24199999999999999</v>
      </c>
      <c r="L2572">
        <v>0</v>
      </c>
      <c r="N2572" t="s">
        <v>18</v>
      </c>
    </row>
    <row r="2573" spans="1:14" x14ac:dyDescent="0.25">
      <c r="A2573">
        <v>148</v>
      </c>
      <c r="B2573">
        <v>148</v>
      </c>
      <c r="C2573" t="s">
        <v>239</v>
      </c>
      <c r="D2573" t="s">
        <v>240</v>
      </c>
      <c r="E2573" t="s">
        <v>93</v>
      </c>
      <c r="F2573">
        <v>3.96</v>
      </c>
      <c r="G2573">
        <v>1281.287</v>
      </c>
      <c r="H2573">
        <v>20816</v>
      </c>
      <c r="I2573">
        <v>66536.148000000001</v>
      </c>
      <c r="J2573">
        <v>1.9259999999999999</v>
      </c>
      <c r="L2573">
        <v>0.1</v>
      </c>
      <c r="N2573" t="s">
        <v>18</v>
      </c>
    </row>
    <row r="2574" spans="1:14" x14ac:dyDescent="0.25">
      <c r="A2574">
        <v>149</v>
      </c>
      <c r="B2574">
        <v>149</v>
      </c>
      <c r="C2574" t="s">
        <v>241</v>
      </c>
      <c r="D2574" t="s">
        <v>242</v>
      </c>
      <c r="E2574" t="s">
        <v>93</v>
      </c>
      <c r="F2574">
        <v>3.96</v>
      </c>
      <c r="G2574">
        <v>158.63800000000001</v>
      </c>
      <c r="H2574">
        <v>3306</v>
      </c>
      <c r="I2574">
        <v>60272.574000000001</v>
      </c>
      <c r="J2574">
        <v>0.26300000000000001</v>
      </c>
      <c r="L2574">
        <v>0.01</v>
      </c>
      <c r="N2574" t="s">
        <v>18</v>
      </c>
    </row>
    <row r="2575" spans="1:14" x14ac:dyDescent="0.25">
      <c r="A2575">
        <v>150</v>
      </c>
      <c r="B2575">
        <v>150</v>
      </c>
      <c r="C2575" t="s">
        <v>243</v>
      </c>
      <c r="D2575" t="s">
        <v>17</v>
      </c>
      <c r="E2575" t="s">
        <v>17</v>
      </c>
      <c r="F2575">
        <v>4.0599999999999996</v>
      </c>
      <c r="G2575">
        <v>4.5650000000000004</v>
      </c>
      <c r="H2575">
        <v>254</v>
      </c>
      <c r="I2575">
        <v>2.6760000000000002</v>
      </c>
      <c r="J2575">
        <v>170.59</v>
      </c>
      <c r="L2575">
        <v>10.17</v>
      </c>
      <c r="N2575" t="s">
        <v>18</v>
      </c>
    </row>
    <row r="2576" spans="1:14" x14ac:dyDescent="0.25">
      <c r="A2576">
        <v>151</v>
      </c>
      <c r="B2576">
        <v>151</v>
      </c>
      <c r="C2576" t="s">
        <v>244</v>
      </c>
      <c r="D2576" t="s">
        <v>245</v>
      </c>
      <c r="E2576" t="s">
        <v>93</v>
      </c>
      <c r="F2576">
        <v>3.96</v>
      </c>
      <c r="G2576">
        <v>239.602</v>
      </c>
      <c r="H2576">
        <v>3946</v>
      </c>
      <c r="I2576">
        <v>35486.379000000001</v>
      </c>
      <c r="J2576">
        <v>0.67500000000000004</v>
      </c>
      <c r="L2576">
        <v>0.03</v>
      </c>
      <c r="N2576" t="s">
        <v>18</v>
      </c>
    </row>
    <row r="2577" spans="1:14" x14ac:dyDescent="0.25">
      <c r="A2577">
        <v>152</v>
      </c>
      <c r="B2577">
        <v>152</v>
      </c>
      <c r="C2577" t="s">
        <v>246</v>
      </c>
      <c r="D2577" t="s">
        <v>247</v>
      </c>
      <c r="E2577" t="s">
        <v>93</v>
      </c>
      <c r="F2577">
        <v>3.97</v>
      </c>
      <c r="G2577">
        <v>233.679</v>
      </c>
      <c r="H2577">
        <v>3944</v>
      </c>
      <c r="I2577">
        <v>32080.848000000002</v>
      </c>
      <c r="J2577">
        <v>0.72799999999999998</v>
      </c>
      <c r="L2577">
        <v>0.03</v>
      </c>
      <c r="N2577" t="s">
        <v>18</v>
      </c>
    </row>
    <row r="2578" spans="1:14" x14ac:dyDescent="0.25">
      <c r="A2578">
        <v>153</v>
      </c>
      <c r="B2578">
        <v>153</v>
      </c>
      <c r="C2578" t="s">
        <v>248</v>
      </c>
      <c r="D2578" t="s">
        <v>249</v>
      </c>
      <c r="E2578" t="s">
        <v>93</v>
      </c>
      <c r="F2578">
        <v>3.96</v>
      </c>
      <c r="G2578">
        <v>148.02199999999999</v>
      </c>
      <c r="H2578">
        <v>2696</v>
      </c>
      <c r="I2578">
        <v>26272.695</v>
      </c>
      <c r="J2578">
        <v>0.56299999999999994</v>
      </c>
      <c r="L2578">
        <v>0.02</v>
      </c>
      <c r="N2578" t="s">
        <v>18</v>
      </c>
    </row>
    <row r="2579" spans="1:14" x14ac:dyDescent="0.25">
      <c r="A2579">
        <v>154</v>
      </c>
      <c r="B2579">
        <v>154</v>
      </c>
      <c r="C2579" t="s">
        <v>250</v>
      </c>
      <c r="D2579" t="s">
        <v>251</v>
      </c>
      <c r="E2579" t="s">
        <v>93</v>
      </c>
      <c r="F2579">
        <v>3.97</v>
      </c>
      <c r="G2579">
        <v>80.653999999999996</v>
      </c>
      <c r="H2579">
        <v>1984</v>
      </c>
      <c r="I2579">
        <v>32246.572</v>
      </c>
      <c r="J2579">
        <v>0.25</v>
      </c>
      <c r="L2579">
        <v>0</v>
      </c>
      <c r="N2579" t="s">
        <v>18</v>
      </c>
    </row>
    <row r="2580" spans="1:14" x14ac:dyDescent="0.25">
      <c r="A2580">
        <v>155</v>
      </c>
      <c r="B2580">
        <v>155</v>
      </c>
      <c r="C2580" t="s">
        <v>252</v>
      </c>
      <c r="D2580" t="s">
        <v>253</v>
      </c>
      <c r="E2580" t="s">
        <v>93</v>
      </c>
      <c r="F2580">
        <v>3.96</v>
      </c>
      <c r="G2580">
        <v>16.459</v>
      </c>
      <c r="H2580">
        <v>660</v>
      </c>
      <c r="I2580">
        <v>25071.197</v>
      </c>
      <c r="J2580">
        <v>6.6000000000000003E-2</v>
      </c>
      <c r="N2580" t="s">
        <v>232</v>
      </c>
    </row>
    <row r="2581" spans="1:14" x14ac:dyDescent="0.25">
      <c r="A2581">
        <v>156</v>
      </c>
      <c r="B2581">
        <v>156</v>
      </c>
      <c r="C2581" t="s">
        <v>254</v>
      </c>
      <c r="D2581" t="s">
        <v>255</v>
      </c>
      <c r="E2581" t="s">
        <v>93</v>
      </c>
      <c r="F2581">
        <v>4.01</v>
      </c>
      <c r="G2581">
        <v>28.024000000000001</v>
      </c>
      <c r="H2581">
        <v>435</v>
      </c>
      <c r="I2581">
        <v>18443.956999999999</v>
      </c>
      <c r="J2581">
        <v>0.152</v>
      </c>
      <c r="N2581" t="s">
        <v>232</v>
      </c>
    </row>
    <row r="2582" spans="1:14" x14ac:dyDescent="0.25">
      <c r="A2582">
        <v>157</v>
      </c>
      <c r="B2582">
        <v>157</v>
      </c>
      <c r="C2582" t="s">
        <v>256</v>
      </c>
      <c r="D2582" t="s">
        <v>17</v>
      </c>
      <c r="E2582" t="s">
        <v>17</v>
      </c>
      <c r="F2582">
        <v>4.01</v>
      </c>
      <c r="G2582">
        <v>25.460999999999999</v>
      </c>
      <c r="H2582">
        <v>538</v>
      </c>
      <c r="I2582">
        <v>6.95</v>
      </c>
      <c r="J2582">
        <v>366.34500000000003</v>
      </c>
      <c r="L2582">
        <v>21.85</v>
      </c>
      <c r="N2582" t="s">
        <v>18</v>
      </c>
    </row>
    <row r="2583" spans="1:14" x14ac:dyDescent="0.25">
      <c r="A2583">
        <v>158</v>
      </c>
      <c r="B2583">
        <v>158</v>
      </c>
      <c r="C2583" t="s">
        <v>257</v>
      </c>
      <c r="D2583" t="s">
        <v>258</v>
      </c>
      <c r="E2583" t="s">
        <v>93</v>
      </c>
      <c r="F2583">
        <v>3.97</v>
      </c>
      <c r="G2583">
        <v>502.28899999999999</v>
      </c>
      <c r="H2583">
        <v>7520</v>
      </c>
      <c r="I2583">
        <v>37401.105000000003</v>
      </c>
      <c r="J2583">
        <v>1.343</v>
      </c>
      <c r="L2583">
        <v>7.0000000000000007E-2</v>
      </c>
      <c r="N2583" t="s">
        <v>18</v>
      </c>
    </row>
    <row r="2584" spans="1:14" x14ac:dyDescent="0.25">
      <c r="A2584">
        <v>159</v>
      </c>
      <c r="B2584">
        <v>159</v>
      </c>
      <c r="C2584" t="s">
        <v>259</v>
      </c>
      <c r="D2584" t="s">
        <v>260</v>
      </c>
      <c r="E2584" t="s">
        <v>93</v>
      </c>
      <c r="F2584">
        <v>3.96</v>
      </c>
      <c r="G2584">
        <v>7896.1139999999996</v>
      </c>
      <c r="H2584">
        <v>134222</v>
      </c>
      <c r="I2584">
        <v>30248.280999999999</v>
      </c>
      <c r="J2584">
        <v>26.103999999999999</v>
      </c>
      <c r="L2584">
        <v>1.55</v>
      </c>
      <c r="N2584" t="s">
        <v>18</v>
      </c>
    </row>
    <row r="2585" spans="1:14" x14ac:dyDescent="0.25">
      <c r="A2585">
        <v>160</v>
      </c>
      <c r="B2585">
        <v>160</v>
      </c>
      <c r="C2585" t="s">
        <v>261</v>
      </c>
      <c r="D2585" t="s">
        <v>262</v>
      </c>
      <c r="E2585" t="s">
        <v>93</v>
      </c>
      <c r="F2585">
        <v>3.96</v>
      </c>
      <c r="G2585">
        <v>125.042</v>
      </c>
      <c r="H2585">
        <v>2398</v>
      </c>
      <c r="I2585">
        <v>33026.211000000003</v>
      </c>
      <c r="J2585">
        <v>0.379</v>
      </c>
      <c r="L2585">
        <v>0.01</v>
      </c>
      <c r="N2585" t="s">
        <v>18</v>
      </c>
    </row>
    <row r="2586" spans="1:14" x14ac:dyDescent="0.25">
      <c r="A2586">
        <v>161</v>
      </c>
      <c r="B2586">
        <v>161</v>
      </c>
      <c r="C2586" t="s">
        <v>263</v>
      </c>
      <c r="D2586" t="s">
        <v>264</v>
      </c>
      <c r="E2586" t="s">
        <v>93</v>
      </c>
      <c r="F2586">
        <v>3.95</v>
      </c>
      <c r="G2586">
        <v>10273.120000000001</v>
      </c>
      <c r="H2586">
        <v>174331</v>
      </c>
      <c r="I2586">
        <v>47447.550999999999</v>
      </c>
      <c r="J2586">
        <v>21.652000000000001</v>
      </c>
      <c r="L2586">
        <v>1.28</v>
      </c>
      <c r="N2586" t="s">
        <v>18</v>
      </c>
    </row>
    <row r="2587" spans="1:14" x14ac:dyDescent="0.25">
      <c r="A2587">
        <v>162</v>
      </c>
      <c r="B2587">
        <v>162</v>
      </c>
      <c r="C2587" t="s">
        <v>265</v>
      </c>
      <c r="D2587" t="s">
        <v>266</v>
      </c>
      <c r="E2587" t="s">
        <v>93</v>
      </c>
      <c r="F2587">
        <v>3.96</v>
      </c>
      <c r="G2587">
        <v>37359.800999999999</v>
      </c>
      <c r="H2587">
        <v>636323</v>
      </c>
      <c r="I2587">
        <v>39104.559000000001</v>
      </c>
      <c r="J2587">
        <v>95.537999999999997</v>
      </c>
      <c r="L2587">
        <v>5.69</v>
      </c>
      <c r="N2587" t="s">
        <v>18</v>
      </c>
    </row>
    <row r="2588" spans="1:14" x14ac:dyDescent="0.25">
      <c r="A2588">
        <v>163</v>
      </c>
      <c r="B2588">
        <v>163</v>
      </c>
      <c r="C2588" t="s">
        <v>267</v>
      </c>
      <c r="D2588" t="s">
        <v>268</v>
      </c>
      <c r="E2588" t="s">
        <v>93</v>
      </c>
      <c r="F2588">
        <v>3.96</v>
      </c>
      <c r="G2588">
        <v>4903.2550000000001</v>
      </c>
      <c r="H2588">
        <v>87079</v>
      </c>
      <c r="I2588">
        <v>32677.238000000001</v>
      </c>
      <c r="J2588">
        <v>15.005000000000001</v>
      </c>
      <c r="L2588">
        <v>0.89</v>
      </c>
      <c r="N2588" t="s">
        <v>18</v>
      </c>
    </row>
    <row r="2589" spans="1:14" x14ac:dyDescent="0.25">
      <c r="A2589">
        <v>164</v>
      </c>
      <c r="B2589">
        <v>164</v>
      </c>
      <c r="C2589" t="s">
        <v>269</v>
      </c>
      <c r="D2589" t="s">
        <v>17</v>
      </c>
      <c r="E2589" t="s">
        <v>17</v>
      </c>
      <c r="F2589">
        <v>4.01</v>
      </c>
      <c r="G2589">
        <v>9.984</v>
      </c>
      <c r="H2589">
        <v>208</v>
      </c>
      <c r="I2589">
        <v>5.4189999999999996</v>
      </c>
      <c r="J2589">
        <v>184.24100000000001</v>
      </c>
      <c r="L2589">
        <v>10.99</v>
      </c>
      <c r="N2589" t="s">
        <v>18</v>
      </c>
    </row>
    <row r="2590" spans="1:14" x14ac:dyDescent="0.25">
      <c r="A2590">
        <v>165</v>
      </c>
      <c r="B2590">
        <v>165</v>
      </c>
      <c r="C2590" t="s">
        <v>270</v>
      </c>
      <c r="D2590" t="s">
        <v>53</v>
      </c>
      <c r="E2590" t="s">
        <v>29</v>
      </c>
      <c r="F2590">
        <v>3.96</v>
      </c>
      <c r="G2590">
        <v>327511.81300000002</v>
      </c>
      <c r="H2590">
        <v>5498778</v>
      </c>
      <c r="I2590">
        <v>59380.777000000002</v>
      </c>
      <c r="J2590">
        <v>551.54499999999996</v>
      </c>
      <c r="K2590">
        <v>30.5</v>
      </c>
      <c r="L2590">
        <v>32.909999999999997</v>
      </c>
      <c r="M2590">
        <v>7.9</v>
      </c>
      <c r="N2590" t="s">
        <v>18</v>
      </c>
    </row>
    <row r="2591" spans="1:14" x14ac:dyDescent="0.25">
      <c r="A2591">
        <v>166</v>
      </c>
      <c r="B2591">
        <v>166</v>
      </c>
      <c r="C2591" t="s">
        <v>271</v>
      </c>
      <c r="D2591" t="s">
        <v>17</v>
      </c>
      <c r="E2591" t="s">
        <v>17</v>
      </c>
      <c r="F2591">
        <v>4.01</v>
      </c>
      <c r="G2591">
        <v>35.555</v>
      </c>
      <c r="H2591">
        <v>630</v>
      </c>
      <c r="I2591">
        <v>0.36599999999999999</v>
      </c>
      <c r="J2591">
        <v>9714.4809999999998</v>
      </c>
      <c r="L2591">
        <v>579.79999999999995</v>
      </c>
      <c r="N2591" t="s">
        <v>18</v>
      </c>
    </row>
    <row r="2592" spans="1:14" x14ac:dyDescent="0.25">
      <c r="A2592">
        <v>167</v>
      </c>
      <c r="B2592">
        <v>167</v>
      </c>
      <c r="C2592" t="s">
        <v>272</v>
      </c>
      <c r="D2592" t="s">
        <v>273</v>
      </c>
      <c r="E2592" t="s">
        <v>93</v>
      </c>
      <c r="F2592">
        <v>3.96</v>
      </c>
      <c r="G2592">
        <v>126.07299999999999</v>
      </c>
      <c r="H2592">
        <v>1977</v>
      </c>
      <c r="I2592">
        <v>60638.167999999998</v>
      </c>
      <c r="J2592">
        <v>0.20799999999999999</v>
      </c>
      <c r="L2592">
        <v>0</v>
      </c>
      <c r="N2592" t="s">
        <v>18</v>
      </c>
    </row>
    <row r="2593" spans="1:14" x14ac:dyDescent="0.25">
      <c r="A2593">
        <v>168</v>
      </c>
      <c r="B2593">
        <v>168</v>
      </c>
      <c r="C2593" t="s">
        <v>274</v>
      </c>
      <c r="D2593" t="s">
        <v>275</v>
      </c>
      <c r="E2593" t="s">
        <v>93</v>
      </c>
      <c r="F2593">
        <v>3.96</v>
      </c>
      <c r="G2593">
        <v>250.46700000000001</v>
      </c>
      <c r="H2593">
        <v>4374</v>
      </c>
      <c r="I2593">
        <v>41292.847999999998</v>
      </c>
      <c r="J2593">
        <v>0.60699999999999998</v>
      </c>
      <c r="L2593">
        <v>0.03</v>
      </c>
      <c r="N2593" t="s">
        <v>18</v>
      </c>
    </row>
    <row r="2594" spans="1:14" x14ac:dyDescent="0.25">
      <c r="A2594">
        <v>169</v>
      </c>
      <c r="B2594">
        <v>169</v>
      </c>
      <c r="C2594" t="s">
        <v>276</v>
      </c>
      <c r="D2594" t="s">
        <v>277</v>
      </c>
      <c r="E2594" t="s">
        <v>93</v>
      </c>
      <c r="F2594">
        <v>3.97</v>
      </c>
      <c r="G2594">
        <v>81.055000000000007</v>
      </c>
      <c r="H2594">
        <v>1416</v>
      </c>
      <c r="I2594">
        <v>37885.055</v>
      </c>
      <c r="J2594">
        <v>0.214</v>
      </c>
      <c r="L2594">
        <v>0</v>
      </c>
      <c r="N2594" t="s">
        <v>18</v>
      </c>
    </row>
    <row r="2595" spans="1:14" x14ac:dyDescent="0.25">
      <c r="A2595">
        <v>170</v>
      </c>
      <c r="B2595">
        <v>170</v>
      </c>
      <c r="C2595" t="s">
        <v>278</v>
      </c>
      <c r="D2595" t="s">
        <v>279</v>
      </c>
      <c r="E2595" t="s">
        <v>93</v>
      </c>
      <c r="F2595">
        <v>3.96</v>
      </c>
      <c r="G2595">
        <v>971.23099999999999</v>
      </c>
      <c r="H2595">
        <v>17875</v>
      </c>
      <c r="I2595">
        <v>59785.690999999999</v>
      </c>
      <c r="J2595">
        <v>1.625</v>
      </c>
      <c r="L2595">
        <v>0.09</v>
      </c>
      <c r="N2595" t="s">
        <v>18</v>
      </c>
    </row>
    <row r="2596" spans="1:14" x14ac:dyDescent="0.25">
      <c r="A2596">
        <v>171</v>
      </c>
      <c r="B2596">
        <v>171</v>
      </c>
      <c r="C2596" t="s">
        <v>280</v>
      </c>
      <c r="D2596" t="s">
        <v>281</v>
      </c>
      <c r="E2596" t="s">
        <v>93</v>
      </c>
      <c r="F2596">
        <v>3.94</v>
      </c>
      <c r="G2596">
        <v>206.56700000000001</v>
      </c>
      <c r="H2596">
        <v>2857</v>
      </c>
      <c r="I2596">
        <v>46963.449000000001</v>
      </c>
      <c r="J2596">
        <v>0.44</v>
      </c>
      <c r="L2596">
        <v>0.02</v>
      </c>
      <c r="N2596" t="s">
        <v>18</v>
      </c>
    </row>
    <row r="2597" spans="1:14" x14ac:dyDescent="0.25">
      <c r="A2597">
        <v>172</v>
      </c>
      <c r="B2597">
        <v>172</v>
      </c>
      <c r="C2597" t="s">
        <v>282</v>
      </c>
      <c r="D2597" t="s">
        <v>283</v>
      </c>
      <c r="E2597" t="s">
        <v>93</v>
      </c>
      <c r="F2597">
        <v>3.96</v>
      </c>
      <c r="G2597">
        <v>47.588000000000001</v>
      </c>
      <c r="H2597">
        <v>806</v>
      </c>
      <c r="I2597">
        <v>40953.898000000001</v>
      </c>
      <c r="J2597">
        <v>0.11600000000000001</v>
      </c>
      <c r="N2597" t="s">
        <v>232</v>
      </c>
    </row>
    <row r="2598" spans="1:14" x14ac:dyDescent="0.25">
      <c r="A2598">
        <v>173</v>
      </c>
      <c r="B2598">
        <v>173</v>
      </c>
      <c r="C2598" t="s">
        <v>284</v>
      </c>
      <c r="D2598" t="s">
        <v>17</v>
      </c>
      <c r="E2598" t="s">
        <v>17</v>
      </c>
      <c r="F2598">
        <v>3.91</v>
      </c>
      <c r="G2598">
        <v>3.9849999999999999</v>
      </c>
      <c r="H2598">
        <v>164</v>
      </c>
      <c r="I2598">
        <v>8.1750000000000007</v>
      </c>
      <c r="J2598">
        <v>48.746000000000002</v>
      </c>
      <c r="L2598">
        <v>2.9</v>
      </c>
      <c r="N2598" t="s">
        <v>18</v>
      </c>
    </row>
    <row r="2599" spans="1:14" x14ac:dyDescent="0.25">
      <c r="A2599">
        <v>174</v>
      </c>
      <c r="B2599">
        <v>174</v>
      </c>
      <c r="C2599" t="s">
        <v>285</v>
      </c>
      <c r="D2599" t="s">
        <v>286</v>
      </c>
      <c r="E2599" t="s">
        <v>93</v>
      </c>
      <c r="F2599">
        <v>3.96</v>
      </c>
      <c r="G2599">
        <v>34.036000000000001</v>
      </c>
      <c r="H2599">
        <v>523</v>
      </c>
      <c r="I2599">
        <v>34702.733999999997</v>
      </c>
      <c r="J2599">
        <v>9.8000000000000004E-2</v>
      </c>
      <c r="N2599" t="s">
        <v>232</v>
      </c>
    </row>
    <row r="2600" spans="1:14" x14ac:dyDescent="0.25">
      <c r="A2600">
        <v>175</v>
      </c>
      <c r="B2600">
        <v>175</v>
      </c>
      <c r="C2600" t="s">
        <v>287</v>
      </c>
      <c r="D2600" t="s">
        <v>288</v>
      </c>
      <c r="E2600" t="s">
        <v>93</v>
      </c>
      <c r="F2600">
        <v>3.95</v>
      </c>
      <c r="G2600">
        <v>45.920999999999999</v>
      </c>
      <c r="H2600">
        <v>1484</v>
      </c>
      <c r="I2600">
        <v>32406.037</v>
      </c>
      <c r="J2600">
        <v>0.14199999999999999</v>
      </c>
      <c r="N2600" t="s">
        <v>232</v>
      </c>
    </row>
    <row r="2601" spans="1:14" x14ac:dyDescent="0.25">
      <c r="A2601">
        <v>176</v>
      </c>
      <c r="B2601">
        <v>176</v>
      </c>
      <c r="C2601" t="s">
        <v>289</v>
      </c>
      <c r="D2601" t="s">
        <v>290</v>
      </c>
      <c r="E2601" t="s">
        <v>93</v>
      </c>
      <c r="F2601">
        <v>3.96</v>
      </c>
      <c r="G2601">
        <v>149.11600000000001</v>
      </c>
      <c r="H2601">
        <v>2694</v>
      </c>
      <c r="I2601">
        <v>45292.574000000001</v>
      </c>
      <c r="J2601">
        <v>0.32900000000000001</v>
      </c>
      <c r="L2601">
        <v>0.01</v>
      </c>
      <c r="N2601" t="s">
        <v>18</v>
      </c>
    </row>
    <row r="2602" spans="1:14" x14ac:dyDescent="0.25">
      <c r="A2602">
        <v>177</v>
      </c>
      <c r="B2602">
        <v>177</v>
      </c>
      <c r="C2602" t="s">
        <v>291</v>
      </c>
      <c r="D2602" t="s">
        <v>292</v>
      </c>
      <c r="E2602" t="s">
        <v>93</v>
      </c>
      <c r="F2602">
        <v>3.92</v>
      </c>
      <c r="G2602">
        <v>5.7859999999999996</v>
      </c>
      <c r="H2602">
        <v>223</v>
      </c>
      <c r="I2602">
        <v>27026.800999999999</v>
      </c>
      <c r="J2602">
        <v>2.1000000000000001E-2</v>
      </c>
      <c r="N2602" t="s">
        <v>232</v>
      </c>
    </row>
    <row r="2603" spans="1:14" x14ac:dyDescent="0.25">
      <c r="A2603">
        <v>178</v>
      </c>
      <c r="B2603">
        <v>178</v>
      </c>
      <c r="C2603" t="s">
        <v>293</v>
      </c>
      <c r="D2603" t="s">
        <v>294</v>
      </c>
      <c r="E2603" t="s">
        <v>93</v>
      </c>
      <c r="F2603">
        <v>3.96</v>
      </c>
      <c r="G2603">
        <v>32.353000000000002</v>
      </c>
      <c r="H2603">
        <v>456</v>
      </c>
      <c r="I2603">
        <v>28701.623</v>
      </c>
      <c r="J2603">
        <v>0.113</v>
      </c>
      <c r="N2603" t="s">
        <v>232</v>
      </c>
    </row>
    <row r="2604" spans="1:14" x14ac:dyDescent="0.25">
      <c r="A2604">
        <v>179</v>
      </c>
      <c r="B2604">
        <v>179</v>
      </c>
      <c r="C2604" t="s">
        <v>295</v>
      </c>
      <c r="D2604" t="s">
        <v>296</v>
      </c>
      <c r="E2604" t="s">
        <v>93</v>
      </c>
      <c r="F2604">
        <v>3.95</v>
      </c>
      <c r="G2604">
        <v>39.436</v>
      </c>
      <c r="H2604">
        <v>757</v>
      </c>
      <c r="I2604">
        <v>44367.461000000003</v>
      </c>
      <c r="J2604">
        <v>8.8999999999999996E-2</v>
      </c>
      <c r="N2604" t="s">
        <v>232</v>
      </c>
    </row>
    <row r="2605" spans="1:14" x14ac:dyDescent="0.25">
      <c r="A2605">
        <v>180</v>
      </c>
      <c r="B2605">
        <v>180</v>
      </c>
      <c r="C2605" t="s">
        <v>297</v>
      </c>
      <c r="D2605" t="s">
        <v>17</v>
      </c>
      <c r="E2605" t="s">
        <v>17</v>
      </c>
      <c r="F2605">
        <v>4.01</v>
      </c>
      <c r="G2605">
        <v>13.494</v>
      </c>
      <c r="H2605">
        <v>595</v>
      </c>
      <c r="I2605">
        <v>9.4209999999999994</v>
      </c>
      <c r="J2605">
        <v>143.233</v>
      </c>
      <c r="L2605">
        <v>8.5399999999999991</v>
      </c>
      <c r="N2605" t="s">
        <v>18</v>
      </c>
    </row>
    <row r="2606" spans="1:14" x14ac:dyDescent="0.25">
      <c r="A2606">
        <v>181</v>
      </c>
      <c r="B2606">
        <v>181</v>
      </c>
      <c r="C2606" t="s">
        <v>298</v>
      </c>
      <c r="D2606" t="s">
        <v>299</v>
      </c>
      <c r="E2606" t="s">
        <v>93</v>
      </c>
      <c r="F2606">
        <v>4.0199999999999996</v>
      </c>
      <c r="G2606">
        <v>9.9</v>
      </c>
      <c r="H2606">
        <v>289</v>
      </c>
      <c r="I2606">
        <v>35957.105000000003</v>
      </c>
      <c r="J2606">
        <v>2.8000000000000001E-2</v>
      </c>
      <c r="N2606" t="s">
        <v>232</v>
      </c>
    </row>
    <row r="2607" spans="1:14" x14ac:dyDescent="0.25">
      <c r="A2607">
        <v>182</v>
      </c>
      <c r="B2607">
        <v>182</v>
      </c>
      <c r="C2607" t="s">
        <v>300</v>
      </c>
      <c r="D2607" t="s">
        <v>301</v>
      </c>
      <c r="E2607" t="s">
        <v>93</v>
      </c>
      <c r="F2607">
        <v>3.94</v>
      </c>
      <c r="G2607">
        <v>95.567999999999998</v>
      </c>
      <c r="H2607">
        <v>2137</v>
      </c>
      <c r="I2607">
        <v>39560.586000000003</v>
      </c>
      <c r="J2607">
        <v>0.24199999999999999</v>
      </c>
      <c r="L2607">
        <v>0</v>
      </c>
      <c r="N2607" t="s">
        <v>18</v>
      </c>
    </row>
    <row r="2608" spans="1:14" x14ac:dyDescent="0.25">
      <c r="A2608">
        <v>183</v>
      </c>
      <c r="B2608">
        <v>183</v>
      </c>
      <c r="C2608" t="s">
        <v>302</v>
      </c>
      <c r="D2608" t="s">
        <v>303</v>
      </c>
      <c r="E2608" t="s">
        <v>93</v>
      </c>
      <c r="F2608">
        <v>3.94</v>
      </c>
      <c r="G2608">
        <v>29.289000000000001</v>
      </c>
      <c r="H2608">
        <v>461</v>
      </c>
      <c r="I2608">
        <v>50694.991999999998</v>
      </c>
      <c r="J2608">
        <v>5.8000000000000003E-2</v>
      </c>
      <c r="N2608" t="s">
        <v>232</v>
      </c>
    </row>
    <row r="2609" spans="1:14" x14ac:dyDescent="0.25">
      <c r="A2609">
        <v>184</v>
      </c>
      <c r="B2609">
        <v>184</v>
      </c>
      <c r="C2609" t="s">
        <v>304</v>
      </c>
      <c r="D2609" t="s">
        <v>305</v>
      </c>
      <c r="E2609" t="s">
        <v>93</v>
      </c>
      <c r="F2609">
        <v>3.96</v>
      </c>
      <c r="G2609">
        <v>19135.473000000002</v>
      </c>
      <c r="H2609">
        <v>324395</v>
      </c>
      <c r="I2609">
        <v>35597.847999999998</v>
      </c>
      <c r="J2609">
        <v>53.755000000000003</v>
      </c>
      <c r="L2609">
        <v>3.2</v>
      </c>
      <c r="N2609" t="s">
        <v>18</v>
      </c>
    </row>
    <row r="2610" spans="1:14" x14ac:dyDescent="0.25">
      <c r="A2610">
        <v>185</v>
      </c>
      <c r="B2610">
        <v>185</v>
      </c>
      <c r="C2610" t="s">
        <v>306</v>
      </c>
      <c r="D2610" t="s">
        <v>307</v>
      </c>
      <c r="E2610" t="s">
        <v>93</v>
      </c>
      <c r="F2610">
        <v>3.96</v>
      </c>
      <c r="G2610">
        <v>14406.01</v>
      </c>
      <c r="H2610">
        <v>241074</v>
      </c>
      <c r="I2610">
        <v>34356.663999999997</v>
      </c>
      <c r="J2610">
        <v>41.930999999999997</v>
      </c>
      <c r="L2610">
        <v>2.4900000000000002</v>
      </c>
      <c r="N2610" t="s">
        <v>18</v>
      </c>
    </row>
    <row r="2611" spans="1:14" x14ac:dyDescent="0.25">
      <c r="A2611">
        <v>186</v>
      </c>
      <c r="B2611">
        <v>186</v>
      </c>
      <c r="C2611" t="s">
        <v>308</v>
      </c>
      <c r="D2611" t="s">
        <v>309</v>
      </c>
      <c r="E2611" t="s">
        <v>93</v>
      </c>
      <c r="F2611">
        <v>3.96</v>
      </c>
      <c r="G2611">
        <v>1187.598</v>
      </c>
      <c r="H2611">
        <v>20212</v>
      </c>
      <c r="I2611">
        <v>31769.57</v>
      </c>
      <c r="J2611">
        <v>3.738</v>
      </c>
      <c r="L2611">
        <v>0.21</v>
      </c>
      <c r="N2611" t="s">
        <v>18</v>
      </c>
    </row>
    <row r="2612" spans="1:14" x14ac:dyDescent="0.25">
      <c r="A2612">
        <v>187</v>
      </c>
      <c r="B2612">
        <v>187</v>
      </c>
      <c r="C2612" t="s">
        <v>310</v>
      </c>
      <c r="D2612" t="s">
        <v>17</v>
      </c>
      <c r="E2612" t="s">
        <v>17</v>
      </c>
      <c r="F2612">
        <v>4.01</v>
      </c>
      <c r="G2612">
        <v>9.1189999999999998</v>
      </c>
      <c r="H2612">
        <v>263</v>
      </c>
      <c r="I2612">
        <v>2.133</v>
      </c>
      <c r="J2612">
        <v>427.52</v>
      </c>
      <c r="L2612">
        <v>25.51</v>
      </c>
      <c r="N2612" t="s">
        <v>18</v>
      </c>
    </row>
    <row r="2613" spans="1:14" x14ac:dyDescent="0.25">
      <c r="A2613">
        <v>188</v>
      </c>
      <c r="B2613">
        <v>188</v>
      </c>
      <c r="C2613" t="s">
        <v>311</v>
      </c>
      <c r="D2613" t="s">
        <v>53</v>
      </c>
      <c r="E2613" t="s">
        <v>29</v>
      </c>
      <c r="F2613">
        <v>3.96</v>
      </c>
      <c r="G2613">
        <v>321666.03100000002</v>
      </c>
      <c r="H2613">
        <v>5404877</v>
      </c>
      <c r="I2613">
        <v>59141.190999999999</v>
      </c>
      <c r="J2613">
        <v>543.89499999999998</v>
      </c>
      <c r="K2613">
        <v>30.5</v>
      </c>
      <c r="L2613">
        <v>32.450000000000003</v>
      </c>
      <c r="M2613">
        <v>6.4</v>
      </c>
      <c r="N2613" t="s">
        <v>18</v>
      </c>
    </row>
    <row r="2614" spans="1:14" x14ac:dyDescent="0.25">
      <c r="A2614">
        <v>189</v>
      </c>
      <c r="B2614">
        <v>189</v>
      </c>
      <c r="C2614" t="s">
        <v>312</v>
      </c>
      <c r="D2614" t="s">
        <v>17</v>
      </c>
      <c r="E2614" t="s">
        <v>17</v>
      </c>
      <c r="F2614">
        <v>4.03</v>
      </c>
      <c r="G2614">
        <v>3.8140000000000001</v>
      </c>
      <c r="H2614">
        <v>154</v>
      </c>
      <c r="I2614">
        <v>7.6639999999999997</v>
      </c>
      <c r="J2614">
        <v>49.765000000000001</v>
      </c>
      <c r="L2614">
        <v>2.96</v>
      </c>
      <c r="N2614" t="s">
        <v>18</v>
      </c>
    </row>
    <row r="2615" spans="1:14" x14ac:dyDescent="0.25">
      <c r="A2615">
        <v>190</v>
      </c>
      <c r="B2615">
        <v>190</v>
      </c>
      <c r="C2615" t="s">
        <v>313</v>
      </c>
      <c r="D2615" t="s">
        <v>314</v>
      </c>
      <c r="E2615" t="s">
        <v>93</v>
      </c>
      <c r="F2615">
        <v>3.96</v>
      </c>
      <c r="G2615">
        <v>71.034000000000006</v>
      </c>
      <c r="H2615">
        <v>1716</v>
      </c>
      <c r="I2615">
        <v>47470.711000000003</v>
      </c>
      <c r="J2615">
        <v>0.15</v>
      </c>
      <c r="N2615" t="s">
        <v>232</v>
      </c>
    </row>
    <row r="2616" spans="1:14" x14ac:dyDescent="0.25">
      <c r="A2616">
        <v>191</v>
      </c>
      <c r="B2616">
        <v>191</v>
      </c>
      <c r="C2616" t="s">
        <v>315</v>
      </c>
      <c r="D2616" t="s">
        <v>316</v>
      </c>
      <c r="E2616" t="s">
        <v>93</v>
      </c>
      <c r="F2616">
        <v>4</v>
      </c>
      <c r="G2616">
        <v>18.713000000000001</v>
      </c>
      <c r="H2616">
        <v>252</v>
      </c>
      <c r="I2616">
        <v>48232.991999999998</v>
      </c>
      <c r="J2616">
        <v>3.9E-2</v>
      </c>
      <c r="N2616" t="s">
        <v>232</v>
      </c>
    </row>
    <row r="2617" spans="1:14" x14ac:dyDescent="0.25">
      <c r="A2617">
        <v>192</v>
      </c>
      <c r="B2617">
        <v>192</v>
      </c>
      <c r="C2617" t="s">
        <v>317</v>
      </c>
      <c r="D2617" t="s">
        <v>318</v>
      </c>
      <c r="E2617" t="s">
        <v>93</v>
      </c>
      <c r="F2617">
        <v>3.95</v>
      </c>
      <c r="G2617">
        <v>118.746</v>
      </c>
      <c r="H2617">
        <v>1878</v>
      </c>
      <c r="I2617">
        <v>49090.258000000002</v>
      </c>
      <c r="J2617">
        <v>0.24199999999999999</v>
      </c>
      <c r="L2617">
        <v>0</v>
      </c>
      <c r="N2617" t="s">
        <v>18</v>
      </c>
    </row>
    <row r="2618" spans="1:14" x14ac:dyDescent="0.25">
      <c r="A2618">
        <v>193</v>
      </c>
      <c r="B2618">
        <v>193</v>
      </c>
      <c r="C2618" t="s">
        <v>319</v>
      </c>
      <c r="D2618" t="s">
        <v>320</v>
      </c>
      <c r="E2618" t="s">
        <v>93</v>
      </c>
      <c r="F2618">
        <v>3.96</v>
      </c>
      <c r="G2618">
        <v>440.42399999999998</v>
      </c>
      <c r="H2618">
        <v>7428</v>
      </c>
      <c r="I2618">
        <v>41526.601999999999</v>
      </c>
      <c r="J2618">
        <v>1.0609999999999999</v>
      </c>
      <c r="L2618">
        <v>0.05</v>
      </c>
      <c r="N2618" t="s">
        <v>18</v>
      </c>
    </row>
    <row r="2619" spans="1:14" x14ac:dyDescent="0.25">
      <c r="A2619">
        <v>194</v>
      </c>
      <c r="B2619">
        <v>194</v>
      </c>
      <c r="C2619" t="s">
        <v>321</v>
      </c>
      <c r="D2619" t="s">
        <v>322</v>
      </c>
      <c r="E2619" t="s">
        <v>93</v>
      </c>
      <c r="F2619">
        <v>3.96</v>
      </c>
      <c r="G2619">
        <v>579.03899999999999</v>
      </c>
      <c r="H2619">
        <v>9156</v>
      </c>
      <c r="I2619">
        <v>41618.398000000001</v>
      </c>
      <c r="J2619">
        <v>1.391</v>
      </c>
      <c r="L2619">
        <v>7.0000000000000007E-2</v>
      </c>
      <c r="N2619" t="s">
        <v>18</v>
      </c>
    </row>
    <row r="2620" spans="1:14" x14ac:dyDescent="0.25">
      <c r="A2620">
        <v>195</v>
      </c>
      <c r="B2620">
        <v>195</v>
      </c>
      <c r="C2620" t="s">
        <v>323</v>
      </c>
      <c r="D2620" t="s">
        <v>324</v>
      </c>
      <c r="E2620" t="s">
        <v>93</v>
      </c>
      <c r="F2620">
        <v>3.95</v>
      </c>
      <c r="G2620">
        <v>1968.213</v>
      </c>
      <c r="H2620">
        <v>32652</v>
      </c>
      <c r="I2620">
        <v>1101.9770000000001</v>
      </c>
      <c r="J2620">
        <v>178.607</v>
      </c>
      <c r="L2620">
        <v>10.65</v>
      </c>
      <c r="N2620" t="s">
        <v>18</v>
      </c>
    </row>
    <row r="2621" spans="1:14" x14ac:dyDescent="0.25">
      <c r="A2621">
        <v>196</v>
      </c>
      <c r="B2621">
        <v>196</v>
      </c>
      <c r="C2621" t="s">
        <v>325</v>
      </c>
      <c r="D2621" t="s">
        <v>17</v>
      </c>
      <c r="E2621" t="s">
        <v>17</v>
      </c>
      <c r="F2621">
        <v>3.99</v>
      </c>
      <c r="G2621">
        <v>11.074999999999999</v>
      </c>
      <c r="H2621">
        <v>185</v>
      </c>
      <c r="I2621">
        <v>6.335</v>
      </c>
      <c r="J2621">
        <v>174.822</v>
      </c>
      <c r="L2621">
        <v>10.42</v>
      </c>
      <c r="N2621" t="s">
        <v>18</v>
      </c>
    </row>
    <row r="2622" spans="1:14" x14ac:dyDescent="0.25">
      <c r="A2622">
        <v>197</v>
      </c>
      <c r="B2622">
        <v>197</v>
      </c>
      <c r="C2622" t="s">
        <v>326</v>
      </c>
      <c r="D2622" t="s">
        <v>17</v>
      </c>
      <c r="E2622" t="s">
        <v>17</v>
      </c>
      <c r="F2622">
        <v>4.03</v>
      </c>
      <c r="G2622">
        <v>52.307000000000002</v>
      </c>
      <c r="H2622">
        <v>522</v>
      </c>
      <c r="I2622">
        <v>6.8330000000000002</v>
      </c>
      <c r="J2622">
        <v>765.50599999999997</v>
      </c>
      <c r="L2622">
        <v>45.68</v>
      </c>
      <c r="N2622" t="s">
        <v>18</v>
      </c>
    </row>
    <row r="2623" spans="1:14" x14ac:dyDescent="0.25">
      <c r="A2623">
        <v>198</v>
      </c>
      <c r="B2623">
        <v>198</v>
      </c>
      <c r="C2623" t="s">
        <v>327</v>
      </c>
      <c r="D2623" t="s">
        <v>328</v>
      </c>
      <c r="E2623" t="s">
        <v>93</v>
      </c>
      <c r="F2623">
        <v>3.96</v>
      </c>
      <c r="G2623">
        <v>401865</v>
      </c>
      <c r="H2623">
        <v>6635038</v>
      </c>
      <c r="I2623">
        <v>54508.487999999998</v>
      </c>
      <c r="J2623">
        <v>737.25199999999995</v>
      </c>
      <c r="L2623">
        <v>43.99</v>
      </c>
      <c r="N2623" t="s">
        <v>18</v>
      </c>
    </row>
    <row r="2624" spans="1:14" x14ac:dyDescent="0.25">
      <c r="A2624">
        <v>199</v>
      </c>
      <c r="B2624">
        <v>199</v>
      </c>
      <c r="C2624" t="s">
        <v>329</v>
      </c>
      <c r="D2624" t="s">
        <v>330</v>
      </c>
      <c r="E2624" t="s">
        <v>93</v>
      </c>
      <c r="F2624">
        <v>3.96</v>
      </c>
      <c r="G2624">
        <v>390523.93800000002</v>
      </c>
      <c r="H2624">
        <v>6287234</v>
      </c>
      <c r="I2624">
        <v>54291.75</v>
      </c>
      <c r="J2624">
        <v>719.30600000000004</v>
      </c>
      <c r="L2624">
        <v>42.92</v>
      </c>
      <c r="N2624" t="s">
        <v>18</v>
      </c>
    </row>
    <row r="2625" spans="1:14" x14ac:dyDescent="0.25">
      <c r="A2625">
        <v>200</v>
      </c>
      <c r="B2625">
        <v>200</v>
      </c>
      <c r="C2625" t="s">
        <v>331</v>
      </c>
      <c r="D2625" t="s">
        <v>332</v>
      </c>
      <c r="E2625" t="s">
        <v>93</v>
      </c>
      <c r="F2625">
        <v>3.96</v>
      </c>
      <c r="G2625">
        <v>427716.28100000002</v>
      </c>
      <c r="H2625">
        <v>7017150</v>
      </c>
      <c r="I2625">
        <v>59833.48</v>
      </c>
      <c r="J2625">
        <v>714.84400000000005</v>
      </c>
      <c r="L2625">
        <v>42.66</v>
      </c>
      <c r="N2625" t="s">
        <v>18</v>
      </c>
    </row>
    <row r="2626" spans="1:14" x14ac:dyDescent="0.25">
      <c r="A2626">
        <v>201</v>
      </c>
      <c r="B2626">
        <v>201</v>
      </c>
      <c r="C2626" t="s">
        <v>333</v>
      </c>
      <c r="D2626" t="s">
        <v>334</v>
      </c>
      <c r="E2626" t="s">
        <v>93</v>
      </c>
      <c r="F2626">
        <v>3.96</v>
      </c>
      <c r="G2626">
        <v>134481.54699999999</v>
      </c>
      <c r="H2626">
        <v>2258534</v>
      </c>
      <c r="I2626">
        <v>21165.662</v>
      </c>
      <c r="J2626">
        <v>635.37599999999998</v>
      </c>
      <c r="L2626">
        <v>37.909999999999997</v>
      </c>
      <c r="N2626" t="s">
        <v>18</v>
      </c>
    </row>
    <row r="2627" spans="1:14" x14ac:dyDescent="0.25">
      <c r="A2627">
        <v>202</v>
      </c>
      <c r="B2627">
        <v>202</v>
      </c>
      <c r="C2627" t="s">
        <v>335</v>
      </c>
      <c r="D2627" t="s">
        <v>336</v>
      </c>
      <c r="E2627" t="s">
        <v>93</v>
      </c>
      <c r="F2627">
        <v>3.96</v>
      </c>
      <c r="G2627">
        <v>305708.40600000002</v>
      </c>
      <c r="H2627">
        <v>5104188</v>
      </c>
      <c r="I2627">
        <v>40088.292999999998</v>
      </c>
      <c r="J2627">
        <v>762.58799999999997</v>
      </c>
      <c r="L2627">
        <v>45.5</v>
      </c>
      <c r="N2627" t="s">
        <v>18</v>
      </c>
    </row>
    <row r="2628" spans="1:14" x14ac:dyDescent="0.25">
      <c r="A2628">
        <v>203</v>
      </c>
      <c r="B2628">
        <v>203</v>
      </c>
      <c r="C2628" t="s">
        <v>337</v>
      </c>
      <c r="D2628" t="s">
        <v>338</v>
      </c>
      <c r="E2628" t="s">
        <v>93</v>
      </c>
      <c r="F2628">
        <v>3.96</v>
      </c>
      <c r="G2628">
        <v>351661.28100000002</v>
      </c>
      <c r="H2628">
        <v>5896144</v>
      </c>
      <c r="I2628">
        <v>44959.156000000003</v>
      </c>
      <c r="J2628">
        <v>782.17899999999997</v>
      </c>
      <c r="L2628">
        <v>46.67</v>
      </c>
      <c r="N2628" t="s">
        <v>18</v>
      </c>
    </row>
    <row r="2629" spans="1:14" x14ac:dyDescent="0.25">
      <c r="A2629">
        <v>204</v>
      </c>
      <c r="B2629">
        <v>204</v>
      </c>
      <c r="C2629" t="s">
        <v>339</v>
      </c>
      <c r="D2629" t="s">
        <v>17</v>
      </c>
      <c r="E2629" t="s">
        <v>17</v>
      </c>
      <c r="F2629">
        <v>3.91</v>
      </c>
      <c r="G2629">
        <v>6.351</v>
      </c>
      <c r="H2629">
        <v>124</v>
      </c>
      <c r="I2629">
        <v>6.99</v>
      </c>
      <c r="J2629">
        <v>90.858000000000004</v>
      </c>
      <c r="L2629">
        <v>5.41</v>
      </c>
      <c r="N2629" t="s">
        <v>18</v>
      </c>
    </row>
    <row r="2630" spans="1:14" x14ac:dyDescent="0.25">
      <c r="A2630">
        <v>205</v>
      </c>
      <c r="B2630">
        <v>205</v>
      </c>
      <c r="C2630" t="s">
        <v>340</v>
      </c>
      <c r="D2630" t="s">
        <v>341</v>
      </c>
      <c r="E2630" t="s">
        <v>93</v>
      </c>
      <c r="F2630">
        <v>3.96</v>
      </c>
      <c r="G2630">
        <v>406707.93800000002</v>
      </c>
      <c r="H2630">
        <v>6898462</v>
      </c>
      <c r="I2630">
        <v>47202.101999999999</v>
      </c>
      <c r="J2630">
        <v>861.63099999999997</v>
      </c>
      <c r="L2630">
        <v>51.42</v>
      </c>
      <c r="N2630" t="s">
        <v>18</v>
      </c>
    </row>
    <row r="2631" spans="1:14" x14ac:dyDescent="0.25">
      <c r="A2631">
        <v>206</v>
      </c>
      <c r="B2631">
        <v>206</v>
      </c>
      <c r="C2631" t="s">
        <v>342</v>
      </c>
      <c r="D2631" t="s">
        <v>343</v>
      </c>
      <c r="E2631" t="s">
        <v>93</v>
      </c>
      <c r="F2631">
        <v>3.96</v>
      </c>
      <c r="G2631">
        <v>387939.875</v>
      </c>
      <c r="H2631">
        <v>6381408</v>
      </c>
      <c r="I2631">
        <v>45939.57</v>
      </c>
      <c r="J2631">
        <v>844.45699999999999</v>
      </c>
      <c r="L2631">
        <v>50.39</v>
      </c>
      <c r="N2631" t="s">
        <v>18</v>
      </c>
    </row>
    <row r="2632" spans="1:14" x14ac:dyDescent="0.25">
      <c r="A2632">
        <v>207</v>
      </c>
      <c r="B2632">
        <v>207</v>
      </c>
      <c r="C2632" t="s">
        <v>344</v>
      </c>
      <c r="D2632" t="s">
        <v>345</v>
      </c>
      <c r="E2632" t="s">
        <v>93</v>
      </c>
      <c r="F2632">
        <v>3.96</v>
      </c>
      <c r="G2632">
        <v>364357</v>
      </c>
      <c r="H2632">
        <v>6029407</v>
      </c>
      <c r="I2632">
        <v>42442.406000000003</v>
      </c>
      <c r="J2632">
        <v>858.47400000000005</v>
      </c>
      <c r="L2632">
        <v>51.23</v>
      </c>
      <c r="N2632" t="s">
        <v>18</v>
      </c>
    </row>
    <row r="2633" spans="1:14" x14ac:dyDescent="0.25">
      <c r="A2633">
        <v>208</v>
      </c>
      <c r="B2633">
        <v>208</v>
      </c>
      <c r="C2633" t="s">
        <v>346</v>
      </c>
      <c r="D2633" t="s">
        <v>347</v>
      </c>
      <c r="E2633" t="s">
        <v>93</v>
      </c>
      <c r="F2633">
        <v>3.96</v>
      </c>
      <c r="G2633">
        <v>184292</v>
      </c>
      <c r="H2633">
        <v>3054467</v>
      </c>
      <c r="I2633">
        <v>26461.893</v>
      </c>
      <c r="J2633">
        <v>696.44299999999998</v>
      </c>
      <c r="L2633">
        <v>41.56</v>
      </c>
      <c r="N2633" t="s">
        <v>18</v>
      </c>
    </row>
    <row r="2634" spans="1:14" x14ac:dyDescent="0.25">
      <c r="A2634">
        <v>209</v>
      </c>
      <c r="B2634">
        <v>209</v>
      </c>
      <c r="C2634" t="s">
        <v>348</v>
      </c>
      <c r="D2634" t="s">
        <v>349</v>
      </c>
      <c r="E2634" t="s">
        <v>93</v>
      </c>
      <c r="F2634">
        <v>3.96</v>
      </c>
      <c r="G2634">
        <v>176608.141</v>
      </c>
      <c r="H2634">
        <v>2958323</v>
      </c>
      <c r="I2634">
        <v>22890.84</v>
      </c>
      <c r="J2634">
        <v>771.52300000000002</v>
      </c>
      <c r="L2634">
        <v>46.04</v>
      </c>
      <c r="N2634" t="s">
        <v>18</v>
      </c>
    </row>
    <row r="2635" spans="1:14" x14ac:dyDescent="0.25">
      <c r="A2635">
        <v>210</v>
      </c>
      <c r="B2635">
        <v>210</v>
      </c>
      <c r="C2635" t="s">
        <v>350</v>
      </c>
      <c r="D2635" t="s">
        <v>351</v>
      </c>
      <c r="E2635" t="s">
        <v>93</v>
      </c>
      <c r="F2635">
        <v>3.96</v>
      </c>
      <c r="G2635">
        <v>230236.96900000001</v>
      </c>
      <c r="H2635">
        <v>3857891</v>
      </c>
      <c r="I2635">
        <v>29438.495999999999</v>
      </c>
      <c r="J2635">
        <v>782.09500000000003</v>
      </c>
      <c r="L2635">
        <v>46.67</v>
      </c>
      <c r="N2635" t="s">
        <v>18</v>
      </c>
    </row>
    <row r="2636" spans="1:14" x14ac:dyDescent="0.25">
      <c r="A2636">
        <v>211</v>
      </c>
      <c r="B2636">
        <v>211</v>
      </c>
      <c r="C2636" t="s">
        <v>352</v>
      </c>
      <c r="D2636" t="s">
        <v>17</v>
      </c>
      <c r="E2636" t="s">
        <v>17</v>
      </c>
      <c r="F2636">
        <v>3.96</v>
      </c>
      <c r="G2636">
        <v>12.898999999999999</v>
      </c>
      <c r="H2636">
        <v>316</v>
      </c>
      <c r="I2636">
        <v>2.1480000000000001</v>
      </c>
      <c r="J2636">
        <v>600.51199999999994</v>
      </c>
      <c r="L2636">
        <v>35.83</v>
      </c>
      <c r="N2636" t="s">
        <v>18</v>
      </c>
    </row>
    <row r="2637" spans="1:14" x14ac:dyDescent="0.25">
      <c r="A2637">
        <v>212</v>
      </c>
      <c r="B2637">
        <v>212</v>
      </c>
      <c r="C2637" t="s">
        <v>353</v>
      </c>
      <c r="D2637" t="s">
        <v>354</v>
      </c>
      <c r="E2637" t="s">
        <v>93</v>
      </c>
      <c r="F2637">
        <v>3.96</v>
      </c>
      <c r="G2637">
        <v>538656.125</v>
      </c>
      <c r="H2637">
        <v>8924382</v>
      </c>
      <c r="I2637">
        <v>65451.112999999998</v>
      </c>
      <c r="J2637">
        <v>822.99</v>
      </c>
      <c r="L2637">
        <v>49.11</v>
      </c>
      <c r="N2637" t="s">
        <v>18</v>
      </c>
    </row>
    <row r="2638" spans="1:14" x14ac:dyDescent="0.25">
      <c r="A2638">
        <v>213</v>
      </c>
      <c r="B2638">
        <v>213</v>
      </c>
      <c r="C2638" t="s">
        <v>355</v>
      </c>
      <c r="D2638" t="s">
        <v>356</v>
      </c>
      <c r="E2638" t="s">
        <v>93</v>
      </c>
      <c r="F2638">
        <v>3.96</v>
      </c>
      <c r="G2638">
        <v>550597.18799999997</v>
      </c>
      <c r="H2638">
        <v>9154150</v>
      </c>
      <c r="I2638">
        <v>67331.108999999997</v>
      </c>
      <c r="J2638">
        <v>817.74599999999998</v>
      </c>
      <c r="L2638">
        <v>48.8</v>
      </c>
      <c r="N2638" t="s">
        <v>18</v>
      </c>
    </row>
    <row r="2639" spans="1:14" x14ac:dyDescent="0.25">
      <c r="A2639">
        <v>214</v>
      </c>
      <c r="B2639">
        <v>214</v>
      </c>
      <c r="C2639" t="s">
        <v>357</v>
      </c>
      <c r="D2639" t="s">
        <v>358</v>
      </c>
      <c r="E2639" t="s">
        <v>93</v>
      </c>
      <c r="F2639">
        <v>3.96</v>
      </c>
      <c r="G2639">
        <v>603045.125</v>
      </c>
      <c r="H2639">
        <v>9619730</v>
      </c>
      <c r="I2639">
        <v>74598.858999999997</v>
      </c>
      <c r="J2639">
        <v>808.38400000000001</v>
      </c>
      <c r="L2639">
        <v>48.24</v>
      </c>
      <c r="N2639" t="s">
        <v>18</v>
      </c>
    </row>
    <row r="2640" spans="1:14" x14ac:dyDescent="0.25">
      <c r="A2640">
        <v>215</v>
      </c>
      <c r="B2640">
        <v>215</v>
      </c>
      <c r="C2640" t="s">
        <v>359</v>
      </c>
      <c r="D2640" t="s">
        <v>360</v>
      </c>
      <c r="E2640" t="s">
        <v>93</v>
      </c>
      <c r="F2640">
        <v>3.96</v>
      </c>
      <c r="G2640">
        <v>335334.28100000002</v>
      </c>
      <c r="H2640">
        <v>5502650</v>
      </c>
      <c r="I2640">
        <v>47049.800999999999</v>
      </c>
      <c r="J2640">
        <v>712.72199999999998</v>
      </c>
      <c r="L2640">
        <v>42.53</v>
      </c>
      <c r="N2640" t="s">
        <v>18</v>
      </c>
    </row>
    <row r="2641" spans="1:14" x14ac:dyDescent="0.25">
      <c r="A2641">
        <v>216</v>
      </c>
      <c r="B2641">
        <v>216</v>
      </c>
      <c r="C2641" t="s">
        <v>361</v>
      </c>
      <c r="D2641" t="s">
        <v>362</v>
      </c>
      <c r="E2641" t="s">
        <v>93</v>
      </c>
      <c r="F2641">
        <v>3.96</v>
      </c>
      <c r="G2641">
        <v>296443.81300000002</v>
      </c>
      <c r="H2641">
        <v>4980739</v>
      </c>
      <c r="I2641">
        <v>42967.004000000001</v>
      </c>
      <c r="J2641">
        <v>689.93399999999997</v>
      </c>
      <c r="L2641">
        <v>41.17</v>
      </c>
      <c r="N2641" t="s">
        <v>18</v>
      </c>
    </row>
    <row r="2642" spans="1:14" x14ac:dyDescent="0.25">
      <c r="A2642">
        <v>217</v>
      </c>
      <c r="B2642">
        <v>217</v>
      </c>
      <c r="C2642" t="s">
        <v>363</v>
      </c>
      <c r="D2642" t="s">
        <v>364</v>
      </c>
      <c r="E2642" t="s">
        <v>93</v>
      </c>
      <c r="F2642">
        <v>3.96</v>
      </c>
      <c r="G2642">
        <v>261988.34400000001</v>
      </c>
      <c r="H2642">
        <v>4335796</v>
      </c>
      <c r="I2642">
        <v>35623.858999999997</v>
      </c>
      <c r="J2642">
        <v>735.42899999999997</v>
      </c>
      <c r="L2642">
        <v>43.88</v>
      </c>
      <c r="N2642" t="s">
        <v>18</v>
      </c>
    </row>
    <row r="2643" spans="1:14" x14ac:dyDescent="0.25">
      <c r="A2643">
        <v>218</v>
      </c>
      <c r="B2643">
        <v>218</v>
      </c>
      <c r="C2643" t="s">
        <v>365</v>
      </c>
      <c r="D2643" t="s">
        <v>17</v>
      </c>
      <c r="E2643" t="s">
        <v>17</v>
      </c>
      <c r="F2643">
        <v>3.96</v>
      </c>
      <c r="G2643">
        <v>6.1989999999999998</v>
      </c>
      <c r="H2643">
        <v>129</v>
      </c>
      <c r="I2643">
        <v>11.211</v>
      </c>
      <c r="J2643">
        <v>55.293999999999997</v>
      </c>
      <c r="L2643">
        <v>3.29</v>
      </c>
      <c r="N2643" t="s">
        <v>18</v>
      </c>
    </row>
    <row r="2644" spans="1:14" x14ac:dyDescent="0.25">
      <c r="A2644">
        <v>219</v>
      </c>
      <c r="B2644">
        <v>219</v>
      </c>
      <c r="C2644" t="s">
        <v>366</v>
      </c>
      <c r="D2644" t="s">
        <v>53</v>
      </c>
      <c r="E2644" t="s">
        <v>29</v>
      </c>
      <c r="F2644">
        <v>3.96</v>
      </c>
      <c r="G2644">
        <v>315359.06300000002</v>
      </c>
      <c r="H2644">
        <v>5298879</v>
      </c>
      <c r="I2644">
        <v>57997.324000000001</v>
      </c>
      <c r="J2644">
        <v>543.74800000000005</v>
      </c>
      <c r="K2644">
        <v>30.5</v>
      </c>
      <c r="L2644">
        <v>32.44</v>
      </c>
      <c r="M2644">
        <v>6.4</v>
      </c>
      <c r="N2644" t="s">
        <v>18</v>
      </c>
    </row>
    <row r="2645" spans="1:14" x14ac:dyDescent="0.25">
      <c r="A2645">
        <v>220</v>
      </c>
      <c r="B2645">
        <v>220</v>
      </c>
      <c r="C2645" t="s">
        <v>367</v>
      </c>
      <c r="D2645" t="s">
        <v>17</v>
      </c>
      <c r="E2645" t="s">
        <v>17</v>
      </c>
      <c r="F2645">
        <v>4</v>
      </c>
      <c r="G2645">
        <v>37.226999999999997</v>
      </c>
      <c r="H2645">
        <v>405</v>
      </c>
      <c r="I2645">
        <v>11.644</v>
      </c>
      <c r="J2645">
        <v>319.70999999999998</v>
      </c>
      <c r="L2645">
        <v>19.07</v>
      </c>
      <c r="N2645" t="s">
        <v>18</v>
      </c>
    </row>
    <row r="2646" spans="1:14" x14ac:dyDescent="0.25">
      <c r="A2646">
        <v>221</v>
      </c>
      <c r="B2646">
        <v>221</v>
      </c>
      <c r="C2646" t="s">
        <v>368</v>
      </c>
      <c r="D2646" t="s">
        <v>369</v>
      </c>
      <c r="E2646" t="s">
        <v>93</v>
      </c>
      <c r="F2646">
        <v>3.96</v>
      </c>
      <c r="G2646">
        <v>508972.56300000002</v>
      </c>
      <c r="H2646">
        <v>8162225</v>
      </c>
      <c r="I2646">
        <v>66295.866999999998</v>
      </c>
      <c r="J2646">
        <v>767.72900000000004</v>
      </c>
      <c r="L2646">
        <v>45.81</v>
      </c>
      <c r="N2646" t="s">
        <v>18</v>
      </c>
    </row>
    <row r="2647" spans="1:14" x14ac:dyDescent="0.25">
      <c r="A2647">
        <v>222</v>
      </c>
      <c r="B2647">
        <v>222</v>
      </c>
      <c r="C2647" t="s">
        <v>370</v>
      </c>
      <c r="D2647" t="s">
        <v>371</v>
      </c>
      <c r="E2647" t="s">
        <v>93</v>
      </c>
      <c r="F2647">
        <v>3.96</v>
      </c>
      <c r="G2647">
        <v>517059.90600000002</v>
      </c>
      <c r="H2647">
        <v>8343069</v>
      </c>
      <c r="I2647">
        <v>73129.523000000001</v>
      </c>
      <c r="J2647">
        <v>707.04700000000003</v>
      </c>
      <c r="L2647">
        <v>42.19</v>
      </c>
      <c r="N2647" t="s">
        <v>18</v>
      </c>
    </row>
    <row r="2648" spans="1:14" x14ac:dyDescent="0.25">
      <c r="A2648">
        <v>223</v>
      </c>
      <c r="B2648">
        <v>223</v>
      </c>
      <c r="C2648" t="s">
        <v>372</v>
      </c>
      <c r="D2648" t="s">
        <v>373</v>
      </c>
      <c r="E2648" t="s">
        <v>93</v>
      </c>
      <c r="F2648">
        <v>3.96</v>
      </c>
      <c r="G2648">
        <v>542649.75</v>
      </c>
      <c r="H2648">
        <v>8868692</v>
      </c>
      <c r="I2648">
        <v>75170.141000000003</v>
      </c>
      <c r="J2648">
        <v>721.89499999999998</v>
      </c>
      <c r="L2648">
        <v>43.08</v>
      </c>
      <c r="N2648" t="s">
        <v>18</v>
      </c>
    </row>
    <row r="2649" spans="1:14" x14ac:dyDescent="0.25">
      <c r="A2649">
        <v>224</v>
      </c>
      <c r="B2649">
        <v>224</v>
      </c>
      <c r="C2649" t="s">
        <v>374</v>
      </c>
      <c r="D2649" t="s">
        <v>375</v>
      </c>
      <c r="E2649" t="s">
        <v>93</v>
      </c>
      <c r="F2649">
        <v>3.96</v>
      </c>
      <c r="G2649">
        <v>385576.09399999998</v>
      </c>
      <c r="H2649">
        <v>6314489</v>
      </c>
      <c r="I2649">
        <v>54033.964999999997</v>
      </c>
      <c r="J2649">
        <v>713.58100000000002</v>
      </c>
      <c r="L2649">
        <v>42.58</v>
      </c>
      <c r="N2649" t="s">
        <v>18</v>
      </c>
    </row>
    <row r="2650" spans="1:14" x14ac:dyDescent="0.25">
      <c r="A2650">
        <v>225</v>
      </c>
      <c r="B2650">
        <v>225</v>
      </c>
      <c r="C2650" t="s">
        <v>376</v>
      </c>
      <c r="D2650" t="s">
        <v>377</v>
      </c>
      <c r="E2650" t="s">
        <v>93</v>
      </c>
      <c r="F2650">
        <v>3.96</v>
      </c>
      <c r="G2650">
        <v>404968.18800000002</v>
      </c>
      <c r="H2650">
        <v>6786798</v>
      </c>
      <c r="I2650">
        <v>53360.188000000002</v>
      </c>
      <c r="J2650">
        <v>758.93299999999999</v>
      </c>
      <c r="L2650">
        <v>45.29</v>
      </c>
      <c r="N2650" t="s">
        <v>18</v>
      </c>
    </row>
    <row r="2651" spans="1:14" x14ac:dyDescent="0.25">
      <c r="A2651">
        <v>226</v>
      </c>
      <c r="B2651">
        <v>226</v>
      </c>
      <c r="C2651" t="s">
        <v>378</v>
      </c>
      <c r="D2651" t="s">
        <v>379</v>
      </c>
      <c r="E2651" t="s">
        <v>93</v>
      </c>
      <c r="F2651">
        <v>3.95</v>
      </c>
      <c r="G2651">
        <v>498084.18800000002</v>
      </c>
      <c r="H2651">
        <v>8037203</v>
      </c>
      <c r="I2651">
        <v>65665.687999999995</v>
      </c>
      <c r="J2651">
        <v>758.51499999999999</v>
      </c>
      <c r="L2651">
        <v>45.26</v>
      </c>
      <c r="N2651" t="s">
        <v>18</v>
      </c>
    </row>
    <row r="2652" spans="1:14" x14ac:dyDescent="0.25">
      <c r="A2652">
        <v>227</v>
      </c>
      <c r="B2652">
        <v>227</v>
      </c>
      <c r="C2652" t="s">
        <v>380</v>
      </c>
      <c r="D2652" t="s">
        <v>17</v>
      </c>
      <c r="E2652" t="s">
        <v>17</v>
      </c>
      <c r="F2652">
        <v>4.03</v>
      </c>
      <c r="G2652">
        <v>35.590000000000003</v>
      </c>
      <c r="H2652">
        <v>480</v>
      </c>
      <c r="I2652">
        <v>7.5</v>
      </c>
      <c r="J2652">
        <v>474.53300000000002</v>
      </c>
      <c r="L2652">
        <v>28.31</v>
      </c>
      <c r="N2652" t="s">
        <v>18</v>
      </c>
    </row>
    <row r="2653" spans="1:14" x14ac:dyDescent="0.25">
      <c r="A2653">
        <v>228</v>
      </c>
      <c r="B2653">
        <v>228</v>
      </c>
      <c r="C2653" t="s">
        <v>381</v>
      </c>
      <c r="D2653" t="s">
        <v>382</v>
      </c>
      <c r="E2653" t="s">
        <v>93</v>
      </c>
      <c r="F2653">
        <v>3.95</v>
      </c>
      <c r="G2653">
        <v>257144.18799999999</v>
      </c>
      <c r="H2653">
        <v>4211977</v>
      </c>
      <c r="I2653">
        <v>30957.103999999999</v>
      </c>
      <c r="J2653">
        <v>830.64700000000005</v>
      </c>
      <c r="L2653">
        <v>49.57</v>
      </c>
      <c r="N2653" t="s">
        <v>18</v>
      </c>
    </row>
    <row r="2654" spans="1:14" x14ac:dyDescent="0.25">
      <c r="A2654">
        <v>229</v>
      </c>
      <c r="B2654">
        <v>229</v>
      </c>
      <c r="C2654" t="s">
        <v>383</v>
      </c>
      <c r="D2654" t="s">
        <v>384</v>
      </c>
      <c r="E2654" t="s">
        <v>93</v>
      </c>
      <c r="F2654">
        <v>3.95</v>
      </c>
      <c r="G2654">
        <v>244761.15599999999</v>
      </c>
      <c r="H2654">
        <v>4009332</v>
      </c>
      <c r="I2654">
        <v>31945.188999999998</v>
      </c>
      <c r="J2654">
        <v>766.19100000000003</v>
      </c>
      <c r="L2654">
        <v>45.72</v>
      </c>
      <c r="N2654" t="s">
        <v>18</v>
      </c>
    </row>
    <row r="2655" spans="1:14" x14ac:dyDescent="0.25">
      <c r="A2655">
        <v>230</v>
      </c>
      <c r="B2655">
        <v>230</v>
      </c>
      <c r="C2655" t="s">
        <v>385</v>
      </c>
      <c r="D2655" t="s">
        <v>386</v>
      </c>
      <c r="E2655" t="s">
        <v>93</v>
      </c>
      <c r="F2655">
        <v>3.96</v>
      </c>
      <c r="G2655">
        <v>259474.625</v>
      </c>
      <c r="H2655">
        <v>4307562</v>
      </c>
      <c r="I2655">
        <v>32487.271000000001</v>
      </c>
      <c r="J2655">
        <v>798.69600000000003</v>
      </c>
      <c r="L2655">
        <v>47.66</v>
      </c>
      <c r="N2655" t="s">
        <v>18</v>
      </c>
    </row>
    <row r="2656" spans="1:14" x14ac:dyDescent="0.25">
      <c r="A2656">
        <v>231</v>
      </c>
      <c r="B2656">
        <v>231</v>
      </c>
      <c r="C2656" t="s">
        <v>387</v>
      </c>
      <c r="D2656" t="s">
        <v>388</v>
      </c>
      <c r="E2656" t="s">
        <v>93</v>
      </c>
      <c r="F2656">
        <v>3.95</v>
      </c>
      <c r="G2656">
        <v>248314.20300000001</v>
      </c>
      <c r="H2656">
        <v>4152625</v>
      </c>
      <c r="I2656">
        <v>31889.300999999999</v>
      </c>
      <c r="J2656">
        <v>778.67600000000004</v>
      </c>
      <c r="L2656">
        <v>46.46</v>
      </c>
      <c r="N2656" t="s">
        <v>18</v>
      </c>
    </row>
    <row r="2657" spans="1:14" x14ac:dyDescent="0.25">
      <c r="A2657">
        <v>232</v>
      </c>
      <c r="B2657">
        <v>232</v>
      </c>
      <c r="C2657" t="s">
        <v>389</v>
      </c>
      <c r="D2657" t="s">
        <v>390</v>
      </c>
      <c r="E2657" t="s">
        <v>93</v>
      </c>
      <c r="F2657">
        <v>3.96</v>
      </c>
      <c r="G2657">
        <v>234256.641</v>
      </c>
      <c r="H2657">
        <v>3991108</v>
      </c>
      <c r="I2657">
        <v>33569.410000000003</v>
      </c>
      <c r="J2657">
        <v>697.82799999999997</v>
      </c>
      <c r="L2657">
        <v>41.64</v>
      </c>
      <c r="N2657" t="s">
        <v>18</v>
      </c>
    </row>
    <row r="2658" spans="1:14" x14ac:dyDescent="0.25">
      <c r="A2658">
        <v>233</v>
      </c>
      <c r="B2658">
        <v>233</v>
      </c>
      <c r="C2658" t="s">
        <v>391</v>
      </c>
      <c r="D2658" t="s">
        <v>392</v>
      </c>
      <c r="E2658" t="s">
        <v>93</v>
      </c>
      <c r="F2658">
        <v>3.95</v>
      </c>
      <c r="G2658">
        <v>347442.56300000002</v>
      </c>
      <c r="H2658">
        <v>5789530</v>
      </c>
      <c r="I2658">
        <v>47670.288999999997</v>
      </c>
      <c r="J2658">
        <v>728.84500000000003</v>
      </c>
      <c r="L2658">
        <v>43.49</v>
      </c>
      <c r="N2658" t="s">
        <v>18</v>
      </c>
    </row>
    <row r="2659" spans="1:14" x14ac:dyDescent="0.25">
      <c r="A2659">
        <v>234</v>
      </c>
      <c r="B2659">
        <v>234</v>
      </c>
      <c r="C2659" t="s">
        <v>393</v>
      </c>
      <c r="D2659" t="s">
        <v>17</v>
      </c>
      <c r="E2659" t="s">
        <v>17</v>
      </c>
      <c r="F2659">
        <v>3.92</v>
      </c>
      <c r="G2659">
        <v>25.277999999999999</v>
      </c>
      <c r="H2659">
        <v>289</v>
      </c>
      <c r="I2659">
        <v>0.32100000000000001</v>
      </c>
      <c r="J2659">
        <v>7874.7659999999996</v>
      </c>
      <c r="L2659">
        <v>470</v>
      </c>
      <c r="N2659" t="s">
        <v>18</v>
      </c>
    </row>
    <row r="2660" spans="1:14" x14ac:dyDescent="0.25">
      <c r="A2660">
        <v>235</v>
      </c>
      <c r="B2660">
        <v>235</v>
      </c>
      <c r="C2660" t="s">
        <v>394</v>
      </c>
      <c r="D2660" t="s">
        <v>395</v>
      </c>
      <c r="E2660" t="s">
        <v>93</v>
      </c>
      <c r="F2660">
        <v>3.96</v>
      </c>
      <c r="G2660">
        <v>487497.03100000002</v>
      </c>
      <c r="H2660">
        <v>8093384</v>
      </c>
      <c r="I2660">
        <v>64909.663999999997</v>
      </c>
      <c r="J2660">
        <v>751.03899999999999</v>
      </c>
      <c r="L2660">
        <v>44.82</v>
      </c>
      <c r="N2660" t="s">
        <v>18</v>
      </c>
    </row>
    <row r="2661" spans="1:14" x14ac:dyDescent="0.25">
      <c r="A2661">
        <v>236</v>
      </c>
      <c r="B2661">
        <v>236</v>
      </c>
      <c r="C2661" t="s">
        <v>396</v>
      </c>
      <c r="D2661" t="s">
        <v>397</v>
      </c>
      <c r="E2661" t="s">
        <v>93</v>
      </c>
      <c r="F2661">
        <v>3.95</v>
      </c>
      <c r="G2661">
        <v>539335.375</v>
      </c>
      <c r="H2661">
        <v>8661441</v>
      </c>
      <c r="I2661">
        <v>69916.398000000001</v>
      </c>
      <c r="J2661">
        <v>771.4</v>
      </c>
      <c r="L2661">
        <v>46.03</v>
      </c>
      <c r="N2661" t="s">
        <v>18</v>
      </c>
    </row>
    <row r="2662" spans="1:14" x14ac:dyDescent="0.25">
      <c r="A2662">
        <v>237</v>
      </c>
      <c r="B2662">
        <v>237</v>
      </c>
      <c r="C2662" t="s">
        <v>398</v>
      </c>
      <c r="D2662" t="s">
        <v>399</v>
      </c>
      <c r="E2662" t="s">
        <v>93</v>
      </c>
      <c r="F2662">
        <v>3.95</v>
      </c>
      <c r="G2662">
        <v>517905.18800000002</v>
      </c>
      <c r="H2662">
        <v>8547354</v>
      </c>
      <c r="I2662">
        <v>66721.718999999997</v>
      </c>
      <c r="J2662">
        <v>776.21699999999998</v>
      </c>
      <c r="L2662">
        <v>46.32</v>
      </c>
      <c r="N2662" t="s">
        <v>18</v>
      </c>
    </row>
    <row r="2663" spans="1:14" x14ac:dyDescent="0.25">
      <c r="A2663">
        <v>238</v>
      </c>
      <c r="B2663">
        <v>238</v>
      </c>
      <c r="C2663" t="s">
        <v>400</v>
      </c>
      <c r="D2663" t="s">
        <v>401</v>
      </c>
      <c r="E2663" t="s">
        <v>93</v>
      </c>
      <c r="F2663">
        <v>3.96</v>
      </c>
      <c r="G2663">
        <v>196350.96900000001</v>
      </c>
      <c r="H2663">
        <v>3293952</v>
      </c>
      <c r="I2663">
        <v>30241.778999999999</v>
      </c>
      <c r="J2663">
        <v>649.27099999999996</v>
      </c>
      <c r="L2663">
        <v>38.74</v>
      </c>
      <c r="N2663" t="s">
        <v>18</v>
      </c>
    </row>
    <row r="2664" spans="1:14" x14ac:dyDescent="0.25">
      <c r="A2664">
        <v>239</v>
      </c>
      <c r="B2664">
        <v>239</v>
      </c>
      <c r="C2664" t="s">
        <v>402</v>
      </c>
      <c r="D2664" t="s">
        <v>403</v>
      </c>
      <c r="E2664" t="s">
        <v>93</v>
      </c>
      <c r="F2664">
        <v>3.95</v>
      </c>
      <c r="G2664">
        <v>168252.95300000001</v>
      </c>
      <c r="H2664">
        <v>2796106</v>
      </c>
      <c r="I2664">
        <v>27692.796999999999</v>
      </c>
      <c r="J2664">
        <v>607.56899999999996</v>
      </c>
      <c r="L2664">
        <v>36.25</v>
      </c>
      <c r="N2664" t="s">
        <v>18</v>
      </c>
    </row>
    <row r="2665" spans="1:14" x14ac:dyDescent="0.25">
      <c r="A2665">
        <v>240</v>
      </c>
      <c r="B2665">
        <v>240</v>
      </c>
      <c r="C2665" t="s">
        <v>404</v>
      </c>
      <c r="D2665" t="s">
        <v>405</v>
      </c>
      <c r="E2665" t="s">
        <v>93</v>
      </c>
      <c r="F2665">
        <v>3.95</v>
      </c>
      <c r="G2665">
        <v>68059.773000000001</v>
      </c>
      <c r="H2665">
        <v>1141742</v>
      </c>
      <c r="I2665">
        <v>14272.91</v>
      </c>
      <c r="J2665">
        <v>476.846</v>
      </c>
      <c r="L2665">
        <v>28.45</v>
      </c>
      <c r="N2665" t="s">
        <v>18</v>
      </c>
    </row>
    <row r="2666" spans="1:14" x14ac:dyDescent="0.25">
      <c r="A2666">
        <v>241</v>
      </c>
      <c r="B2666">
        <v>241</v>
      </c>
      <c r="C2666" t="s">
        <v>406</v>
      </c>
      <c r="D2666" t="s">
        <v>17</v>
      </c>
      <c r="E2666" t="s">
        <v>17</v>
      </c>
      <c r="F2666">
        <v>4</v>
      </c>
      <c r="G2666">
        <v>14.747</v>
      </c>
      <c r="H2666">
        <v>310</v>
      </c>
      <c r="I2666">
        <v>9.2910000000000004</v>
      </c>
      <c r="J2666">
        <v>158.72300000000001</v>
      </c>
      <c r="L2666">
        <v>9.4600000000000009</v>
      </c>
      <c r="N2666" t="s">
        <v>18</v>
      </c>
    </row>
    <row r="2667" spans="1:14" x14ac:dyDescent="0.25">
      <c r="A2667">
        <v>242</v>
      </c>
      <c r="B2667">
        <v>242</v>
      </c>
      <c r="C2667" t="s">
        <v>407</v>
      </c>
      <c r="D2667" t="s">
        <v>53</v>
      </c>
      <c r="E2667" t="s">
        <v>29</v>
      </c>
      <c r="F2667">
        <v>3.96</v>
      </c>
      <c r="G2667">
        <v>314309.46899999998</v>
      </c>
      <c r="H2667">
        <v>5413970</v>
      </c>
      <c r="I2667">
        <v>55929</v>
      </c>
      <c r="J2667">
        <v>561.97900000000004</v>
      </c>
      <c r="K2667">
        <v>30.5</v>
      </c>
      <c r="L2667">
        <v>33.53</v>
      </c>
      <c r="M2667">
        <v>9.9</v>
      </c>
      <c r="N2667" t="s">
        <v>18</v>
      </c>
    </row>
    <row r="2668" spans="1:14" x14ac:dyDescent="0.25">
      <c r="A2668">
        <v>243</v>
      </c>
      <c r="B2668">
        <v>243</v>
      </c>
      <c r="C2668" t="s">
        <v>408</v>
      </c>
      <c r="D2668" t="s">
        <v>17</v>
      </c>
      <c r="E2668" t="s">
        <v>17</v>
      </c>
      <c r="F2668">
        <v>4</v>
      </c>
      <c r="G2668">
        <v>0.33500000000000002</v>
      </c>
      <c r="H2668">
        <v>59</v>
      </c>
      <c r="I2668">
        <v>0.79100000000000004</v>
      </c>
      <c r="J2668">
        <v>42.350999999999999</v>
      </c>
      <c r="L2668">
        <v>2.52</v>
      </c>
      <c r="N2668" t="s">
        <v>18</v>
      </c>
    </row>
    <row r="2669" spans="1:14" x14ac:dyDescent="0.25">
      <c r="A2669">
        <v>244</v>
      </c>
      <c r="B2669">
        <v>244</v>
      </c>
      <c r="C2669" t="s">
        <v>409</v>
      </c>
      <c r="D2669" t="s">
        <v>410</v>
      </c>
      <c r="E2669" t="s">
        <v>93</v>
      </c>
      <c r="F2669">
        <v>3.96</v>
      </c>
      <c r="G2669">
        <v>564065.31299999997</v>
      </c>
      <c r="H2669">
        <v>9317214</v>
      </c>
      <c r="I2669">
        <v>77414.125</v>
      </c>
      <c r="J2669">
        <v>728.63400000000001</v>
      </c>
      <c r="L2669">
        <v>43.48</v>
      </c>
      <c r="N2669" t="s">
        <v>18</v>
      </c>
    </row>
    <row r="2670" spans="1:14" x14ac:dyDescent="0.25">
      <c r="A2670">
        <v>245</v>
      </c>
      <c r="B2670">
        <v>245</v>
      </c>
      <c r="C2670" t="s">
        <v>411</v>
      </c>
      <c r="D2670" t="s">
        <v>412</v>
      </c>
      <c r="E2670" t="s">
        <v>93</v>
      </c>
      <c r="F2670">
        <v>3.96</v>
      </c>
      <c r="G2670">
        <v>597744.31299999997</v>
      </c>
      <c r="H2670">
        <v>9648156</v>
      </c>
      <c r="I2670">
        <v>79795.616999999998</v>
      </c>
      <c r="J2670">
        <v>749.09400000000005</v>
      </c>
      <c r="L2670">
        <v>44.7</v>
      </c>
      <c r="N2670" t="s">
        <v>18</v>
      </c>
    </row>
    <row r="2671" spans="1:14" x14ac:dyDescent="0.25">
      <c r="A2671">
        <v>246</v>
      </c>
      <c r="B2671">
        <v>246</v>
      </c>
      <c r="C2671" t="s">
        <v>413</v>
      </c>
      <c r="D2671" t="s">
        <v>414</v>
      </c>
      <c r="E2671" t="s">
        <v>93</v>
      </c>
      <c r="F2671">
        <v>3.96</v>
      </c>
      <c r="G2671">
        <v>469983.31300000002</v>
      </c>
      <c r="H2671">
        <v>7655404</v>
      </c>
      <c r="I2671">
        <v>64615.972999999998</v>
      </c>
      <c r="J2671">
        <v>727.34900000000005</v>
      </c>
      <c r="L2671">
        <v>43.4</v>
      </c>
      <c r="N2671" t="s">
        <v>18</v>
      </c>
    </row>
    <row r="2672" spans="1:14" x14ac:dyDescent="0.25">
      <c r="A2672">
        <v>247</v>
      </c>
      <c r="B2672">
        <v>247</v>
      </c>
      <c r="C2672" t="s">
        <v>415</v>
      </c>
      <c r="D2672" t="s">
        <v>416</v>
      </c>
      <c r="E2672" t="s">
        <v>93</v>
      </c>
      <c r="F2672">
        <v>3.96</v>
      </c>
      <c r="G2672">
        <v>206853.54699999999</v>
      </c>
      <c r="H2672">
        <v>3494337</v>
      </c>
      <c r="I2672">
        <v>31506.721000000001</v>
      </c>
      <c r="J2672">
        <v>656.53800000000001</v>
      </c>
      <c r="L2672">
        <v>39.18</v>
      </c>
      <c r="N2672" t="s">
        <v>18</v>
      </c>
    </row>
    <row r="2673" spans="1:14" x14ac:dyDescent="0.25">
      <c r="A2673">
        <v>248</v>
      </c>
      <c r="B2673">
        <v>248</v>
      </c>
      <c r="C2673" t="s">
        <v>417</v>
      </c>
      <c r="D2673" t="s">
        <v>418</v>
      </c>
      <c r="E2673" t="s">
        <v>93</v>
      </c>
      <c r="F2673">
        <v>3.95</v>
      </c>
      <c r="G2673">
        <v>218139.109</v>
      </c>
      <c r="H2673">
        <v>3580357</v>
      </c>
      <c r="I2673">
        <v>29454.544999999998</v>
      </c>
      <c r="J2673">
        <v>740.596</v>
      </c>
      <c r="L2673">
        <v>44.19</v>
      </c>
      <c r="N2673" t="s">
        <v>18</v>
      </c>
    </row>
    <row r="2674" spans="1:14" x14ac:dyDescent="0.25">
      <c r="A2674">
        <v>249</v>
      </c>
      <c r="B2674">
        <v>249</v>
      </c>
      <c r="C2674" t="s">
        <v>419</v>
      </c>
      <c r="D2674" t="s">
        <v>420</v>
      </c>
      <c r="E2674" t="s">
        <v>93</v>
      </c>
      <c r="F2674">
        <v>3.96</v>
      </c>
      <c r="G2674">
        <v>637000</v>
      </c>
      <c r="H2674">
        <v>10303898</v>
      </c>
      <c r="I2674">
        <v>1842.144</v>
      </c>
      <c r="J2674">
        <v>34579.273000000001</v>
      </c>
      <c r="L2674">
        <v>2063.85</v>
      </c>
      <c r="N2674" t="s">
        <v>18</v>
      </c>
    </row>
    <row r="2675" spans="1:14" x14ac:dyDescent="0.25">
      <c r="A2675">
        <v>250</v>
      </c>
      <c r="B2675">
        <v>250</v>
      </c>
      <c r="C2675" t="s">
        <v>421</v>
      </c>
      <c r="D2675" t="s">
        <v>17</v>
      </c>
      <c r="E2675" t="s">
        <v>17</v>
      </c>
      <c r="F2675">
        <v>3.97</v>
      </c>
      <c r="G2675">
        <v>44.540999999999997</v>
      </c>
      <c r="H2675">
        <v>541</v>
      </c>
      <c r="I2675">
        <v>9.1989999999999998</v>
      </c>
      <c r="J2675">
        <v>484.19400000000002</v>
      </c>
      <c r="L2675">
        <v>28.89</v>
      </c>
      <c r="N2675" t="s">
        <v>18</v>
      </c>
    </row>
    <row r="2676" spans="1:14" x14ac:dyDescent="0.25">
      <c r="A2676">
        <v>251</v>
      </c>
      <c r="B2676">
        <v>251</v>
      </c>
      <c r="C2676" t="s">
        <v>422</v>
      </c>
      <c r="D2676" t="s">
        <v>423</v>
      </c>
      <c r="E2676" t="s">
        <v>93</v>
      </c>
      <c r="F2676">
        <v>3.97</v>
      </c>
      <c r="G2676">
        <v>83.593000000000004</v>
      </c>
      <c r="H2676">
        <v>1322</v>
      </c>
      <c r="I2676">
        <v>47974.538999999997</v>
      </c>
      <c r="J2676">
        <v>0.17399999999999999</v>
      </c>
      <c r="L2676">
        <v>0</v>
      </c>
      <c r="N2676" t="s">
        <v>18</v>
      </c>
    </row>
    <row r="2677" spans="1:14" x14ac:dyDescent="0.25">
      <c r="A2677">
        <v>252</v>
      </c>
      <c r="B2677">
        <v>252</v>
      </c>
      <c r="C2677" t="s">
        <v>424</v>
      </c>
      <c r="D2677" t="s">
        <v>425</v>
      </c>
      <c r="E2677" t="s">
        <v>93</v>
      </c>
      <c r="F2677">
        <v>3.94</v>
      </c>
      <c r="G2677">
        <v>77.855000000000004</v>
      </c>
      <c r="H2677">
        <v>1107</v>
      </c>
      <c r="I2677">
        <v>55271.512000000002</v>
      </c>
      <c r="J2677">
        <v>0.14099999999999999</v>
      </c>
      <c r="N2677" t="s">
        <v>232</v>
      </c>
    </row>
    <row r="2678" spans="1:14" x14ac:dyDescent="0.25">
      <c r="A2678">
        <v>253</v>
      </c>
      <c r="B2678">
        <v>253</v>
      </c>
      <c r="C2678" t="s">
        <v>426</v>
      </c>
      <c r="D2678" t="s">
        <v>427</v>
      </c>
      <c r="E2678" t="s">
        <v>93</v>
      </c>
      <c r="F2678">
        <v>3.97</v>
      </c>
      <c r="G2678">
        <v>155.03700000000001</v>
      </c>
      <c r="H2678">
        <v>2840</v>
      </c>
      <c r="I2678">
        <v>52747.629000000001</v>
      </c>
      <c r="J2678">
        <v>0.29399999999999998</v>
      </c>
      <c r="L2678">
        <v>0.01</v>
      </c>
      <c r="N2678" t="s">
        <v>18</v>
      </c>
    </row>
    <row r="2679" spans="1:14" x14ac:dyDescent="0.25">
      <c r="A2679">
        <v>254</v>
      </c>
      <c r="B2679">
        <v>254</v>
      </c>
      <c r="C2679" t="s">
        <v>428</v>
      </c>
      <c r="D2679" t="s">
        <v>429</v>
      </c>
      <c r="E2679" t="s">
        <v>93</v>
      </c>
      <c r="F2679">
        <v>3.95</v>
      </c>
      <c r="G2679">
        <v>305.43599999999998</v>
      </c>
      <c r="H2679">
        <v>4988</v>
      </c>
      <c r="I2679">
        <v>85348.539000000004</v>
      </c>
      <c r="J2679">
        <v>0.35799999999999998</v>
      </c>
      <c r="L2679">
        <v>0.01</v>
      </c>
      <c r="N2679" t="s">
        <v>18</v>
      </c>
    </row>
    <row r="2680" spans="1:14" x14ac:dyDescent="0.25">
      <c r="A2680">
        <v>255</v>
      </c>
      <c r="B2680">
        <v>255</v>
      </c>
      <c r="C2680" t="s">
        <v>430</v>
      </c>
      <c r="D2680" t="s">
        <v>431</v>
      </c>
      <c r="E2680" t="s">
        <v>93</v>
      </c>
      <c r="F2680">
        <v>3.96</v>
      </c>
      <c r="G2680">
        <v>110.324</v>
      </c>
      <c r="H2680">
        <v>1839</v>
      </c>
      <c r="I2680">
        <v>85233.983999999997</v>
      </c>
      <c r="J2680">
        <v>0.129</v>
      </c>
      <c r="N2680" t="s">
        <v>232</v>
      </c>
    </row>
    <row r="2681" spans="1:14" x14ac:dyDescent="0.25">
      <c r="A2681">
        <v>256</v>
      </c>
      <c r="B2681">
        <v>256</v>
      </c>
      <c r="C2681" t="s">
        <v>432</v>
      </c>
      <c r="D2681" t="s">
        <v>433</v>
      </c>
      <c r="E2681" t="s">
        <v>93</v>
      </c>
      <c r="F2681">
        <v>3.96</v>
      </c>
      <c r="G2681">
        <v>144.83600000000001</v>
      </c>
      <c r="H2681">
        <v>2286</v>
      </c>
      <c r="I2681">
        <v>84464.773000000001</v>
      </c>
      <c r="J2681">
        <v>0.17100000000000001</v>
      </c>
      <c r="N2681" t="s">
        <v>232</v>
      </c>
    </row>
    <row r="2682" spans="1:14" x14ac:dyDescent="0.25">
      <c r="A2682">
        <v>257</v>
      </c>
      <c r="B2682">
        <v>257</v>
      </c>
      <c r="C2682" t="s">
        <v>434</v>
      </c>
      <c r="D2682" t="s">
        <v>17</v>
      </c>
      <c r="E2682" t="s">
        <v>17</v>
      </c>
      <c r="F2682">
        <v>4</v>
      </c>
      <c r="G2682">
        <v>10.347</v>
      </c>
      <c r="H2682">
        <v>416</v>
      </c>
      <c r="I2682">
        <v>2.0710000000000002</v>
      </c>
      <c r="J2682">
        <v>499.61399999999998</v>
      </c>
      <c r="L2682">
        <v>29.81</v>
      </c>
      <c r="N2682" t="s">
        <v>18</v>
      </c>
    </row>
    <row r="2683" spans="1:14" x14ac:dyDescent="0.25">
      <c r="A2683">
        <v>258</v>
      </c>
      <c r="B2683">
        <v>258</v>
      </c>
      <c r="C2683" t="s">
        <v>435</v>
      </c>
      <c r="D2683" t="s">
        <v>436</v>
      </c>
      <c r="E2683" t="s">
        <v>93</v>
      </c>
      <c r="F2683">
        <v>3.95</v>
      </c>
      <c r="G2683">
        <v>231.33500000000001</v>
      </c>
      <c r="H2683">
        <v>4076</v>
      </c>
      <c r="I2683">
        <v>77756.601999999999</v>
      </c>
      <c r="J2683">
        <v>0.29799999999999999</v>
      </c>
      <c r="L2683">
        <v>0.01</v>
      </c>
      <c r="N2683" t="s">
        <v>18</v>
      </c>
    </row>
    <row r="2684" spans="1:14" x14ac:dyDescent="0.25">
      <c r="A2684">
        <v>259</v>
      </c>
      <c r="B2684">
        <v>259</v>
      </c>
      <c r="C2684" t="s">
        <v>437</v>
      </c>
      <c r="D2684" t="s">
        <v>438</v>
      </c>
      <c r="E2684" t="s">
        <v>93</v>
      </c>
      <c r="F2684">
        <v>3.97</v>
      </c>
      <c r="G2684">
        <v>123.003</v>
      </c>
      <c r="H2684">
        <v>2047</v>
      </c>
      <c r="I2684">
        <v>56208.112999999998</v>
      </c>
      <c r="J2684">
        <v>0.219</v>
      </c>
      <c r="L2684">
        <v>0</v>
      </c>
      <c r="N2684" t="s">
        <v>18</v>
      </c>
    </row>
    <row r="2685" spans="1:14" x14ac:dyDescent="0.25">
      <c r="A2685">
        <v>260</v>
      </c>
      <c r="B2685">
        <v>260</v>
      </c>
      <c r="C2685" t="s">
        <v>439</v>
      </c>
      <c r="D2685" t="s">
        <v>440</v>
      </c>
      <c r="E2685" t="s">
        <v>93</v>
      </c>
      <c r="F2685">
        <v>3.97</v>
      </c>
      <c r="G2685">
        <v>103.791</v>
      </c>
      <c r="H2685">
        <v>2219</v>
      </c>
      <c r="I2685">
        <v>55659.163999999997</v>
      </c>
      <c r="J2685">
        <v>0.186</v>
      </c>
      <c r="L2685">
        <v>0</v>
      </c>
      <c r="N2685" t="s">
        <v>18</v>
      </c>
    </row>
    <row r="2686" spans="1:14" x14ac:dyDescent="0.25">
      <c r="A2686">
        <v>261</v>
      </c>
      <c r="B2686">
        <v>261</v>
      </c>
      <c r="C2686" t="s">
        <v>441</v>
      </c>
      <c r="D2686" t="s">
        <v>442</v>
      </c>
      <c r="E2686" t="s">
        <v>93</v>
      </c>
      <c r="F2686">
        <v>3.96</v>
      </c>
      <c r="G2686">
        <v>272.10500000000002</v>
      </c>
      <c r="H2686">
        <v>5031</v>
      </c>
      <c r="I2686">
        <v>18917.870999999999</v>
      </c>
      <c r="J2686">
        <v>1.4379999999999999</v>
      </c>
      <c r="L2686">
        <v>0.08</v>
      </c>
      <c r="N2686" t="s">
        <v>18</v>
      </c>
    </row>
    <row r="2687" spans="1:14" x14ac:dyDescent="0.25">
      <c r="A2687">
        <v>262</v>
      </c>
      <c r="B2687">
        <v>262</v>
      </c>
      <c r="C2687" t="s">
        <v>443</v>
      </c>
      <c r="D2687" t="s">
        <v>444</v>
      </c>
      <c r="E2687" t="s">
        <v>93</v>
      </c>
      <c r="F2687">
        <v>4.0199999999999996</v>
      </c>
      <c r="G2687">
        <v>26.498000000000001</v>
      </c>
      <c r="H2687">
        <v>320</v>
      </c>
      <c r="I2687">
        <v>18142.061000000002</v>
      </c>
      <c r="J2687">
        <v>0.14599999999999999</v>
      </c>
      <c r="N2687" t="s">
        <v>232</v>
      </c>
    </row>
    <row r="2688" spans="1:14" x14ac:dyDescent="0.25">
      <c r="A2688">
        <v>263</v>
      </c>
      <c r="B2688">
        <v>263</v>
      </c>
      <c r="C2688" t="s">
        <v>445</v>
      </c>
      <c r="D2688" t="s">
        <v>446</v>
      </c>
      <c r="E2688" t="s">
        <v>93</v>
      </c>
      <c r="F2688">
        <v>3.97</v>
      </c>
      <c r="G2688">
        <v>34.776000000000003</v>
      </c>
      <c r="H2688">
        <v>762</v>
      </c>
      <c r="I2688">
        <v>17088.796999999999</v>
      </c>
      <c r="J2688">
        <v>0.20399999999999999</v>
      </c>
      <c r="L2688">
        <v>0</v>
      </c>
      <c r="N2688" t="s">
        <v>18</v>
      </c>
    </row>
    <row r="2689" spans="1:14" x14ac:dyDescent="0.25">
      <c r="A2689">
        <v>264</v>
      </c>
      <c r="B2689">
        <v>264</v>
      </c>
      <c r="C2689" t="s">
        <v>447</v>
      </c>
      <c r="D2689" t="s">
        <v>17</v>
      </c>
      <c r="E2689" t="s">
        <v>17</v>
      </c>
      <c r="F2689">
        <v>4.0199999999999996</v>
      </c>
      <c r="G2689">
        <v>11.385999999999999</v>
      </c>
      <c r="H2689">
        <v>320</v>
      </c>
      <c r="I2689">
        <v>0.30299999999999999</v>
      </c>
      <c r="J2689">
        <v>3757.7559999999999</v>
      </c>
      <c r="L2689">
        <v>224.27</v>
      </c>
      <c r="N2689" t="s">
        <v>18</v>
      </c>
    </row>
    <row r="2690" spans="1:14" x14ac:dyDescent="0.25">
      <c r="A2690">
        <v>265</v>
      </c>
      <c r="B2690">
        <v>265</v>
      </c>
      <c r="C2690" t="s">
        <v>448</v>
      </c>
      <c r="D2690" t="s">
        <v>449</v>
      </c>
      <c r="E2690" t="s">
        <v>93</v>
      </c>
      <c r="F2690">
        <v>3.95</v>
      </c>
      <c r="G2690">
        <v>39.536999999999999</v>
      </c>
      <c r="H2690">
        <v>1190</v>
      </c>
      <c r="I2690">
        <v>14753.688</v>
      </c>
      <c r="J2690">
        <v>0.26800000000000002</v>
      </c>
      <c r="L2690">
        <v>0.01</v>
      </c>
      <c r="N2690" t="s">
        <v>18</v>
      </c>
    </row>
    <row r="2691" spans="1:14" x14ac:dyDescent="0.25">
      <c r="A2691">
        <v>266</v>
      </c>
      <c r="B2691">
        <v>266</v>
      </c>
      <c r="C2691" t="s">
        <v>450</v>
      </c>
      <c r="D2691" t="s">
        <v>451</v>
      </c>
      <c r="E2691" t="s">
        <v>93</v>
      </c>
      <c r="F2691">
        <v>3.97</v>
      </c>
      <c r="G2691">
        <v>26.433</v>
      </c>
      <c r="H2691">
        <v>618</v>
      </c>
      <c r="I2691">
        <v>11461.013999999999</v>
      </c>
      <c r="J2691">
        <v>0.23100000000000001</v>
      </c>
      <c r="L2691">
        <v>0</v>
      </c>
      <c r="N2691" t="s">
        <v>18</v>
      </c>
    </row>
    <row r="2692" spans="1:14" x14ac:dyDescent="0.25">
      <c r="A2692">
        <v>267</v>
      </c>
      <c r="B2692">
        <v>267</v>
      </c>
      <c r="C2692" t="s">
        <v>452</v>
      </c>
      <c r="D2692" t="s">
        <v>453</v>
      </c>
      <c r="E2692" t="s">
        <v>93</v>
      </c>
      <c r="F2692">
        <v>3.91</v>
      </c>
      <c r="G2692">
        <v>35.42</v>
      </c>
      <c r="H2692">
        <v>410</v>
      </c>
      <c r="I2692">
        <v>14246.329</v>
      </c>
      <c r="J2692">
        <v>0.249</v>
      </c>
      <c r="L2692">
        <v>0</v>
      </c>
      <c r="N2692" t="s">
        <v>18</v>
      </c>
    </row>
    <row r="2693" spans="1:14" x14ac:dyDescent="0.25">
      <c r="A2693">
        <v>268</v>
      </c>
      <c r="B2693">
        <v>268</v>
      </c>
      <c r="C2693" t="s">
        <v>454</v>
      </c>
      <c r="D2693" t="s">
        <v>455</v>
      </c>
      <c r="E2693" t="s">
        <v>93</v>
      </c>
      <c r="F2693">
        <v>3.96</v>
      </c>
      <c r="G2693">
        <v>402.92599999999999</v>
      </c>
      <c r="H2693">
        <v>7410</v>
      </c>
      <c r="I2693">
        <v>75518.141000000003</v>
      </c>
      <c r="J2693">
        <v>0.53400000000000003</v>
      </c>
      <c r="L2693">
        <v>0.02</v>
      </c>
      <c r="N2693" t="s">
        <v>18</v>
      </c>
    </row>
    <row r="2694" spans="1:14" x14ac:dyDescent="0.25">
      <c r="A2694">
        <v>269</v>
      </c>
      <c r="B2694">
        <v>269</v>
      </c>
      <c r="C2694" t="s">
        <v>456</v>
      </c>
      <c r="D2694" t="s">
        <v>457</v>
      </c>
      <c r="E2694" t="s">
        <v>93</v>
      </c>
      <c r="F2694">
        <v>3.95</v>
      </c>
      <c r="G2694">
        <v>404.57499999999999</v>
      </c>
      <c r="H2694">
        <v>6963</v>
      </c>
      <c r="I2694">
        <v>56563.813000000002</v>
      </c>
      <c r="J2694">
        <v>0.71499999999999997</v>
      </c>
      <c r="L2694">
        <v>0.03</v>
      </c>
      <c r="N2694" t="s">
        <v>18</v>
      </c>
    </row>
    <row r="2695" spans="1:14" x14ac:dyDescent="0.25">
      <c r="A2695">
        <v>270</v>
      </c>
      <c r="B2695">
        <v>270</v>
      </c>
      <c r="C2695" t="s">
        <v>458</v>
      </c>
      <c r="D2695" t="s">
        <v>459</v>
      </c>
      <c r="E2695" t="s">
        <v>93</v>
      </c>
      <c r="F2695">
        <v>3.97</v>
      </c>
      <c r="G2695">
        <v>386.83499999999998</v>
      </c>
      <c r="H2695">
        <v>6053</v>
      </c>
      <c r="I2695">
        <v>49818.277000000002</v>
      </c>
      <c r="J2695">
        <v>0.77600000000000002</v>
      </c>
      <c r="L2695">
        <v>0.04</v>
      </c>
      <c r="N2695" t="s">
        <v>18</v>
      </c>
    </row>
    <row r="2696" spans="1:14" x14ac:dyDescent="0.25">
      <c r="A2696">
        <v>271</v>
      </c>
      <c r="B2696">
        <v>271</v>
      </c>
      <c r="C2696" t="s">
        <v>460</v>
      </c>
      <c r="D2696" t="s">
        <v>17</v>
      </c>
      <c r="E2696" t="s">
        <v>17</v>
      </c>
      <c r="F2696">
        <v>3.99</v>
      </c>
      <c r="G2696">
        <v>21.065999999999999</v>
      </c>
      <c r="H2696">
        <v>189</v>
      </c>
      <c r="I2696">
        <v>0.255</v>
      </c>
      <c r="J2696">
        <v>8261.1759999999995</v>
      </c>
      <c r="L2696">
        <v>493.06</v>
      </c>
      <c r="N2696" t="s">
        <v>18</v>
      </c>
    </row>
    <row r="2697" spans="1:14" x14ac:dyDescent="0.25">
      <c r="A2697">
        <v>272</v>
      </c>
      <c r="B2697">
        <v>272</v>
      </c>
      <c r="C2697" t="s">
        <v>461</v>
      </c>
      <c r="D2697" t="s">
        <v>53</v>
      </c>
      <c r="E2697" t="s">
        <v>29</v>
      </c>
      <c r="F2697">
        <v>3.96</v>
      </c>
      <c r="G2697">
        <v>348463.5</v>
      </c>
      <c r="H2697">
        <v>5775990</v>
      </c>
      <c r="I2697">
        <v>64290.714999999997</v>
      </c>
      <c r="J2697">
        <v>542.01199999999994</v>
      </c>
      <c r="K2697">
        <v>30.5</v>
      </c>
      <c r="L2697">
        <v>32.340000000000003</v>
      </c>
      <c r="M2697">
        <v>6</v>
      </c>
      <c r="N2697" t="s">
        <v>18</v>
      </c>
    </row>
    <row r="2698" spans="1:14" x14ac:dyDescent="0.25">
      <c r="A2698">
        <v>273</v>
      </c>
      <c r="B2698">
        <v>273</v>
      </c>
      <c r="C2698" t="s">
        <v>462</v>
      </c>
      <c r="D2698" t="s">
        <v>17</v>
      </c>
      <c r="E2698" t="s">
        <v>17</v>
      </c>
      <c r="F2698">
        <v>3.84</v>
      </c>
      <c r="G2698">
        <v>6.4039999999999999</v>
      </c>
      <c r="H2698">
        <v>216</v>
      </c>
      <c r="I2698">
        <v>0.91500000000000004</v>
      </c>
      <c r="J2698">
        <v>699.89099999999996</v>
      </c>
      <c r="L2698">
        <v>41.76</v>
      </c>
      <c r="N2698" t="s">
        <v>18</v>
      </c>
    </row>
    <row r="2699" spans="1:14" x14ac:dyDescent="0.25">
      <c r="A2699">
        <v>274</v>
      </c>
      <c r="B2699">
        <v>274</v>
      </c>
      <c r="C2699" t="s">
        <v>463</v>
      </c>
      <c r="D2699" t="s">
        <v>464</v>
      </c>
      <c r="E2699" t="s">
        <v>93</v>
      </c>
      <c r="F2699">
        <v>3.95</v>
      </c>
      <c r="G2699">
        <v>14.962</v>
      </c>
      <c r="H2699">
        <v>650</v>
      </c>
      <c r="I2699">
        <v>41653.940999999999</v>
      </c>
      <c r="J2699">
        <v>3.5999999999999997E-2</v>
      </c>
      <c r="N2699" t="s">
        <v>232</v>
      </c>
    </row>
    <row r="2700" spans="1:14" x14ac:dyDescent="0.25">
      <c r="A2700">
        <v>275</v>
      </c>
      <c r="B2700">
        <v>275</v>
      </c>
      <c r="C2700" t="s">
        <v>465</v>
      </c>
      <c r="D2700" t="s">
        <v>466</v>
      </c>
      <c r="E2700" t="s">
        <v>93</v>
      </c>
      <c r="F2700">
        <v>4</v>
      </c>
      <c r="G2700">
        <v>7.4480000000000004</v>
      </c>
      <c r="H2700">
        <v>503</v>
      </c>
      <c r="I2700">
        <v>39157.019999999997</v>
      </c>
      <c r="J2700">
        <v>1.9E-2</v>
      </c>
      <c r="N2700" t="s">
        <v>232</v>
      </c>
    </row>
    <row r="2701" spans="1:14" x14ac:dyDescent="0.25">
      <c r="A2701">
        <v>276</v>
      </c>
      <c r="B2701">
        <v>276</v>
      </c>
      <c r="C2701" t="s">
        <v>467</v>
      </c>
      <c r="D2701" t="s">
        <v>468</v>
      </c>
      <c r="E2701" t="s">
        <v>93</v>
      </c>
      <c r="F2701">
        <v>3.95</v>
      </c>
      <c r="G2701">
        <v>54.206000000000003</v>
      </c>
      <c r="H2701">
        <v>887</v>
      </c>
      <c r="I2701">
        <v>40949.305</v>
      </c>
      <c r="J2701">
        <v>0.13200000000000001</v>
      </c>
      <c r="N2701" t="s">
        <v>232</v>
      </c>
    </row>
    <row r="2702" spans="1:14" x14ac:dyDescent="0.25">
      <c r="A2702">
        <v>277</v>
      </c>
      <c r="B2702">
        <v>277</v>
      </c>
      <c r="C2702" t="s">
        <v>469</v>
      </c>
      <c r="D2702" t="s">
        <v>470</v>
      </c>
      <c r="E2702" t="s">
        <v>93</v>
      </c>
      <c r="F2702">
        <v>3.96</v>
      </c>
      <c r="G2702">
        <v>78.201999999999998</v>
      </c>
      <c r="H2702">
        <v>1771</v>
      </c>
      <c r="I2702">
        <v>80272.429999999993</v>
      </c>
      <c r="J2702">
        <v>9.7000000000000003E-2</v>
      </c>
      <c r="N2702" t="s">
        <v>232</v>
      </c>
    </row>
    <row r="2703" spans="1:14" x14ac:dyDescent="0.25">
      <c r="A2703">
        <v>278</v>
      </c>
      <c r="B2703">
        <v>278</v>
      </c>
      <c r="C2703" t="s">
        <v>471</v>
      </c>
      <c r="D2703" t="s">
        <v>472</v>
      </c>
      <c r="E2703" t="s">
        <v>93</v>
      </c>
      <c r="F2703">
        <v>3.95</v>
      </c>
      <c r="G2703">
        <v>115.105</v>
      </c>
      <c r="H2703">
        <v>1486</v>
      </c>
      <c r="I2703">
        <v>80380.414000000004</v>
      </c>
      <c r="J2703">
        <v>0.14299999999999999</v>
      </c>
      <c r="N2703" t="s">
        <v>232</v>
      </c>
    </row>
    <row r="2704" spans="1:14" x14ac:dyDescent="0.25">
      <c r="A2704">
        <v>279</v>
      </c>
      <c r="B2704">
        <v>279</v>
      </c>
      <c r="C2704" t="s">
        <v>473</v>
      </c>
      <c r="D2704" t="s">
        <v>474</v>
      </c>
      <c r="E2704" t="s">
        <v>93</v>
      </c>
      <c r="F2704">
        <v>3.96</v>
      </c>
      <c r="G2704">
        <v>131.46799999999999</v>
      </c>
      <c r="H2704">
        <v>2450</v>
      </c>
      <c r="I2704">
        <v>79978.327999999994</v>
      </c>
      <c r="J2704">
        <v>0.16400000000000001</v>
      </c>
      <c r="N2704" t="s">
        <v>232</v>
      </c>
    </row>
    <row r="2705" spans="1:14" x14ac:dyDescent="0.25">
      <c r="A2705">
        <v>280</v>
      </c>
      <c r="B2705">
        <v>280</v>
      </c>
      <c r="C2705" t="s">
        <v>475</v>
      </c>
      <c r="D2705" t="s">
        <v>17</v>
      </c>
      <c r="E2705" t="s">
        <v>17</v>
      </c>
      <c r="F2705">
        <v>4.01</v>
      </c>
      <c r="G2705">
        <v>10.695</v>
      </c>
      <c r="H2705">
        <v>264</v>
      </c>
      <c r="I2705">
        <v>10.164</v>
      </c>
      <c r="J2705">
        <v>105.224</v>
      </c>
      <c r="L2705">
        <v>6.27</v>
      </c>
      <c r="N2705" t="s">
        <v>18</v>
      </c>
    </row>
    <row r="2706" spans="1:14" x14ac:dyDescent="0.25">
      <c r="A2706">
        <v>281</v>
      </c>
      <c r="B2706">
        <v>281</v>
      </c>
      <c r="C2706" t="s">
        <v>476</v>
      </c>
      <c r="D2706" t="s">
        <v>477</v>
      </c>
      <c r="E2706" t="s">
        <v>93</v>
      </c>
      <c r="F2706">
        <v>3.94</v>
      </c>
      <c r="G2706">
        <v>127.75</v>
      </c>
      <c r="H2706">
        <v>2108</v>
      </c>
      <c r="I2706">
        <v>54441.133000000002</v>
      </c>
      <c r="J2706">
        <v>0.23499999999999999</v>
      </c>
      <c r="L2706">
        <v>0</v>
      </c>
      <c r="N2706" t="s">
        <v>18</v>
      </c>
    </row>
    <row r="2707" spans="1:14" x14ac:dyDescent="0.25">
      <c r="A2707">
        <v>282</v>
      </c>
      <c r="B2707">
        <v>282</v>
      </c>
      <c r="C2707" t="s">
        <v>478</v>
      </c>
      <c r="D2707" t="s">
        <v>479</v>
      </c>
      <c r="E2707" t="s">
        <v>93</v>
      </c>
      <c r="F2707">
        <v>3.96</v>
      </c>
      <c r="G2707">
        <v>98.234999999999999</v>
      </c>
      <c r="H2707">
        <v>1742</v>
      </c>
      <c r="I2707">
        <v>42602.362999999998</v>
      </c>
      <c r="J2707">
        <v>0.23100000000000001</v>
      </c>
      <c r="L2707">
        <v>0</v>
      </c>
      <c r="N2707" t="s">
        <v>18</v>
      </c>
    </row>
    <row r="2708" spans="1:14" x14ac:dyDescent="0.25">
      <c r="A2708">
        <v>283</v>
      </c>
      <c r="B2708">
        <v>283</v>
      </c>
      <c r="C2708" t="s">
        <v>480</v>
      </c>
      <c r="D2708" t="s">
        <v>481</v>
      </c>
      <c r="E2708" t="s">
        <v>93</v>
      </c>
      <c r="F2708">
        <v>3.98</v>
      </c>
      <c r="G2708">
        <v>147.822</v>
      </c>
      <c r="H2708">
        <v>2055</v>
      </c>
      <c r="I2708">
        <v>51067.737999999998</v>
      </c>
      <c r="J2708">
        <v>0.28899999999999998</v>
      </c>
      <c r="L2708">
        <v>0.01</v>
      </c>
      <c r="N2708" t="s">
        <v>18</v>
      </c>
    </row>
    <row r="2709" spans="1:14" x14ac:dyDescent="0.25">
      <c r="A2709">
        <v>284</v>
      </c>
      <c r="B2709">
        <v>284</v>
      </c>
      <c r="C2709" t="s">
        <v>482</v>
      </c>
      <c r="D2709" t="s">
        <v>483</v>
      </c>
      <c r="E2709" t="s">
        <v>93</v>
      </c>
      <c r="F2709">
        <v>3.96</v>
      </c>
      <c r="G2709">
        <v>39.860999999999997</v>
      </c>
      <c r="H2709">
        <v>964</v>
      </c>
      <c r="I2709">
        <v>18175.506000000001</v>
      </c>
      <c r="J2709">
        <v>0.219</v>
      </c>
      <c r="L2709">
        <v>0</v>
      </c>
      <c r="N2709" t="s">
        <v>18</v>
      </c>
    </row>
    <row r="2710" spans="1:14" x14ac:dyDescent="0.25">
      <c r="A2710">
        <v>285</v>
      </c>
      <c r="B2710">
        <v>285</v>
      </c>
      <c r="C2710" t="s">
        <v>484</v>
      </c>
      <c r="D2710" t="s">
        <v>485</v>
      </c>
      <c r="E2710" t="s">
        <v>93</v>
      </c>
      <c r="F2710">
        <v>3.96</v>
      </c>
      <c r="G2710">
        <v>45.972999999999999</v>
      </c>
      <c r="H2710">
        <v>905</v>
      </c>
      <c r="I2710">
        <v>25265.585999999999</v>
      </c>
      <c r="J2710">
        <v>0.182</v>
      </c>
      <c r="L2710">
        <v>0</v>
      </c>
      <c r="N2710" t="s">
        <v>18</v>
      </c>
    </row>
    <row r="2711" spans="1:14" x14ac:dyDescent="0.25">
      <c r="A2711">
        <v>286</v>
      </c>
      <c r="B2711">
        <v>286</v>
      </c>
      <c r="C2711" t="s">
        <v>486</v>
      </c>
      <c r="D2711" t="s">
        <v>487</v>
      </c>
      <c r="E2711" t="s">
        <v>93</v>
      </c>
      <c r="F2711">
        <v>3.97</v>
      </c>
      <c r="G2711">
        <v>54.332999999999998</v>
      </c>
      <c r="H2711">
        <v>835</v>
      </c>
      <c r="I2711">
        <v>26644.778999999999</v>
      </c>
      <c r="J2711">
        <v>0.20399999999999999</v>
      </c>
      <c r="L2711">
        <v>0</v>
      </c>
      <c r="N2711" t="s">
        <v>18</v>
      </c>
    </row>
    <row r="2712" spans="1:14" x14ac:dyDescent="0.25">
      <c r="A2712">
        <v>287</v>
      </c>
      <c r="B2712">
        <v>287</v>
      </c>
      <c r="C2712" t="s">
        <v>488</v>
      </c>
      <c r="D2712" t="s">
        <v>17</v>
      </c>
      <c r="E2712" t="s">
        <v>17</v>
      </c>
      <c r="F2712">
        <v>3.91</v>
      </c>
      <c r="G2712">
        <v>1.8720000000000001</v>
      </c>
      <c r="H2712">
        <v>130</v>
      </c>
      <c r="I2712">
        <v>4.1820000000000004</v>
      </c>
      <c r="J2712">
        <v>44.762999999999998</v>
      </c>
      <c r="L2712">
        <v>2.66</v>
      </c>
      <c r="N2712" t="s">
        <v>18</v>
      </c>
    </row>
    <row r="2713" spans="1:14" x14ac:dyDescent="0.25">
      <c r="A2713">
        <v>288</v>
      </c>
      <c r="B2713">
        <v>288</v>
      </c>
      <c r="C2713" t="s">
        <v>489</v>
      </c>
      <c r="D2713" t="s">
        <v>490</v>
      </c>
      <c r="E2713" t="s">
        <v>93</v>
      </c>
      <c r="F2713">
        <v>3.96</v>
      </c>
      <c r="G2713">
        <v>32.304000000000002</v>
      </c>
      <c r="H2713">
        <v>556</v>
      </c>
      <c r="I2713">
        <v>12110.785</v>
      </c>
      <c r="J2713">
        <v>0.26700000000000002</v>
      </c>
      <c r="L2713">
        <v>0.01</v>
      </c>
      <c r="N2713" t="s">
        <v>18</v>
      </c>
    </row>
    <row r="2714" spans="1:14" x14ac:dyDescent="0.25">
      <c r="A2714">
        <v>289</v>
      </c>
      <c r="B2714">
        <v>289</v>
      </c>
      <c r="C2714" t="s">
        <v>491</v>
      </c>
      <c r="D2714" t="s">
        <v>492</v>
      </c>
      <c r="E2714" t="s">
        <v>93</v>
      </c>
      <c r="F2714">
        <v>3.96</v>
      </c>
      <c r="G2714">
        <v>49.98</v>
      </c>
      <c r="H2714">
        <v>641</v>
      </c>
      <c r="I2714">
        <v>14310.512000000001</v>
      </c>
      <c r="J2714">
        <v>0.34899999999999998</v>
      </c>
      <c r="L2714">
        <v>0.01</v>
      </c>
      <c r="N2714" t="s">
        <v>18</v>
      </c>
    </row>
    <row r="2715" spans="1:14" x14ac:dyDescent="0.25">
      <c r="A2715">
        <v>290</v>
      </c>
      <c r="B2715">
        <v>290</v>
      </c>
      <c r="C2715" t="s">
        <v>493</v>
      </c>
      <c r="D2715" t="s">
        <v>494</v>
      </c>
      <c r="E2715" t="s">
        <v>93</v>
      </c>
      <c r="F2715">
        <v>3.94</v>
      </c>
      <c r="G2715">
        <v>39.430999999999997</v>
      </c>
      <c r="H2715">
        <v>348</v>
      </c>
      <c r="I2715">
        <v>12036.696</v>
      </c>
      <c r="J2715">
        <v>0.32800000000000001</v>
      </c>
      <c r="L2715">
        <v>0.01</v>
      </c>
      <c r="N2715" t="s">
        <v>18</v>
      </c>
    </row>
    <row r="2716" spans="1:14" x14ac:dyDescent="0.25">
      <c r="A2716">
        <v>291</v>
      </c>
      <c r="B2716">
        <v>291</v>
      </c>
      <c r="C2716" t="s">
        <v>495</v>
      </c>
      <c r="D2716" t="s">
        <v>496</v>
      </c>
      <c r="E2716" t="s">
        <v>93</v>
      </c>
      <c r="F2716">
        <v>3.95</v>
      </c>
      <c r="G2716">
        <v>335.49900000000002</v>
      </c>
      <c r="H2716">
        <v>6181</v>
      </c>
      <c r="I2716">
        <v>49888.468999999997</v>
      </c>
      <c r="J2716">
        <v>0.67200000000000004</v>
      </c>
      <c r="L2716">
        <v>0.03</v>
      </c>
      <c r="N2716" t="s">
        <v>18</v>
      </c>
    </row>
    <row r="2717" spans="1:14" x14ac:dyDescent="0.25">
      <c r="A2717">
        <v>292</v>
      </c>
      <c r="B2717">
        <v>292</v>
      </c>
      <c r="C2717" t="s">
        <v>497</v>
      </c>
      <c r="D2717" t="s">
        <v>498</v>
      </c>
      <c r="E2717" t="s">
        <v>93</v>
      </c>
      <c r="F2717">
        <v>3.96</v>
      </c>
      <c r="G2717">
        <v>223.953</v>
      </c>
      <c r="H2717">
        <v>4601</v>
      </c>
      <c r="I2717">
        <v>47276.472999999998</v>
      </c>
      <c r="J2717">
        <v>0.47399999999999998</v>
      </c>
      <c r="L2717">
        <v>0.02</v>
      </c>
      <c r="N2717" t="s">
        <v>18</v>
      </c>
    </row>
    <row r="2718" spans="1:14" x14ac:dyDescent="0.25">
      <c r="A2718">
        <v>293</v>
      </c>
      <c r="B2718">
        <v>293</v>
      </c>
      <c r="C2718" t="s">
        <v>499</v>
      </c>
      <c r="D2718" t="s">
        <v>500</v>
      </c>
      <c r="E2718" t="s">
        <v>93</v>
      </c>
      <c r="F2718">
        <v>3.96</v>
      </c>
      <c r="G2718">
        <v>205.04900000000001</v>
      </c>
      <c r="H2718">
        <v>3642</v>
      </c>
      <c r="I2718">
        <v>34356.296999999999</v>
      </c>
      <c r="J2718">
        <v>0.59699999999999998</v>
      </c>
      <c r="L2718">
        <v>0.03</v>
      </c>
      <c r="N2718" t="s">
        <v>18</v>
      </c>
    </row>
    <row r="2719" spans="1:14" x14ac:dyDescent="0.25">
      <c r="A2719">
        <v>294</v>
      </c>
      <c r="B2719">
        <v>294</v>
      </c>
      <c r="C2719" t="s">
        <v>501</v>
      </c>
      <c r="D2719" t="s">
        <v>17</v>
      </c>
      <c r="E2719" t="s">
        <v>17</v>
      </c>
      <c r="F2719">
        <v>4.01</v>
      </c>
      <c r="G2719">
        <v>30.754999999999999</v>
      </c>
      <c r="H2719">
        <v>393</v>
      </c>
      <c r="I2719">
        <v>2.8410000000000002</v>
      </c>
      <c r="J2719">
        <v>1082.5409999999999</v>
      </c>
      <c r="L2719">
        <v>64.599999999999994</v>
      </c>
      <c r="N2719" t="s">
        <v>18</v>
      </c>
    </row>
    <row r="2720" spans="1:14" x14ac:dyDescent="0.25">
      <c r="A2720">
        <v>295</v>
      </c>
      <c r="B2720">
        <v>295</v>
      </c>
      <c r="C2720" t="s">
        <v>502</v>
      </c>
      <c r="D2720" t="s">
        <v>53</v>
      </c>
      <c r="E2720" t="s">
        <v>29</v>
      </c>
      <c r="F2720">
        <v>3.96</v>
      </c>
      <c r="G2720">
        <v>297647.93800000002</v>
      </c>
      <c r="H2720">
        <v>4796675</v>
      </c>
      <c r="I2720">
        <v>53344.972999999998</v>
      </c>
      <c r="J2720">
        <v>557.96799999999996</v>
      </c>
      <c r="K2720">
        <v>30.5</v>
      </c>
      <c r="L2720">
        <v>33.29</v>
      </c>
      <c r="M2720">
        <v>9.1999999999999993</v>
      </c>
      <c r="N2720" t="s">
        <v>18</v>
      </c>
    </row>
    <row r="2721" spans="1:14" x14ac:dyDescent="0.25">
      <c r="A2721">
        <v>296</v>
      </c>
      <c r="B2721">
        <v>296</v>
      </c>
      <c r="C2721" t="s">
        <v>503</v>
      </c>
      <c r="D2721" t="s">
        <v>17</v>
      </c>
      <c r="E2721" t="s">
        <v>17</v>
      </c>
      <c r="F2721">
        <v>4</v>
      </c>
      <c r="G2721">
        <v>18.097999999999999</v>
      </c>
      <c r="H2721">
        <v>330</v>
      </c>
      <c r="I2721">
        <v>0.26</v>
      </c>
      <c r="J2721">
        <v>6960.7690000000002</v>
      </c>
      <c r="L2721">
        <v>415.44</v>
      </c>
      <c r="N2721" t="s">
        <v>18</v>
      </c>
    </row>
    <row r="2722" spans="1:14" x14ac:dyDescent="0.25">
      <c r="A2722">
        <v>297</v>
      </c>
      <c r="B2722">
        <v>297</v>
      </c>
      <c r="C2722" t="s">
        <v>504</v>
      </c>
      <c r="D2722" t="s">
        <v>505</v>
      </c>
      <c r="E2722" t="s">
        <v>93</v>
      </c>
      <c r="F2722">
        <v>3.96</v>
      </c>
      <c r="G2722">
        <v>77.741</v>
      </c>
      <c r="H2722">
        <v>1788</v>
      </c>
      <c r="I2722">
        <v>54072.184000000001</v>
      </c>
      <c r="J2722">
        <v>0.14399999999999999</v>
      </c>
      <c r="N2722" t="s">
        <v>232</v>
      </c>
    </row>
    <row r="2723" spans="1:14" x14ac:dyDescent="0.25">
      <c r="A2723">
        <v>298</v>
      </c>
      <c r="B2723">
        <v>298</v>
      </c>
      <c r="C2723" t="s">
        <v>506</v>
      </c>
      <c r="D2723" t="s">
        <v>507</v>
      </c>
      <c r="E2723" t="s">
        <v>93</v>
      </c>
      <c r="F2723">
        <v>3.98</v>
      </c>
      <c r="G2723">
        <v>115.09</v>
      </c>
      <c r="H2723">
        <v>2631</v>
      </c>
      <c r="I2723">
        <v>54427.57</v>
      </c>
      <c r="J2723">
        <v>0.21099999999999999</v>
      </c>
      <c r="L2723">
        <v>0</v>
      </c>
      <c r="N2723" t="s">
        <v>18</v>
      </c>
    </row>
    <row r="2724" spans="1:14" x14ac:dyDescent="0.25">
      <c r="A2724">
        <v>299</v>
      </c>
      <c r="B2724">
        <v>299</v>
      </c>
      <c r="C2724" t="s">
        <v>508</v>
      </c>
      <c r="D2724" t="s">
        <v>509</v>
      </c>
      <c r="E2724" t="s">
        <v>93</v>
      </c>
      <c r="F2724">
        <v>3.97</v>
      </c>
      <c r="G2724">
        <v>127.711</v>
      </c>
      <c r="H2724">
        <v>2030</v>
      </c>
      <c r="I2724">
        <v>52465.258000000002</v>
      </c>
      <c r="J2724">
        <v>0.24299999999999999</v>
      </c>
      <c r="L2724">
        <v>0</v>
      </c>
      <c r="N2724" t="s">
        <v>18</v>
      </c>
    </row>
    <row r="2725" spans="1:14" x14ac:dyDescent="0.25">
      <c r="A2725">
        <v>300</v>
      </c>
      <c r="B2725">
        <v>300</v>
      </c>
      <c r="C2725" t="s">
        <v>510</v>
      </c>
      <c r="D2725" t="s">
        <v>511</v>
      </c>
      <c r="E2725" t="s">
        <v>93</v>
      </c>
      <c r="F2725">
        <v>3.96</v>
      </c>
      <c r="G2725">
        <v>230.37700000000001</v>
      </c>
      <c r="H2725">
        <v>3955</v>
      </c>
      <c r="I2725">
        <v>31120.743999999999</v>
      </c>
      <c r="J2725">
        <v>0.74</v>
      </c>
      <c r="L2725">
        <v>0.03</v>
      </c>
      <c r="N2725" t="s">
        <v>18</v>
      </c>
    </row>
    <row r="2726" spans="1:14" x14ac:dyDescent="0.25">
      <c r="A2726">
        <v>301</v>
      </c>
      <c r="B2726">
        <v>301</v>
      </c>
      <c r="C2726" t="s">
        <v>512</v>
      </c>
      <c r="D2726" t="s">
        <v>513</v>
      </c>
      <c r="E2726" t="s">
        <v>93</v>
      </c>
      <c r="F2726">
        <v>3.96</v>
      </c>
      <c r="G2726">
        <v>189.91</v>
      </c>
      <c r="H2726">
        <v>2961</v>
      </c>
      <c r="I2726">
        <v>27446.363000000001</v>
      </c>
      <c r="J2726">
        <v>0.69199999999999995</v>
      </c>
      <c r="L2726">
        <v>0.03</v>
      </c>
      <c r="N2726" t="s">
        <v>18</v>
      </c>
    </row>
    <row r="2727" spans="1:14" x14ac:dyDescent="0.25">
      <c r="A2727">
        <v>302</v>
      </c>
      <c r="B2727">
        <v>302</v>
      </c>
      <c r="C2727" t="s">
        <v>514</v>
      </c>
      <c r="D2727" t="s">
        <v>515</v>
      </c>
      <c r="E2727" t="s">
        <v>93</v>
      </c>
      <c r="F2727">
        <v>3.96</v>
      </c>
      <c r="G2727">
        <v>178.84100000000001</v>
      </c>
      <c r="H2727">
        <v>2527</v>
      </c>
      <c r="I2727">
        <v>24881.585999999999</v>
      </c>
      <c r="J2727">
        <v>0.71899999999999997</v>
      </c>
      <c r="L2727">
        <v>0.03</v>
      </c>
      <c r="N2727" t="s">
        <v>18</v>
      </c>
    </row>
    <row r="2728" spans="1:14" x14ac:dyDescent="0.25">
      <c r="A2728">
        <v>303</v>
      </c>
      <c r="B2728">
        <v>303</v>
      </c>
      <c r="C2728" t="s">
        <v>516</v>
      </c>
      <c r="D2728" t="s">
        <v>17</v>
      </c>
      <c r="E2728" t="s">
        <v>17</v>
      </c>
      <c r="F2728">
        <v>4.09</v>
      </c>
      <c r="G2728">
        <v>7.7729999999999997</v>
      </c>
      <c r="H2728">
        <v>341</v>
      </c>
      <c r="I2728">
        <v>8.4049999999999994</v>
      </c>
      <c r="J2728">
        <v>92.480999999999995</v>
      </c>
      <c r="L2728">
        <v>5.51</v>
      </c>
      <c r="N2728" t="s">
        <v>18</v>
      </c>
    </row>
    <row r="2729" spans="1:14" x14ac:dyDescent="0.25">
      <c r="A2729">
        <v>304</v>
      </c>
      <c r="B2729">
        <v>304</v>
      </c>
      <c r="C2729" t="s">
        <v>517</v>
      </c>
      <c r="D2729" t="s">
        <v>518</v>
      </c>
      <c r="E2729" t="s">
        <v>17</v>
      </c>
      <c r="F2729">
        <v>4.03</v>
      </c>
      <c r="G2729">
        <v>238.70099999999999</v>
      </c>
      <c r="H2729">
        <v>4459</v>
      </c>
      <c r="I2729">
        <v>54405.016000000003</v>
      </c>
      <c r="J2729">
        <v>0.439</v>
      </c>
      <c r="L2729">
        <v>0.02</v>
      </c>
      <c r="N2729" t="s">
        <v>18</v>
      </c>
    </row>
    <row r="2730" spans="1:14" x14ac:dyDescent="0.25">
      <c r="A2730">
        <v>305</v>
      </c>
      <c r="B2730">
        <v>305</v>
      </c>
      <c r="C2730" t="s">
        <v>519</v>
      </c>
      <c r="D2730" t="s">
        <v>520</v>
      </c>
      <c r="E2730" t="s">
        <v>17</v>
      </c>
      <c r="F2730">
        <v>4.01</v>
      </c>
      <c r="G2730">
        <v>58.298999999999999</v>
      </c>
      <c r="H2730">
        <v>1329</v>
      </c>
      <c r="I2730">
        <v>62688.370999999999</v>
      </c>
      <c r="J2730">
        <v>9.2999999999999999E-2</v>
      </c>
      <c r="N2730" t="s">
        <v>232</v>
      </c>
    </row>
    <row r="2731" spans="1:14" x14ac:dyDescent="0.25">
      <c r="A2731">
        <v>306</v>
      </c>
      <c r="B2731">
        <v>306</v>
      </c>
      <c r="C2731" t="s">
        <v>521</v>
      </c>
      <c r="D2731" t="s">
        <v>522</v>
      </c>
      <c r="E2731" t="s">
        <v>17</v>
      </c>
      <c r="F2731">
        <v>4.03</v>
      </c>
      <c r="G2731">
        <v>82.947000000000003</v>
      </c>
      <c r="H2731">
        <v>1885</v>
      </c>
      <c r="I2731">
        <v>49172.063000000002</v>
      </c>
      <c r="J2731">
        <v>0.16900000000000001</v>
      </c>
      <c r="N2731" t="s">
        <v>232</v>
      </c>
    </row>
    <row r="2732" spans="1:14" x14ac:dyDescent="0.25">
      <c r="A2732">
        <v>307</v>
      </c>
      <c r="B2732">
        <v>307</v>
      </c>
      <c r="C2732" t="s">
        <v>523</v>
      </c>
      <c r="D2732" t="s">
        <v>524</v>
      </c>
      <c r="E2732" t="s">
        <v>17</v>
      </c>
      <c r="F2732">
        <v>4.0199999999999996</v>
      </c>
      <c r="G2732">
        <v>72.343999999999994</v>
      </c>
      <c r="H2732">
        <v>1177</v>
      </c>
      <c r="I2732">
        <v>21942.115000000002</v>
      </c>
      <c r="J2732">
        <v>0.33</v>
      </c>
      <c r="L2732">
        <v>0.01</v>
      </c>
      <c r="N2732" t="s">
        <v>18</v>
      </c>
    </row>
    <row r="2733" spans="1:14" x14ac:dyDescent="0.25">
      <c r="A2733">
        <v>308</v>
      </c>
      <c r="B2733">
        <v>308</v>
      </c>
      <c r="C2733" t="s">
        <v>525</v>
      </c>
      <c r="D2733" t="s">
        <v>526</v>
      </c>
      <c r="E2733" t="s">
        <v>17</v>
      </c>
      <c r="F2733">
        <v>4.03</v>
      </c>
      <c r="G2733">
        <v>0.88600000000000001</v>
      </c>
      <c r="H2733">
        <v>121</v>
      </c>
      <c r="I2733">
        <v>22313.993999999999</v>
      </c>
      <c r="J2733">
        <v>4.0000000000000001E-3</v>
      </c>
      <c r="N2733" t="s">
        <v>232</v>
      </c>
    </row>
    <row r="2734" spans="1:14" x14ac:dyDescent="0.25">
      <c r="A2734">
        <v>309</v>
      </c>
      <c r="B2734">
        <v>309</v>
      </c>
      <c r="C2734" t="s">
        <v>527</v>
      </c>
      <c r="D2734" t="s">
        <v>528</v>
      </c>
      <c r="E2734" t="s">
        <v>17</v>
      </c>
      <c r="F2734">
        <v>4.05</v>
      </c>
      <c r="G2734">
        <v>0.54800000000000004</v>
      </c>
      <c r="H2734">
        <v>78</v>
      </c>
      <c r="I2734">
        <v>14714.53</v>
      </c>
      <c r="J2734">
        <v>4.0000000000000001E-3</v>
      </c>
      <c r="N2734" t="s">
        <v>232</v>
      </c>
    </row>
    <row r="2735" spans="1:14" x14ac:dyDescent="0.25">
      <c r="A2735">
        <v>310</v>
      </c>
      <c r="B2735">
        <v>310</v>
      </c>
      <c r="C2735" t="s">
        <v>529</v>
      </c>
      <c r="D2735" t="s">
        <v>17</v>
      </c>
      <c r="E2735" t="s">
        <v>17</v>
      </c>
      <c r="F2735">
        <v>4.13</v>
      </c>
      <c r="G2735">
        <v>16.294</v>
      </c>
      <c r="H2735">
        <v>247</v>
      </c>
      <c r="I2735">
        <v>0.27900000000000003</v>
      </c>
      <c r="J2735">
        <v>5840.143</v>
      </c>
      <c r="L2735">
        <v>348.56</v>
      </c>
      <c r="N2735" t="s">
        <v>18</v>
      </c>
    </row>
    <row r="2736" spans="1:14" x14ac:dyDescent="0.25">
      <c r="A2736">
        <v>311</v>
      </c>
      <c r="B2736">
        <v>311</v>
      </c>
      <c r="C2736" t="s">
        <v>530</v>
      </c>
      <c r="D2736" t="s">
        <v>531</v>
      </c>
      <c r="E2736" t="s">
        <v>17</v>
      </c>
      <c r="F2736">
        <v>4.03</v>
      </c>
      <c r="G2736">
        <v>39.901000000000003</v>
      </c>
      <c r="H2736">
        <v>893</v>
      </c>
      <c r="I2736">
        <v>21411.942999999999</v>
      </c>
      <c r="J2736">
        <v>0.186</v>
      </c>
      <c r="L2736">
        <v>0</v>
      </c>
      <c r="N2736" t="s">
        <v>18</v>
      </c>
    </row>
    <row r="2737" spans="1:14" x14ac:dyDescent="0.25">
      <c r="A2737">
        <v>312</v>
      </c>
      <c r="B2737">
        <v>312</v>
      </c>
      <c r="C2737" t="s">
        <v>532</v>
      </c>
      <c r="D2737" t="s">
        <v>533</v>
      </c>
      <c r="E2737" t="s">
        <v>17</v>
      </c>
      <c r="F2737">
        <v>3.99</v>
      </c>
      <c r="G2737">
        <v>11.151999999999999</v>
      </c>
      <c r="H2737">
        <v>370</v>
      </c>
      <c r="I2737">
        <v>19689.740000000002</v>
      </c>
      <c r="J2737">
        <v>5.7000000000000002E-2</v>
      </c>
      <c r="N2737" t="s">
        <v>232</v>
      </c>
    </row>
    <row r="2738" spans="1:14" x14ac:dyDescent="0.25">
      <c r="A2738">
        <v>313</v>
      </c>
      <c r="B2738">
        <v>313</v>
      </c>
      <c r="C2738" t="s">
        <v>534</v>
      </c>
      <c r="D2738" t="s">
        <v>535</v>
      </c>
      <c r="E2738" t="s">
        <v>17</v>
      </c>
      <c r="F2738">
        <v>4.01</v>
      </c>
      <c r="G2738">
        <v>38.095999999999997</v>
      </c>
      <c r="H2738">
        <v>867</v>
      </c>
      <c r="I2738">
        <v>14932.325000000001</v>
      </c>
      <c r="J2738">
        <v>0.255</v>
      </c>
      <c r="L2738">
        <v>0</v>
      </c>
      <c r="N2738" t="s">
        <v>18</v>
      </c>
    </row>
    <row r="2739" spans="1:14" x14ac:dyDescent="0.25">
      <c r="A2739">
        <v>314</v>
      </c>
      <c r="B2739">
        <v>314</v>
      </c>
      <c r="C2739" t="s">
        <v>536</v>
      </c>
      <c r="D2739" t="s">
        <v>537</v>
      </c>
      <c r="E2739" t="s">
        <v>17</v>
      </c>
      <c r="F2739">
        <v>4.03</v>
      </c>
      <c r="G2739">
        <v>663.98699999999997</v>
      </c>
      <c r="H2739">
        <v>12610</v>
      </c>
      <c r="I2739">
        <v>44994.050999999999</v>
      </c>
      <c r="J2739">
        <v>1.476</v>
      </c>
      <c r="L2739">
        <v>0.08</v>
      </c>
      <c r="N2739" t="s">
        <v>18</v>
      </c>
    </row>
    <row r="2740" spans="1:14" x14ac:dyDescent="0.25">
      <c r="A2740">
        <v>315</v>
      </c>
      <c r="B2740">
        <v>315</v>
      </c>
      <c r="C2740" t="s">
        <v>538</v>
      </c>
      <c r="D2740" t="s">
        <v>539</v>
      </c>
      <c r="E2740" t="s">
        <v>17</v>
      </c>
      <c r="F2740">
        <v>4.0199999999999996</v>
      </c>
      <c r="G2740">
        <v>417.03100000000001</v>
      </c>
      <c r="H2740">
        <v>8347</v>
      </c>
      <c r="I2740">
        <v>43555.718999999997</v>
      </c>
      <c r="J2740">
        <v>0.95699999999999996</v>
      </c>
      <c r="L2740">
        <v>0.05</v>
      </c>
      <c r="N2740" t="s">
        <v>18</v>
      </c>
    </row>
    <row r="2741" spans="1:14" x14ac:dyDescent="0.25">
      <c r="A2741">
        <v>316</v>
      </c>
      <c r="B2741">
        <v>316</v>
      </c>
      <c r="C2741" t="s">
        <v>540</v>
      </c>
      <c r="D2741" t="s">
        <v>541</v>
      </c>
      <c r="E2741" t="s">
        <v>17</v>
      </c>
      <c r="F2741">
        <v>4.03</v>
      </c>
      <c r="G2741">
        <v>39.997999999999998</v>
      </c>
      <c r="H2741">
        <v>1045</v>
      </c>
      <c r="I2741">
        <v>36723.836000000003</v>
      </c>
      <c r="J2741">
        <v>0.109</v>
      </c>
      <c r="N2741" t="s">
        <v>232</v>
      </c>
    </row>
    <row r="2742" spans="1:14" x14ac:dyDescent="0.25">
      <c r="A2742">
        <v>317</v>
      </c>
      <c r="B2742">
        <v>317</v>
      </c>
      <c r="C2742" t="s">
        <v>542</v>
      </c>
      <c r="D2742" t="s">
        <v>17</v>
      </c>
      <c r="E2742" t="s">
        <v>17</v>
      </c>
      <c r="F2742">
        <v>3.87</v>
      </c>
      <c r="G2742">
        <v>0.54800000000000004</v>
      </c>
      <c r="H2742">
        <v>63</v>
      </c>
      <c r="I2742">
        <v>0.90100000000000002</v>
      </c>
      <c r="J2742">
        <v>60.820999999999998</v>
      </c>
      <c r="L2742">
        <v>3.62</v>
      </c>
      <c r="N2742" t="s">
        <v>18</v>
      </c>
    </row>
    <row r="2743" spans="1:14" x14ac:dyDescent="0.25">
      <c r="A2743">
        <v>318</v>
      </c>
      <c r="B2743">
        <v>318</v>
      </c>
      <c r="C2743" t="s">
        <v>543</v>
      </c>
      <c r="D2743" t="s">
        <v>544</v>
      </c>
      <c r="E2743" t="s">
        <v>17</v>
      </c>
      <c r="F2743">
        <v>4.03</v>
      </c>
      <c r="G2743">
        <v>85.593999999999994</v>
      </c>
      <c r="H2743">
        <v>1340</v>
      </c>
      <c r="I2743">
        <v>30998.046999999999</v>
      </c>
      <c r="J2743">
        <v>0.27600000000000002</v>
      </c>
      <c r="L2743">
        <v>0.01</v>
      </c>
      <c r="N2743" t="s">
        <v>18</v>
      </c>
    </row>
    <row r="2744" spans="1:14" x14ac:dyDescent="0.25">
      <c r="A2744">
        <v>319</v>
      </c>
      <c r="B2744">
        <v>319</v>
      </c>
      <c r="C2744" t="s">
        <v>545</v>
      </c>
      <c r="D2744" t="s">
        <v>546</v>
      </c>
      <c r="E2744" t="s">
        <v>17</v>
      </c>
      <c r="F2744">
        <v>4.04</v>
      </c>
      <c r="G2744">
        <v>14.465</v>
      </c>
      <c r="H2744">
        <v>572</v>
      </c>
      <c r="I2744">
        <v>21291.129000000001</v>
      </c>
      <c r="J2744">
        <v>6.8000000000000005E-2</v>
      </c>
      <c r="N2744" t="s">
        <v>232</v>
      </c>
    </row>
    <row r="2745" spans="1:14" x14ac:dyDescent="0.25">
      <c r="A2745">
        <v>320</v>
      </c>
      <c r="B2745">
        <v>320</v>
      </c>
      <c r="C2745" t="s">
        <v>547</v>
      </c>
      <c r="D2745" t="s">
        <v>548</v>
      </c>
      <c r="E2745" t="s">
        <v>17</v>
      </c>
      <c r="F2745">
        <v>4.03</v>
      </c>
      <c r="G2745">
        <v>15.516</v>
      </c>
      <c r="H2745">
        <v>517</v>
      </c>
      <c r="I2745">
        <v>22008.903999999999</v>
      </c>
      <c r="J2745">
        <v>7.0000000000000007E-2</v>
      </c>
      <c r="N2745" t="s">
        <v>232</v>
      </c>
    </row>
    <row r="2746" spans="1:14" x14ac:dyDescent="0.25">
      <c r="A2746">
        <v>321</v>
      </c>
      <c r="B2746">
        <v>321</v>
      </c>
      <c r="C2746" t="s">
        <v>549</v>
      </c>
      <c r="D2746" t="s">
        <v>550</v>
      </c>
      <c r="E2746" t="s">
        <v>17</v>
      </c>
      <c r="F2746">
        <v>4.0199999999999996</v>
      </c>
      <c r="G2746">
        <v>116.503</v>
      </c>
      <c r="H2746">
        <v>2097</v>
      </c>
      <c r="I2746">
        <v>42983.792999999998</v>
      </c>
      <c r="J2746">
        <v>0.27100000000000002</v>
      </c>
      <c r="L2746">
        <v>0.01</v>
      </c>
      <c r="N2746" t="s">
        <v>18</v>
      </c>
    </row>
    <row r="2747" spans="1:14" x14ac:dyDescent="0.25">
      <c r="A2747">
        <v>322</v>
      </c>
      <c r="B2747">
        <v>322</v>
      </c>
      <c r="C2747" t="s">
        <v>551</v>
      </c>
      <c r="D2747" t="s">
        <v>552</v>
      </c>
      <c r="E2747" t="s">
        <v>17</v>
      </c>
      <c r="F2747">
        <v>4.0199999999999996</v>
      </c>
      <c r="G2747">
        <v>102.03</v>
      </c>
      <c r="H2747">
        <v>1829</v>
      </c>
      <c r="I2747">
        <v>32866.726999999999</v>
      </c>
      <c r="J2747">
        <v>0.31</v>
      </c>
      <c r="L2747">
        <v>0.01</v>
      </c>
      <c r="N2747" t="s">
        <v>18</v>
      </c>
    </row>
    <row r="2748" spans="1:14" x14ac:dyDescent="0.25">
      <c r="A2748">
        <v>323</v>
      </c>
      <c r="B2748">
        <v>323</v>
      </c>
      <c r="C2748" t="s">
        <v>553</v>
      </c>
      <c r="D2748" t="s">
        <v>554</v>
      </c>
      <c r="E2748" t="s">
        <v>17</v>
      </c>
      <c r="F2748">
        <v>4.0199999999999996</v>
      </c>
      <c r="G2748">
        <v>128.59</v>
      </c>
      <c r="H2748">
        <v>2232</v>
      </c>
      <c r="I2748">
        <v>34125.832000000002</v>
      </c>
      <c r="J2748">
        <v>0.377</v>
      </c>
      <c r="L2748">
        <v>0.01</v>
      </c>
      <c r="N2748" t="s">
        <v>18</v>
      </c>
    </row>
    <row r="2749" spans="1:14" x14ac:dyDescent="0.25">
      <c r="A2749">
        <v>324</v>
      </c>
      <c r="B2749">
        <v>324</v>
      </c>
      <c r="C2749" t="s">
        <v>555</v>
      </c>
      <c r="D2749" t="s">
        <v>17</v>
      </c>
      <c r="E2749" t="s">
        <v>17</v>
      </c>
      <c r="F2749">
        <v>4.0999999999999996</v>
      </c>
      <c r="G2749">
        <v>5.3979999999999997</v>
      </c>
      <c r="H2749">
        <v>273</v>
      </c>
      <c r="I2749">
        <v>0.73099999999999998</v>
      </c>
      <c r="J2749">
        <v>738.44</v>
      </c>
      <c r="L2749">
        <v>44.06</v>
      </c>
      <c r="N2749" t="s">
        <v>18</v>
      </c>
    </row>
    <row r="2750" spans="1:14" x14ac:dyDescent="0.25">
      <c r="A2750">
        <v>325</v>
      </c>
      <c r="B2750">
        <v>325</v>
      </c>
      <c r="C2750" t="s">
        <v>556</v>
      </c>
      <c r="D2750" t="s">
        <v>53</v>
      </c>
      <c r="E2750" t="s">
        <v>17</v>
      </c>
      <c r="F2750">
        <v>4.0199999999999996</v>
      </c>
      <c r="G2750">
        <v>252155.95300000001</v>
      </c>
      <c r="H2750">
        <v>4048734</v>
      </c>
      <c r="I2750">
        <v>45771.211000000003</v>
      </c>
      <c r="J2750">
        <v>550.90499999999997</v>
      </c>
      <c r="L2750">
        <v>32.869999999999997</v>
      </c>
      <c r="N2750" t="s">
        <v>18</v>
      </c>
    </row>
    <row r="2751" spans="1:14" x14ac:dyDescent="0.25">
      <c r="A2751">
        <v>326</v>
      </c>
      <c r="B2751">
        <v>326</v>
      </c>
      <c r="C2751" t="s">
        <v>557</v>
      </c>
      <c r="D2751" t="s">
        <v>17</v>
      </c>
      <c r="E2751" t="s">
        <v>17</v>
      </c>
      <c r="F2751">
        <v>3.95</v>
      </c>
      <c r="G2751">
        <v>1.421</v>
      </c>
      <c r="H2751">
        <v>101</v>
      </c>
      <c r="I2751">
        <v>0.45500000000000002</v>
      </c>
      <c r="J2751">
        <v>312.30799999999999</v>
      </c>
      <c r="L2751">
        <v>18.63</v>
      </c>
      <c r="N2751" t="s">
        <v>18</v>
      </c>
    </row>
    <row r="2752" spans="1:14" x14ac:dyDescent="0.25">
      <c r="A2752">
        <v>327</v>
      </c>
      <c r="B2752">
        <v>327</v>
      </c>
      <c r="C2752" t="s">
        <v>558</v>
      </c>
      <c r="D2752" t="s">
        <v>559</v>
      </c>
      <c r="E2752" t="s">
        <v>17</v>
      </c>
      <c r="F2752">
        <v>4.0199999999999996</v>
      </c>
      <c r="G2752">
        <v>98.867999999999995</v>
      </c>
      <c r="H2752">
        <v>2497</v>
      </c>
      <c r="I2752">
        <v>49213.542999999998</v>
      </c>
      <c r="J2752">
        <v>0.20100000000000001</v>
      </c>
      <c r="L2752">
        <v>0</v>
      </c>
      <c r="N2752" t="s">
        <v>18</v>
      </c>
    </row>
    <row r="2753" spans="1:14" x14ac:dyDescent="0.25">
      <c r="A2753">
        <v>328</v>
      </c>
      <c r="B2753">
        <v>328</v>
      </c>
      <c r="C2753" t="s">
        <v>560</v>
      </c>
      <c r="D2753" t="s">
        <v>561</v>
      </c>
      <c r="E2753" t="s">
        <v>17</v>
      </c>
      <c r="F2753">
        <v>4.03</v>
      </c>
      <c r="G2753">
        <v>25.87</v>
      </c>
      <c r="H2753">
        <v>698</v>
      </c>
      <c r="I2753">
        <v>53879</v>
      </c>
      <c r="J2753">
        <v>4.8000000000000001E-2</v>
      </c>
      <c r="N2753" t="s">
        <v>232</v>
      </c>
    </row>
    <row r="2754" spans="1:14" x14ac:dyDescent="0.25">
      <c r="A2754">
        <v>329</v>
      </c>
      <c r="B2754">
        <v>329</v>
      </c>
      <c r="C2754" t="s">
        <v>562</v>
      </c>
      <c r="D2754" t="s">
        <v>563</v>
      </c>
      <c r="E2754" t="s">
        <v>17</v>
      </c>
      <c r="F2754">
        <v>4.03</v>
      </c>
      <c r="G2754">
        <v>58.058</v>
      </c>
      <c r="H2754">
        <v>727</v>
      </c>
      <c r="I2754">
        <v>56643.413999999997</v>
      </c>
      <c r="J2754">
        <v>0.10199999999999999</v>
      </c>
      <c r="N2754" t="s">
        <v>232</v>
      </c>
    </row>
    <row r="2755" spans="1:14" x14ac:dyDescent="0.25">
      <c r="A2755">
        <v>330</v>
      </c>
      <c r="B2755">
        <v>330</v>
      </c>
      <c r="C2755" t="s">
        <v>564</v>
      </c>
      <c r="D2755" t="s">
        <v>565</v>
      </c>
      <c r="E2755" t="s">
        <v>17</v>
      </c>
      <c r="F2755">
        <v>4.0599999999999996</v>
      </c>
      <c r="G2755">
        <v>2.9609999999999999</v>
      </c>
      <c r="H2755">
        <v>162</v>
      </c>
      <c r="I2755">
        <v>13827.871999999999</v>
      </c>
      <c r="J2755">
        <v>2.1000000000000001E-2</v>
      </c>
      <c r="N2755" t="s">
        <v>232</v>
      </c>
    </row>
    <row r="2756" spans="1:14" x14ac:dyDescent="0.25">
      <c r="A2756">
        <v>331</v>
      </c>
      <c r="B2756">
        <v>331</v>
      </c>
      <c r="C2756" t="s">
        <v>566</v>
      </c>
      <c r="D2756" t="s">
        <v>567</v>
      </c>
      <c r="E2756" t="s">
        <v>17</v>
      </c>
      <c r="F2756">
        <v>4.04</v>
      </c>
      <c r="G2756">
        <v>5.202</v>
      </c>
      <c r="H2756">
        <v>289</v>
      </c>
      <c r="I2756">
        <v>10688.761</v>
      </c>
      <c r="J2756">
        <v>4.9000000000000002E-2</v>
      </c>
      <c r="N2756" t="s">
        <v>232</v>
      </c>
    </row>
    <row r="2757" spans="1:14" x14ac:dyDescent="0.25">
      <c r="A2757">
        <v>332</v>
      </c>
      <c r="B2757">
        <v>332</v>
      </c>
      <c r="C2757" t="s">
        <v>568</v>
      </c>
      <c r="D2757" t="s">
        <v>569</v>
      </c>
      <c r="E2757" t="s">
        <v>17</v>
      </c>
      <c r="F2757">
        <v>4.0999999999999996</v>
      </c>
      <c r="G2757">
        <v>10.99</v>
      </c>
      <c r="H2757">
        <v>256</v>
      </c>
      <c r="I2757">
        <v>7127.884</v>
      </c>
      <c r="J2757">
        <v>0.154</v>
      </c>
      <c r="N2757" t="s">
        <v>232</v>
      </c>
    </row>
    <row r="2758" spans="1:14" x14ac:dyDescent="0.25">
      <c r="A2758">
        <v>333</v>
      </c>
      <c r="B2758">
        <v>333</v>
      </c>
      <c r="C2758" t="s">
        <v>570</v>
      </c>
      <c r="D2758" t="s">
        <v>17</v>
      </c>
      <c r="E2758" t="s">
        <v>17</v>
      </c>
      <c r="F2758">
        <v>4.09</v>
      </c>
      <c r="G2758">
        <v>1.4890000000000001</v>
      </c>
      <c r="H2758">
        <v>130</v>
      </c>
      <c r="I2758">
        <v>3.5819999999999999</v>
      </c>
      <c r="J2758">
        <v>41.569000000000003</v>
      </c>
      <c r="L2758">
        <v>2.4700000000000002</v>
      </c>
      <c r="N2758" t="s">
        <v>18</v>
      </c>
    </row>
    <row r="2759" spans="1:14" x14ac:dyDescent="0.25">
      <c r="A2759">
        <v>334</v>
      </c>
      <c r="B2759">
        <v>334</v>
      </c>
      <c r="C2759" t="s">
        <v>571</v>
      </c>
      <c r="D2759" t="s">
        <v>572</v>
      </c>
      <c r="E2759" t="s">
        <v>17</v>
      </c>
      <c r="F2759">
        <v>4.0199999999999996</v>
      </c>
      <c r="G2759">
        <v>29.391999999999999</v>
      </c>
      <c r="H2759">
        <v>568</v>
      </c>
      <c r="I2759">
        <v>16978.083999999999</v>
      </c>
      <c r="J2759">
        <v>0.17299999999999999</v>
      </c>
      <c r="L2759">
        <v>0</v>
      </c>
      <c r="N2759" t="s">
        <v>18</v>
      </c>
    </row>
    <row r="2760" spans="1:14" x14ac:dyDescent="0.25">
      <c r="A2760">
        <v>335</v>
      </c>
      <c r="B2760">
        <v>335</v>
      </c>
      <c r="C2760" t="s">
        <v>573</v>
      </c>
      <c r="D2760" t="s">
        <v>574</v>
      </c>
      <c r="E2760" t="s">
        <v>17</v>
      </c>
      <c r="F2760">
        <v>4.0599999999999996</v>
      </c>
      <c r="G2760">
        <v>33.390999999999998</v>
      </c>
      <c r="H2760">
        <v>577</v>
      </c>
      <c r="I2760">
        <v>27919.800999999999</v>
      </c>
      <c r="J2760">
        <v>0.12</v>
      </c>
      <c r="N2760" t="s">
        <v>232</v>
      </c>
    </row>
    <row r="2761" spans="1:14" x14ac:dyDescent="0.25">
      <c r="A2761">
        <v>336</v>
      </c>
      <c r="B2761">
        <v>336</v>
      </c>
      <c r="C2761" t="s">
        <v>575</v>
      </c>
      <c r="D2761" t="s">
        <v>576</v>
      </c>
      <c r="E2761" t="s">
        <v>17</v>
      </c>
      <c r="F2761">
        <v>4.03</v>
      </c>
      <c r="G2761">
        <v>87.72</v>
      </c>
      <c r="H2761">
        <v>1726</v>
      </c>
      <c r="I2761">
        <v>32872.785000000003</v>
      </c>
      <c r="J2761">
        <v>0.26700000000000002</v>
      </c>
      <c r="L2761">
        <v>0.01</v>
      </c>
      <c r="N2761" t="s">
        <v>18</v>
      </c>
    </row>
    <row r="2762" spans="1:14" x14ac:dyDescent="0.25">
      <c r="A2762">
        <v>337</v>
      </c>
      <c r="B2762">
        <v>337</v>
      </c>
      <c r="C2762" t="s">
        <v>577</v>
      </c>
      <c r="D2762" t="s">
        <v>578</v>
      </c>
      <c r="E2762" t="s">
        <v>17</v>
      </c>
      <c r="F2762">
        <v>4.0199999999999996</v>
      </c>
      <c r="G2762">
        <v>54.201999999999998</v>
      </c>
      <c r="H2762">
        <v>787</v>
      </c>
      <c r="I2762">
        <v>40939.160000000003</v>
      </c>
      <c r="J2762">
        <v>0.13200000000000001</v>
      </c>
      <c r="N2762" t="s">
        <v>232</v>
      </c>
    </row>
    <row r="2763" spans="1:14" x14ac:dyDescent="0.25">
      <c r="A2763">
        <v>338</v>
      </c>
      <c r="B2763">
        <v>338</v>
      </c>
      <c r="C2763" t="s">
        <v>579</v>
      </c>
      <c r="D2763" t="s">
        <v>580</v>
      </c>
      <c r="E2763" t="s">
        <v>17</v>
      </c>
      <c r="F2763">
        <v>4.0599999999999996</v>
      </c>
      <c r="G2763">
        <v>40.048000000000002</v>
      </c>
      <c r="H2763">
        <v>486</v>
      </c>
      <c r="I2763">
        <v>28070.791000000001</v>
      </c>
      <c r="J2763">
        <v>0.14299999999999999</v>
      </c>
      <c r="N2763" t="s">
        <v>232</v>
      </c>
    </row>
    <row r="2764" spans="1:14" x14ac:dyDescent="0.25">
      <c r="A2764">
        <v>339</v>
      </c>
      <c r="B2764">
        <v>339</v>
      </c>
      <c r="C2764" t="s">
        <v>581</v>
      </c>
      <c r="D2764" t="s">
        <v>582</v>
      </c>
      <c r="E2764" t="s">
        <v>17</v>
      </c>
      <c r="F2764">
        <v>4</v>
      </c>
      <c r="G2764">
        <v>65.135999999999996</v>
      </c>
      <c r="H2764">
        <v>753</v>
      </c>
      <c r="I2764">
        <v>36544.171999999999</v>
      </c>
      <c r="J2764">
        <v>0.17799999999999999</v>
      </c>
      <c r="L2764">
        <v>0</v>
      </c>
      <c r="N2764" t="s">
        <v>18</v>
      </c>
    </row>
    <row r="2765" spans="1:14" x14ac:dyDescent="0.25">
      <c r="A2765">
        <v>340</v>
      </c>
      <c r="B2765">
        <v>340</v>
      </c>
      <c r="C2765" t="s">
        <v>583</v>
      </c>
      <c r="D2765" t="s">
        <v>17</v>
      </c>
      <c r="E2765" t="s">
        <v>17</v>
      </c>
      <c r="F2765">
        <v>4.1100000000000003</v>
      </c>
      <c r="G2765">
        <v>16.396000000000001</v>
      </c>
      <c r="H2765">
        <v>170</v>
      </c>
      <c r="N2765" t="s">
        <v>18</v>
      </c>
    </row>
    <row r="2766" spans="1:14" x14ac:dyDescent="0.25">
      <c r="A2766">
        <v>341</v>
      </c>
      <c r="B2766">
        <v>341</v>
      </c>
      <c r="C2766" t="s">
        <v>584</v>
      </c>
      <c r="D2766" t="s">
        <v>585</v>
      </c>
      <c r="E2766" t="s">
        <v>17</v>
      </c>
      <c r="F2766">
        <v>4.03</v>
      </c>
      <c r="G2766">
        <v>22.027000000000001</v>
      </c>
      <c r="H2766">
        <v>635</v>
      </c>
      <c r="I2766">
        <v>19715.780999999999</v>
      </c>
      <c r="J2766">
        <v>0.112</v>
      </c>
      <c r="N2766" t="s">
        <v>232</v>
      </c>
    </row>
    <row r="2767" spans="1:14" x14ac:dyDescent="0.25">
      <c r="A2767">
        <v>342</v>
      </c>
      <c r="B2767">
        <v>342</v>
      </c>
      <c r="C2767" t="s">
        <v>586</v>
      </c>
      <c r="D2767" t="s">
        <v>587</v>
      </c>
      <c r="E2767" t="s">
        <v>17</v>
      </c>
      <c r="F2767">
        <v>4</v>
      </c>
      <c r="G2767">
        <v>0.79200000000000004</v>
      </c>
      <c r="H2767">
        <v>84</v>
      </c>
      <c r="I2767">
        <v>16433.734</v>
      </c>
      <c r="J2767">
        <v>5.0000000000000001E-3</v>
      </c>
      <c r="N2767" t="s">
        <v>232</v>
      </c>
    </row>
    <row r="2768" spans="1:14" x14ac:dyDescent="0.25">
      <c r="A2768">
        <v>343</v>
      </c>
      <c r="B2768">
        <v>343</v>
      </c>
      <c r="C2768" t="s">
        <v>588</v>
      </c>
      <c r="D2768" t="s">
        <v>589</v>
      </c>
      <c r="E2768" t="s">
        <v>17</v>
      </c>
      <c r="F2768">
        <v>4.04</v>
      </c>
      <c r="G2768">
        <v>49.334000000000003</v>
      </c>
      <c r="H2768">
        <v>765</v>
      </c>
      <c r="I2768">
        <v>28147.187999999998</v>
      </c>
      <c r="J2768">
        <v>0.17499999999999999</v>
      </c>
      <c r="L2768">
        <v>0</v>
      </c>
      <c r="N2768" t="s">
        <v>18</v>
      </c>
    </row>
    <row r="2769" spans="1:14" x14ac:dyDescent="0.25">
      <c r="A2769">
        <v>344</v>
      </c>
      <c r="B2769">
        <v>344</v>
      </c>
      <c r="C2769" t="s">
        <v>590</v>
      </c>
      <c r="D2769" t="s">
        <v>591</v>
      </c>
      <c r="E2769" t="s">
        <v>17</v>
      </c>
      <c r="F2769">
        <v>4.01</v>
      </c>
      <c r="G2769">
        <v>181.67400000000001</v>
      </c>
      <c r="H2769">
        <v>3768</v>
      </c>
      <c r="I2769">
        <v>40257.589999999997</v>
      </c>
      <c r="J2769">
        <v>0.45100000000000001</v>
      </c>
      <c r="L2769">
        <v>0.02</v>
      </c>
      <c r="N2769" t="s">
        <v>18</v>
      </c>
    </row>
    <row r="2770" spans="1:14" x14ac:dyDescent="0.25">
      <c r="A2770">
        <v>345</v>
      </c>
      <c r="B2770">
        <v>345</v>
      </c>
      <c r="C2770" t="s">
        <v>592</v>
      </c>
      <c r="D2770" t="s">
        <v>593</v>
      </c>
      <c r="E2770" t="s">
        <v>17</v>
      </c>
      <c r="F2770">
        <v>4.0199999999999996</v>
      </c>
      <c r="G2770">
        <v>168.02600000000001</v>
      </c>
      <c r="H2770">
        <v>2832</v>
      </c>
      <c r="I2770">
        <v>40140.148000000001</v>
      </c>
      <c r="J2770">
        <v>0.41899999999999998</v>
      </c>
      <c r="L2770">
        <v>0.01</v>
      </c>
      <c r="N2770" t="s">
        <v>18</v>
      </c>
    </row>
    <row r="2771" spans="1:14" x14ac:dyDescent="0.25">
      <c r="A2771">
        <v>346</v>
      </c>
      <c r="B2771">
        <v>346</v>
      </c>
      <c r="C2771" t="s">
        <v>594</v>
      </c>
      <c r="D2771" t="s">
        <v>595</v>
      </c>
      <c r="E2771" t="s">
        <v>17</v>
      </c>
      <c r="F2771">
        <v>4.01</v>
      </c>
      <c r="G2771">
        <v>106.631</v>
      </c>
      <c r="H2771">
        <v>1671</v>
      </c>
      <c r="I2771">
        <v>29653.205000000002</v>
      </c>
      <c r="J2771">
        <v>0.36</v>
      </c>
      <c r="L2771">
        <v>0.01</v>
      </c>
      <c r="N2771" t="s">
        <v>18</v>
      </c>
    </row>
    <row r="2772" spans="1:14" x14ac:dyDescent="0.25">
      <c r="A2772">
        <v>347</v>
      </c>
      <c r="B2772">
        <v>347</v>
      </c>
      <c r="C2772" t="s">
        <v>596</v>
      </c>
      <c r="D2772" t="s">
        <v>17</v>
      </c>
      <c r="E2772" t="s">
        <v>17</v>
      </c>
      <c r="F2772">
        <v>4.09</v>
      </c>
      <c r="G2772">
        <v>17.352</v>
      </c>
      <c r="H2772">
        <v>353</v>
      </c>
      <c r="I2772">
        <v>0.82499999999999996</v>
      </c>
      <c r="J2772">
        <v>2103.2730000000001</v>
      </c>
      <c r="L2772">
        <v>125.52</v>
      </c>
      <c r="N2772" t="s">
        <v>18</v>
      </c>
    </row>
    <row r="2773" spans="1:14" x14ac:dyDescent="0.25">
      <c r="A2773">
        <v>348</v>
      </c>
      <c r="B2773">
        <v>348</v>
      </c>
      <c r="C2773" t="s">
        <v>597</v>
      </c>
      <c r="D2773" t="s">
        <v>53</v>
      </c>
      <c r="E2773" t="s">
        <v>17</v>
      </c>
      <c r="F2773">
        <v>4.0199999999999996</v>
      </c>
      <c r="G2773">
        <v>250223.32800000001</v>
      </c>
      <c r="H2773">
        <v>4026778</v>
      </c>
      <c r="I2773">
        <v>46763.300999999999</v>
      </c>
      <c r="J2773">
        <v>535.08500000000004</v>
      </c>
      <c r="L2773">
        <v>31.93</v>
      </c>
      <c r="N2773" t="s">
        <v>18</v>
      </c>
    </row>
    <row r="2774" spans="1:14" x14ac:dyDescent="0.25">
      <c r="A2774">
        <v>349</v>
      </c>
      <c r="B2774">
        <v>349</v>
      </c>
      <c r="C2774" t="s">
        <v>598</v>
      </c>
      <c r="D2774" t="s">
        <v>17</v>
      </c>
      <c r="E2774" t="s">
        <v>17</v>
      </c>
      <c r="I2774">
        <v>0.83399999999999996</v>
      </c>
    </row>
    <row r="2775" spans="1:14" x14ac:dyDescent="0.25">
      <c r="A2775">
        <v>350</v>
      </c>
      <c r="B2775">
        <v>350</v>
      </c>
      <c r="C2775" t="s">
        <v>599</v>
      </c>
      <c r="D2775" t="s">
        <v>600</v>
      </c>
      <c r="E2775" t="s">
        <v>17</v>
      </c>
      <c r="F2775">
        <v>4.0199999999999996</v>
      </c>
      <c r="G2775">
        <v>39.32</v>
      </c>
      <c r="H2775">
        <v>981</v>
      </c>
      <c r="I2775">
        <v>67586.297000000006</v>
      </c>
      <c r="J2775">
        <v>5.8000000000000003E-2</v>
      </c>
      <c r="N2775" t="s">
        <v>232</v>
      </c>
    </row>
    <row r="2776" spans="1:14" x14ac:dyDescent="0.25">
      <c r="A2776">
        <v>351</v>
      </c>
      <c r="B2776">
        <v>351</v>
      </c>
      <c r="C2776" t="s">
        <v>601</v>
      </c>
      <c r="D2776" t="s">
        <v>602</v>
      </c>
      <c r="E2776" t="s">
        <v>17</v>
      </c>
      <c r="F2776">
        <v>4.04</v>
      </c>
      <c r="G2776">
        <v>44.652000000000001</v>
      </c>
      <c r="H2776">
        <v>1024</v>
      </c>
      <c r="I2776">
        <v>61762.141000000003</v>
      </c>
      <c r="J2776">
        <v>7.1999999999999995E-2</v>
      </c>
      <c r="N2776" t="s">
        <v>232</v>
      </c>
    </row>
    <row r="2777" spans="1:14" x14ac:dyDescent="0.25">
      <c r="A2777">
        <v>352</v>
      </c>
      <c r="B2777">
        <v>352</v>
      </c>
      <c r="C2777" t="s">
        <v>603</v>
      </c>
      <c r="D2777" t="s">
        <v>604</v>
      </c>
      <c r="E2777" t="s">
        <v>17</v>
      </c>
      <c r="F2777">
        <v>4.0199999999999996</v>
      </c>
      <c r="G2777">
        <v>101.56699999999999</v>
      </c>
      <c r="H2777">
        <v>2203</v>
      </c>
      <c r="I2777">
        <v>67331.710999999996</v>
      </c>
      <c r="J2777">
        <v>0.151</v>
      </c>
      <c r="N2777" t="s">
        <v>232</v>
      </c>
    </row>
    <row r="2778" spans="1:14" x14ac:dyDescent="0.25">
      <c r="A2778">
        <v>353</v>
      </c>
      <c r="B2778">
        <v>353</v>
      </c>
      <c r="C2778" t="s">
        <v>605</v>
      </c>
      <c r="D2778" t="s">
        <v>606</v>
      </c>
      <c r="E2778" t="s">
        <v>17</v>
      </c>
      <c r="F2778">
        <v>4.01</v>
      </c>
      <c r="G2778">
        <v>90.046000000000006</v>
      </c>
      <c r="H2778">
        <v>1465</v>
      </c>
      <c r="I2778">
        <v>28830.303</v>
      </c>
      <c r="J2778">
        <v>0.312</v>
      </c>
      <c r="L2778">
        <v>0.01</v>
      </c>
      <c r="N2778" t="s">
        <v>18</v>
      </c>
    </row>
    <row r="2779" spans="1:14" x14ac:dyDescent="0.25">
      <c r="A2779">
        <v>354</v>
      </c>
      <c r="B2779">
        <v>354</v>
      </c>
      <c r="C2779" t="s">
        <v>607</v>
      </c>
      <c r="D2779" t="s">
        <v>608</v>
      </c>
      <c r="E2779" t="s">
        <v>17</v>
      </c>
      <c r="F2779">
        <v>4.0199999999999996</v>
      </c>
      <c r="G2779">
        <v>59.252000000000002</v>
      </c>
      <c r="H2779">
        <v>1391</v>
      </c>
      <c r="I2779">
        <v>23156.361000000001</v>
      </c>
      <c r="J2779">
        <v>0.25600000000000001</v>
      </c>
      <c r="L2779">
        <v>0</v>
      </c>
      <c r="N2779" t="s">
        <v>18</v>
      </c>
    </row>
    <row r="2780" spans="1:14" x14ac:dyDescent="0.25">
      <c r="A2780">
        <v>355</v>
      </c>
      <c r="B2780">
        <v>355</v>
      </c>
      <c r="C2780" t="s">
        <v>609</v>
      </c>
      <c r="D2780" t="s">
        <v>610</v>
      </c>
      <c r="E2780" t="s">
        <v>17</v>
      </c>
      <c r="F2780">
        <v>4.0199999999999996</v>
      </c>
      <c r="G2780">
        <v>122.006</v>
      </c>
      <c r="H2780">
        <v>3031</v>
      </c>
      <c r="I2780">
        <v>42834.050999999999</v>
      </c>
      <c r="J2780">
        <v>0.28499999999999998</v>
      </c>
      <c r="L2780">
        <v>0.01</v>
      </c>
      <c r="N2780" t="s">
        <v>18</v>
      </c>
    </row>
    <row r="2781" spans="1:14" x14ac:dyDescent="0.25">
      <c r="A2781">
        <v>356</v>
      </c>
      <c r="B2781">
        <v>356</v>
      </c>
      <c r="C2781" t="s">
        <v>611</v>
      </c>
      <c r="D2781" t="s">
        <v>17</v>
      </c>
      <c r="E2781" t="s">
        <v>17</v>
      </c>
      <c r="F2781">
        <v>4.1100000000000003</v>
      </c>
      <c r="G2781">
        <v>17.943999999999999</v>
      </c>
      <c r="H2781">
        <v>297</v>
      </c>
      <c r="I2781">
        <v>3.7690000000000001</v>
      </c>
      <c r="J2781">
        <v>476.09399999999999</v>
      </c>
      <c r="L2781">
        <v>28.41</v>
      </c>
      <c r="N2781" t="s">
        <v>18</v>
      </c>
    </row>
    <row r="2782" spans="1:14" x14ac:dyDescent="0.25">
      <c r="A2782">
        <v>357</v>
      </c>
      <c r="B2782">
        <v>357</v>
      </c>
      <c r="C2782" t="s">
        <v>612</v>
      </c>
      <c r="E2782" t="s">
        <v>17</v>
      </c>
    </row>
    <row r="2783" spans="1:14" x14ac:dyDescent="0.25">
      <c r="A2783">
        <v>358</v>
      </c>
      <c r="B2783">
        <v>358</v>
      </c>
      <c r="C2783" t="s">
        <v>613</v>
      </c>
      <c r="E2783" t="s">
        <v>17</v>
      </c>
    </row>
    <row r="2784" spans="1:14" x14ac:dyDescent="0.25">
      <c r="A2784">
        <v>359</v>
      </c>
      <c r="B2784">
        <v>359</v>
      </c>
      <c r="C2784" t="s">
        <v>614</v>
      </c>
      <c r="E2784" t="s">
        <v>17</v>
      </c>
    </row>
    <row r="2785" spans="1:5" x14ac:dyDescent="0.25">
      <c r="A2785">
        <v>360</v>
      </c>
      <c r="B2785">
        <v>360</v>
      </c>
      <c r="C2785" t="s">
        <v>615</v>
      </c>
      <c r="E2785" t="s">
        <v>17</v>
      </c>
    </row>
    <row r="2786" spans="1:5" x14ac:dyDescent="0.25">
      <c r="A2786">
        <v>361</v>
      </c>
      <c r="B2786">
        <v>361</v>
      </c>
      <c r="C2786" t="s">
        <v>616</v>
      </c>
      <c r="E2786" t="s">
        <v>17</v>
      </c>
    </row>
    <row r="2787" spans="1:5" x14ac:dyDescent="0.25">
      <c r="A2787">
        <v>362</v>
      </c>
      <c r="B2787">
        <v>362</v>
      </c>
      <c r="C2787" t="s">
        <v>617</v>
      </c>
      <c r="E2787" t="s">
        <v>17</v>
      </c>
    </row>
    <row r="2788" spans="1:5" x14ac:dyDescent="0.25">
      <c r="A2788">
        <v>363</v>
      </c>
      <c r="B2788">
        <v>363</v>
      </c>
      <c r="C2788" t="s">
        <v>618</v>
      </c>
      <c r="E2788" t="s">
        <v>17</v>
      </c>
    </row>
    <row r="2789" spans="1:5" x14ac:dyDescent="0.25">
      <c r="A2789">
        <v>364</v>
      </c>
      <c r="B2789">
        <v>364</v>
      </c>
      <c r="C2789" t="s">
        <v>619</v>
      </c>
      <c r="E2789" t="s">
        <v>17</v>
      </c>
    </row>
    <row r="2790" spans="1:5" x14ac:dyDescent="0.25">
      <c r="A2790">
        <v>365</v>
      </c>
      <c r="B2790">
        <v>365</v>
      </c>
      <c r="C2790" t="s">
        <v>620</v>
      </c>
      <c r="E2790" t="s">
        <v>17</v>
      </c>
    </row>
    <row r="2791" spans="1:5" x14ac:dyDescent="0.25">
      <c r="A2791">
        <v>366</v>
      </c>
      <c r="B2791">
        <v>366</v>
      </c>
      <c r="C2791" t="s">
        <v>621</v>
      </c>
      <c r="E2791" t="s">
        <v>17</v>
      </c>
    </row>
    <row r="2792" spans="1:5" x14ac:dyDescent="0.25">
      <c r="A2792">
        <v>367</v>
      </c>
      <c r="B2792">
        <v>367</v>
      </c>
      <c r="C2792" t="s">
        <v>622</v>
      </c>
      <c r="E2792" t="s">
        <v>17</v>
      </c>
    </row>
    <row r="2793" spans="1:5" x14ac:dyDescent="0.25">
      <c r="A2793">
        <v>368</v>
      </c>
      <c r="B2793">
        <v>368</v>
      </c>
      <c r="C2793" t="s">
        <v>623</v>
      </c>
      <c r="E2793" t="s">
        <v>17</v>
      </c>
    </row>
    <row r="2794" spans="1:5" x14ac:dyDescent="0.25">
      <c r="A2794">
        <v>369</v>
      </c>
      <c r="B2794">
        <v>369</v>
      </c>
      <c r="C2794" t="s">
        <v>624</v>
      </c>
      <c r="E2794" t="s">
        <v>17</v>
      </c>
    </row>
    <row r="2795" spans="1:5" x14ac:dyDescent="0.25">
      <c r="A2795">
        <v>370</v>
      </c>
      <c r="B2795">
        <v>370</v>
      </c>
      <c r="C2795" t="s">
        <v>625</v>
      </c>
      <c r="E2795" t="s">
        <v>17</v>
      </c>
    </row>
    <row r="2796" spans="1:5" x14ac:dyDescent="0.25">
      <c r="A2796">
        <v>371</v>
      </c>
      <c r="B2796">
        <v>371</v>
      </c>
      <c r="C2796" t="s">
        <v>626</v>
      </c>
      <c r="E2796" t="s">
        <v>17</v>
      </c>
    </row>
    <row r="2797" spans="1:5" x14ac:dyDescent="0.25">
      <c r="A2797">
        <v>372</v>
      </c>
      <c r="B2797">
        <v>372</v>
      </c>
      <c r="C2797" t="s">
        <v>627</v>
      </c>
      <c r="E2797" t="s">
        <v>17</v>
      </c>
    </row>
    <row r="2798" spans="1:5" x14ac:dyDescent="0.25">
      <c r="A2798">
        <v>373</v>
      </c>
      <c r="B2798">
        <v>373</v>
      </c>
      <c r="C2798" t="s">
        <v>628</v>
      </c>
      <c r="E2798" t="s">
        <v>17</v>
      </c>
    </row>
    <row r="2799" spans="1:5" x14ac:dyDescent="0.25">
      <c r="A2799">
        <v>374</v>
      </c>
      <c r="B2799">
        <v>374</v>
      </c>
      <c r="C2799" t="s">
        <v>629</v>
      </c>
      <c r="E2799" t="s">
        <v>17</v>
      </c>
    </row>
    <row r="2800" spans="1:5" x14ac:dyDescent="0.25">
      <c r="A2800">
        <v>375</v>
      </c>
      <c r="B2800">
        <v>375</v>
      </c>
      <c r="C2800" t="s">
        <v>630</v>
      </c>
      <c r="E2800" t="s">
        <v>17</v>
      </c>
    </row>
    <row r="2801" spans="1:5" x14ac:dyDescent="0.25">
      <c r="A2801">
        <v>376</v>
      </c>
      <c r="B2801">
        <v>376</v>
      </c>
      <c r="C2801" t="s">
        <v>631</v>
      </c>
      <c r="E2801" t="s">
        <v>17</v>
      </c>
    </row>
    <row r="2802" spans="1:5" x14ac:dyDescent="0.25">
      <c r="A2802">
        <v>377</v>
      </c>
      <c r="B2802">
        <v>377</v>
      </c>
      <c r="C2802" t="s">
        <v>632</v>
      </c>
      <c r="E2802" t="s">
        <v>17</v>
      </c>
    </row>
    <row r="2803" spans="1:5" x14ac:dyDescent="0.25">
      <c r="A2803">
        <v>378</v>
      </c>
      <c r="B2803">
        <v>378</v>
      </c>
      <c r="C2803" t="s">
        <v>633</v>
      </c>
      <c r="E2803" t="s">
        <v>17</v>
      </c>
    </row>
    <row r="2804" spans="1:5" x14ac:dyDescent="0.25">
      <c r="A2804">
        <v>379</v>
      </c>
      <c r="B2804">
        <v>379</v>
      </c>
      <c r="C2804" t="s">
        <v>634</v>
      </c>
      <c r="E2804" t="s">
        <v>17</v>
      </c>
    </row>
    <row r="2805" spans="1:5" x14ac:dyDescent="0.25">
      <c r="A2805">
        <v>380</v>
      </c>
      <c r="B2805">
        <v>380</v>
      </c>
      <c r="C2805" t="s">
        <v>635</v>
      </c>
      <c r="E2805" t="s">
        <v>17</v>
      </c>
    </row>
    <row r="2806" spans="1:5" x14ac:dyDescent="0.25">
      <c r="A2806">
        <v>381</v>
      </c>
      <c r="B2806">
        <v>381</v>
      </c>
      <c r="C2806" t="s">
        <v>636</v>
      </c>
      <c r="E2806" t="s">
        <v>17</v>
      </c>
    </row>
    <row r="2807" spans="1:5" x14ac:dyDescent="0.25">
      <c r="A2807">
        <v>382</v>
      </c>
      <c r="B2807">
        <v>382</v>
      </c>
      <c r="C2807" t="s">
        <v>637</v>
      </c>
      <c r="E2807" t="s">
        <v>17</v>
      </c>
    </row>
    <row r="2808" spans="1:5" x14ac:dyDescent="0.25">
      <c r="A2808">
        <v>383</v>
      </c>
      <c r="B2808">
        <v>383</v>
      </c>
      <c r="C2808" t="s">
        <v>638</v>
      </c>
      <c r="E2808" t="s">
        <v>17</v>
      </c>
    </row>
    <row r="2809" spans="1:5" x14ac:dyDescent="0.25">
      <c r="A2809">
        <v>384</v>
      </c>
      <c r="B2809">
        <v>384</v>
      </c>
      <c r="C2809" t="s">
        <v>639</v>
      </c>
      <c r="E2809" t="s">
        <v>17</v>
      </c>
    </row>
    <row r="2810" spans="1:5" x14ac:dyDescent="0.25">
      <c r="A2810">
        <v>385</v>
      </c>
      <c r="B2810">
        <v>385</v>
      </c>
      <c r="C2810" t="s">
        <v>640</v>
      </c>
      <c r="E2810" t="s">
        <v>17</v>
      </c>
    </row>
    <row r="2811" spans="1:5" x14ac:dyDescent="0.25">
      <c r="A2811">
        <v>386</v>
      </c>
      <c r="B2811">
        <v>386</v>
      </c>
      <c r="C2811" t="s">
        <v>641</v>
      </c>
      <c r="E2811" t="s">
        <v>17</v>
      </c>
    </row>
    <row r="2812" spans="1:5" x14ac:dyDescent="0.25">
      <c r="A2812">
        <v>387</v>
      </c>
      <c r="B2812">
        <v>387</v>
      </c>
      <c r="C2812" t="s">
        <v>642</v>
      </c>
      <c r="E2812" t="s">
        <v>17</v>
      </c>
    </row>
    <row r="2813" spans="1:5" x14ac:dyDescent="0.25">
      <c r="A2813">
        <v>388</v>
      </c>
      <c r="B2813">
        <v>388</v>
      </c>
      <c r="C2813" t="s">
        <v>643</v>
      </c>
      <c r="E2813" t="s">
        <v>17</v>
      </c>
    </row>
    <row r="2814" spans="1:5" x14ac:dyDescent="0.25">
      <c r="A2814">
        <v>389</v>
      </c>
      <c r="B2814">
        <v>389</v>
      </c>
      <c r="C2814" t="s">
        <v>644</v>
      </c>
      <c r="E2814" t="s">
        <v>17</v>
      </c>
    </row>
    <row r="2815" spans="1:5" x14ac:dyDescent="0.25">
      <c r="A2815">
        <v>390</v>
      </c>
      <c r="B2815">
        <v>390</v>
      </c>
      <c r="C2815" t="s">
        <v>645</v>
      </c>
      <c r="E2815" t="s">
        <v>17</v>
      </c>
    </row>
    <row r="2816" spans="1:5" x14ac:dyDescent="0.25">
      <c r="A2816">
        <v>391</v>
      </c>
      <c r="B2816">
        <v>391</v>
      </c>
      <c r="C2816" t="s">
        <v>646</v>
      </c>
      <c r="E2816" t="s">
        <v>17</v>
      </c>
    </row>
    <row r="2817" spans="1:14" x14ac:dyDescent="0.25">
      <c r="A2817">
        <v>392</v>
      </c>
      <c r="B2817">
        <v>392</v>
      </c>
      <c r="C2817" t="s">
        <v>647</v>
      </c>
      <c r="E2817" t="s">
        <v>17</v>
      </c>
    </row>
    <row r="2818" spans="1:14" x14ac:dyDescent="0.25">
      <c r="A2818">
        <v>393</v>
      </c>
      <c r="B2818">
        <v>393</v>
      </c>
      <c r="C2818" t="s">
        <v>648</v>
      </c>
      <c r="E2818" t="s">
        <v>17</v>
      </c>
    </row>
    <row r="2819" spans="1:14" x14ac:dyDescent="0.25">
      <c r="A2819">
        <v>394</v>
      </c>
      <c r="B2819">
        <v>394</v>
      </c>
      <c r="C2819" t="s">
        <v>649</v>
      </c>
      <c r="E2819" t="s">
        <v>17</v>
      </c>
    </row>
    <row r="2820" spans="1:14" x14ac:dyDescent="0.25">
      <c r="A2820">
        <v>395</v>
      </c>
      <c r="B2820">
        <v>395</v>
      </c>
      <c r="C2820" t="s">
        <v>650</v>
      </c>
      <c r="E2820" t="s">
        <v>17</v>
      </c>
    </row>
    <row r="2821" spans="1:14" x14ac:dyDescent="0.25">
      <c r="A2821">
        <v>396</v>
      </c>
      <c r="B2821">
        <v>396</v>
      </c>
      <c r="C2821" t="s">
        <v>651</v>
      </c>
      <c r="E2821" t="s">
        <v>17</v>
      </c>
    </row>
    <row r="2822" spans="1:14" x14ac:dyDescent="0.25">
      <c r="A2822">
        <v>397</v>
      </c>
      <c r="B2822">
        <v>397</v>
      </c>
      <c r="C2822" t="s">
        <v>652</v>
      </c>
      <c r="E2822" t="s">
        <v>17</v>
      </c>
    </row>
    <row r="2823" spans="1:14" x14ac:dyDescent="0.25">
      <c r="A2823">
        <v>398</v>
      </c>
      <c r="B2823">
        <v>398</v>
      </c>
      <c r="C2823" t="s">
        <v>653</v>
      </c>
      <c r="E2823" t="s">
        <v>17</v>
      </c>
    </row>
    <row r="2824" spans="1:14" x14ac:dyDescent="0.25">
      <c r="A2824">
        <v>399</v>
      </c>
      <c r="B2824">
        <v>399</v>
      </c>
      <c r="C2824" t="s">
        <v>654</v>
      </c>
      <c r="E2824" t="s">
        <v>17</v>
      </c>
    </row>
    <row r="2826" spans="1:14" x14ac:dyDescent="0.25">
      <c r="A2826" t="s">
        <v>662</v>
      </c>
    </row>
    <row r="2828" spans="1:14" x14ac:dyDescent="0.25">
      <c r="B2828" t="s">
        <v>3</v>
      </c>
      <c r="C2828" t="s">
        <v>4</v>
      </c>
      <c r="D2828" t="s">
        <v>5</v>
      </c>
      <c r="E2828" t="s">
        <v>6</v>
      </c>
      <c r="F2828" t="s">
        <v>7</v>
      </c>
      <c r="G2828" t="s">
        <v>8</v>
      </c>
      <c r="H2828" t="s">
        <v>9</v>
      </c>
      <c r="I2828" t="s">
        <v>10</v>
      </c>
      <c r="J2828" t="s">
        <v>11</v>
      </c>
      <c r="K2828" t="s">
        <v>12</v>
      </c>
      <c r="L2828" t="s">
        <v>13</v>
      </c>
      <c r="M2828" t="s">
        <v>14</v>
      </c>
      <c r="N2828" t="s">
        <v>15</v>
      </c>
    </row>
    <row r="2829" spans="1:14" x14ac:dyDescent="0.25">
      <c r="A2829">
        <v>1</v>
      </c>
      <c r="B2829">
        <v>1</v>
      </c>
      <c r="C2829" t="s">
        <v>16</v>
      </c>
      <c r="D2829" t="s">
        <v>17</v>
      </c>
      <c r="E2829" t="s">
        <v>17</v>
      </c>
      <c r="F2829">
        <v>3.94</v>
      </c>
      <c r="G2829">
        <v>13.071999999999999</v>
      </c>
      <c r="H2829">
        <v>624</v>
      </c>
      <c r="J2829">
        <v>13.071999999999999</v>
      </c>
      <c r="K2829">
        <v>100</v>
      </c>
      <c r="L2829">
        <v>0.02</v>
      </c>
      <c r="M2829">
        <v>-100</v>
      </c>
      <c r="N2829" t="s">
        <v>18</v>
      </c>
    </row>
    <row r="2830" spans="1:14" x14ac:dyDescent="0.25">
      <c r="A2830">
        <v>2</v>
      </c>
      <c r="B2830">
        <v>2</v>
      </c>
      <c r="C2830" t="s">
        <v>19</v>
      </c>
      <c r="D2830" t="s">
        <v>17</v>
      </c>
      <c r="E2830" t="s">
        <v>17</v>
      </c>
      <c r="F2830">
        <v>3.91</v>
      </c>
      <c r="G2830">
        <v>17.396000000000001</v>
      </c>
      <c r="H2830">
        <v>184</v>
      </c>
      <c r="J2830">
        <v>17.396000000000001</v>
      </c>
      <c r="K2830">
        <v>100</v>
      </c>
      <c r="L2830">
        <v>0.02</v>
      </c>
      <c r="M2830">
        <v>-100</v>
      </c>
      <c r="N2830" t="s">
        <v>18</v>
      </c>
    </row>
    <row r="2831" spans="1:14" x14ac:dyDescent="0.25">
      <c r="A2831">
        <v>3</v>
      </c>
      <c r="B2831">
        <v>3</v>
      </c>
      <c r="C2831" t="s">
        <v>20</v>
      </c>
      <c r="D2831" t="s">
        <v>17</v>
      </c>
      <c r="E2831" t="s">
        <v>17</v>
      </c>
      <c r="F2831">
        <v>3.9</v>
      </c>
      <c r="G2831">
        <v>14.185</v>
      </c>
      <c r="H2831">
        <v>352</v>
      </c>
      <c r="J2831">
        <v>14.185</v>
      </c>
      <c r="K2831">
        <v>100</v>
      </c>
      <c r="L2831">
        <v>0.02</v>
      </c>
      <c r="M2831">
        <v>-100</v>
      </c>
      <c r="N2831" t="s">
        <v>18</v>
      </c>
    </row>
    <row r="2832" spans="1:14" x14ac:dyDescent="0.25">
      <c r="A2832">
        <v>4</v>
      </c>
      <c r="B2832">
        <v>4</v>
      </c>
      <c r="C2832" t="s">
        <v>21</v>
      </c>
      <c r="D2832" t="s">
        <v>22</v>
      </c>
      <c r="E2832" t="s">
        <v>17</v>
      </c>
      <c r="F2832">
        <v>3.93</v>
      </c>
      <c r="G2832">
        <v>12.151</v>
      </c>
      <c r="H2832">
        <v>201</v>
      </c>
      <c r="J2832">
        <v>12.151</v>
      </c>
      <c r="K2832">
        <v>100</v>
      </c>
      <c r="L2832">
        <v>0.02</v>
      </c>
      <c r="M2832">
        <v>-100</v>
      </c>
      <c r="N2832" t="s">
        <v>18</v>
      </c>
    </row>
    <row r="2833" spans="1:14" x14ac:dyDescent="0.25">
      <c r="A2833">
        <v>5</v>
      </c>
      <c r="B2833">
        <v>5</v>
      </c>
      <c r="C2833" t="s">
        <v>23</v>
      </c>
      <c r="D2833" t="s">
        <v>24</v>
      </c>
      <c r="E2833" t="s">
        <v>17</v>
      </c>
      <c r="K2833">
        <v>100</v>
      </c>
    </row>
    <row r="2834" spans="1:14" x14ac:dyDescent="0.25">
      <c r="A2834">
        <v>6</v>
      </c>
      <c r="B2834">
        <v>6</v>
      </c>
      <c r="C2834" t="s">
        <v>25</v>
      </c>
      <c r="D2834" t="s">
        <v>17</v>
      </c>
      <c r="E2834" t="s">
        <v>17</v>
      </c>
      <c r="F2834">
        <v>3.92</v>
      </c>
      <c r="G2834">
        <v>14.875999999999999</v>
      </c>
      <c r="H2834">
        <v>381</v>
      </c>
      <c r="J2834">
        <v>14.875999999999999</v>
      </c>
      <c r="K2834">
        <v>100</v>
      </c>
      <c r="L2834">
        <v>0.02</v>
      </c>
      <c r="M2834">
        <v>-100</v>
      </c>
      <c r="N2834" t="s">
        <v>18</v>
      </c>
    </row>
    <row r="2835" spans="1:14" x14ac:dyDescent="0.25">
      <c r="A2835">
        <v>7</v>
      </c>
      <c r="B2835">
        <v>7</v>
      </c>
      <c r="C2835" t="s">
        <v>26</v>
      </c>
      <c r="D2835" t="s">
        <v>17</v>
      </c>
      <c r="E2835" t="s">
        <v>17</v>
      </c>
      <c r="F2835">
        <v>3.93</v>
      </c>
      <c r="G2835">
        <v>6.7320000000000002</v>
      </c>
      <c r="H2835">
        <v>154</v>
      </c>
      <c r="J2835">
        <v>6.7320000000000002</v>
      </c>
      <c r="K2835">
        <v>100</v>
      </c>
      <c r="L2835">
        <v>0.01</v>
      </c>
      <c r="M2835">
        <v>-100</v>
      </c>
      <c r="N2835" t="s">
        <v>18</v>
      </c>
    </row>
    <row r="2836" spans="1:14" x14ac:dyDescent="0.25">
      <c r="A2836">
        <v>8</v>
      </c>
      <c r="B2836">
        <v>8</v>
      </c>
      <c r="C2836" t="s">
        <v>27</v>
      </c>
      <c r="D2836" t="s">
        <v>28</v>
      </c>
      <c r="E2836" t="s">
        <v>29</v>
      </c>
      <c r="F2836">
        <v>3.9</v>
      </c>
      <c r="G2836">
        <v>78200.281000000003</v>
      </c>
      <c r="H2836">
        <v>1311989</v>
      </c>
      <c r="J2836">
        <v>78200.281000000003</v>
      </c>
      <c r="K2836">
        <v>100</v>
      </c>
      <c r="L2836">
        <v>109.43</v>
      </c>
      <c r="M2836">
        <v>9.4</v>
      </c>
      <c r="N2836" t="s">
        <v>18</v>
      </c>
    </row>
    <row r="2837" spans="1:14" x14ac:dyDescent="0.25">
      <c r="A2837">
        <v>9</v>
      </c>
      <c r="B2837">
        <v>9</v>
      </c>
      <c r="C2837" t="s">
        <v>30</v>
      </c>
      <c r="D2837" t="s">
        <v>31</v>
      </c>
      <c r="E2837" t="s">
        <v>29</v>
      </c>
      <c r="F2837">
        <v>3.9</v>
      </c>
      <c r="G2837">
        <v>81723.508000000002</v>
      </c>
      <c r="H2837">
        <v>1333184</v>
      </c>
      <c r="J2837">
        <v>81723.508000000002</v>
      </c>
      <c r="K2837">
        <v>100</v>
      </c>
      <c r="L2837">
        <v>114.37</v>
      </c>
      <c r="M2837">
        <v>14.4</v>
      </c>
      <c r="N2837" t="s">
        <v>18</v>
      </c>
    </row>
    <row r="2838" spans="1:14" x14ac:dyDescent="0.25">
      <c r="A2838">
        <v>10</v>
      </c>
      <c r="B2838">
        <v>10</v>
      </c>
      <c r="C2838" t="s">
        <v>32</v>
      </c>
      <c r="D2838" t="s">
        <v>33</v>
      </c>
      <c r="E2838" t="s">
        <v>29</v>
      </c>
      <c r="F2838">
        <v>3.9</v>
      </c>
      <c r="G2838">
        <v>81831.452999999994</v>
      </c>
      <c r="H2838">
        <v>1402605</v>
      </c>
      <c r="J2838">
        <v>81831.452999999994</v>
      </c>
      <c r="K2838">
        <v>100</v>
      </c>
      <c r="L2838">
        <v>114.52</v>
      </c>
      <c r="M2838">
        <v>14.5</v>
      </c>
      <c r="N2838" t="s">
        <v>18</v>
      </c>
    </row>
    <row r="2839" spans="1:14" x14ac:dyDescent="0.25">
      <c r="A2839">
        <v>11</v>
      </c>
      <c r="B2839">
        <v>11</v>
      </c>
      <c r="C2839" t="s">
        <v>34</v>
      </c>
      <c r="D2839" t="s">
        <v>35</v>
      </c>
      <c r="E2839" t="s">
        <v>29</v>
      </c>
      <c r="F2839">
        <v>3.9</v>
      </c>
      <c r="G2839">
        <v>81075.593999999997</v>
      </c>
      <c r="H2839">
        <v>1345506</v>
      </c>
      <c r="J2839">
        <v>81075.593999999997</v>
      </c>
      <c r="K2839">
        <v>100</v>
      </c>
      <c r="L2839">
        <v>113.46</v>
      </c>
      <c r="M2839">
        <v>13.5</v>
      </c>
      <c r="N2839" t="s">
        <v>18</v>
      </c>
    </row>
    <row r="2840" spans="1:14" x14ac:dyDescent="0.25">
      <c r="A2840">
        <v>12</v>
      </c>
      <c r="B2840">
        <v>12</v>
      </c>
      <c r="C2840" t="s">
        <v>36</v>
      </c>
      <c r="D2840" t="s">
        <v>17</v>
      </c>
      <c r="E2840" t="s">
        <v>17</v>
      </c>
      <c r="F2840">
        <v>3.84</v>
      </c>
      <c r="G2840">
        <v>1.944</v>
      </c>
      <c r="H2840">
        <v>74</v>
      </c>
      <c r="J2840">
        <v>1.944</v>
      </c>
      <c r="K2840">
        <v>100</v>
      </c>
      <c r="L2840">
        <v>0</v>
      </c>
      <c r="M2840">
        <v>-100</v>
      </c>
      <c r="N2840" t="s">
        <v>18</v>
      </c>
    </row>
    <row r="2841" spans="1:14" x14ac:dyDescent="0.25">
      <c r="A2841">
        <v>13</v>
      </c>
      <c r="B2841">
        <v>13</v>
      </c>
      <c r="C2841" t="s">
        <v>37</v>
      </c>
      <c r="D2841" t="s">
        <v>38</v>
      </c>
      <c r="E2841" t="s">
        <v>29</v>
      </c>
      <c r="F2841">
        <v>3.9</v>
      </c>
      <c r="G2841">
        <v>82904.820000000007</v>
      </c>
      <c r="H2841">
        <v>1405156</v>
      </c>
      <c r="J2841">
        <v>82904.820000000007</v>
      </c>
      <c r="K2841">
        <v>100</v>
      </c>
      <c r="L2841">
        <v>116.02</v>
      </c>
      <c r="M2841">
        <v>16</v>
      </c>
      <c r="N2841" t="s">
        <v>18</v>
      </c>
    </row>
    <row r="2842" spans="1:14" x14ac:dyDescent="0.25">
      <c r="A2842">
        <v>14</v>
      </c>
      <c r="B2842">
        <v>14</v>
      </c>
      <c r="C2842" t="s">
        <v>39</v>
      </c>
      <c r="D2842" t="s">
        <v>40</v>
      </c>
      <c r="E2842" t="s">
        <v>29</v>
      </c>
      <c r="F2842">
        <v>3.9</v>
      </c>
      <c r="G2842">
        <v>82435.827999999994</v>
      </c>
      <c r="H2842">
        <v>1412925</v>
      </c>
      <c r="J2842">
        <v>82435.827999999994</v>
      </c>
      <c r="K2842">
        <v>100</v>
      </c>
      <c r="L2842">
        <v>115.36</v>
      </c>
      <c r="M2842">
        <v>15.4</v>
      </c>
      <c r="N2842" t="s">
        <v>18</v>
      </c>
    </row>
    <row r="2843" spans="1:14" x14ac:dyDescent="0.25">
      <c r="A2843">
        <v>15</v>
      </c>
      <c r="B2843">
        <v>15</v>
      </c>
      <c r="C2843" t="s">
        <v>41</v>
      </c>
      <c r="D2843" t="s">
        <v>42</v>
      </c>
      <c r="E2843" t="s">
        <v>29</v>
      </c>
      <c r="F2843">
        <v>3.9</v>
      </c>
      <c r="G2843">
        <v>77576.452999999994</v>
      </c>
      <c r="H2843">
        <v>1332417</v>
      </c>
      <c r="J2843">
        <v>77576.452999999994</v>
      </c>
      <c r="K2843">
        <v>100</v>
      </c>
      <c r="L2843">
        <v>108.56</v>
      </c>
      <c r="M2843">
        <v>8.6</v>
      </c>
      <c r="N2843" t="s">
        <v>18</v>
      </c>
    </row>
    <row r="2844" spans="1:14" x14ac:dyDescent="0.25">
      <c r="A2844">
        <v>16</v>
      </c>
      <c r="B2844">
        <v>16</v>
      </c>
      <c r="C2844" t="s">
        <v>43</v>
      </c>
      <c r="D2844" t="s">
        <v>44</v>
      </c>
      <c r="E2844" t="s">
        <v>29</v>
      </c>
      <c r="F2844">
        <v>3.9</v>
      </c>
      <c r="G2844">
        <v>79129.616999999998</v>
      </c>
      <c r="H2844">
        <v>1317874</v>
      </c>
      <c r="J2844">
        <v>79129.616999999998</v>
      </c>
      <c r="K2844">
        <v>100</v>
      </c>
      <c r="L2844">
        <v>110.74</v>
      </c>
      <c r="M2844">
        <v>10.7</v>
      </c>
      <c r="N2844" t="s">
        <v>18</v>
      </c>
    </row>
    <row r="2845" spans="1:14" x14ac:dyDescent="0.25">
      <c r="A2845">
        <v>17</v>
      </c>
      <c r="B2845">
        <v>17</v>
      </c>
      <c r="C2845" t="s">
        <v>45</v>
      </c>
      <c r="D2845" t="s">
        <v>17</v>
      </c>
      <c r="E2845" t="s">
        <v>17</v>
      </c>
      <c r="F2845">
        <v>3.91</v>
      </c>
      <c r="G2845">
        <v>16.001999999999999</v>
      </c>
      <c r="H2845">
        <v>239</v>
      </c>
      <c r="J2845">
        <v>16.001999999999999</v>
      </c>
      <c r="K2845">
        <v>100</v>
      </c>
      <c r="L2845">
        <v>0.02</v>
      </c>
      <c r="M2845">
        <v>-100</v>
      </c>
      <c r="N2845" t="s">
        <v>18</v>
      </c>
    </row>
    <row r="2846" spans="1:14" x14ac:dyDescent="0.25">
      <c r="A2846">
        <v>18</v>
      </c>
      <c r="B2846">
        <v>18</v>
      </c>
      <c r="C2846" t="s">
        <v>46</v>
      </c>
      <c r="D2846" t="s">
        <v>47</v>
      </c>
      <c r="E2846" t="s">
        <v>29</v>
      </c>
      <c r="F2846">
        <v>3.9</v>
      </c>
      <c r="G2846">
        <v>80810.812999999995</v>
      </c>
      <c r="H2846">
        <v>1376078</v>
      </c>
      <c r="J2846">
        <v>80810.812999999995</v>
      </c>
      <c r="K2846">
        <v>100</v>
      </c>
      <c r="L2846">
        <v>113.09</v>
      </c>
      <c r="M2846">
        <v>13.1</v>
      </c>
      <c r="N2846" t="s">
        <v>18</v>
      </c>
    </row>
    <row r="2847" spans="1:14" x14ac:dyDescent="0.25">
      <c r="A2847">
        <v>19</v>
      </c>
      <c r="B2847">
        <v>19</v>
      </c>
      <c r="C2847" t="s">
        <v>48</v>
      </c>
      <c r="D2847" t="s">
        <v>49</v>
      </c>
      <c r="E2847" t="s">
        <v>29</v>
      </c>
      <c r="F2847">
        <v>3.9</v>
      </c>
      <c r="G2847">
        <v>74560.233999999997</v>
      </c>
      <c r="H2847">
        <v>1277882</v>
      </c>
      <c r="J2847">
        <v>74560.233999999997</v>
      </c>
      <c r="K2847">
        <v>100</v>
      </c>
      <c r="L2847">
        <v>104.34</v>
      </c>
      <c r="M2847">
        <v>4.3</v>
      </c>
      <c r="N2847" t="s">
        <v>18</v>
      </c>
    </row>
    <row r="2848" spans="1:14" x14ac:dyDescent="0.25">
      <c r="A2848">
        <v>20</v>
      </c>
      <c r="B2848">
        <v>20</v>
      </c>
      <c r="C2848" t="s">
        <v>50</v>
      </c>
      <c r="D2848" t="s">
        <v>51</v>
      </c>
      <c r="E2848" t="s">
        <v>29</v>
      </c>
      <c r="F2848">
        <v>3.9</v>
      </c>
      <c r="G2848">
        <v>68936.258000000002</v>
      </c>
      <c r="H2848">
        <v>1165696</v>
      </c>
      <c r="J2848">
        <v>68936.258000000002</v>
      </c>
      <c r="K2848">
        <v>100</v>
      </c>
      <c r="L2848">
        <v>96.47</v>
      </c>
      <c r="M2848">
        <v>-3.5</v>
      </c>
      <c r="N2848" t="s">
        <v>18</v>
      </c>
    </row>
    <row r="2849" spans="1:14" x14ac:dyDescent="0.25">
      <c r="A2849">
        <v>21</v>
      </c>
      <c r="B2849">
        <v>21</v>
      </c>
      <c r="C2849" t="s">
        <v>52</v>
      </c>
      <c r="D2849" t="s">
        <v>53</v>
      </c>
      <c r="E2849" t="s">
        <v>29</v>
      </c>
      <c r="F2849">
        <v>3.9</v>
      </c>
      <c r="G2849">
        <v>68823.304999999993</v>
      </c>
      <c r="H2849">
        <v>1169399</v>
      </c>
      <c r="J2849">
        <v>68823.304999999993</v>
      </c>
      <c r="K2849">
        <v>100</v>
      </c>
      <c r="L2849">
        <v>96.31</v>
      </c>
      <c r="M2849">
        <v>-3.7</v>
      </c>
      <c r="N2849" t="s">
        <v>18</v>
      </c>
    </row>
    <row r="2850" spans="1:14" x14ac:dyDescent="0.25">
      <c r="A2850">
        <v>22</v>
      </c>
      <c r="B2850">
        <v>22</v>
      </c>
      <c r="C2850" t="s">
        <v>54</v>
      </c>
      <c r="D2850" t="s">
        <v>17</v>
      </c>
      <c r="E2850" t="s">
        <v>17</v>
      </c>
      <c r="F2850">
        <v>3.86</v>
      </c>
      <c r="G2850">
        <v>11.221</v>
      </c>
      <c r="H2850">
        <v>183</v>
      </c>
      <c r="J2850">
        <v>11.221</v>
      </c>
      <c r="K2850">
        <v>100</v>
      </c>
      <c r="L2850">
        <v>0.02</v>
      </c>
      <c r="M2850">
        <v>-100</v>
      </c>
      <c r="N2850" t="s">
        <v>18</v>
      </c>
    </row>
    <row r="2851" spans="1:14" x14ac:dyDescent="0.25">
      <c r="A2851">
        <v>23</v>
      </c>
      <c r="B2851">
        <v>23</v>
      </c>
      <c r="C2851" t="s">
        <v>55</v>
      </c>
      <c r="D2851" t="s">
        <v>56</v>
      </c>
      <c r="E2851" t="s">
        <v>29</v>
      </c>
      <c r="F2851">
        <v>3.9</v>
      </c>
      <c r="G2851">
        <v>69012.695000000007</v>
      </c>
      <c r="H2851">
        <v>1173127</v>
      </c>
      <c r="J2851">
        <v>69012.695000000007</v>
      </c>
      <c r="K2851">
        <v>100</v>
      </c>
      <c r="L2851">
        <v>96.58</v>
      </c>
      <c r="M2851">
        <v>-3.4</v>
      </c>
      <c r="N2851" t="s">
        <v>18</v>
      </c>
    </row>
    <row r="2852" spans="1:14" x14ac:dyDescent="0.25">
      <c r="A2852">
        <v>24</v>
      </c>
      <c r="B2852">
        <v>24</v>
      </c>
      <c r="C2852" t="s">
        <v>57</v>
      </c>
      <c r="D2852" t="s">
        <v>58</v>
      </c>
      <c r="E2852" t="s">
        <v>29</v>
      </c>
      <c r="F2852">
        <v>3.9</v>
      </c>
      <c r="G2852">
        <v>66810.023000000001</v>
      </c>
      <c r="H2852">
        <v>1163165</v>
      </c>
      <c r="J2852">
        <v>66810.023000000001</v>
      </c>
      <c r="K2852">
        <v>100</v>
      </c>
      <c r="L2852">
        <v>93.5</v>
      </c>
      <c r="M2852">
        <v>-6.5</v>
      </c>
      <c r="N2852" t="s">
        <v>18</v>
      </c>
    </row>
    <row r="2853" spans="1:14" x14ac:dyDescent="0.25">
      <c r="A2853">
        <v>25</v>
      </c>
      <c r="B2853">
        <v>25</v>
      </c>
      <c r="C2853" t="s">
        <v>59</v>
      </c>
      <c r="D2853" t="s">
        <v>60</v>
      </c>
      <c r="E2853" t="s">
        <v>29</v>
      </c>
      <c r="F2853">
        <v>3.89</v>
      </c>
      <c r="G2853">
        <v>64088.523000000001</v>
      </c>
      <c r="H2853">
        <v>1099486</v>
      </c>
      <c r="J2853">
        <v>64088.523000000001</v>
      </c>
      <c r="K2853">
        <v>100</v>
      </c>
      <c r="L2853">
        <v>89.69</v>
      </c>
      <c r="M2853">
        <v>-10.3</v>
      </c>
      <c r="N2853" t="s">
        <v>18</v>
      </c>
    </row>
    <row r="2854" spans="1:14" x14ac:dyDescent="0.25">
      <c r="A2854">
        <v>26</v>
      </c>
      <c r="B2854">
        <v>26</v>
      </c>
      <c r="C2854" t="s">
        <v>61</v>
      </c>
      <c r="D2854" t="s">
        <v>62</v>
      </c>
      <c r="E2854" t="s">
        <v>29</v>
      </c>
      <c r="F2854">
        <v>3.9</v>
      </c>
      <c r="G2854">
        <v>61726.605000000003</v>
      </c>
      <c r="H2854">
        <v>1053836</v>
      </c>
      <c r="J2854">
        <v>61726.605000000003</v>
      </c>
      <c r="K2854">
        <v>100</v>
      </c>
      <c r="L2854">
        <v>86.38</v>
      </c>
      <c r="M2854">
        <v>-13.6</v>
      </c>
      <c r="N2854" t="s">
        <v>18</v>
      </c>
    </row>
    <row r="2855" spans="1:14" x14ac:dyDescent="0.25">
      <c r="A2855">
        <v>27</v>
      </c>
      <c r="B2855">
        <v>27</v>
      </c>
      <c r="C2855" t="s">
        <v>63</v>
      </c>
      <c r="D2855" t="s">
        <v>64</v>
      </c>
      <c r="E2855" t="s">
        <v>29</v>
      </c>
      <c r="F2855">
        <v>3.9</v>
      </c>
      <c r="G2855">
        <v>56321.101999999999</v>
      </c>
      <c r="H2855">
        <v>947819</v>
      </c>
      <c r="J2855">
        <v>56321.101999999999</v>
      </c>
      <c r="K2855">
        <v>100</v>
      </c>
      <c r="L2855">
        <v>78.819999999999993</v>
      </c>
      <c r="M2855">
        <v>-21.2</v>
      </c>
      <c r="N2855" t="s">
        <v>18</v>
      </c>
    </row>
    <row r="2856" spans="1:14" x14ac:dyDescent="0.25">
      <c r="A2856">
        <v>28</v>
      </c>
      <c r="B2856">
        <v>28</v>
      </c>
      <c r="C2856" t="s">
        <v>65</v>
      </c>
      <c r="D2856" t="s">
        <v>17</v>
      </c>
      <c r="E2856" t="s">
        <v>17</v>
      </c>
      <c r="F2856">
        <v>3.91</v>
      </c>
      <c r="G2856">
        <v>7.97</v>
      </c>
      <c r="H2856">
        <v>245</v>
      </c>
      <c r="J2856">
        <v>7.97</v>
      </c>
      <c r="K2856">
        <v>100</v>
      </c>
      <c r="L2856">
        <v>0.01</v>
      </c>
      <c r="M2856">
        <v>-100</v>
      </c>
      <c r="N2856" t="s">
        <v>18</v>
      </c>
    </row>
    <row r="2857" spans="1:14" x14ac:dyDescent="0.25">
      <c r="A2857">
        <v>29</v>
      </c>
      <c r="B2857">
        <v>29</v>
      </c>
      <c r="C2857" t="s">
        <v>66</v>
      </c>
      <c r="D2857" t="s">
        <v>17</v>
      </c>
      <c r="E2857" t="s">
        <v>17</v>
      </c>
      <c r="F2857">
        <v>3.94</v>
      </c>
      <c r="G2857">
        <v>7.2610000000000001</v>
      </c>
      <c r="H2857">
        <v>302</v>
      </c>
      <c r="J2857">
        <v>7.2610000000000001</v>
      </c>
      <c r="K2857">
        <v>100</v>
      </c>
      <c r="L2857">
        <v>0.01</v>
      </c>
      <c r="M2857">
        <v>-100</v>
      </c>
      <c r="N2857" t="s">
        <v>18</v>
      </c>
    </row>
    <row r="2858" spans="1:14" x14ac:dyDescent="0.25">
      <c r="A2858">
        <v>30</v>
      </c>
      <c r="B2858">
        <v>30</v>
      </c>
      <c r="C2858" t="s">
        <v>67</v>
      </c>
      <c r="D2858" t="s">
        <v>68</v>
      </c>
      <c r="E2858" t="s">
        <v>69</v>
      </c>
      <c r="F2858">
        <v>3.9</v>
      </c>
      <c r="G2858">
        <v>80548.625</v>
      </c>
      <c r="H2858">
        <v>1358787</v>
      </c>
      <c r="J2858">
        <v>80548.625</v>
      </c>
      <c r="K2858">
        <v>100</v>
      </c>
      <c r="L2858">
        <v>112.72</v>
      </c>
      <c r="M2858">
        <v>12.7</v>
      </c>
      <c r="N2858" t="s">
        <v>18</v>
      </c>
    </row>
    <row r="2859" spans="1:14" x14ac:dyDescent="0.25">
      <c r="A2859">
        <v>31</v>
      </c>
      <c r="B2859">
        <v>31</v>
      </c>
      <c r="C2859" t="s">
        <v>70</v>
      </c>
      <c r="D2859" t="s">
        <v>71</v>
      </c>
      <c r="E2859" t="s">
        <v>69</v>
      </c>
      <c r="F2859">
        <v>3.9</v>
      </c>
      <c r="G2859">
        <v>82549.766000000003</v>
      </c>
      <c r="H2859">
        <v>1412659</v>
      </c>
      <c r="J2859">
        <v>82549.766000000003</v>
      </c>
      <c r="K2859">
        <v>100</v>
      </c>
      <c r="L2859">
        <v>115.52</v>
      </c>
      <c r="M2859">
        <v>15.5</v>
      </c>
      <c r="N2859" t="s">
        <v>18</v>
      </c>
    </row>
    <row r="2860" spans="1:14" x14ac:dyDescent="0.25">
      <c r="A2860">
        <v>32</v>
      </c>
      <c r="B2860">
        <v>32</v>
      </c>
      <c r="C2860" t="s">
        <v>72</v>
      </c>
      <c r="D2860" t="s">
        <v>73</v>
      </c>
      <c r="E2860" t="s">
        <v>69</v>
      </c>
      <c r="F2860">
        <v>3.9</v>
      </c>
      <c r="G2860">
        <v>82286.258000000002</v>
      </c>
      <c r="H2860">
        <v>1401310</v>
      </c>
      <c r="J2860">
        <v>82286.258000000002</v>
      </c>
      <c r="K2860">
        <v>100</v>
      </c>
      <c r="L2860">
        <v>115.15</v>
      </c>
      <c r="M2860">
        <v>15.2</v>
      </c>
      <c r="N2860" t="s">
        <v>18</v>
      </c>
    </row>
    <row r="2861" spans="1:14" x14ac:dyDescent="0.25">
      <c r="A2861">
        <v>33</v>
      </c>
      <c r="B2861">
        <v>33</v>
      </c>
      <c r="C2861" t="s">
        <v>74</v>
      </c>
      <c r="D2861" t="s">
        <v>75</v>
      </c>
      <c r="E2861" t="s">
        <v>69</v>
      </c>
      <c r="F2861">
        <v>3.9</v>
      </c>
      <c r="G2861">
        <v>74592.414000000004</v>
      </c>
      <c r="H2861">
        <v>1268472</v>
      </c>
      <c r="J2861">
        <v>74592.414000000004</v>
      </c>
      <c r="K2861">
        <v>100</v>
      </c>
      <c r="L2861">
        <v>104.39</v>
      </c>
      <c r="M2861">
        <v>4.4000000000000004</v>
      </c>
      <c r="N2861" t="s">
        <v>18</v>
      </c>
    </row>
    <row r="2862" spans="1:14" x14ac:dyDescent="0.25">
      <c r="A2862">
        <v>34</v>
      </c>
      <c r="B2862">
        <v>34</v>
      </c>
      <c r="C2862" t="s">
        <v>76</v>
      </c>
      <c r="D2862" t="s">
        <v>17</v>
      </c>
      <c r="E2862" t="s">
        <v>17</v>
      </c>
      <c r="F2862">
        <v>3.89</v>
      </c>
      <c r="G2862">
        <v>12.167999999999999</v>
      </c>
      <c r="H2862">
        <v>313</v>
      </c>
      <c r="J2862">
        <v>12.167999999999999</v>
      </c>
      <c r="K2862">
        <v>100</v>
      </c>
      <c r="L2862">
        <v>0.02</v>
      </c>
      <c r="M2862">
        <v>-100</v>
      </c>
      <c r="N2862" t="s">
        <v>18</v>
      </c>
    </row>
    <row r="2863" spans="1:14" x14ac:dyDescent="0.25">
      <c r="A2863">
        <v>35</v>
      </c>
      <c r="B2863">
        <v>35</v>
      </c>
      <c r="C2863" t="s">
        <v>77</v>
      </c>
      <c r="D2863" t="s">
        <v>17</v>
      </c>
      <c r="E2863" t="s">
        <v>17</v>
      </c>
      <c r="F2863">
        <v>3.92</v>
      </c>
      <c r="G2863">
        <v>5.8650000000000002</v>
      </c>
      <c r="H2863">
        <v>260</v>
      </c>
      <c r="J2863">
        <v>5.8650000000000002</v>
      </c>
      <c r="K2863">
        <v>100</v>
      </c>
      <c r="L2863">
        <v>0.01</v>
      </c>
      <c r="M2863">
        <v>-100</v>
      </c>
      <c r="N2863" t="s">
        <v>18</v>
      </c>
    </row>
    <row r="2864" spans="1:14" x14ac:dyDescent="0.25">
      <c r="A2864">
        <v>36</v>
      </c>
      <c r="B2864">
        <v>36</v>
      </c>
      <c r="C2864" t="s">
        <v>78</v>
      </c>
      <c r="D2864" t="s">
        <v>35</v>
      </c>
      <c r="E2864" t="s">
        <v>29</v>
      </c>
      <c r="F2864">
        <v>3.9</v>
      </c>
      <c r="G2864">
        <v>82378.047000000006</v>
      </c>
      <c r="H2864">
        <v>1397038</v>
      </c>
      <c r="J2864">
        <v>82378.047000000006</v>
      </c>
      <c r="K2864">
        <v>100</v>
      </c>
      <c r="L2864">
        <v>115.28</v>
      </c>
      <c r="M2864">
        <v>15.3</v>
      </c>
      <c r="N2864" t="s">
        <v>18</v>
      </c>
    </row>
    <row r="2865" spans="1:14" x14ac:dyDescent="0.25">
      <c r="A2865">
        <v>37</v>
      </c>
      <c r="B2865">
        <v>37</v>
      </c>
      <c r="C2865" t="s">
        <v>79</v>
      </c>
      <c r="D2865" t="s">
        <v>38</v>
      </c>
      <c r="E2865" t="s">
        <v>29</v>
      </c>
      <c r="F2865">
        <v>3.9</v>
      </c>
      <c r="G2865">
        <v>81609.843999999997</v>
      </c>
      <c r="H2865">
        <v>1399866</v>
      </c>
      <c r="J2865">
        <v>81609.843999999997</v>
      </c>
      <c r="K2865">
        <v>100</v>
      </c>
      <c r="L2865">
        <v>114.21</v>
      </c>
      <c r="M2865">
        <v>14.2</v>
      </c>
      <c r="N2865" t="s">
        <v>18</v>
      </c>
    </row>
    <row r="2866" spans="1:14" x14ac:dyDescent="0.25">
      <c r="A2866">
        <v>38</v>
      </c>
      <c r="B2866">
        <v>38</v>
      </c>
      <c r="C2866" t="s">
        <v>80</v>
      </c>
      <c r="D2866" t="s">
        <v>40</v>
      </c>
      <c r="E2866" t="s">
        <v>29</v>
      </c>
      <c r="F2866">
        <v>3.9</v>
      </c>
      <c r="G2866">
        <v>79921.758000000002</v>
      </c>
      <c r="H2866">
        <v>1342629</v>
      </c>
      <c r="J2866">
        <v>79921.758000000002</v>
      </c>
      <c r="K2866">
        <v>100</v>
      </c>
      <c r="L2866">
        <v>111.84</v>
      </c>
      <c r="M2866">
        <v>11.8</v>
      </c>
      <c r="N2866" t="s">
        <v>18</v>
      </c>
    </row>
    <row r="2867" spans="1:14" x14ac:dyDescent="0.25">
      <c r="A2867">
        <v>39</v>
      </c>
      <c r="B2867">
        <v>39</v>
      </c>
      <c r="C2867" t="s">
        <v>81</v>
      </c>
      <c r="D2867" t="s">
        <v>17</v>
      </c>
      <c r="E2867" t="s">
        <v>17</v>
      </c>
      <c r="F2867">
        <v>3.9</v>
      </c>
      <c r="G2867">
        <v>18.295999999999999</v>
      </c>
      <c r="H2867">
        <v>463</v>
      </c>
      <c r="J2867">
        <v>18.295999999999999</v>
      </c>
      <c r="K2867">
        <v>100</v>
      </c>
      <c r="L2867">
        <v>0.03</v>
      </c>
      <c r="M2867">
        <v>-100</v>
      </c>
      <c r="N2867" t="s">
        <v>18</v>
      </c>
    </row>
    <row r="2868" spans="1:14" x14ac:dyDescent="0.25">
      <c r="A2868">
        <v>40</v>
      </c>
      <c r="B2868">
        <v>40</v>
      </c>
      <c r="C2868" t="s">
        <v>82</v>
      </c>
      <c r="D2868" t="s">
        <v>35</v>
      </c>
      <c r="E2868" t="s">
        <v>29</v>
      </c>
      <c r="F2868">
        <v>3.9</v>
      </c>
      <c r="G2868">
        <v>81694.906000000003</v>
      </c>
      <c r="H2868">
        <v>1371111</v>
      </c>
      <c r="J2868">
        <v>81694.906000000003</v>
      </c>
      <c r="K2868">
        <v>100</v>
      </c>
      <c r="L2868">
        <v>114.33</v>
      </c>
      <c r="M2868">
        <v>14.3</v>
      </c>
      <c r="N2868" t="s">
        <v>18</v>
      </c>
    </row>
    <row r="2869" spans="1:14" x14ac:dyDescent="0.25">
      <c r="A2869">
        <v>41</v>
      </c>
      <c r="B2869">
        <v>41</v>
      </c>
      <c r="C2869" t="s">
        <v>83</v>
      </c>
      <c r="D2869" t="s">
        <v>38</v>
      </c>
      <c r="E2869" t="s">
        <v>29</v>
      </c>
      <c r="F2869">
        <v>3.9</v>
      </c>
      <c r="G2869">
        <v>81272.460999999996</v>
      </c>
      <c r="H2869">
        <v>1395633</v>
      </c>
      <c r="J2869">
        <v>81272.460999999996</v>
      </c>
      <c r="K2869">
        <v>100</v>
      </c>
      <c r="L2869">
        <v>113.73</v>
      </c>
      <c r="M2869">
        <v>13.7</v>
      </c>
      <c r="N2869" t="s">
        <v>18</v>
      </c>
    </row>
    <row r="2870" spans="1:14" x14ac:dyDescent="0.25">
      <c r="A2870">
        <v>42</v>
      </c>
      <c r="B2870">
        <v>42</v>
      </c>
      <c r="C2870" t="s">
        <v>84</v>
      </c>
      <c r="D2870" t="s">
        <v>40</v>
      </c>
      <c r="E2870" t="s">
        <v>29</v>
      </c>
      <c r="F2870">
        <v>3.9</v>
      </c>
      <c r="G2870">
        <v>80951.835999999996</v>
      </c>
      <c r="H2870">
        <v>1413048</v>
      </c>
      <c r="J2870">
        <v>80951.835999999996</v>
      </c>
      <c r="K2870">
        <v>100</v>
      </c>
      <c r="L2870">
        <v>113.29</v>
      </c>
      <c r="M2870">
        <v>13.3</v>
      </c>
      <c r="N2870" t="s">
        <v>18</v>
      </c>
    </row>
    <row r="2871" spans="1:14" x14ac:dyDescent="0.25">
      <c r="A2871">
        <v>43</v>
      </c>
      <c r="B2871">
        <v>43</v>
      </c>
      <c r="C2871" t="s">
        <v>85</v>
      </c>
      <c r="D2871" t="s">
        <v>17</v>
      </c>
      <c r="E2871" t="s">
        <v>17</v>
      </c>
      <c r="F2871">
        <v>3.9</v>
      </c>
      <c r="G2871">
        <v>12.379</v>
      </c>
      <c r="H2871">
        <v>401</v>
      </c>
      <c r="J2871">
        <v>12.379</v>
      </c>
      <c r="K2871">
        <v>100</v>
      </c>
      <c r="L2871">
        <v>0.02</v>
      </c>
      <c r="M2871">
        <v>-100</v>
      </c>
      <c r="N2871" t="s">
        <v>18</v>
      </c>
    </row>
    <row r="2872" spans="1:14" x14ac:dyDescent="0.25">
      <c r="A2872">
        <v>44</v>
      </c>
      <c r="B2872">
        <v>44</v>
      </c>
      <c r="C2872" t="s">
        <v>86</v>
      </c>
      <c r="D2872" t="s">
        <v>35</v>
      </c>
      <c r="E2872" t="s">
        <v>29</v>
      </c>
      <c r="F2872">
        <v>3.9</v>
      </c>
      <c r="G2872">
        <v>82262.664000000004</v>
      </c>
      <c r="H2872">
        <v>1363718</v>
      </c>
      <c r="J2872">
        <v>82262.664000000004</v>
      </c>
      <c r="K2872">
        <v>100</v>
      </c>
      <c r="L2872">
        <v>115.12</v>
      </c>
      <c r="M2872">
        <v>15.1</v>
      </c>
      <c r="N2872" t="s">
        <v>18</v>
      </c>
    </row>
    <row r="2873" spans="1:14" x14ac:dyDescent="0.25">
      <c r="A2873">
        <v>45</v>
      </c>
      <c r="B2873">
        <v>45</v>
      </c>
      <c r="C2873" t="s">
        <v>87</v>
      </c>
      <c r="D2873" t="s">
        <v>38</v>
      </c>
      <c r="E2873" t="s">
        <v>29</v>
      </c>
      <c r="F2873">
        <v>3.9</v>
      </c>
      <c r="G2873">
        <v>78574.726999999999</v>
      </c>
      <c r="H2873">
        <v>1323899</v>
      </c>
      <c r="J2873">
        <v>78574.726999999999</v>
      </c>
      <c r="K2873">
        <v>100</v>
      </c>
      <c r="L2873">
        <v>109.96</v>
      </c>
      <c r="M2873">
        <v>10</v>
      </c>
      <c r="N2873" t="s">
        <v>18</v>
      </c>
    </row>
    <row r="2874" spans="1:14" x14ac:dyDescent="0.25">
      <c r="A2874">
        <v>46</v>
      </c>
      <c r="B2874">
        <v>46</v>
      </c>
      <c r="C2874" t="s">
        <v>88</v>
      </c>
      <c r="D2874" t="s">
        <v>40</v>
      </c>
      <c r="E2874" t="s">
        <v>29</v>
      </c>
      <c r="F2874">
        <v>3.9</v>
      </c>
      <c r="G2874">
        <v>81263.133000000002</v>
      </c>
      <c r="H2874">
        <v>1366984</v>
      </c>
      <c r="J2874">
        <v>81263.133000000002</v>
      </c>
      <c r="K2874">
        <v>100</v>
      </c>
      <c r="L2874">
        <v>113.72</v>
      </c>
      <c r="M2874">
        <v>13.7</v>
      </c>
      <c r="N2874" t="s">
        <v>18</v>
      </c>
    </row>
    <row r="2875" spans="1:14" x14ac:dyDescent="0.25">
      <c r="A2875">
        <v>47</v>
      </c>
      <c r="B2875">
        <v>47</v>
      </c>
      <c r="C2875" t="s">
        <v>89</v>
      </c>
      <c r="D2875" t="s">
        <v>17</v>
      </c>
      <c r="E2875" t="s">
        <v>17</v>
      </c>
      <c r="F2875">
        <v>3.93</v>
      </c>
      <c r="G2875">
        <v>24.303000000000001</v>
      </c>
      <c r="H2875">
        <v>622</v>
      </c>
      <c r="J2875">
        <v>24.303000000000001</v>
      </c>
      <c r="K2875">
        <v>100</v>
      </c>
      <c r="L2875">
        <v>0.03</v>
      </c>
      <c r="M2875">
        <v>-100</v>
      </c>
      <c r="N2875" t="s">
        <v>18</v>
      </c>
    </row>
    <row r="2876" spans="1:14" x14ac:dyDescent="0.25">
      <c r="A2876">
        <v>48</v>
      </c>
      <c r="B2876">
        <v>48</v>
      </c>
      <c r="C2876" t="s">
        <v>90</v>
      </c>
      <c r="D2876" t="s">
        <v>17</v>
      </c>
      <c r="E2876" t="s">
        <v>17</v>
      </c>
      <c r="F2876">
        <v>3.93</v>
      </c>
      <c r="G2876">
        <v>8.9969999999999999</v>
      </c>
      <c r="H2876">
        <v>211</v>
      </c>
      <c r="J2876">
        <v>8.9969999999999999</v>
      </c>
      <c r="K2876">
        <v>100</v>
      </c>
      <c r="L2876">
        <v>0.01</v>
      </c>
      <c r="M2876">
        <v>-100</v>
      </c>
      <c r="N2876" t="s">
        <v>18</v>
      </c>
    </row>
    <row r="2877" spans="1:14" x14ac:dyDescent="0.25">
      <c r="A2877">
        <v>49</v>
      </c>
      <c r="B2877">
        <v>49</v>
      </c>
      <c r="C2877" t="s">
        <v>91</v>
      </c>
      <c r="D2877" t="s">
        <v>92</v>
      </c>
      <c r="E2877" t="s">
        <v>93</v>
      </c>
      <c r="F2877">
        <v>3.9</v>
      </c>
      <c r="G2877">
        <v>82063.929999999993</v>
      </c>
      <c r="H2877">
        <v>1395716</v>
      </c>
      <c r="J2877">
        <v>82063.929999999993</v>
      </c>
      <c r="K2877">
        <v>100</v>
      </c>
      <c r="L2877">
        <v>114.84</v>
      </c>
      <c r="M2877">
        <v>14.8</v>
      </c>
      <c r="N2877" t="s">
        <v>18</v>
      </c>
    </row>
    <row r="2878" spans="1:14" x14ac:dyDescent="0.25">
      <c r="A2878">
        <v>50</v>
      </c>
      <c r="B2878">
        <v>50</v>
      </c>
      <c r="C2878" t="s">
        <v>94</v>
      </c>
      <c r="D2878" t="s">
        <v>95</v>
      </c>
      <c r="E2878" t="s">
        <v>93</v>
      </c>
      <c r="F2878">
        <v>3.9</v>
      </c>
      <c r="G2878">
        <v>77029.062999999995</v>
      </c>
      <c r="H2878">
        <v>1292974</v>
      </c>
      <c r="J2878">
        <v>77029.062999999995</v>
      </c>
      <c r="K2878">
        <v>100</v>
      </c>
      <c r="L2878">
        <v>107.8</v>
      </c>
      <c r="M2878">
        <v>7.8</v>
      </c>
      <c r="N2878" t="s">
        <v>18</v>
      </c>
    </row>
    <row r="2879" spans="1:14" x14ac:dyDescent="0.25">
      <c r="A2879">
        <v>51</v>
      </c>
      <c r="B2879">
        <v>51</v>
      </c>
      <c r="C2879" t="s">
        <v>96</v>
      </c>
      <c r="D2879" t="s">
        <v>97</v>
      </c>
      <c r="E2879" t="s">
        <v>93</v>
      </c>
      <c r="F2879">
        <v>3.9</v>
      </c>
      <c r="G2879">
        <v>81287.758000000002</v>
      </c>
      <c r="H2879">
        <v>1387068</v>
      </c>
      <c r="J2879">
        <v>81287.758000000002</v>
      </c>
      <c r="K2879">
        <v>100</v>
      </c>
      <c r="L2879">
        <v>113.76</v>
      </c>
      <c r="M2879">
        <v>13.8</v>
      </c>
      <c r="N2879" t="s">
        <v>18</v>
      </c>
    </row>
    <row r="2880" spans="1:14" x14ac:dyDescent="0.25">
      <c r="A2880">
        <v>52</v>
      </c>
      <c r="B2880">
        <v>52</v>
      </c>
      <c r="C2880" t="s">
        <v>98</v>
      </c>
      <c r="D2880" t="s">
        <v>99</v>
      </c>
      <c r="E2880" t="s">
        <v>93</v>
      </c>
      <c r="F2880">
        <v>3.9</v>
      </c>
      <c r="G2880">
        <v>56321.961000000003</v>
      </c>
      <c r="H2880">
        <v>975554</v>
      </c>
      <c r="J2880">
        <v>56321.961000000003</v>
      </c>
      <c r="K2880">
        <v>100</v>
      </c>
      <c r="L2880">
        <v>78.819999999999993</v>
      </c>
      <c r="M2880">
        <v>-21.2</v>
      </c>
      <c r="N2880" t="s">
        <v>18</v>
      </c>
    </row>
    <row r="2881" spans="1:14" x14ac:dyDescent="0.25">
      <c r="A2881">
        <v>53</v>
      </c>
      <c r="B2881">
        <v>53</v>
      </c>
      <c r="C2881" t="s">
        <v>100</v>
      </c>
      <c r="D2881" t="s">
        <v>101</v>
      </c>
      <c r="E2881" t="s">
        <v>93</v>
      </c>
      <c r="F2881">
        <v>3.89</v>
      </c>
      <c r="G2881">
        <v>59358.226999999999</v>
      </c>
      <c r="H2881">
        <v>1005183</v>
      </c>
      <c r="J2881">
        <v>59358.226999999999</v>
      </c>
      <c r="K2881">
        <v>100</v>
      </c>
      <c r="L2881">
        <v>83.07</v>
      </c>
      <c r="M2881">
        <v>-16.899999999999999</v>
      </c>
      <c r="N2881" t="s">
        <v>18</v>
      </c>
    </row>
    <row r="2882" spans="1:14" x14ac:dyDescent="0.25">
      <c r="A2882">
        <v>54</v>
      </c>
      <c r="B2882">
        <v>54</v>
      </c>
      <c r="C2882" t="s">
        <v>102</v>
      </c>
      <c r="D2882" t="s">
        <v>103</v>
      </c>
      <c r="E2882" t="s">
        <v>93</v>
      </c>
      <c r="F2882">
        <v>3.9</v>
      </c>
      <c r="G2882">
        <v>61013.391000000003</v>
      </c>
      <c r="H2882">
        <v>1031356</v>
      </c>
      <c r="J2882">
        <v>61013.391000000003</v>
      </c>
      <c r="K2882">
        <v>100</v>
      </c>
      <c r="L2882">
        <v>85.38</v>
      </c>
      <c r="M2882">
        <v>-14.6</v>
      </c>
      <c r="N2882" t="s">
        <v>18</v>
      </c>
    </row>
    <row r="2883" spans="1:14" x14ac:dyDescent="0.25">
      <c r="A2883">
        <v>55</v>
      </c>
      <c r="B2883">
        <v>55</v>
      </c>
      <c r="C2883" t="s">
        <v>104</v>
      </c>
      <c r="D2883" t="s">
        <v>17</v>
      </c>
      <c r="E2883" t="s">
        <v>17</v>
      </c>
      <c r="F2883">
        <v>3.89</v>
      </c>
      <c r="G2883">
        <v>4.3109999999999999</v>
      </c>
      <c r="H2883">
        <v>108</v>
      </c>
      <c r="J2883">
        <v>4.3109999999999999</v>
      </c>
      <c r="K2883">
        <v>100</v>
      </c>
      <c r="L2883">
        <v>0.01</v>
      </c>
      <c r="M2883">
        <v>-100</v>
      </c>
      <c r="N2883" t="s">
        <v>18</v>
      </c>
    </row>
    <row r="2884" spans="1:14" x14ac:dyDescent="0.25">
      <c r="A2884">
        <v>56</v>
      </c>
      <c r="B2884">
        <v>56</v>
      </c>
      <c r="C2884" t="s">
        <v>105</v>
      </c>
      <c r="D2884" t="s">
        <v>106</v>
      </c>
      <c r="E2884" t="s">
        <v>93</v>
      </c>
      <c r="F2884">
        <v>3.9</v>
      </c>
      <c r="G2884">
        <v>64262.343999999997</v>
      </c>
      <c r="H2884">
        <v>1108038</v>
      </c>
      <c r="J2884">
        <v>64262.343999999997</v>
      </c>
      <c r="K2884">
        <v>100</v>
      </c>
      <c r="L2884">
        <v>89.93</v>
      </c>
      <c r="M2884">
        <v>-10.1</v>
      </c>
      <c r="N2884" t="s">
        <v>18</v>
      </c>
    </row>
    <row r="2885" spans="1:14" x14ac:dyDescent="0.25">
      <c r="A2885">
        <v>57</v>
      </c>
      <c r="B2885">
        <v>57</v>
      </c>
      <c r="C2885" t="s">
        <v>107</v>
      </c>
      <c r="D2885" t="s">
        <v>108</v>
      </c>
      <c r="E2885" t="s">
        <v>93</v>
      </c>
      <c r="F2885">
        <v>3.9</v>
      </c>
      <c r="G2885">
        <v>62658.862999999998</v>
      </c>
      <c r="H2885">
        <v>1068357</v>
      </c>
      <c r="J2885">
        <v>62658.862999999998</v>
      </c>
      <c r="K2885">
        <v>100</v>
      </c>
      <c r="L2885">
        <v>87.69</v>
      </c>
      <c r="M2885">
        <v>-12.3</v>
      </c>
      <c r="N2885" t="s">
        <v>18</v>
      </c>
    </row>
    <row r="2886" spans="1:14" x14ac:dyDescent="0.25">
      <c r="A2886">
        <v>58</v>
      </c>
      <c r="B2886">
        <v>58</v>
      </c>
      <c r="C2886" t="s">
        <v>109</v>
      </c>
      <c r="D2886" t="s">
        <v>110</v>
      </c>
      <c r="E2886" t="s">
        <v>93</v>
      </c>
      <c r="F2886">
        <v>3.9</v>
      </c>
      <c r="G2886">
        <v>61550.461000000003</v>
      </c>
      <c r="H2886">
        <v>1045693</v>
      </c>
      <c r="J2886">
        <v>61550.461000000003</v>
      </c>
      <c r="K2886">
        <v>100</v>
      </c>
      <c r="L2886">
        <v>86.13</v>
      </c>
      <c r="M2886">
        <v>-13.9</v>
      </c>
      <c r="N2886" t="s">
        <v>18</v>
      </c>
    </row>
    <row r="2887" spans="1:14" x14ac:dyDescent="0.25">
      <c r="A2887">
        <v>59</v>
      </c>
      <c r="B2887">
        <v>59</v>
      </c>
      <c r="C2887" t="s">
        <v>111</v>
      </c>
      <c r="D2887" t="s">
        <v>112</v>
      </c>
      <c r="E2887" t="s">
        <v>93</v>
      </c>
      <c r="F2887">
        <v>3.9</v>
      </c>
      <c r="G2887">
        <v>48061.137000000002</v>
      </c>
      <c r="H2887">
        <v>812494</v>
      </c>
      <c r="J2887">
        <v>48061.137000000002</v>
      </c>
      <c r="K2887">
        <v>100</v>
      </c>
      <c r="L2887">
        <v>67.260000000000005</v>
      </c>
      <c r="M2887">
        <v>-32.700000000000003</v>
      </c>
      <c r="N2887" t="s">
        <v>18</v>
      </c>
    </row>
    <row r="2888" spans="1:14" x14ac:dyDescent="0.25">
      <c r="A2888">
        <v>60</v>
      </c>
      <c r="B2888">
        <v>60</v>
      </c>
      <c r="C2888" t="s">
        <v>113</v>
      </c>
      <c r="D2888" t="s">
        <v>114</v>
      </c>
      <c r="E2888" t="s">
        <v>93</v>
      </c>
      <c r="F2888">
        <v>3.9</v>
      </c>
      <c r="G2888">
        <v>40440.292999999998</v>
      </c>
      <c r="H2888">
        <v>707965</v>
      </c>
      <c r="J2888">
        <v>40440.292999999998</v>
      </c>
      <c r="K2888">
        <v>100</v>
      </c>
      <c r="L2888">
        <v>56.59</v>
      </c>
      <c r="M2888">
        <v>-43.4</v>
      </c>
      <c r="N2888" t="s">
        <v>18</v>
      </c>
    </row>
    <row r="2889" spans="1:14" x14ac:dyDescent="0.25">
      <c r="A2889">
        <v>61</v>
      </c>
      <c r="B2889">
        <v>61</v>
      </c>
      <c r="C2889" t="s">
        <v>115</v>
      </c>
      <c r="D2889" t="s">
        <v>116</v>
      </c>
      <c r="E2889" t="s">
        <v>93</v>
      </c>
      <c r="F2889">
        <v>3.9</v>
      </c>
      <c r="G2889">
        <v>37956.519999999997</v>
      </c>
      <c r="H2889">
        <v>664776</v>
      </c>
      <c r="J2889">
        <v>37956.519999999997</v>
      </c>
      <c r="K2889">
        <v>100</v>
      </c>
      <c r="L2889">
        <v>53.12</v>
      </c>
      <c r="M2889">
        <v>-46.9</v>
      </c>
      <c r="N2889" t="s">
        <v>18</v>
      </c>
    </row>
    <row r="2890" spans="1:14" x14ac:dyDescent="0.25">
      <c r="A2890">
        <v>62</v>
      </c>
      <c r="B2890">
        <v>62</v>
      </c>
      <c r="C2890" t="s">
        <v>117</v>
      </c>
      <c r="D2890" t="s">
        <v>17</v>
      </c>
      <c r="E2890" t="s">
        <v>17</v>
      </c>
      <c r="F2890">
        <v>3.89</v>
      </c>
      <c r="G2890">
        <v>0.89500000000000002</v>
      </c>
      <c r="H2890">
        <v>75</v>
      </c>
      <c r="J2890">
        <v>0.89500000000000002</v>
      </c>
      <c r="K2890">
        <v>100</v>
      </c>
      <c r="L2890">
        <v>0</v>
      </c>
      <c r="M2890">
        <v>-100</v>
      </c>
      <c r="N2890" t="s">
        <v>18</v>
      </c>
    </row>
    <row r="2891" spans="1:14" x14ac:dyDescent="0.25">
      <c r="A2891">
        <v>63</v>
      </c>
      <c r="B2891">
        <v>63</v>
      </c>
      <c r="C2891" t="s">
        <v>118</v>
      </c>
      <c r="D2891" t="s">
        <v>119</v>
      </c>
      <c r="E2891" t="s">
        <v>93</v>
      </c>
      <c r="F2891">
        <v>3.9</v>
      </c>
      <c r="G2891">
        <v>49850.152000000002</v>
      </c>
      <c r="H2891">
        <v>848989</v>
      </c>
      <c r="J2891">
        <v>49850.152000000002</v>
      </c>
      <c r="K2891">
        <v>100</v>
      </c>
      <c r="L2891">
        <v>69.760000000000005</v>
      </c>
      <c r="M2891">
        <v>-30.2</v>
      </c>
      <c r="N2891" t="s">
        <v>18</v>
      </c>
    </row>
    <row r="2892" spans="1:14" x14ac:dyDescent="0.25">
      <c r="A2892">
        <v>64</v>
      </c>
      <c r="B2892">
        <v>64</v>
      </c>
      <c r="C2892" t="s">
        <v>120</v>
      </c>
      <c r="D2892" t="s">
        <v>121</v>
      </c>
      <c r="E2892" t="s">
        <v>93</v>
      </c>
      <c r="F2892">
        <v>3.9</v>
      </c>
      <c r="G2892">
        <v>46595.805</v>
      </c>
      <c r="H2892">
        <v>810346</v>
      </c>
      <c r="J2892">
        <v>46595.805</v>
      </c>
      <c r="K2892">
        <v>100</v>
      </c>
      <c r="L2892">
        <v>65.209999999999994</v>
      </c>
      <c r="M2892">
        <v>-34.799999999999997</v>
      </c>
      <c r="N2892" t="s">
        <v>18</v>
      </c>
    </row>
    <row r="2893" spans="1:14" x14ac:dyDescent="0.25">
      <c r="A2893">
        <v>65</v>
      </c>
      <c r="B2893">
        <v>65</v>
      </c>
      <c r="C2893" t="s">
        <v>122</v>
      </c>
      <c r="D2893" t="s">
        <v>123</v>
      </c>
      <c r="E2893" t="s">
        <v>93</v>
      </c>
      <c r="F2893">
        <v>3.9</v>
      </c>
      <c r="G2893">
        <v>47994.163999999997</v>
      </c>
      <c r="H2893">
        <v>830010</v>
      </c>
      <c r="J2893">
        <v>47994.163999999997</v>
      </c>
      <c r="K2893">
        <v>100</v>
      </c>
      <c r="L2893">
        <v>67.16</v>
      </c>
      <c r="M2893">
        <v>-32.799999999999997</v>
      </c>
      <c r="N2893" t="s">
        <v>18</v>
      </c>
    </row>
    <row r="2894" spans="1:14" x14ac:dyDescent="0.25">
      <c r="A2894">
        <v>66</v>
      </c>
      <c r="B2894">
        <v>66</v>
      </c>
      <c r="C2894" t="s">
        <v>124</v>
      </c>
      <c r="D2894" t="s">
        <v>125</v>
      </c>
      <c r="E2894" t="s">
        <v>93</v>
      </c>
      <c r="F2894">
        <v>3.9</v>
      </c>
      <c r="G2894">
        <v>61753.527000000002</v>
      </c>
      <c r="H2894">
        <v>1063815</v>
      </c>
      <c r="J2894">
        <v>61753.527000000002</v>
      </c>
      <c r="K2894">
        <v>100</v>
      </c>
      <c r="L2894">
        <v>86.42</v>
      </c>
      <c r="M2894">
        <v>-13.6</v>
      </c>
      <c r="N2894" t="s">
        <v>18</v>
      </c>
    </row>
    <row r="2895" spans="1:14" x14ac:dyDescent="0.25">
      <c r="A2895">
        <v>67</v>
      </c>
      <c r="B2895">
        <v>67</v>
      </c>
      <c r="C2895" t="s">
        <v>126</v>
      </c>
      <c r="D2895" t="s">
        <v>127</v>
      </c>
      <c r="E2895" t="s">
        <v>93</v>
      </c>
      <c r="F2895">
        <v>3.9</v>
      </c>
      <c r="G2895">
        <v>53332.480000000003</v>
      </c>
      <c r="H2895">
        <v>920023</v>
      </c>
      <c r="J2895">
        <v>53332.480000000003</v>
      </c>
      <c r="K2895">
        <v>100</v>
      </c>
      <c r="L2895">
        <v>74.63</v>
      </c>
      <c r="M2895">
        <v>-25.4</v>
      </c>
      <c r="N2895" t="s">
        <v>18</v>
      </c>
    </row>
    <row r="2896" spans="1:14" x14ac:dyDescent="0.25">
      <c r="A2896">
        <v>68</v>
      </c>
      <c r="B2896">
        <v>68</v>
      </c>
      <c r="C2896" t="s">
        <v>128</v>
      </c>
      <c r="D2896" t="s">
        <v>129</v>
      </c>
      <c r="E2896" t="s">
        <v>93</v>
      </c>
      <c r="F2896">
        <v>3.9</v>
      </c>
      <c r="G2896">
        <v>48288.41</v>
      </c>
      <c r="H2896">
        <v>836003</v>
      </c>
      <c r="J2896">
        <v>48288.41</v>
      </c>
      <c r="K2896">
        <v>100</v>
      </c>
      <c r="L2896">
        <v>67.58</v>
      </c>
      <c r="M2896">
        <v>-32.4</v>
      </c>
      <c r="N2896" t="s">
        <v>18</v>
      </c>
    </row>
    <row r="2897" spans="1:14" x14ac:dyDescent="0.25">
      <c r="A2897">
        <v>69</v>
      </c>
      <c r="B2897">
        <v>69</v>
      </c>
      <c r="C2897" t="s">
        <v>130</v>
      </c>
      <c r="D2897" t="s">
        <v>17</v>
      </c>
      <c r="E2897" t="s">
        <v>17</v>
      </c>
      <c r="F2897">
        <v>3.95</v>
      </c>
      <c r="G2897">
        <v>10.569000000000001</v>
      </c>
      <c r="H2897">
        <v>221</v>
      </c>
      <c r="J2897">
        <v>10.569000000000001</v>
      </c>
      <c r="K2897">
        <v>100</v>
      </c>
      <c r="L2897">
        <v>0.01</v>
      </c>
      <c r="M2897">
        <v>-100</v>
      </c>
      <c r="N2897" t="s">
        <v>18</v>
      </c>
    </row>
    <row r="2898" spans="1:14" x14ac:dyDescent="0.25">
      <c r="A2898">
        <v>70</v>
      </c>
      <c r="B2898">
        <v>70</v>
      </c>
      <c r="C2898" t="s">
        <v>131</v>
      </c>
      <c r="D2898" t="s">
        <v>132</v>
      </c>
      <c r="E2898" t="s">
        <v>29</v>
      </c>
      <c r="F2898">
        <v>3.9</v>
      </c>
      <c r="G2898">
        <v>67323.952999999994</v>
      </c>
      <c r="H2898">
        <v>1147668</v>
      </c>
      <c r="J2898">
        <v>67323.952999999994</v>
      </c>
      <c r="K2898">
        <v>100</v>
      </c>
      <c r="L2898">
        <v>94.21</v>
      </c>
      <c r="M2898">
        <v>-5.8</v>
      </c>
      <c r="N2898" t="s">
        <v>18</v>
      </c>
    </row>
    <row r="2899" spans="1:14" x14ac:dyDescent="0.25">
      <c r="A2899">
        <v>71</v>
      </c>
      <c r="B2899">
        <v>71</v>
      </c>
      <c r="C2899" t="s">
        <v>133</v>
      </c>
      <c r="D2899" t="s">
        <v>17</v>
      </c>
      <c r="E2899" t="s">
        <v>17</v>
      </c>
      <c r="F2899">
        <v>3.84</v>
      </c>
      <c r="G2899">
        <v>4.5350000000000001</v>
      </c>
      <c r="H2899">
        <v>82</v>
      </c>
      <c r="J2899">
        <v>4.5350000000000001</v>
      </c>
      <c r="K2899">
        <v>100</v>
      </c>
      <c r="L2899">
        <v>0.01</v>
      </c>
      <c r="M2899">
        <v>-100</v>
      </c>
      <c r="N2899" t="s">
        <v>18</v>
      </c>
    </row>
    <row r="2900" spans="1:14" x14ac:dyDescent="0.25">
      <c r="A2900">
        <v>72</v>
      </c>
      <c r="B2900">
        <v>72</v>
      </c>
      <c r="C2900" t="s">
        <v>134</v>
      </c>
      <c r="D2900" t="s">
        <v>135</v>
      </c>
      <c r="E2900" t="s">
        <v>93</v>
      </c>
      <c r="F2900">
        <v>3.9</v>
      </c>
      <c r="G2900">
        <v>81027.875</v>
      </c>
      <c r="H2900">
        <v>1394619</v>
      </c>
      <c r="J2900">
        <v>81027.875</v>
      </c>
      <c r="K2900">
        <v>100</v>
      </c>
      <c r="L2900">
        <v>113.39</v>
      </c>
      <c r="M2900">
        <v>13.4</v>
      </c>
      <c r="N2900" t="s">
        <v>18</v>
      </c>
    </row>
    <row r="2901" spans="1:14" x14ac:dyDescent="0.25">
      <c r="A2901">
        <v>73</v>
      </c>
      <c r="B2901">
        <v>73</v>
      </c>
      <c r="C2901" t="s">
        <v>136</v>
      </c>
      <c r="D2901" t="s">
        <v>137</v>
      </c>
      <c r="E2901" t="s">
        <v>93</v>
      </c>
      <c r="F2901">
        <v>3.9</v>
      </c>
      <c r="G2901">
        <v>69743.585999999996</v>
      </c>
      <c r="H2901">
        <v>1177300</v>
      </c>
      <c r="J2901">
        <v>69743.585999999996</v>
      </c>
      <c r="K2901">
        <v>100</v>
      </c>
      <c r="L2901">
        <v>97.6</v>
      </c>
      <c r="M2901">
        <v>-2.4</v>
      </c>
      <c r="N2901" t="s">
        <v>18</v>
      </c>
    </row>
    <row r="2902" spans="1:14" x14ac:dyDescent="0.25">
      <c r="A2902">
        <v>74</v>
      </c>
      <c r="B2902">
        <v>74</v>
      </c>
      <c r="C2902" t="s">
        <v>138</v>
      </c>
      <c r="D2902" t="s">
        <v>139</v>
      </c>
      <c r="E2902" t="s">
        <v>93</v>
      </c>
      <c r="F2902">
        <v>3.9</v>
      </c>
      <c r="G2902">
        <v>73998.5</v>
      </c>
      <c r="H2902">
        <v>1247482</v>
      </c>
      <c r="J2902">
        <v>73998.5</v>
      </c>
      <c r="K2902">
        <v>100</v>
      </c>
      <c r="L2902">
        <v>103.55</v>
      </c>
      <c r="M2902">
        <v>3.6</v>
      </c>
      <c r="N2902" t="s">
        <v>18</v>
      </c>
    </row>
    <row r="2903" spans="1:14" x14ac:dyDescent="0.25">
      <c r="A2903">
        <v>75</v>
      </c>
      <c r="B2903">
        <v>75</v>
      </c>
      <c r="C2903" t="s">
        <v>140</v>
      </c>
      <c r="D2903" t="s">
        <v>141</v>
      </c>
      <c r="E2903" t="s">
        <v>93</v>
      </c>
      <c r="F2903">
        <v>3.9</v>
      </c>
      <c r="G2903">
        <v>53191.800999999999</v>
      </c>
      <c r="H2903">
        <v>925331</v>
      </c>
      <c r="J2903">
        <v>53191.800999999999</v>
      </c>
      <c r="K2903">
        <v>100</v>
      </c>
      <c r="L2903">
        <v>74.44</v>
      </c>
      <c r="M2903">
        <v>-25.6</v>
      </c>
      <c r="N2903" t="s">
        <v>18</v>
      </c>
    </row>
    <row r="2904" spans="1:14" x14ac:dyDescent="0.25">
      <c r="A2904">
        <v>76</v>
      </c>
      <c r="B2904">
        <v>76</v>
      </c>
      <c r="C2904" t="s">
        <v>142</v>
      </c>
      <c r="D2904" t="s">
        <v>143</v>
      </c>
      <c r="E2904" t="s">
        <v>93</v>
      </c>
      <c r="F2904">
        <v>3.89</v>
      </c>
      <c r="G2904">
        <v>59979.961000000003</v>
      </c>
      <c r="H2904">
        <v>1044699</v>
      </c>
      <c r="J2904">
        <v>59979.961000000003</v>
      </c>
      <c r="K2904">
        <v>100</v>
      </c>
      <c r="L2904">
        <v>83.94</v>
      </c>
      <c r="M2904">
        <v>-16.100000000000001</v>
      </c>
      <c r="N2904" t="s">
        <v>18</v>
      </c>
    </row>
    <row r="2905" spans="1:14" x14ac:dyDescent="0.25">
      <c r="A2905">
        <v>77</v>
      </c>
      <c r="B2905">
        <v>77</v>
      </c>
      <c r="C2905" t="s">
        <v>144</v>
      </c>
      <c r="D2905" t="s">
        <v>145</v>
      </c>
      <c r="E2905" t="s">
        <v>93</v>
      </c>
      <c r="F2905">
        <v>3.9</v>
      </c>
      <c r="G2905">
        <v>66280.320000000007</v>
      </c>
      <c r="H2905">
        <v>1128743</v>
      </c>
      <c r="J2905">
        <v>66280.320000000007</v>
      </c>
      <c r="K2905">
        <v>100</v>
      </c>
      <c r="L2905">
        <v>92.75</v>
      </c>
      <c r="M2905">
        <v>-7.2</v>
      </c>
      <c r="N2905" t="s">
        <v>18</v>
      </c>
    </row>
    <row r="2906" spans="1:14" x14ac:dyDescent="0.25">
      <c r="A2906">
        <v>78</v>
      </c>
      <c r="B2906">
        <v>78</v>
      </c>
      <c r="C2906" t="s">
        <v>146</v>
      </c>
      <c r="D2906" t="s">
        <v>17</v>
      </c>
      <c r="E2906" t="s">
        <v>17</v>
      </c>
      <c r="F2906">
        <v>3.93</v>
      </c>
      <c r="G2906">
        <v>1.2929999999999999</v>
      </c>
      <c r="H2906">
        <v>43</v>
      </c>
      <c r="J2906">
        <v>1.2929999999999999</v>
      </c>
      <c r="K2906">
        <v>100</v>
      </c>
      <c r="L2906">
        <v>0</v>
      </c>
      <c r="M2906">
        <v>-100</v>
      </c>
      <c r="N2906" t="s">
        <v>18</v>
      </c>
    </row>
    <row r="2907" spans="1:14" x14ac:dyDescent="0.25">
      <c r="A2907">
        <v>79</v>
      </c>
      <c r="B2907">
        <v>79</v>
      </c>
      <c r="C2907" t="s">
        <v>147</v>
      </c>
      <c r="D2907" t="s">
        <v>148</v>
      </c>
      <c r="E2907" t="s">
        <v>93</v>
      </c>
      <c r="F2907">
        <v>3.89</v>
      </c>
      <c r="G2907">
        <v>59337.347999999998</v>
      </c>
      <c r="H2907">
        <v>996934</v>
      </c>
      <c r="J2907">
        <v>59337.347999999998</v>
      </c>
      <c r="K2907">
        <v>100</v>
      </c>
      <c r="L2907">
        <v>83.04</v>
      </c>
      <c r="M2907">
        <v>-17</v>
      </c>
      <c r="N2907" t="s">
        <v>18</v>
      </c>
    </row>
    <row r="2908" spans="1:14" x14ac:dyDescent="0.25">
      <c r="A2908">
        <v>80</v>
      </c>
      <c r="B2908">
        <v>80</v>
      </c>
      <c r="C2908" t="s">
        <v>149</v>
      </c>
      <c r="D2908" t="s">
        <v>150</v>
      </c>
      <c r="E2908" t="s">
        <v>93</v>
      </c>
      <c r="F2908">
        <v>3.9</v>
      </c>
      <c r="G2908">
        <v>58859.425999999999</v>
      </c>
      <c r="H2908">
        <v>1001621</v>
      </c>
      <c r="J2908">
        <v>58859.425999999999</v>
      </c>
      <c r="K2908">
        <v>100</v>
      </c>
      <c r="L2908">
        <v>82.37</v>
      </c>
      <c r="M2908">
        <v>-17.600000000000001</v>
      </c>
      <c r="N2908" t="s">
        <v>18</v>
      </c>
    </row>
    <row r="2909" spans="1:14" x14ac:dyDescent="0.25">
      <c r="A2909">
        <v>81</v>
      </c>
      <c r="B2909">
        <v>81</v>
      </c>
      <c r="C2909" t="s">
        <v>151</v>
      </c>
      <c r="D2909" t="s">
        <v>152</v>
      </c>
      <c r="E2909" t="s">
        <v>93</v>
      </c>
      <c r="F2909">
        <v>3.9</v>
      </c>
      <c r="G2909">
        <v>63864.601999999999</v>
      </c>
      <c r="H2909">
        <v>1072832</v>
      </c>
      <c r="J2909">
        <v>63864.601999999999</v>
      </c>
      <c r="K2909">
        <v>100</v>
      </c>
      <c r="L2909">
        <v>89.37</v>
      </c>
      <c r="M2909">
        <v>-10.6</v>
      </c>
      <c r="N2909" t="s">
        <v>18</v>
      </c>
    </row>
    <row r="2910" spans="1:14" x14ac:dyDescent="0.25">
      <c r="A2910">
        <v>82</v>
      </c>
      <c r="B2910">
        <v>82</v>
      </c>
      <c r="C2910" t="s">
        <v>153</v>
      </c>
      <c r="D2910" t="s">
        <v>154</v>
      </c>
      <c r="E2910" t="s">
        <v>93</v>
      </c>
      <c r="F2910">
        <v>3.9</v>
      </c>
      <c r="G2910">
        <v>22368.258000000002</v>
      </c>
      <c r="H2910">
        <v>381219</v>
      </c>
      <c r="J2910">
        <v>22368.258000000002</v>
      </c>
      <c r="K2910">
        <v>100</v>
      </c>
      <c r="L2910">
        <v>31.3</v>
      </c>
      <c r="M2910">
        <v>-68.7</v>
      </c>
      <c r="N2910" t="s">
        <v>18</v>
      </c>
    </row>
    <row r="2911" spans="1:14" x14ac:dyDescent="0.25">
      <c r="A2911">
        <v>83</v>
      </c>
      <c r="B2911">
        <v>83</v>
      </c>
      <c r="C2911" t="s">
        <v>155</v>
      </c>
      <c r="D2911" t="s">
        <v>156</v>
      </c>
      <c r="E2911" t="s">
        <v>93</v>
      </c>
      <c r="F2911">
        <v>3.9</v>
      </c>
      <c r="G2911">
        <v>34267.766000000003</v>
      </c>
      <c r="H2911">
        <v>584310</v>
      </c>
      <c r="J2911">
        <v>34267.766000000003</v>
      </c>
      <c r="K2911">
        <v>100</v>
      </c>
      <c r="L2911">
        <v>47.95</v>
      </c>
      <c r="M2911">
        <v>-52</v>
      </c>
      <c r="N2911" t="s">
        <v>18</v>
      </c>
    </row>
    <row r="2912" spans="1:14" x14ac:dyDescent="0.25">
      <c r="A2912">
        <v>84</v>
      </c>
      <c r="B2912">
        <v>84</v>
      </c>
      <c r="C2912" t="s">
        <v>157</v>
      </c>
      <c r="D2912" t="s">
        <v>158</v>
      </c>
      <c r="E2912" t="s">
        <v>93</v>
      </c>
      <c r="F2912">
        <v>3.9</v>
      </c>
      <c r="G2912">
        <v>29258.081999999999</v>
      </c>
      <c r="H2912">
        <v>504306</v>
      </c>
      <c r="J2912">
        <v>29258.081999999999</v>
      </c>
      <c r="K2912">
        <v>100</v>
      </c>
      <c r="L2912">
        <v>40.94</v>
      </c>
      <c r="M2912">
        <v>-59.1</v>
      </c>
      <c r="N2912" t="s">
        <v>18</v>
      </c>
    </row>
    <row r="2913" spans="1:14" x14ac:dyDescent="0.25">
      <c r="A2913">
        <v>85</v>
      </c>
      <c r="B2913">
        <v>85</v>
      </c>
      <c r="C2913" t="s">
        <v>159</v>
      </c>
      <c r="D2913" t="s">
        <v>17</v>
      </c>
      <c r="E2913" t="s">
        <v>17</v>
      </c>
      <c r="F2913">
        <v>3.91</v>
      </c>
      <c r="G2913">
        <v>6.2350000000000003</v>
      </c>
      <c r="H2913">
        <v>193</v>
      </c>
      <c r="J2913">
        <v>6.2350000000000003</v>
      </c>
      <c r="K2913">
        <v>100</v>
      </c>
      <c r="L2913">
        <v>0.01</v>
      </c>
      <c r="M2913">
        <v>-100</v>
      </c>
      <c r="N2913" t="s">
        <v>18</v>
      </c>
    </row>
    <row r="2914" spans="1:14" x14ac:dyDescent="0.25">
      <c r="A2914">
        <v>86</v>
      </c>
      <c r="B2914">
        <v>86</v>
      </c>
      <c r="C2914" t="s">
        <v>160</v>
      </c>
      <c r="D2914" t="s">
        <v>161</v>
      </c>
      <c r="E2914" t="s">
        <v>93</v>
      </c>
      <c r="F2914">
        <v>3.89</v>
      </c>
      <c r="G2914">
        <v>41563.476999999999</v>
      </c>
      <c r="H2914">
        <v>709956</v>
      </c>
      <c r="J2914">
        <v>41563.476999999999</v>
      </c>
      <c r="K2914">
        <v>100</v>
      </c>
      <c r="L2914">
        <v>58.16</v>
      </c>
      <c r="M2914">
        <v>-41.8</v>
      </c>
      <c r="N2914" t="s">
        <v>18</v>
      </c>
    </row>
    <row r="2915" spans="1:14" x14ac:dyDescent="0.25">
      <c r="A2915">
        <v>87</v>
      </c>
      <c r="B2915">
        <v>87</v>
      </c>
      <c r="C2915" t="s">
        <v>162</v>
      </c>
      <c r="D2915" t="s">
        <v>163</v>
      </c>
      <c r="E2915" t="s">
        <v>93</v>
      </c>
      <c r="F2915">
        <v>3.89</v>
      </c>
      <c r="G2915">
        <v>41097.218999999997</v>
      </c>
      <c r="H2915">
        <v>702590</v>
      </c>
      <c r="J2915">
        <v>41097.218999999997</v>
      </c>
      <c r="K2915">
        <v>100</v>
      </c>
      <c r="L2915">
        <v>57.51</v>
      </c>
      <c r="M2915">
        <v>-42.5</v>
      </c>
      <c r="N2915" t="s">
        <v>18</v>
      </c>
    </row>
    <row r="2916" spans="1:14" x14ac:dyDescent="0.25">
      <c r="A2916">
        <v>88</v>
      </c>
      <c r="B2916">
        <v>88</v>
      </c>
      <c r="C2916" t="s">
        <v>164</v>
      </c>
      <c r="D2916" t="s">
        <v>165</v>
      </c>
      <c r="E2916" t="s">
        <v>93</v>
      </c>
      <c r="F2916">
        <v>3.9</v>
      </c>
      <c r="G2916">
        <v>44489.5</v>
      </c>
      <c r="H2916">
        <v>754243</v>
      </c>
      <c r="J2916">
        <v>44489.5</v>
      </c>
      <c r="K2916">
        <v>100</v>
      </c>
      <c r="L2916">
        <v>62.26</v>
      </c>
      <c r="M2916">
        <v>-37.700000000000003</v>
      </c>
      <c r="N2916" t="s">
        <v>18</v>
      </c>
    </row>
    <row r="2917" spans="1:14" x14ac:dyDescent="0.25">
      <c r="A2917">
        <v>89</v>
      </c>
      <c r="B2917">
        <v>89</v>
      </c>
      <c r="C2917" t="s">
        <v>166</v>
      </c>
      <c r="D2917" t="s">
        <v>167</v>
      </c>
      <c r="E2917" t="s">
        <v>93</v>
      </c>
      <c r="F2917">
        <v>3.89</v>
      </c>
      <c r="G2917">
        <v>32389.078000000001</v>
      </c>
      <c r="H2917">
        <v>554041</v>
      </c>
      <c r="J2917">
        <v>32389.078000000001</v>
      </c>
      <c r="K2917">
        <v>100</v>
      </c>
      <c r="L2917">
        <v>45.33</v>
      </c>
      <c r="M2917">
        <v>-54.7</v>
      </c>
      <c r="N2917" t="s">
        <v>18</v>
      </c>
    </row>
    <row r="2918" spans="1:14" x14ac:dyDescent="0.25">
      <c r="A2918">
        <v>90</v>
      </c>
      <c r="B2918">
        <v>90</v>
      </c>
      <c r="C2918" t="s">
        <v>168</v>
      </c>
      <c r="D2918" t="s">
        <v>169</v>
      </c>
      <c r="E2918" t="s">
        <v>93</v>
      </c>
      <c r="F2918">
        <v>3.9</v>
      </c>
      <c r="G2918">
        <v>36318.75</v>
      </c>
      <c r="H2918">
        <v>634064</v>
      </c>
      <c r="J2918">
        <v>36318.75</v>
      </c>
      <c r="K2918">
        <v>100</v>
      </c>
      <c r="L2918">
        <v>50.83</v>
      </c>
      <c r="M2918">
        <v>-49.2</v>
      </c>
      <c r="N2918" t="s">
        <v>18</v>
      </c>
    </row>
    <row r="2919" spans="1:14" x14ac:dyDescent="0.25">
      <c r="A2919">
        <v>91</v>
      </c>
      <c r="B2919">
        <v>91</v>
      </c>
      <c r="C2919" t="s">
        <v>170</v>
      </c>
      <c r="D2919" t="s">
        <v>171</v>
      </c>
      <c r="E2919" t="s">
        <v>93</v>
      </c>
      <c r="F2919">
        <v>3.89</v>
      </c>
      <c r="G2919">
        <v>26420.773000000001</v>
      </c>
      <c r="H2919">
        <v>444552</v>
      </c>
      <c r="J2919">
        <v>26420.773000000001</v>
      </c>
      <c r="K2919">
        <v>100</v>
      </c>
      <c r="L2919">
        <v>36.97</v>
      </c>
      <c r="M2919">
        <v>-63</v>
      </c>
      <c r="N2919" t="s">
        <v>18</v>
      </c>
    </row>
    <row r="2920" spans="1:14" x14ac:dyDescent="0.25">
      <c r="A2920">
        <v>92</v>
      </c>
      <c r="B2920">
        <v>92</v>
      </c>
      <c r="C2920" t="s">
        <v>172</v>
      </c>
      <c r="D2920" t="s">
        <v>17</v>
      </c>
      <c r="E2920" t="s">
        <v>17</v>
      </c>
      <c r="F2920">
        <v>3.94</v>
      </c>
      <c r="G2920">
        <v>4.2270000000000003</v>
      </c>
      <c r="H2920">
        <v>98</v>
      </c>
      <c r="J2920">
        <v>4.2270000000000003</v>
      </c>
      <c r="K2920">
        <v>100</v>
      </c>
      <c r="L2920">
        <v>0.01</v>
      </c>
      <c r="M2920">
        <v>-100</v>
      </c>
      <c r="N2920" t="s">
        <v>18</v>
      </c>
    </row>
    <row r="2921" spans="1:14" x14ac:dyDescent="0.25">
      <c r="A2921">
        <v>93</v>
      </c>
      <c r="B2921">
        <v>93</v>
      </c>
      <c r="C2921" t="s">
        <v>173</v>
      </c>
      <c r="D2921" t="s">
        <v>132</v>
      </c>
      <c r="E2921" t="s">
        <v>29</v>
      </c>
      <c r="F2921">
        <v>3.89</v>
      </c>
      <c r="G2921">
        <v>64583.461000000003</v>
      </c>
      <c r="H2921">
        <v>1098083</v>
      </c>
      <c r="J2921">
        <v>64583.461000000003</v>
      </c>
      <c r="K2921">
        <v>100</v>
      </c>
      <c r="L2921">
        <v>90.38</v>
      </c>
      <c r="M2921">
        <v>-9.6</v>
      </c>
      <c r="N2921" t="s">
        <v>18</v>
      </c>
    </row>
    <row r="2922" spans="1:14" x14ac:dyDescent="0.25">
      <c r="A2922">
        <v>94</v>
      </c>
      <c r="B2922">
        <v>94</v>
      </c>
      <c r="C2922" t="s">
        <v>174</v>
      </c>
      <c r="D2922" t="s">
        <v>17</v>
      </c>
      <c r="E2922" t="s">
        <v>17</v>
      </c>
      <c r="F2922">
        <v>3.89</v>
      </c>
      <c r="G2922">
        <v>16.917999999999999</v>
      </c>
      <c r="H2922">
        <v>339</v>
      </c>
      <c r="J2922">
        <v>16.917999999999999</v>
      </c>
      <c r="K2922">
        <v>100</v>
      </c>
      <c r="L2922">
        <v>0.02</v>
      </c>
      <c r="M2922">
        <v>-100</v>
      </c>
      <c r="N2922" t="s">
        <v>18</v>
      </c>
    </row>
    <row r="2923" spans="1:14" x14ac:dyDescent="0.25">
      <c r="A2923">
        <v>95</v>
      </c>
      <c r="B2923">
        <v>95</v>
      </c>
      <c r="C2923" t="s">
        <v>175</v>
      </c>
      <c r="D2923" t="s">
        <v>176</v>
      </c>
      <c r="E2923" t="s">
        <v>93</v>
      </c>
      <c r="F2923">
        <v>3.89</v>
      </c>
      <c r="G2923">
        <v>74464.452999999994</v>
      </c>
      <c r="H2923">
        <v>1280527</v>
      </c>
      <c r="J2923">
        <v>74464.452999999994</v>
      </c>
      <c r="K2923">
        <v>100</v>
      </c>
      <c r="L2923">
        <v>104.21</v>
      </c>
      <c r="M2923">
        <v>4.2</v>
      </c>
      <c r="N2923" t="s">
        <v>18</v>
      </c>
    </row>
    <row r="2924" spans="1:14" x14ac:dyDescent="0.25">
      <c r="A2924">
        <v>96</v>
      </c>
      <c r="B2924">
        <v>96</v>
      </c>
      <c r="C2924" t="s">
        <v>177</v>
      </c>
      <c r="D2924" t="s">
        <v>178</v>
      </c>
      <c r="E2924" t="s">
        <v>93</v>
      </c>
      <c r="F2924">
        <v>3.89</v>
      </c>
      <c r="G2924">
        <v>78070.835999999996</v>
      </c>
      <c r="H2924">
        <v>1367526</v>
      </c>
      <c r="J2924">
        <v>78070.835999999996</v>
      </c>
      <c r="K2924">
        <v>100</v>
      </c>
      <c r="L2924">
        <v>109.25</v>
      </c>
      <c r="M2924">
        <v>9.3000000000000007</v>
      </c>
      <c r="N2924" t="s">
        <v>18</v>
      </c>
    </row>
    <row r="2925" spans="1:14" x14ac:dyDescent="0.25">
      <c r="A2925">
        <v>97</v>
      </c>
      <c r="B2925">
        <v>97</v>
      </c>
      <c r="C2925" t="s">
        <v>179</v>
      </c>
      <c r="D2925" t="s">
        <v>180</v>
      </c>
      <c r="E2925" t="s">
        <v>93</v>
      </c>
      <c r="F2925">
        <v>3.89</v>
      </c>
      <c r="G2925">
        <v>77977.523000000001</v>
      </c>
      <c r="H2925">
        <v>1345696</v>
      </c>
      <c r="J2925">
        <v>77977.523000000001</v>
      </c>
      <c r="K2925">
        <v>100</v>
      </c>
      <c r="L2925">
        <v>109.12</v>
      </c>
      <c r="M2925">
        <v>9.1</v>
      </c>
      <c r="N2925" t="s">
        <v>18</v>
      </c>
    </row>
    <row r="2926" spans="1:14" x14ac:dyDescent="0.25">
      <c r="A2926">
        <v>98</v>
      </c>
      <c r="B2926">
        <v>98</v>
      </c>
      <c r="C2926" t="s">
        <v>181</v>
      </c>
      <c r="D2926" t="s">
        <v>182</v>
      </c>
      <c r="E2926" t="s">
        <v>93</v>
      </c>
      <c r="F2926">
        <v>3.9</v>
      </c>
      <c r="G2926">
        <v>47094</v>
      </c>
      <c r="H2926">
        <v>819346</v>
      </c>
      <c r="J2926">
        <v>47094</v>
      </c>
      <c r="K2926">
        <v>100</v>
      </c>
      <c r="L2926">
        <v>65.900000000000006</v>
      </c>
      <c r="M2926">
        <v>-34.1</v>
      </c>
      <c r="N2926" t="s">
        <v>18</v>
      </c>
    </row>
    <row r="2927" spans="1:14" x14ac:dyDescent="0.25">
      <c r="A2927">
        <v>99</v>
      </c>
      <c r="B2927">
        <v>99</v>
      </c>
      <c r="C2927" t="s">
        <v>183</v>
      </c>
      <c r="D2927" t="s">
        <v>184</v>
      </c>
      <c r="E2927" t="s">
        <v>93</v>
      </c>
      <c r="F2927">
        <v>3.9</v>
      </c>
      <c r="G2927">
        <v>43051.472999999998</v>
      </c>
      <c r="H2927">
        <v>744498</v>
      </c>
      <c r="J2927">
        <v>43051.472999999998</v>
      </c>
      <c r="K2927">
        <v>100</v>
      </c>
      <c r="L2927">
        <v>60.25</v>
      </c>
      <c r="M2927">
        <v>-39.799999999999997</v>
      </c>
      <c r="N2927" t="s">
        <v>18</v>
      </c>
    </row>
    <row r="2928" spans="1:14" x14ac:dyDescent="0.25">
      <c r="A2928">
        <v>100</v>
      </c>
      <c r="B2928">
        <v>100</v>
      </c>
      <c r="C2928" t="s">
        <v>185</v>
      </c>
      <c r="D2928" t="s">
        <v>186</v>
      </c>
      <c r="E2928" t="s">
        <v>93</v>
      </c>
      <c r="F2928">
        <v>3.9</v>
      </c>
      <c r="G2928">
        <v>624.12800000000004</v>
      </c>
      <c r="H2928">
        <v>10941</v>
      </c>
      <c r="J2928">
        <v>624.12800000000004</v>
      </c>
      <c r="K2928">
        <v>100</v>
      </c>
      <c r="L2928">
        <v>0.87</v>
      </c>
      <c r="M2928">
        <v>-99.1</v>
      </c>
      <c r="N2928" t="s">
        <v>18</v>
      </c>
    </row>
    <row r="2929" spans="1:14" x14ac:dyDescent="0.25">
      <c r="A2929">
        <v>101</v>
      </c>
      <c r="B2929">
        <v>101</v>
      </c>
      <c r="C2929" t="s">
        <v>187</v>
      </c>
      <c r="D2929" t="s">
        <v>17</v>
      </c>
      <c r="E2929" t="s">
        <v>17</v>
      </c>
      <c r="F2929">
        <v>3.91</v>
      </c>
      <c r="G2929">
        <v>8.0609999999999999</v>
      </c>
      <c r="H2929">
        <v>98</v>
      </c>
      <c r="J2929">
        <v>8.0609999999999999</v>
      </c>
      <c r="K2929">
        <v>100</v>
      </c>
      <c r="L2929">
        <v>0.01</v>
      </c>
      <c r="M2929">
        <v>-100</v>
      </c>
      <c r="N2929" t="s">
        <v>18</v>
      </c>
    </row>
    <row r="2930" spans="1:14" x14ac:dyDescent="0.25">
      <c r="A2930">
        <v>102</v>
      </c>
      <c r="B2930">
        <v>102</v>
      </c>
      <c r="C2930" t="s">
        <v>188</v>
      </c>
      <c r="D2930" t="s">
        <v>28</v>
      </c>
      <c r="E2930" t="s">
        <v>29</v>
      </c>
      <c r="F2930">
        <v>3.9</v>
      </c>
      <c r="G2930">
        <v>70220.429999999993</v>
      </c>
      <c r="H2930">
        <v>1155643</v>
      </c>
      <c r="J2930">
        <v>70220.429999999993</v>
      </c>
      <c r="K2930">
        <v>100</v>
      </c>
      <c r="L2930">
        <v>98.27</v>
      </c>
      <c r="M2930">
        <v>-1.7</v>
      </c>
      <c r="N2930" t="s">
        <v>18</v>
      </c>
    </row>
    <row r="2931" spans="1:14" x14ac:dyDescent="0.25">
      <c r="A2931">
        <v>103</v>
      </c>
      <c r="B2931">
        <v>103</v>
      </c>
      <c r="C2931" t="s">
        <v>189</v>
      </c>
      <c r="D2931" t="s">
        <v>31</v>
      </c>
      <c r="E2931" t="s">
        <v>29</v>
      </c>
      <c r="F2931">
        <v>3.89</v>
      </c>
      <c r="G2931">
        <v>71298.422000000006</v>
      </c>
      <c r="H2931">
        <v>1232397</v>
      </c>
      <c r="J2931">
        <v>71298.422000000006</v>
      </c>
      <c r="K2931">
        <v>100</v>
      </c>
      <c r="L2931">
        <v>99.78</v>
      </c>
      <c r="M2931">
        <v>-0.2</v>
      </c>
      <c r="N2931" t="s">
        <v>18</v>
      </c>
    </row>
    <row r="2932" spans="1:14" x14ac:dyDescent="0.25">
      <c r="A2932">
        <v>104</v>
      </c>
      <c r="B2932">
        <v>104</v>
      </c>
      <c r="C2932" t="s">
        <v>190</v>
      </c>
      <c r="D2932" t="s">
        <v>33</v>
      </c>
      <c r="E2932" t="s">
        <v>29</v>
      </c>
      <c r="F2932">
        <v>3.9</v>
      </c>
      <c r="G2932">
        <v>74360.133000000002</v>
      </c>
      <c r="H2932">
        <v>1272504</v>
      </c>
      <c r="J2932">
        <v>74360.133000000002</v>
      </c>
      <c r="K2932">
        <v>100</v>
      </c>
      <c r="L2932">
        <v>104.06</v>
      </c>
      <c r="M2932">
        <v>4.0999999999999996</v>
      </c>
      <c r="N2932" t="s">
        <v>18</v>
      </c>
    </row>
    <row r="2933" spans="1:14" x14ac:dyDescent="0.25">
      <c r="A2933">
        <v>105</v>
      </c>
      <c r="B2933">
        <v>105</v>
      </c>
      <c r="C2933" t="s">
        <v>191</v>
      </c>
      <c r="D2933" t="s">
        <v>35</v>
      </c>
      <c r="E2933" t="s">
        <v>29</v>
      </c>
      <c r="F2933">
        <v>3.9</v>
      </c>
      <c r="G2933">
        <v>73673.983999999997</v>
      </c>
      <c r="H2933">
        <v>1274170</v>
      </c>
      <c r="J2933">
        <v>73673.983999999997</v>
      </c>
      <c r="K2933">
        <v>100</v>
      </c>
      <c r="L2933">
        <v>103.1</v>
      </c>
      <c r="M2933">
        <v>3.1</v>
      </c>
      <c r="N2933" t="s">
        <v>18</v>
      </c>
    </row>
    <row r="2934" spans="1:14" x14ac:dyDescent="0.25">
      <c r="A2934">
        <v>106</v>
      </c>
      <c r="B2934">
        <v>106</v>
      </c>
      <c r="C2934" t="s">
        <v>192</v>
      </c>
      <c r="D2934" t="s">
        <v>17</v>
      </c>
      <c r="E2934" t="s">
        <v>17</v>
      </c>
      <c r="F2934">
        <v>3.96</v>
      </c>
      <c r="G2934">
        <v>2.6320000000000001</v>
      </c>
      <c r="H2934">
        <v>112</v>
      </c>
      <c r="J2934">
        <v>2.6320000000000001</v>
      </c>
      <c r="K2934">
        <v>100</v>
      </c>
      <c r="L2934">
        <v>0</v>
      </c>
      <c r="M2934">
        <v>-100</v>
      </c>
      <c r="N2934" t="s">
        <v>18</v>
      </c>
    </row>
    <row r="2935" spans="1:14" x14ac:dyDescent="0.25">
      <c r="A2935">
        <v>107</v>
      </c>
      <c r="B2935">
        <v>107</v>
      </c>
      <c r="C2935" t="s">
        <v>193</v>
      </c>
      <c r="D2935" t="s">
        <v>38</v>
      </c>
      <c r="E2935" t="s">
        <v>29</v>
      </c>
      <c r="F2935">
        <v>3.89</v>
      </c>
      <c r="G2935">
        <v>73205.766000000003</v>
      </c>
      <c r="H2935">
        <v>1229776</v>
      </c>
      <c r="J2935">
        <v>73205.766000000003</v>
      </c>
      <c r="K2935">
        <v>100</v>
      </c>
      <c r="L2935">
        <v>102.45</v>
      </c>
      <c r="M2935">
        <v>2.4</v>
      </c>
      <c r="N2935" t="s">
        <v>18</v>
      </c>
    </row>
    <row r="2936" spans="1:14" x14ac:dyDescent="0.25">
      <c r="A2936">
        <v>108</v>
      </c>
      <c r="B2936">
        <v>108</v>
      </c>
      <c r="C2936" t="s">
        <v>194</v>
      </c>
      <c r="D2936" t="s">
        <v>40</v>
      </c>
      <c r="E2936" t="s">
        <v>29</v>
      </c>
      <c r="F2936">
        <v>3.89</v>
      </c>
      <c r="G2936">
        <v>73039.358999999997</v>
      </c>
      <c r="H2936">
        <v>1252512</v>
      </c>
      <c r="J2936">
        <v>73039.358999999997</v>
      </c>
      <c r="K2936">
        <v>100</v>
      </c>
      <c r="L2936">
        <v>102.21</v>
      </c>
      <c r="M2936">
        <v>2.2000000000000002</v>
      </c>
      <c r="N2936" t="s">
        <v>18</v>
      </c>
    </row>
    <row r="2937" spans="1:14" x14ac:dyDescent="0.25">
      <c r="A2937">
        <v>109</v>
      </c>
      <c r="B2937">
        <v>109</v>
      </c>
      <c r="C2937" t="s">
        <v>195</v>
      </c>
      <c r="D2937" t="s">
        <v>42</v>
      </c>
      <c r="E2937" t="s">
        <v>29</v>
      </c>
      <c r="F2937">
        <v>3.89</v>
      </c>
      <c r="G2937">
        <v>69925.539000000004</v>
      </c>
      <c r="H2937">
        <v>1201757</v>
      </c>
      <c r="J2937">
        <v>69925.539000000004</v>
      </c>
      <c r="K2937">
        <v>100</v>
      </c>
      <c r="L2937">
        <v>97.86</v>
      </c>
      <c r="M2937">
        <v>-2.1</v>
      </c>
      <c r="N2937" t="s">
        <v>18</v>
      </c>
    </row>
    <row r="2938" spans="1:14" x14ac:dyDescent="0.25">
      <c r="A2938">
        <v>110</v>
      </c>
      <c r="B2938">
        <v>110</v>
      </c>
      <c r="C2938" t="s">
        <v>196</v>
      </c>
      <c r="D2938" t="s">
        <v>44</v>
      </c>
      <c r="E2938" t="s">
        <v>29</v>
      </c>
      <c r="F2938">
        <v>3.9</v>
      </c>
      <c r="G2938">
        <v>73963.202999999994</v>
      </c>
      <c r="H2938">
        <v>1269861</v>
      </c>
      <c r="J2938">
        <v>73963.202999999994</v>
      </c>
      <c r="K2938">
        <v>100</v>
      </c>
      <c r="L2938">
        <v>103.51</v>
      </c>
      <c r="M2938">
        <v>3.5</v>
      </c>
      <c r="N2938" t="s">
        <v>18</v>
      </c>
    </row>
    <row r="2939" spans="1:14" x14ac:dyDescent="0.25">
      <c r="A2939">
        <v>111</v>
      </c>
      <c r="B2939">
        <v>111</v>
      </c>
      <c r="C2939" t="s">
        <v>197</v>
      </c>
      <c r="D2939" t="s">
        <v>17</v>
      </c>
      <c r="E2939" t="s">
        <v>17</v>
      </c>
      <c r="F2939">
        <v>3.94</v>
      </c>
      <c r="G2939">
        <v>14.37</v>
      </c>
      <c r="H2939">
        <v>414</v>
      </c>
      <c r="J2939">
        <v>14.37</v>
      </c>
      <c r="K2939">
        <v>100</v>
      </c>
      <c r="L2939">
        <v>0.02</v>
      </c>
      <c r="M2939">
        <v>-100</v>
      </c>
      <c r="N2939" t="s">
        <v>18</v>
      </c>
    </row>
    <row r="2940" spans="1:14" x14ac:dyDescent="0.25">
      <c r="A2940">
        <v>112</v>
      </c>
      <c r="B2940">
        <v>112</v>
      </c>
      <c r="C2940" t="s">
        <v>198</v>
      </c>
      <c r="D2940" t="s">
        <v>47</v>
      </c>
      <c r="E2940" t="s">
        <v>29</v>
      </c>
      <c r="F2940">
        <v>3.9</v>
      </c>
      <c r="G2940">
        <v>73511.366999999998</v>
      </c>
      <c r="H2940">
        <v>1264160</v>
      </c>
      <c r="J2940">
        <v>73511.366999999998</v>
      </c>
      <c r="K2940">
        <v>100</v>
      </c>
      <c r="L2940">
        <v>102.87</v>
      </c>
      <c r="M2940">
        <v>2.9</v>
      </c>
      <c r="N2940" t="s">
        <v>18</v>
      </c>
    </row>
    <row r="2941" spans="1:14" x14ac:dyDescent="0.25">
      <c r="A2941">
        <v>113</v>
      </c>
      <c r="B2941">
        <v>113</v>
      </c>
      <c r="C2941" t="s">
        <v>199</v>
      </c>
      <c r="D2941" t="s">
        <v>49</v>
      </c>
      <c r="E2941" t="s">
        <v>29</v>
      </c>
      <c r="F2941">
        <v>3.9</v>
      </c>
      <c r="G2941">
        <v>68739.116999999998</v>
      </c>
      <c r="H2941">
        <v>1162590</v>
      </c>
      <c r="J2941">
        <v>68739.116999999998</v>
      </c>
      <c r="K2941">
        <v>100</v>
      </c>
      <c r="L2941">
        <v>96.19</v>
      </c>
      <c r="M2941">
        <v>-3.8</v>
      </c>
      <c r="N2941" t="s">
        <v>18</v>
      </c>
    </row>
    <row r="2942" spans="1:14" x14ac:dyDescent="0.25">
      <c r="A2942">
        <v>114</v>
      </c>
      <c r="B2942">
        <v>114</v>
      </c>
      <c r="C2942" t="s">
        <v>200</v>
      </c>
      <c r="D2942" t="s">
        <v>51</v>
      </c>
      <c r="E2942" t="s">
        <v>29</v>
      </c>
      <c r="F2942">
        <v>3.89</v>
      </c>
      <c r="G2942">
        <v>61145.964999999997</v>
      </c>
      <c r="H2942">
        <v>1034246</v>
      </c>
      <c r="J2942">
        <v>61145.964999999997</v>
      </c>
      <c r="K2942">
        <v>100</v>
      </c>
      <c r="L2942">
        <v>85.57</v>
      </c>
      <c r="M2942">
        <v>-14.4</v>
      </c>
      <c r="N2942" t="s">
        <v>18</v>
      </c>
    </row>
    <row r="2943" spans="1:14" x14ac:dyDescent="0.25">
      <c r="A2943">
        <v>115</v>
      </c>
      <c r="B2943">
        <v>115</v>
      </c>
      <c r="C2943" t="s">
        <v>201</v>
      </c>
      <c r="D2943" t="s">
        <v>53</v>
      </c>
      <c r="E2943" t="s">
        <v>29</v>
      </c>
      <c r="F2943">
        <v>3.89</v>
      </c>
      <c r="G2943">
        <v>64218.41</v>
      </c>
      <c r="H2943">
        <v>1095314</v>
      </c>
      <c r="J2943">
        <v>64218.41</v>
      </c>
      <c r="K2943">
        <v>100</v>
      </c>
      <c r="L2943">
        <v>89.87</v>
      </c>
      <c r="M2943">
        <v>-10.1</v>
      </c>
      <c r="N2943" t="s">
        <v>18</v>
      </c>
    </row>
    <row r="2944" spans="1:14" x14ac:dyDescent="0.25">
      <c r="A2944">
        <v>116</v>
      </c>
      <c r="B2944">
        <v>116</v>
      </c>
      <c r="C2944" t="s">
        <v>202</v>
      </c>
      <c r="D2944" t="s">
        <v>17</v>
      </c>
      <c r="E2944" t="s">
        <v>17</v>
      </c>
      <c r="F2944">
        <v>3.88</v>
      </c>
      <c r="G2944">
        <v>1.4339999999999999</v>
      </c>
      <c r="H2944">
        <v>71</v>
      </c>
      <c r="J2944">
        <v>1.4339999999999999</v>
      </c>
      <c r="K2944">
        <v>100</v>
      </c>
      <c r="L2944">
        <v>0</v>
      </c>
      <c r="M2944">
        <v>-100</v>
      </c>
      <c r="N2944" t="s">
        <v>18</v>
      </c>
    </row>
    <row r="2945" spans="1:14" x14ac:dyDescent="0.25">
      <c r="A2945">
        <v>117</v>
      </c>
      <c r="B2945">
        <v>117</v>
      </c>
      <c r="C2945" t="s">
        <v>203</v>
      </c>
      <c r="D2945" t="s">
        <v>56</v>
      </c>
      <c r="E2945" t="s">
        <v>29</v>
      </c>
      <c r="F2945">
        <v>3.89</v>
      </c>
      <c r="G2945">
        <v>65248.09</v>
      </c>
      <c r="H2945">
        <v>1115077</v>
      </c>
      <c r="J2945">
        <v>65248.09</v>
      </c>
      <c r="K2945">
        <v>100</v>
      </c>
      <c r="L2945">
        <v>91.31</v>
      </c>
      <c r="M2945">
        <v>-8.6999999999999993</v>
      </c>
      <c r="N2945" t="s">
        <v>18</v>
      </c>
    </row>
    <row r="2946" spans="1:14" x14ac:dyDescent="0.25">
      <c r="A2946">
        <v>118</v>
      </c>
      <c r="B2946">
        <v>118</v>
      </c>
      <c r="C2946" t="s">
        <v>204</v>
      </c>
      <c r="D2946" t="s">
        <v>58</v>
      </c>
      <c r="E2946" t="s">
        <v>29</v>
      </c>
      <c r="F2946">
        <v>3.89</v>
      </c>
      <c r="G2946">
        <v>61567.34</v>
      </c>
      <c r="H2946">
        <v>1033282</v>
      </c>
      <c r="J2946">
        <v>61567.34</v>
      </c>
      <c r="K2946">
        <v>100</v>
      </c>
      <c r="L2946">
        <v>86.16</v>
      </c>
      <c r="M2946">
        <v>-13.8</v>
      </c>
      <c r="N2946" t="s">
        <v>18</v>
      </c>
    </row>
    <row r="2947" spans="1:14" x14ac:dyDescent="0.25">
      <c r="A2947">
        <v>119</v>
      </c>
      <c r="B2947">
        <v>119</v>
      </c>
      <c r="C2947" t="s">
        <v>205</v>
      </c>
      <c r="D2947" t="s">
        <v>60</v>
      </c>
      <c r="E2947" t="s">
        <v>29</v>
      </c>
      <c r="F2947">
        <v>3.89</v>
      </c>
      <c r="G2947">
        <v>60204.023000000001</v>
      </c>
      <c r="H2947">
        <v>1019960</v>
      </c>
      <c r="J2947">
        <v>60204.023000000001</v>
      </c>
      <c r="K2947">
        <v>100</v>
      </c>
      <c r="L2947">
        <v>84.25</v>
      </c>
      <c r="M2947">
        <v>-15.7</v>
      </c>
      <c r="N2947" t="s">
        <v>18</v>
      </c>
    </row>
    <row r="2948" spans="1:14" x14ac:dyDescent="0.25">
      <c r="A2948">
        <v>120</v>
      </c>
      <c r="B2948">
        <v>120</v>
      </c>
      <c r="C2948" t="s">
        <v>206</v>
      </c>
      <c r="D2948" t="s">
        <v>62</v>
      </c>
      <c r="E2948" t="s">
        <v>29</v>
      </c>
      <c r="F2948">
        <v>3.89</v>
      </c>
      <c r="G2948">
        <v>57114.773000000001</v>
      </c>
      <c r="H2948">
        <v>1001990</v>
      </c>
      <c r="J2948">
        <v>57114.773000000001</v>
      </c>
      <c r="K2948">
        <v>100</v>
      </c>
      <c r="L2948">
        <v>79.930000000000007</v>
      </c>
      <c r="M2948">
        <v>-20.100000000000001</v>
      </c>
      <c r="N2948" t="s">
        <v>18</v>
      </c>
    </row>
    <row r="2949" spans="1:14" x14ac:dyDescent="0.25">
      <c r="A2949">
        <v>121</v>
      </c>
      <c r="B2949">
        <v>121</v>
      </c>
      <c r="C2949" t="s">
        <v>207</v>
      </c>
      <c r="D2949" t="s">
        <v>64</v>
      </c>
      <c r="E2949" t="s">
        <v>29</v>
      </c>
      <c r="F2949">
        <v>3.89</v>
      </c>
      <c r="G2949">
        <v>52035.300999999999</v>
      </c>
      <c r="H2949">
        <v>904411</v>
      </c>
      <c r="J2949">
        <v>52035.300999999999</v>
      </c>
      <c r="K2949">
        <v>100</v>
      </c>
      <c r="L2949">
        <v>72.819999999999993</v>
      </c>
      <c r="M2949">
        <v>-27.2</v>
      </c>
      <c r="N2949" t="s">
        <v>18</v>
      </c>
    </row>
    <row r="2950" spans="1:14" x14ac:dyDescent="0.25">
      <c r="A2950">
        <v>122</v>
      </c>
      <c r="B2950">
        <v>122</v>
      </c>
      <c r="C2950" t="s">
        <v>208</v>
      </c>
      <c r="D2950" t="s">
        <v>17</v>
      </c>
      <c r="E2950" t="s">
        <v>17</v>
      </c>
      <c r="F2950">
        <v>3.92</v>
      </c>
      <c r="G2950">
        <v>1.472</v>
      </c>
      <c r="H2950">
        <v>51</v>
      </c>
      <c r="J2950">
        <v>1.472</v>
      </c>
      <c r="K2950">
        <v>100</v>
      </c>
      <c r="L2950">
        <v>0</v>
      </c>
      <c r="M2950">
        <v>-100</v>
      </c>
      <c r="N2950" t="s">
        <v>18</v>
      </c>
    </row>
    <row r="2951" spans="1:14" x14ac:dyDescent="0.25">
      <c r="A2951">
        <v>123</v>
      </c>
      <c r="B2951">
        <v>123</v>
      </c>
      <c r="C2951" t="s">
        <v>209</v>
      </c>
      <c r="D2951" t="s">
        <v>17</v>
      </c>
      <c r="E2951" t="s">
        <v>17</v>
      </c>
      <c r="F2951">
        <v>3.93</v>
      </c>
      <c r="G2951">
        <v>11.291</v>
      </c>
      <c r="H2951">
        <v>293</v>
      </c>
      <c r="J2951">
        <v>11.291</v>
      </c>
      <c r="K2951">
        <v>100</v>
      </c>
      <c r="L2951">
        <v>0.02</v>
      </c>
      <c r="M2951">
        <v>-100</v>
      </c>
      <c r="N2951" t="s">
        <v>18</v>
      </c>
    </row>
    <row r="2952" spans="1:14" x14ac:dyDescent="0.25">
      <c r="A2952">
        <v>124</v>
      </c>
      <c r="B2952">
        <v>124</v>
      </c>
      <c r="C2952" t="s">
        <v>210</v>
      </c>
      <c r="D2952" t="s">
        <v>68</v>
      </c>
      <c r="E2952" t="s">
        <v>69</v>
      </c>
      <c r="F2952">
        <v>3.89</v>
      </c>
      <c r="G2952">
        <v>72651.656000000003</v>
      </c>
      <c r="H2952">
        <v>1245169</v>
      </c>
      <c r="J2952">
        <v>72651.656000000003</v>
      </c>
      <c r="K2952">
        <v>100</v>
      </c>
      <c r="L2952">
        <v>101.67</v>
      </c>
      <c r="M2952">
        <v>1.7</v>
      </c>
      <c r="N2952" t="s">
        <v>18</v>
      </c>
    </row>
    <row r="2953" spans="1:14" x14ac:dyDescent="0.25">
      <c r="A2953">
        <v>125</v>
      </c>
      <c r="B2953">
        <v>125</v>
      </c>
      <c r="C2953" t="s">
        <v>211</v>
      </c>
      <c r="D2953" t="s">
        <v>71</v>
      </c>
      <c r="E2953" t="s">
        <v>69</v>
      </c>
      <c r="F2953">
        <v>3.89</v>
      </c>
      <c r="G2953">
        <v>74079.952999999994</v>
      </c>
      <c r="H2953">
        <v>1273154</v>
      </c>
      <c r="J2953">
        <v>74079.952999999994</v>
      </c>
      <c r="K2953">
        <v>100</v>
      </c>
      <c r="L2953">
        <v>103.67</v>
      </c>
      <c r="M2953">
        <v>3.7</v>
      </c>
      <c r="N2953" t="s">
        <v>18</v>
      </c>
    </row>
    <row r="2954" spans="1:14" x14ac:dyDescent="0.25">
      <c r="A2954">
        <v>126</v>
      </c>
      <c r="B2954">
        <v>126</v>
      </c>
      <c r="C2954" t="s">
        <v>212</v>
      </c>
      <c r="D2954" t="s">
        <v>73</v>
      </c>
      <c r="E2954" t="s">
        <v>69</v>
      </c>
      <c r="F2954">
        <v>3.89</v>
      </c>
      <c r="G2954">
        <v>75723.679999999993</v>
      </c>
      <c r="H2954">
        <v>1287710</v>
      </c>
      <c r="J2954">
        <v>75723.679999999993</v>
      </c>
      <c r="K2954">
        <v>100</v>
      </c>
      <c r="L2954">
        <v>105.97</v>
      </c>
      <c r="M2954">
        <v>6</v>
      </c>
      <c r="N2954" t="s">
        <v>18</v>
      </c>
    </row>
    <row r="2955" spans="1:14" x14ac:dyDescent="0.25">
      <c r="A2955">
        <v>127</v>
      </c>
      <c r="B2955">
        <v>127</v>
      </c>
      <c r="C2955" t="s">
        <v>213</v>
      </c>
      <c r="D2955" t="s">
        <v>75</v>
      </c>
      <c r="E2955" t="s">
        <v>69</v>
      </c>
      <c r="F2955">
        <v>3.89</v>
      </c>
      <c r="G2955">
        <v>69366.429999999993</v>
      </c>
      <c r="H2955">
        <v>1156024</v>
      </c>
      <c r="J2955">
        <v>69366.429999999993</v>
      </c>
      <c r="K2955">
        <v>100</v>
      </c>
      <c r="L2955">
        <v>97.07</v>
      </c>
      <c r="M2955">
        <v>-2.9</v>
      </c>
      <c r="N2955" t="s">
        <v>18</v>
      </c>
    </row>
    <row r="2956" spans="1:14" x14ac:dyDescent="0.25">
      <c r="A2956">
        <v>128</v>
      </c>
      <c r="B2956">
        <v>128</v>
      </c>
      <c r="C2956" t="s">
        <v>214</v>
      </c>
      <c r="D2956" t="s">
        <v>17</v>
      </c>
      <c r="E2956" t="s">
        <v>17</v>
      </c>
      <c r="F2956">
        <v>3.9</v>
      </c>
      <c r="G2956">
        <v>14.542</v>
      </c>
      <c r="H2956">
        <v>267</v>
      </c>
      <c r="J2956">
        <v>14.542</v>
      </c>
      <c r="K2956">
        <v>100</v>
      </c>
      <c r="L2956">
        <v>0.02</v>
      </c>
      <c r="M2956">
        <v>-100</v>
      </c>
      <c r="N2956" t="s">
        <v>18</v>
      </c>
    </row>
    <row r="2957" spans="1:14" x14ac:dyDescent="0.25">
      <c r="A2957">
        <v>129</v>
      </c>
      <c r="B2957">
        <v>129</v>
      </c>
      <c r="C2957" t="s">
        <v>215</v>
      </c>
      <c r="D2957" t="s">
        <v>17</v>
      </c>
      <c r="E2957" t="s">
        <v>17</v>
      </c>
      <c r="F2957">
        <v>3.92</v>
      </c>
      <c r="G2957">
        <v>28.831</v>
      </c>
      <c r="H2957">
        <v>521</v>
      </c>
      <c r="J2957">
        <v>28.831</v>
      </c>
      <c r="K2957">
        <v>100</v>
      </c>
      <c r="L2957">
        <v>0.04</v>
      </c>
      <c r="M2957">
        <v>-100</v>
      </c>
      <c r="N2957" t="s">
        <v>18</v>
      </c>
    </row>
    <row r="2958" spans="1:14" x14ac:dyDescent="0.25">
      <c r="A2958">
        <v>130</v>
      </c>
      <c r="B2958">
        <v>130</v>
      </c>
      <c r="C2958" t="s">
        <v>216</v>
      </c>
      <c r="D2958" t="s">
        <v>35</v>
      </c>
      <c r="E2958" t="s">
        <v>29</v>
      </c>
      <c r="F2958">
        <v>3.9</v>
      </c>
      <c r="G2958">
        <v>75571.258000000002</v>
      </c>
      <c r="H2958">
        <v>1273607</v>
      </c>
      <c r="J2958">
        <v>75571.258000000002</v>
      </c>
      <c r="K2958">
        <v>100</v>
      </c>
      <c r="L2958">
        <v>105.76</v>
      </c>
      <c r="M2958">
        <v>5.8</v>
      </c>
      <c r="N2958" t="s">
        <v>18</v>
      </c>
    </row>
    <row r="2959" spans="1:14" x14ac:dyDescent="0.25">
      <c r="A2959">
        <v>131</v>
      </c>
      <c r="B2959">
        <v>131</v>
      </c>
      <c r="C2959" t="s">
        <v>217</v>
      </c>
      <c r="D2959" t="s">
        <v>38</v>
      </c>
      <c r="E2959" t="s">
        <v>29</v>
      </c>
      <c r="F2959">
        <v>3.89</v>
      </c>
      <c r="G2959">
        <v>75754.633000000002</v>
      </c>
      <c r="H2959">
        <v>1316208</v>
      </c>
      <c r="J2959">
        <v>75754.633000000002</v>
      </c>
      <c r="K2959">
        <v>100</v>
      </c>
      <c r="L2959">
        <v>106.01</v>
      </c>
      <c r="M2959">
        <v>6</v>
      </c>
      <c r="N2959" t="s">
        <v>18</v>
      </c>
    </row>
    <row r="2960" spans="1:14" x14ac:dyDescent="0.25">
      <c r="A2960">
        <v>132</v>
      </c>
      <c r="B2960">
        <v>132</v>
      </c>
      <c r="C2960" t="s">
        <v>218</v>
      </c>
      <c r="D2960" t="s">
        <v>40</v>
      </c>
      <c r="E2960" t="s">
        <v>29</v>
      </c>
      <c r="F2960">
        <v>3.9</v>
      </c>
      <c r="G2960">
        <v>75139.133000000002</v>
      </c>
      <c r="H2960">
        <v>1279124</v>
      </c>
      <c r="J2960">
        <v>75139.133000000002</v>
      </c>
      <c r="K2960">
        <v>100</v>
      </c>
      <c r="L2960">
        <v>105.15</v>
      </c>
      <c r="M2960">
        <v>5.2</v>
      </c>
      <c r="N2960" t="s">
        <v>18</v>
      </c>
    </row>
    <row r="2961" spans="1:14" x14ac:dyDescent="0.25">
      <c r="A2961">
        <v>133</v>
      </c>
      <c r="B2961">
        <v>133</v>
      </c>
      <c r="C2961" t="s">
        <v>219</v>
      </c>
      <c r="D2961" t="s">
        <v>17</v>
      </c>
      <c r="E2961" t="s">
        <v>17</v>
      </c>
      <c r="F2961">
        <v>3.92</v>
      </c>
      <c r="G2961">
        <v>6.9859999999999998</v>
      </c>
      <c r="H2961">
        <v>217</v>
      </c>
      <c r="J2961">
        <v>6.9859999999999998</v>
      </c>
      <c r="K2961">
        <v>100</v>
      </c>
      <c r="L2961">
        <v>0.01</v>
      </c>
      <c r="M2961">
        <v>-100</v>
      </c>
      <c r="N2961" t="s">
        <v>18</v>
      </c>
    </row>
    <row r="2962" spans="1:14" x14ac:dyDescent="0.25">
      <c r="A2962">
        <v>134</v>
      </c>
      <c r="B2962">
        <v>134</v>
      </c>
      <c r="C2962" t="s">
        <v>220</v>
      </c>
      <c r="D2962" t="s">
        <v>35</v>
      </c>
      <c r="E2962" t="s">
        <v>29</v>
      </c>
      <c r="F2962">
        <v>3.89</v>
      </c>
      <c r="G2962">
        <v>74487.547000000006</v>
      </c>
      <c r="H2962">
        <v>1236117</v>
      </c>
      <c r="J2962">
        <v>74487.547000000006</v>
      </c>
      <c r="K2962">
        <v>100</v>
      </c>
      <c r="L2962">
        <v>104.24</v>
      </c>
      <c r="M2962">
        <v>4.2</v>
      </c>
      <c r="N2962" t="s">
        <v>18</v>
      </c>
    </row>
    <row r="2963" spans="1:14" x14ac:dyDescent="0.25">
      <c r="A2963">
        <v>135</v>
      </c>
      <c r="B2963">
        <v>135</v>
      </c>
      <c r="C2963" t="s">
        <v>221</v>
      </c>
      <c r="D2963" t="s">
        <v>38</v>
      </c>
      <c r="E2963" t="s">
        <v>29</v>
      </c>
      <c r="F2963">
        <v>3.89</v>
      </c>
      <c r="G2963">
        <v>75287.570000000007</v>
      </c>
      <c r="H2963">
        <v>1302303</v>
      </c>
      <c r="J2963">
        <v>75287.570000000007</v>
      </c>
      <c r="K2963">
        <v>100</v>
      </c>
      <c r="L2963">
        <v>105.36</v>
      </c>
      <c r="M2963">
        <v>5.4</v>
      </c>
      <c r="N2963" t="s">
        <v>18</v>
      </c>
    </row>
    <row r="2964" spans="1:14" x14ac:dyDescent="0.25">
      <c r="A2964">
        <v>136</v>
      </c>
      <c r="B2964">
        <v>136</v>
      </c>
      <c r="C2964" t="s">
        <v>222</v>
      </c>
      <c r="D2964" t="s">
        <v>40</v>
      </c>
      <c r="E2964" t="s">
        <v>29</v>
      </c>
      <c r="F2964">
        <v>3.9</v>
      </c>
      <c r="G2964">
        <v>75244.710999999996</v>
      </c>
      <c r="H2964">
        <v>1285851</v>
      </c>
      <c r="J2964">
        <v>75244.710999999996</v>
      </c>
      <c r="K2964">
        <v>100</v>
      </c>
      <c r="L2964">
        <v>105.3</v>
      </c>
      <c r="M2964">
        <v>5.3</v>
      </c>
      <c r="N2964" t="s">
        <v>18</v>
      </c>
    </row>
    <row r="2965" spans="1:14" x14ac:dyDescent="0.25">
      <c r="A2965">
        <v>137</v>
      </c>
      <c r="B2965">
        <v>137</v>
      </c>
      <c r="C2965" t="s">
        <v>223</v>
      </c>
      <c r="D2965" t="s">
        <v>17</v>
      </c>
      <c r="E2965" t="s">
        <v>17</v>
      </c>
      <c r="F2965">
        <v>3.88</v>
      </c>
      <c r="G2965">
        <v>1.6919999999999999</v>
      </c>
      <c r="H2965">
        <v>65</v>
      </c>
      <c r="J2965">
        <v>1.6919999999999999</v>
      </c>
      <c r="K2965">
        <v>100</v>
      </c>
      <c r="L2965">
        <v>0</v>
      </c>
      <c r="M2965">
        <v>-100</v>
      </c>
      <c r="N2965" t="s">
        <v>18</v>
      </c>
    </row>
    <row r="2966" spans="1:14" x14ac:dyDescent="0.25">
      <c r="A2966">
        <v>138</v>
      </c>
      <c r="B2966">
        <v>138</v>
      </c>
      <c r="C2966" t="s">
        <v>224</v>
      </c>
      <c r="D2966" t="s">
        <v>35</v>
      </c>
      <c r="E2966" t="s">
        <v>29</v>
      </c>
      <c r="F2966">
        <v>3.9</v>
      </c>
      <c r="G2966">
        <v>75553.226999999999</v>
      </c>
      <c r="H2966">
        <v>1300517</v>
      </c>
      <c r="J2966">
        <v>75553.226999999999</v>
      </c>
      <c r="K2966">
        <v>100</v>
      </c>
      <c r="L2966">
        <v>105.73</v>
      </c>
      <c r="M2966">
        <v>5.7</v>
      </c>
      <c r="N2966" t="s">
        <v>18</v>
      </c>
    </row>
    <row r="2967" spans="1:14" x14ac:dyDescent="0.25">
      <c r="A2967">
        <v>139</v>
      </c>
      <c r="B2967">
        <v>139</v>
      </c>
      <c r="C2967" t="s">
        <v>225</v>
      </c>
      <c r="D2967" t="s">
        <v>38</v>
      </c>
      <c r="E2967" t="s">
        <v>29</v>
      </c>
      <c r="F2967">
        <v>3.89</v>
      </c>
      <c r="G2967">
        <v>75513.616999999998</v>
      </c>
      <c r="H2967">
        <v>1276148</v>
      </c>
      <c r="J2967">
        <v>75513.616999999998</v>
      </c>
      <c r="K2967">
        <v>100</v>
      </c>
      <c r="L2967">
        <v>105.68</v>
      </c>
      <c r="M2967">
        <v>5.7</v>
      </c>
      <c r="N2967" t="s">
        <v>18</v>
      </c>
    </row>
    <row r="2968" spans="1:14" x14ac:dyDescent="0.25">
      <c r="A2968">
        <v>140</v>
      </c>
      <c r="B2968">
        <v>140</v>
      </c>
      <c r="C2968" t="s">
        <v>226</v>
      </c>
      <c r="D2968" t="s">
        <v>40</v>
      </c>
      <c r="E2968" t="s">
        <v>29</v>
      </c>
      <c r="F2968">
        <v>3.89</v>
      </c>
      <c r="G2968">
        <v>73585.789000000004</v>
      </c>
      <c r="H2968">
        <v>1301742</v>
      </c>
      <c r="J2968">
        <v>73585.789000000004</v>
      </c>
      <c r="K2968">
        <v>100</v>
      </c>
      <c r="L2968">
        <v>102.98</v>
      </c>
      <c r="M2968">
        <v>3</v>
      </c>
      <c r="N2968" t="s">
        <v>18</v>
      </c>
    </row>
    <row r="2969" spans="1:14" x14ac:dyDescent="0.25">
      <c r="A2969">
        <v>141</v>
      </c>
      <c r="B2969">
        <v>141</v>
      </c>
      <c r="C2969" t="s">
        <v>227</v>
      </c>
      <c r="D2969" t="s">
        <v>17</v>
      </c>
      <c r="E2969" t="s">
        <v>17</v>
      </c>
      <c r="F2969">
        <v>3.92</v>
      </c>
      <c r="G2969">
        <v>17.190999999999999</v>
      </c>
      <c r="H2969">
        <v>347</v>
      </c>
      <c r="J2969">
        <v>17.190999999999999</v>
      </c>
      <c r="K2969">
        <v>100</v>
      </c>
      <c r="L2969">
        <v>0.02</v>
      </c>
      <c r="M2969">
        <v>-100</v>
      </c>
      <c r="N2969" t="s">
        <v>18</v>
      </c>
    </row>
    <row r="2970" spans="1:14" x14ac:dyDescent="0.25">
      <c r="A2970">
        <v>142</v>
      </c>
      <c r="B2970">
        <v>142</v>
      </c>
      <c r="C2970" t="s">
        <v>228</v>
      </c>
      <c r="D2970" t="s">
        <v>17</v>
      </c>
      <c r="E2970" t="s">
        <v>17</v>
      </c>
      <c r="F2970">
        <v>3.9</v>
      </c>
      <c r="G2970">
        <v>0.71899999999999997</v>
      </c>
      <c r="H2970">
        <v>30</v>
      </c>
      <c r="J2970">
        <v>0.71899999999999997</v>
      </c>
      <c r="K2970">
        <v>100</v>
      </c>
      <c r="L2970">
        <v>0</v>
      </c>
      <c r="M2970">
        <v>-100</v>
      </c>
      <c r="N2970" t="s">
        <v>18</v>
      </c>
    </row>
    <row r="2971" spans="1:14" x14ac:dyDescent="0.25">
      <c r="A2971">
        <v>143</v>
      </c>
      <c r="B2971">
        <v>143</v>
      </c>
      <c r="C2971" t="s">
        <v>229</v>
      </c>
      <c r="D2971" t="s">
        <v>17</v>
      </c>
      <c r="E2971" t="s">
        <v>17</v>
      </c>
      <c r="F2971">
        <v>3.95</v>
      </c>
      <c r="G2971">
        <v>22.033000000000001</v>
      </c>
      <c r="H2971">
        <v>447</v>
      </c>
      <c r="J2971">
        <v>22.033000000000001</v>
      </c>
      <c r="K2971">
        <v>100</v>
      </c>
      <c r="L2971">
        <v>0.03</v>
      </c>
      <c r="M2971">
        <v>-100</v>
      </c>
      <c r="N2971" t="s">
        <v>18</v>
      </c>
    </row>
    <row r="2972" spans="1:14" x14ac:dyDescent="0.25">
      <c r="A2972">
        <v>144</v>
      </c>
      <c r="B2972">
        <v>144</v>
      </c>
      <c r="C2972" t="s">
        <v>230</v>
      </c>
      <c r="D2972" t="s">
        <v>231</v>
      </c>
      <c r="E2972" t="s">
        <v>93</v>
      </c>
      <c r="F2972">
        <v>3.93</v>
      </c>
      <c r="G2972">
        <v>70694.398000000001</v>
      </c>
      <c r="H2972">
        <v>1219250</v>
      </c>
      <c r="J2972">
        <v>70694.398000000001</v>
      </c>
      <c r="K2972">
        <v>100</v>
      </c>
      <c r="L2972">
        <v>98.93</v>
      </c>
      <c r="M2972">
        <v>-1.1000000000000001</v>
      </c>
      <c r="N2972" t="s">
        <v>18</v>
      </c>
    </row>
    <row r="2973" spans="1:14" x14ac:dyDescent="0.25">
      <c r="A2973">
        <v>145</v>
      </c>
      <c r="B2973">
        <v>145</v>
      </c>
      <c r="C2973" t="s">
        <v>233</v>
      </c>
      <c r="D2973" t="s">
        <v>234</v>
      </c>
      <c r="E2973" t="s">
        <v>93</v>
      </c>
      <c r="F2973">
        <v>3.93</v>
      </c>
      <c r="G2973">
        <v>53438.754000000001</v>
      </c>
      <c r="H2973">
        <v>907559</v>
      </c>
      <c r="J2973">
        <v>53438.754000000001</v>
      </c>
      <c r="K2973">
        <v>100</v>
      </c>
      <c r="L2973">
        <v>74.78</v>
      </c>
      <c r="M2973">
        <v>-25.2</v>
      </c>
      <c r="N2973" t="s">
        <v>18</v>
      </c>
    </row>
    <row r="2974" spans="1:14" x14ac:dyDescent="0.25">
      <c r="A2974">
        <v>146</v>
      </c>
      <c r="B2974">
        <v>146</v>
      </c>
      <c r="C2974" t="s">
        <v>235</v>
      </c>
      <c r="D2974" t="s">
        <v>236</v>
      </c>
      <c r="E2974" t="s">
        <v>93</v>
      </c>
      <c r="F2974">
        <v>3.93</v>
      </c>
      <c r="G2974">
        <v>44047.605000000003</v>
      </c>
      <c r="H2974">
        <v>752381</v>
      </c>
      <c r="J2974">
        <v>44047.605000000003</v>
      </c>
      <c r="K2974">
        <v>100</v>
      </c>
      <c r="L2974">
        <v>61.64</v>
      </c>
      <c r="M2974">
        <v>-38.4</v>
      </c>
      <c r="N2974" t="s">
        <v>18</v>
      </c>
    </row>
    <row r="2975" spans="1:14" x14ac:dyDescent="0.25">
      <c r="A2975">
        <v>147</v>
      </c>
      <c r="B2975">
        <v>147</v>
      </c>
      <c r="C2975" t="s">
        <v>237</v>
      </c>
      <c r="D2975" t="s">
        <v>238</v>
      </c>
      <c r="E2975" t="s">
        <v>93</v>
      </c>
      <c r="F2975">
        <v>3.93</v>
      </c>
      <c r="G2975">
        <v>62791.855000000003</v>
      </c>
      <c r="H2975">
        <v>1078376</v>
      </c>
      <c r="J2975">
        <v>62791.855000000003</v>
      </c>
      <c r="K2975">
        <v>100</v>
      </c>
      <c r="L2975">
        <v>87.87</v>
      </c>
      <c r="M2975">
        <v>-12.1</v>
      </c>
      <c r="N2975" t="s">
        <v>18</v>
      </c>
    </row>
    <row r="2976" spans="1:14" x14ac:dyDescent="0.25">
      <c r="A2976">
        <v>148</v>
      </c>
      <c r="B2976">
        <v>148</v>
      </c>
      <c r="C2976" t="s">
        <v>239</v>
      </c>
      <c r="D2976" t="s">
        <v>240</v>
      </c>
      <c r="E2976" t="s">
        <v>93</v>
      </c>
      <c r="F2976">
        <v>3.93</v>
      </c>
      <c r="G2976">
        <v>66536.148000000001</v>
      </c>
      <c r="H2976">
        <v>1138762</v>
      </c>
      <c r="J2976">
        <v>66536.148000000001</v>
      </c>
      <c r="K2976">
        <v>100</v>
      </c>
      <c r="L2976">
        <v>93.11</v>
      </c>
      <c r="M2976">
        <v>-6.9</v>
      </c>
      <c r="N2976" t="s">
        <v>18</v>
      </c>
    </row>
    <row r="2977" spans="1:14" x14ac:dyDescent="0.25">
      <c r="A2977">
        <v>149</v>
      </c>
      <c r="B2977">
        <v>149</v>
      </c>
      <c r="C2977" t="s">
        <v>241</v>
      </c>
      <c r="D2977" t="s">
        <v>242</v>
      </c>
      <c r="E2977" t="s">
        <v>93</v>
      </c>
      <c r="F2977">
        <v>3.93</v>
      </c>
      <c r="G2977">
        <v>60272.574000000001</v>
      </c>
      <c r="H2977">
        <v>1005284</v>
      </c>
      <c r="J2977">
        <v>60272.574000000001</v>
      </c>
      <c r="K2977">
        <v>100</v>
      </c>
      <c r="L2977">
        <v>84.35</v>
      </c>
      <c r="M2977">
        <v>-15.7</v>
      </c>
      <c r="N2977" t="s">
        <v>18</v>
      </c>
    </row>
    <row r="2978" spans="1:14" x14ac:dyDescent="0.25">
      <c r="A2978">
        <v>150</v>
      </c>
      <c r="B2978">
        <v>150</v>
      </c>
      <c r="C2978" t="s">
        <v>243</v>
      </c>
      <c r="D2978" t="s">
        <v>17</v>
      </c>
      <c r="E2978" t="s">
        <v>17</v>
      </c>
      <c r="F2978">
        <v>3.93</v>
      </c>
      <c r="G2978">
        <v>2.6760000000000002</v>
      </c>
      <c r="H2978">
        <v>87</v>
      </c>
      <c r="J2978">
        <v>2.6760000000000002</v>
      </c>
      <c r="K2978">
        <v>100</v>
      </c>
      <c r="L2978">
        <v>0</v>
      </c>
      <c r="M2978">
        <v>-100</v>
      </c>
      <c r="N2978" t="s">
        <v>18</v>
      </c>
    </row>
    <row r="2979" spans="1:14" x14ac:dyDescent="0.25">
      <c r="A2979">
        <v>151</v>
      </c>
      <c r="B2979">
        <v>151</v>
      </c>
      <c r="C2979" t="s">
        <v>244</v>
      </c>
      <c r="D2979" t="s">
        <v>245</v>
      </c>
      <c r="E2979" t="s">
        <v>93</v>
      </c>
      <c r="F2979">
        <v>3.93</v>
      </c>
      <c r="G2979">
        <v>35486.379000000001</v>
      </c>
      <c r="H2979">
        <v>602835</v>
      </c>
      <c r="J2979">
        <v>35486.379000000001</v>
      </c>
      <c r="K2979">
        <v>100</v>
      </c>
      <c r="L2979">
        <v>49.66</v>
      </c>
      <c r="M2979">
        <v>-50.3</v>
      </c>
      <c r="N2979" t="s">
        <v>18</v>
      </c>
    </row>
    <row r="2980" spans="1:14" x14ac:dyDescent="0.25">
      <c r="A2980">
        <v>152</v>
      </c>
      <c r="B2980">
        <v>152</v>
      </c>
      <c r="C2980" t="s">
        <v>246</v>
      </c>
      <c r="D2980" t="s">
        <v>247</v>
      </c>
      <c r="E2980" t="s">
        <v>93</v>
      </c>
      <c r="F2980">
        <v>3.93</v>
      </c>
      <c r="G2980">
        <v>32080.848000000002</v>
      </c>
      <c r="H2980">
        <v>552192</v>
      </c>
      <c r="J2980">
        <v>32080.848000000002</v>
      </c>
      <c r="K2980">
        <v>100</v>
      </c>
      <c r="L2980">
        <v>44.89</v>
      </c>
      <c r="M2980">
        <v>-55.1</v>
      </c>
      <c r="N2980" t="s">
        <v>18</v>
      </c>
    </row>
    <row r="2981" spans="1:14" x14ac:dyDescent="0.25">
      <c r="A2981">
        <v>153</v>
      </c>
      <c r="B2981">
        <v>153</v>
      </c>
      <c r="C2981" t="s">
        <v>248</v>
      </c>
      <c r="D2981" t="s">
        <v>249</v>
      </c>
      <c r="E2981" t="s">
        <v>93</v>
      </c>
      <c r="F2981">
        <v>3.93</v>
      </c>
      <c r="G2981">
        <v>26272.695</v>
      </c>
      <c r="H2981">
        <v>449277</v>
      </c>
      <c r="J2981">
        <v>26272.695</v>
      </c>
      <c r="K2981">
        <v>100</v>
      </c>
      <c r="L2981">
        <v>36.770000000000003</v>
      </c>
      <c r="M2981">
        <v>-63.2</v>
      </c>
      <c r="N2981" t="s">
        <v>18</v>
      </c>
    </row>
    <row r="2982" spans="1:14" x14ac:dyDescent="0.25">
      <c r="A2982">
        <v>154</v>
      </c>
      <c r="B2982">
        <v>154</v>
      </c>
      <c r="C2982" t="s">
        <v>250</v>
      </c>
      <c r="D2982" t="s">
        <v>251</v>
      </c>
      <c r="E2982" t="s">
        <v>93</v>
      </c>
      <c r="F2982">
        <v>3.93</v>
      </c>
      <c r="G2982">
        <v>32246.572</v>
      </c>
      <c r="H2982">
        <v>555343</v>
      </c>
      <c r="J2982">
        <v>32246.572</v>
      </c>
      <c r="K2982">
        <v>100</v>
      </c>
      <c r="L2982">
        <v>45.13</v>
      </c>
      <c r="M2982">
        <v>-54.9</v>
      </c>
      <c r="N2982" t="s">
        <v>18</v>
      </c>
    </row>
    <row r="2983" spans="1:14" x14ac:dyDescent="0.25">
      <c r="A2983">
        <v>155</v>
      </c>
      <c r="B2983">
        <v>155</v>
      </c>
      <c r="C2983" t="s">
        <v>252</v>
      </c>
      <c r="D2983" t="s">
        <v>253</v>
      </c>
      <c r="E2983" t="s">
        <v>93</v>
      </c>
      <c r="F2983">
        <v>3.93</v>
      </c>
      <c r="G2983">
        <v>25071.197</v>
      </c>
      <c r="H2983">
        <v>436163</v>
      </c>
      <c r="J2983">
        <v>25071.197</v>
      </c>
      <c r="K2983">
        <v>100</v>
      </c>
      <c r="L2983">
        <v>35.090000000000003</v>
      </c>
      <c r="M2983">
        <v>-64.900000000000006</v>
      </c>
      <c r="N2983" t="s">
        <v>18</v>
      </c>
    </row>
    <row r="2984" spans="1:14" x14ac:dyDescent="0.25">
      <c r="A2984">
        <v>156</v>
      </c>
      <c r="B2984">
        <v>156</v>
      </c>
      <c r="C2984" t="s">
        <v>254</v>
      </c>
      <c r="D2984" t="s">
        <v>255</v>
      </c>
      <c r="E2984" t="s">
        <v>93</v>
      </c>
      <c r="F2984">
        <v>3.93</v>
      </c>
      <c r="G2984">
        <v>18443.956999999999</v>
      </c>
      <c r="H2984">
        <v>323130</v>
      </c>
      <c r="J2984">
        <v>18443.956999999999</v>
      </c>
      <c r="K2984">
        <v>100</v>
      </c>
      <c r="L2984">
        <v>25.81</v>
      </c>
      <c r="M2984">
        <v>-74.2</v>
      </c>
      <c r="N2984" t="s">
        <v>18</v>
      </c>
    </row>
    <row r="2985" spans="1:14" x14ac:dyDescent="0.25">
      <c r="A2985">
        <v>157</v>
      </c>
      <c r="B2985">
        <v>157</v>
      </c>
      <c r="C2985" t="s">
        <v>256</v>
      </c>
      <c r="D2985" t="s">
        <v>17</v>
      </c>
      <c r="E2985" t="s">
        <v>17</v>
      </c>
      <c r="F2985">
        <v>3.97</v>
      </c>
      <c r="G2985">
        <v>6.95</v>
      </c>
      <c r="H2985">
        <v>173</v>
      </c>
      <c r="J2985">
        <v>6.95</v>
      </c>
      <c r="K2985">
        <v>100</v>
      </c>
      <c r="L2985">
        <v>0.01</v>
      </c>
      <c r="M2985">
        <v>-100</v>
      </c>
      <c r="N2985" t="s">
        <v>18</v>
      </c>
    </row>
    <row r="2986" spans="1:14" x14ac:dyDescent="0.25">
      <c r="A2986">
        <v>158</v>
      </c>
      <c r="B2986">
        <v>158</v>
      </c>
      <c r="C2986" t="s">
        <v>257</v>
      </c>
      <c r="D2986" t="s">
        <v>258</v>
      </c>
      <c r="E2986" t="s">
        <v>93</v>
      </c>
      <c r="F2986">
        <v>3.93</v>
      </c>
      <c r="G2986">
        <v>37401.105000000003</v>
      </c>
      <c r="H2986">
        <v>631610</v>
      </c>
      <c r="J2986">
        <v>37401.105000000003</v>
      </c>
      <c r="K2986">
        <v>100</v>
      </c>
      <c r="L2986">
        <v>52.34</v>
      </c>
      <c r="M2986">
        <v>-47.7</v>
      </c>
      <c r="N2986" t="s">
        <v>18</v>
      </c>
    </row>
    <row r="2987" spans="1:14" x14ac:dyDescent="0.25">
      <c r="A2987">
        <v>159</v>
      </c>
      <c r="B2987">
        <v>159</v>
      </c>
      <c r="C2987" t="s">
        <v>259</v>
      </c>
      <c r="D2987" t="s">
        <v>260</v>
      </c>
      <c r="E2987" t="s">
        <v>93</v>
      </c>
      <c r="F2987">
        <v>3.93</v>
      </c>
      <c r="G2987">
        <v>30248.280999999999</v>
      </c>
      <c r="H2987">
        <v>513307</v>
      </c>
      <c r="J2987">
        <v>30248.280999999999</v>
      </c>
      <c r="K2987">
        <v>100</v>
      </c>
      <c r="L2987">
        <v>42.33</v>
      </c>
      <c r="M2987">
        <v>-57.7</v>
      </c>
      <c r="N2987" t="s">
        <v>18</v>
      </c>
    </row>
    <row r="2988" spans="1:14" x14ac:dyDescent="0.25">
      <c r="A2988">
        <v>160</v>
      </c>
      <c r="B2988">
        <v>160</v>
      </c>
      <c r="C2988" t="s">
        <v>261</v>
      </c>
      <c r="D2988" t="s">
        <v>262</v>
      </c>
      <c r="E2988" t="s">
        <v>93</v>
      </c>
      <c r="F2988">
        <v>3.93</v>
      </c>
      <c r="G2988">
        <v>33026.211000000003</v>
      </c>
      <c r="H2988">
        <v>583080</v>
      </c>
      <c r="J2988">
        <v>33026.211000000003</v>
      </c>
      <c r="K2988">
        <v>100</v>
      </c>
      <c r="L2988">
        <v>46.22</v>
      </c>
      <c r="M2988">
        <v>-53.8</v>
      </c>
      <c r="N2988" t="s">
        <v>18</v>
      </c>
    </row>
    <row r="2989" spans="1:14" x14ac:dyDescent="0.25">
      <c r="A2989">
        <v>161</v>
      </c>
      <c r="B2989">
        <v>161</v>
      </c>
      <c r="C2989" t="s">
        <v>263</v>
      </c>
      <c r="D2989" t="s">
        <v>264</v>
      </c>
      <c r="E2989" t="s">
        <v>93</v>
      </c>
      <c r="F2989">
        <v>3.93</v>
      </c>
      <c r="G2989">
        <v>47447.550999999999</v>
      </c>
      <c r="H2989">
        <v>813105</v>
      </c>
      <c r="J2989">
        <v>47447.550999999999</v>
      </c>
      <c r="K2989">
        <v>100</v>
      </c>
      <c r="L2989">
        <v>66.400000000000006</v>
      </c>
      <c r="M2989">
        <v>-33.6</v>
      </c>
      <c r="N2989" t="s">
        <v>18</v>
      </c>
    </row>
    <row r="2990" spans="1:14" x14ac:dyDescent="0.25">
      <c r="A2990">
        <v>162</v>
      </c>
      <c r="B2990">
        <v>162</v>
      </c>
      <c r="C2990" t="s">
        <v>265</v>
      </c>
      <c r="D2990" t="s">
        <v>266</v>
      </c>
      <c r="E2990" t="s">
        <v>93</v>
      </c>
      <c r="F2990">
        <v>3.93</v>
      </c>
      <c r="G2990">
        <v>39104.559000000001</v>
      </c>
      <c r="H2990">
        <v>683860</v>
      </c>
      <c r="J2990">
        <v>39104.559000000001</v>
      </c>
      <c r="K2990">
        <v>100</v>
      </c>
      <c r="L2990">
        <v>54.72</v>
      </c>
      <c r="M2990">
        <v>-45.3</v>
      </c>
      <c r="N2990" t="s">
        <v>18</v>
      </c>
    </row>
    <row r="2991" spans="1:14" x14ac:dyDescent="0.25">
      <c r="A2991">
        <v>163</v>
      </c>
      <c r="B2991">
        <v>163</v>
      </c>
      <c r="C2991" t="s">
        <v>267</v>
      </c>
      <c r="D2991" t="s">
        <v>268</v>
      </c>
      <c r="E2991" t="s">
        <v>93</v>
      </c>
      <c r="F2991">
        <v>3.93</v>
      </c>
      <c r="G2991">
        <v>32677.238000000001</v>
      </c>
      <c r="H2991">
        <v>567644</v>
      </c>
      <c r="J2991">
        <v>32677.238000000001</v>
      </c>
      <c r="K2991">
        <v>100</v>
      </c>
      <c r="L2991">
        <v>45.73</v>
      </c>
      <c r="M2991">
        <v>-54.3</v>
      </c>
      <c r="N2991" t="s">
        <v>18</v>
      </c>
    </row>
    <row r="2992" spans="1:14" x14ac:dyDescent="0.25">
      <c r="A2992">
        <v>164</v>
      </c>
      <c r="B2992">
        <v>164</v>
      </c>
      <c r="C2992" t="s">
        <v>269</v>
      </c>
      <c r="D2992" t="s">
        <v>17</v>
      </c>
      <c r="E2992" t="s">
        <v>17</v>
      </c>
      <c r="F2992">
        <v>3.99</v>
      </c>
      <c r="G2992">
        <v>5.4189999999999996</v>
      </c>
      <c r="H2992">
        <v>110</v>
      </c>
      <c r="J2992">
        <v>5.4189999999999996</v>
      </c>
      <c r="K2992">
        <v>100</v>
      </c>
      <c r="L2992">
        <v>0.01</v>
      </c>
      <c r="M2992">
        <v>-100</v>
      </c>
      <c r="N2992" t="s">
        <v>18</v>
      </c>
    </row>
    <row r="2993" spans="1:14" x14ac:dyDescent="0.25">
      <c r="A2993">
        <v>165</v>
      </c>
      <c r="B2993">
        <v>165</v>
      </c>
      <c r="C2993" t="s">
        <v>270</v>
      </c>
      <c r="D2993" t="s">
        <v>53</v>
      </c>
      <c r="E2993" t="s">
        <v>29</v>
      </c>
      <c r="F2993">
        <v>3.93</v>
      </c>
      <c r="G2993">
        <v>59380.777000000002</v>
      </c>
      <c r="H2993">
        <v>1033489</v>
      </c>
      <c r="J2993">
        <v>59380.777000000002</v>
      </c>
      <c r="K2993">
        <v>100</v>
      </c>
      <c r="L2993">
        <v>83.1</v>
      </c>
      <c r="M2993">
        <v>-16.899999999999999</v>
      </c>
      <c r="N2993" t="s">
        <v>18</v>
      </c>
    </row>
    <row r="2994" spans="1:14" x14ac:dyDescent="0.25">
      <c r="A2994">
        <v>166</v>
      </c>
      <c r="B2994">
        <v>166</v>
      </c>
      <c r="C2994" t="s">
        <v>271</v>
      </c>
      <c r="D2994" t="s">
        <v>17</v>
      </c>
      <c r="E2994" t="s">
        <v>17</v>
      </c>
      <c r="F2994">
        <v>3.82</v>
      </c>
      <c r="G2994">
        <v>0.36599999999999999</v>
      </c>
      <c r="H2994">
        <v>14</v>
      </c>
      <c r="J2994">
        <v>0.36599999999999999</v>
      </c>
      <c r="K2994">
        <v>100</v>
      </c>
      <c r="L2994">
        <v>0</v>
      </c>
      <c r="M2994">
        <v>-100</v>
      </c>
      <c r="N2994" t="s">
        <v>18</v>
      </c>
    </row>
    <row r="2995" spans="1:14" x14ac:dyDescent="0.25">
      <c r="A2995">
        <v>167</v>
      </c>
      <c r="B2995">
        <v>167</v>
      </c>
      <c r="C2995" t="s">
        <v>272</v>
      </c>
      <c r="D2995" t="s">
        <v>273</v>
      </c>
      <c r="E2995" t="s">
        <v>93</v>
      </c>
      <c r="F2995">
        <v>3.93</v>
      </c>
      <c r="G2995">
        <v>60638.167999999998</v>
      </c>
      <c r="H2995">
        <v>1018638</v>
      </c>
      <c r="J2995">
        <v>60638.167999999998</v>
      </c>
      <c r="K2995">
        <v>100</v>
      </c>
      <c r="L2995">
        <v>84.86</v>
      </c>
      <c r="M2995">
        <v>-15.1</v>
      </c>
      <c r="N2995" t="s">
        <v>18</v>
      </c>
    </row>
    <row r="2996" spans="1:14" x14ac:dyDescent="0.25">
      <c r="A2996">
        <v>168</v>
      </c>
      <c r="B2996">
        <v>168</v>
      </c>
      <c r="C2996" t="s">
        <v>274</v>
      </c>
      <c r="D2996" t="s">
        <v>275</v>
      </c>
      <c r="E2996" t="s">
        <v>93</v>
      </c>
      <c r="F2996">
        <v>3.93</v>
      </c>
      <c r="G2996">
        <v>41292.847999999998</v>
      </c>
      <c r="H2996">
        <v>692536</v>
      </c>
      <c r="J2996">
        <v>41292.847999999998</v>
      </c>
      <c r="K2996">
        <v>100</v>
      </c>
      <c r="L2996">
        <v>57.79</v>
      </c>
      <c r="M2996">
        <v>-42.2</v>
      </c>
      <c r="N2996" t="s">
        <v>18</v>
      </c>
    </row>
    <row r="2997" spans="1:14" x14ac:dyDescent="0.25">
      <c r="A2997">
        <v>169</v>
      </c>
      <c r="B2997">
        <v>169</v>
      </c>
      <c r="C2997" t="s">
        <v>276</v>
      </c>
      <c r="D2997" t="s">
        <v>277</v>
      </c>
      <c r="E2997" t="s">
        <v>93</v>
      </c>
      <c r="F2997">
        <v>3.93</v>
      </c>
      <c r="G2997">
        <v>37885.055</v>
      </c>
      <c r="H2997">
        <v>642944</v>
      </c>
      <c r="J2997">
        <v>37885.055</v>
      </c>
      <c r="K2997">
        <v>100</v>
      </c>
      <c r="L2997">
        <v>53.02</v>
      </c>
      <c r="M2997">
        <v>-47</v>
      </c>
      <c r="N2997" t="s">
        <v>18</v>
      </c>
    </row>
    <row r="2998" spans="1:14" x14ac:dyDescent="0.25">
      <c r="A2998">
        <v>170</v>
      </c>
      <c r="B2998">
        <v>170</v>
      </c>
      <c r="C2998" t="s">
        <v>278</v>
      </c>
      <c r="D2998" t="s">
        <v>279</v>
      </c>
      <c r="E2998" t="s">
        <v>93</v>
      </c>
      <c r="F2998">
        <v>3.93</v>
      </c>
      <c r="G2998">
        <v>59785.690999999999</v>
      </c>
      <c r="H2998">
        <v>1020374</v>
      </c>
      <c r="J2998">
        <v>59785.690999999999</v>
      </c>
      <c r="K2998">
        <v>100</v>
      </c>
      <c r="L2998">
        <v>83.67</v>
      </c>
      <c r="M2998">
        <v>-16.3</v>
      </c>
      <c r="N2998" t="s">
        <v>18</v>
      </c>
    </row>
    <row r="2999" spans="1:14" x14ac:dyDescent="0.25">
      <c r="A2999">
        <v>171</v>
      </c>
      <c r="B2999">
        <v>171</v>
      </c>
      <c r="C2999" t="s">
        <v>280</v>
      </c>
      <c r="D2999" t="s">
        <v>281</v>
      </c>
      <c r="E2999" t="s">
        <v>93</v>
      </c>
      <c r="F2999">
        <v>3.93</v>
      </c>
      <c r="G2999">
        <v>46963.449000000001</v>
      </c>
      <c r="H2999">
        <v>790961</v>
      </c>
      <c r="J2999">
        <v>46963.449000000001</v>
      </c>
      <c r="K2999">
        <v>100</v>
      </c>
      <c r="L2999">
        <v>65.72</v>
      </c>
      <c r="M2999">
        <v>-34.299999999999997</v>
      </c>
      <c r="N2999" t="s">
        <v>18</v>
      </c>
    </row>
    <row r="3000" spans="1:14" x14ac:dyDescent="0.25">
      <c r="A3000">
        <v>172</v>
      </c>
      <c r="B3000">
        <v>172</v>
      </c>
      <c r="C3000" t="s">
        <v>282</v>
      </c>
      <c r="D3000" t="s">
        <v>283</v>
      </c>
      <c r="E3000" t="s">
        <v>93</v>
      </c>
      <c r="F3000">
        <v>3.93</v>
      </c>
      <c r="G3000">
        <v>40953.898000000001</v>
      </c>
      <c r="H3000">
        <v>707445</v>
      </c>
      <c r="J3000">
        <v>40953.898000000001</v>
      </c>
      <c r="K3000">
        <v>100</v>
      </c>
      <c r="L3000">
        <v>57.31</v>
      </c>
      <c r="M3000">
        <v>-42.7</v>
      </c>
      <c r="N3000" t="s">
        <v>18</v>
      </c>
    </row>
    <row r="3001" spans="1:14" x14ac:dyDescent="0.25">
      <c r="A3001">
        <v>173</v>
      </c>
      <c r="B3001">
        <v>173</v>
      </c>
      <c r="C3001" t="s">
        <v>284</v>
      </c>
      <c r="D3001" t="s">
        <v>17</v>
      </c>
      <c r="E3001" t="s">
        <v>17</v>
      </c>
      <c r="F3001">
        <v>3.99</v>
      </c>
      <c r="G3001">
        <v>8.1750000000000007</v>
      </c>
      <c r="H3001">
        <v>196</v>
      </c>
      <c r="J3001">
        <v>8.1750000000000007</v>
      </c>
      <c r="K3001">
        <v>100</v>
      </c>
      <c r="L3001">
        <v>0.01</v>
      </c>
      <c r="M3001">
        <v>-100</v>
      </c>
      <c r="N3001" t="s">
        <v>18</v>
      </c>
    </row>
    <row r="3002" spans="1:14" x14ac:dyDescent="0.25">
      <c r="A3002">
        <v>174</v>
      </c>
      <c r="B3002">
        <v>174</v>
      </c>
      <c r="C3002" t="s">
        <v>285</v>
      </c>
      <c r="D3002" t="s">
        <v>286</v>
      </c>
      <c r="E3002" t="s">
        <v>93</v>
      </c>
      <c r="F3002">
        <v>3.93</v>
      </c>
      <c r="G3002">
        <v>34702.733999999997</v>
      </c>
      <c r="H3002">
        <v>594879</v>
      </c>
      <c r="J3002">
        <v>34702.733999999997</v>
      </c>
      <c r="K3002">
        <v>100</v>
      </c>
      <c r="L3002">
        <v>48.56</v>
      </c>
      <c r="M3002">
        <v>-51.4</v>
      </c>
      <c r="N3002" t="s">
        <v>18</v>
      </c>
    </row>
    <row r="3003" spans="1:14" x14ac:dyDescent="0.25">
      <c r="A3003">
        <v>175</v>
      </c>
      <c r="B3003">
        <v>175</v>
      </c>
      <c r="C3003" t="s">
        <v>287</v>
      </c>
      <c r="D3003" t="s">
        <v>288</v>
      </c>
      <c r="E3003" t="s">
        <v>93</v>
      </c>
      <c r="F3003">
        <v>3.93</v>
      </c>
      <c r="G3003">
        <v>32406.037</v>
      </c>
      <c r="H3003">
        <v>555880</v>
      </c>
      <c r="J3003">
        <v>32406.037</v>
      </c>
      <c r="K3003">
        <v>100</v>
      </c>
      <c r="L3003">
        <v>45.35</v>
      </c>
      <c r="M3003">
        <v>-54.7</v>
      </c>
      <c r="N3003" t="s">
        <v>18</v>
      </c>
    </row>
    <row r="3004" spans="1:14" x14ac:dyDescent="0.25">
      <c r="A3004">
        <v>176</v>
      </c>
      <c r="B3004">
        <v>176</v>
      </c>
      <c r="C3004" t="s">
        <v>289</v>
      </c>
      <c r="D3004" t="s">
        <v>290</v>
      </c>
      <c r="E3004" t="s">
        <v>93</v>
      </c>
      <c r="F3004">
        <v>3.93</v>
      </c>
      <c r="G3004">
        <v>45292.574000000001</v>
      </c>
      <c r="H3004">
        <v>770570</v>
      </c>
      <c r="J3004">
        <v>45292.574000000001</v>
      </c>
      <c r="K3004">
        <v>100</v>
      </c>
      <c r="L3004">
        <v>63.38</v>
      </c>
      <c r="M3004">
        <v>-36.6</v>
      </c>
      <c r="N3004" t="s">
        <v>18</v>
      </c>
    </row>
    <row r="3005" spans="1:14" x14ac:dyDescent="0.25">
      <c r="A3005">
        <v>177</v>
      </c>
      <c r="B3005">
        <v>177</v>
      </c>
      <c r="C3005" t="s">
        <v>291</v>
      </c>
      <c r="D3005" t="s">
        <v>292</v>
      </c>
      <c r="E3005" t="s">
        <v>93</v>
      </c>
      <c r="F3005">
        <v>3.93</v>
      </c>
      <c r="G3005">
        <v>27026.800999999999</v>
      </c>
      <c r="H3005">
        <v>449055</v>
      </c>
      <c r="J3005">
        <v>27026.800999999999</v>
      </c>
      <c r="K3005">
        <v>100</v>
      </c>
      <c r="L3005">
        <v>37.82</v>
      </c>
      <c r="M3005">
        <v>-62.2</v>
      </c>
      <c r="N3005" t="s">
        <v>18</v>
      </c>
    </row>
    <row r="3006" spans="1:14" x14ac:dyDescent="0.25">
      <c r="A3006">
        <v>178</v>
      </c>
      <c r="B3006">
        <v>178</v>
      </c>
      <c r="C3006" t="s">
        <v>293</v>
      </c>
      <c r="D3006" t="s">
        <v>294</v>
      </c>
      <c r="E3006" t="s">
        <v>93</v>
      </c>
      <c r="F3006">
        <v>3.93</v>
      </c>
      <c r="G3006">
        <v>28701.623</v>
      </c>
      <c r="H3006">
        <v>485367</v>
      </c>
      <c r="J3006">
        <v>28701.623</v>
      </c>
      <c r="K3006">
        <v>100</v>
      </c>
      <c r="L3006">
        <v>40.17</v>
      </c>
      <c r="M3006">
        <v>-59.8</v>
      </c>
      <c r="N3006" t="s">
        <v>18</v>
      </c>
    </row>
    <row r="3007" spans="1:14" x14ac:dyDescent="0.25">
      <c r="A3007">
        <v>179</v>
      </c>
      <c r="B3007">
        <v>179</v>
      </c>
      <c r="C3007" t="s">
        <v>295</v>
      </c>
      <c r="D3007" t="s">
        <v>296</v>
      </c>
      <c r="E3007" t="s">
        <v>93</v>
      </c>
      <c r="F3007">
        <v>3.93</v>
      </c>
      <c r="G3007">
        <v>44367.461000000003</v>
      </c>
      <c r="H3007">
        <v>755456</v>
      </c>
      <c r="J3007">
        <v>44367.461000000003</v>
      </c>
      <c r="K3007">
        <v>100</v>
      </c>
      <c r="L3007">
        <v>62.09</v>
      </c>
      <c r="M3007">
        <v>-37.9</v>
      </c>
      <c r="N3007" t="s">
        <v>18</v>
      </c>
    </row>
    <row r="3008" spans="1:14" x14ac:dyDescent="0.25">
      <c r="A3008">
        <v>180</v>
      </c>
      <c r="B3008">
        <v>180</v>
      </c>
      <c r="C3008" t="s">
        <v>297</v>
      </c>
      <c r="D3008" t="s">
        <v>17</v>
      </c>
      <c r="E3008" t="s">
        <v>17</v>
      </c>
      <c r="F3008">
        <v>3.98</v>
      </c>
      <c r="G3008">
        <v>9.4209999999999994</v>
      </c>
      <c r="H3008">
        <v>332</v>
      </c>
      <c r="J3008">
        <v>9.4209999999999994</v>
      </c>
      <c r="K3008">
        <v>100</v>
      </c>
      <c r="L3008">
        <v>0.01</v>
      </c>
      <c r="M3008">
        <v>-100</v>
      </c>
      <c r="N3008" t="s">
        <v>18</v>
      </c>
    </row>
    <row r="3009" spans="1:14" x14ac:dyDescent="0.25">
      <c r="A3009">
        <v>181</v>
      </c>
      <c r="B3009">
        <v>181</v>
      </c>
      <c r="C3009" t="s">
        <v>298</v>
      </c>
      <c r="D3009" t="s">
        <v>299</v>
      </c>
      <c r="E3009" t="s">
        <v>93</v>
      </c>
      <c r="F3009">
        <v>3.93</v>
      </c>
      <c r="G3009">
        <v>35957.105000000003</v>
      </c>
      <c r="H3009">
        <v>603797</v>
      </c>
      <c r="J3009">
        <v>35957.105000000003</v>
      </c>
      <c r="K3009">
        <v>100</v>
      </c>
      <c r="L3009">
        <v>50.32</v>
      </c>
      <c r="M3009">
        <v>-49.7</v>
      </c>
      <c r="N3009" t="s">
        <v>18</v>
      </c>
    </row>
    <row r="3010" spans="1:14" x14ac:dyDescent="0.25">
      <c r="A3010">
        <v>182</v>
      </c>
      <c r="B3010">
        <v>182</v>
      </c>
      <c r="C3010" t="s">
        <v>300</v>
      </c>
      <c r="D3010" t="s">
        <v>301</v>
      </c>
      <c r="E3010" t="s">
        <v>93</v>
      </c>
      <c r="F3010">
        <v>3.93</v>
      </c>
      <c r="G3010">
        <v>39560.586000000003</v>
      </c>
      <c r="H3010">
        <v>685006</v>
      </c>
      <c r="J3010">
        <v>39560.586000000003</v>
      </c>
      <c r="K3010">
        <v>100</v>
      </c>
      <c r="L3010">
        <v>55.36</v>
      </c>
      <c r="M3010">
        <v>-44.6</v>
      </c>
      <c r="N3010" t="s">
        <v>18</v>
      </c>
    </row>
    <row r="3011" spans="1:14" x14ac:dyDescent="0.25">
      <c r="A3011">
        <v>183</v>
      </c>
      <c r="B3011">
        <v>183</v>
      </c>
      <c r="C3011" t="s">
        <v>302</v>
      </c>
      <c r="D3011" t="s">
        <v>303</v>
      </c>
      <c r="E3011" t="s">
        <v>93</v>
      </c>
      <c r="F3011">
        <v>3.93</v>
      </c>
      <c r="G3011">
        <v>50694.991999999998</v>
      </c>
      <c r="H3011">
        <v>848369</v>
      </c>
      <c r="J3011">
        <v>50694.991999999998</v>
      </c>
      <c r="K3011">
        <v>100</v>
      </c>
      <c r="L3011">
        <v>70.94</v>
      </c>
      <c r="M3011">
        <v>-29.1</v>
      </c>
      <c r="N3011" t="s">
        <v>18</v>
      </c>
    </row>
    <row r="3012" spans="1:14" x14ac:dyDescent="0.25">
      <c r="A3012">
        <v>184</v>
      </c>
      <c r="B3012">
        <v>184</v>
      </c>
      <c r="C3012" t="s">
        <v>304</v>
      </c>
      <c r="D3012" t="s">
        <v>305</v>
      </c>
      <c r="E3012" t="s">
        <v>93</v>
      </c>
      <c r="F3012">
        <v>3.93</v>
      </c>
      <c r="G3012">
        <v>35597.847999999998</v>
      </c>
      <c r="H3012">
        <v>599340</v>
      </c>
      <c r="J3012">
        <v>35597.847999999998</v>
      </c>
      <c r="K3012">
        <v>100</v>
      </c>
      <c r="L3012">
        <v>49.82</v>
      </c>
      <c r="M3012">
        <v>-50.2</v>
      </c>
      <c r="N3012" t="s">
        <v>18</v>
      </c>
    </row>
    <row r="3013" spans="1:14" x14ac:dyDescent="0.25">
      <c r="A3013">
        <v>185</v>
      </c>
      <c r="B3013">
        <v>185</v>
      </c>
      <c r="C3013" t="s">
        <v>306</v>
      </c>
      <c r="D3013" t="s">
        <v>307</v>
      </c>
      <c r="E3013" t="s">
        <v>93</v>
      </c>
      <c r="F3013">
        <v>3.93</v>
      </c>
      <c r="G3013">
        <v>34356.663999999997</v>
      </c>
      <c r="H3013">
        <v>597922</v>
      </c>
      <c r="J3013">
        <v>34356.663999999997</v>
      </c>
      <c r="K3013">
        <v>100</v>
      </c>
      <c r="L3013">
        <v>48.08</v>
      </c>
      <c r="M3013">
        <v>-51.9</v>
      </c>
      <c r="N3013" t="s">
        <v>18</v>
      </c>
    </row>
    <row r="3014" spans="1:14" x14ac:dyDescent="0.25">
      <c r="A3014">
        <v>186</v>
      </c>
      <c r="B3014">
        <v>186</v>
      </c>
      <c r="C3014" t="s">
        <v>308</v>
      </c>
      <c r="D3014" t="s">
        <v>309</v>
      </c>
      <c r="E3014" t="s">
        <v>93</v>
      </c>
      <c r="F3014">
        <v>3.93</v>
      </c>
      <c r="G3014">
        <v>31769.57</v>
      </c>
      <c r="H3014">
        <v>536963</v>
      </c>
      <c r="J3014">
        <v>31769.57</v>
      </c>
      <c r="K3014">
        <v>100</v>
      </c>
      <c r="L3014">
        <v>44.46</v>
      </c>
      <c r="M3014">
        <v>-55.5</v>
      </c>
      <c r="N3014" t="s">
        <v>18</v>
      </c>
    </row>
    <row r="3015" spans="1:14" x14ac:dyDescent="0.25">
      <c r="A3015">
        <v>187</v>
      </c>
      <c r="B3015">
        <v>187</v>
      </c>
      <c r="C3015" t="s">
        <v>310</v>
      </c>
      <c r="D3015" t="s">
        <v>17</v>
      </c>
      <c r="E3015" t="s">
        <v>17</v>
      </c>
      <c r="F3015">
        <v>3.94</v>
      </c>
      <c r="G3015">
        <v>2.133</v>
      </c>
      <c r="H3015">
        <v>90</v>
      </c>
      <c r="J3015">
        <v>2.133</v>
      </c>
      <c r="K3015">
        <v>100</v>
      </c>
      <c r="L3015">
        <v>0</v>
      </c>
      <c r="M3015">
        <v>-100</v>
      </c>
      <c r="N3015" t="s">
        <v>18</v>
      </c>
    </row>
    <row r="3016" spans="1:14" x14ac:dyDescent="0.25">
      <c r="A3016">
        <v>188</v>
      </c>
      <c r="B3016">
        <v>188</v>
      </c>
      <c r="C3016" t="s">
        <v>311</v>
      </c>
      <c r="D3016" t="s">
        <v>53</v>
      </c>
      <c r="E3016" t="s">
        <v>29</v>
      </c>
      <c r="F3016">
        <v>3.93</v>
      </c>
      <c r="G3016">
        <v>59141.190999999999</v>
      </c>
      <c r="H3016">
        <v>1039762</v>
      </c>
      <c r="J3016">
        <v>59141.190999999999</v>
      </c>
      <c r="K3016">
        <v>100</v>
      </c>
      <c r="L3016">
        <v>82.76</v>
      </c>
      <c r="M3016">
        <v>-17.2</v>
      </c>
      <c r="N3016" t="s">
        <v>18</v>
      </c>
    </row>
    <row r="3017" spans="1:14" x14ac:dyDescent="0.25">
      <c r="A3017">
        <v>189</v>
      </c>
      <c r="B3017">
        <v>189</v>
      </c>
      <c r="C3017" t="s">
        <v>312</v>
      </c>
      <c r="D3017" t="s">
        <v>17</v>
      </c>
      <c r="E3017" t="s">
        <v>17</v>
      </c>
      <c r="F3017">
        <v>3.96</v>
      </c>
      <c r="G3017">
        <v>7.6639999999999997</v>
      </c>
      <c r="H3017">
        <v>317</v>
      </c>
      <c r="J3017">
        <v>7.6639999999999997</v>
      </c>
      <c r="K3017">
        <v>100</v>
      </c>
      <c r="L3017">
        <v>0.01</v>
      </c>
      <c r="M3017">
        <v>-100</v>
      </c>
      <c r="N3017" t="s">
        <v>18</v>
      </c>
    </row>
    <row r="3018" spans="1:14" x14ac:dyDescent="0.25">
      <c r="A3018">
        <v>190</v>
      </c>
      <c r="B3018">
        <v>190</v>
      </c>
      <c r="C3018" t="s">
        <v>313</v>
      </c>
      <c r="D3018" t="s">
        <v>314</v>
      </c>
      <c r="E3018" t="s">
        <v>93</v>
      </c>
      <c r="F3018">
        <v>3.93</v>
      </c>
      <c r="G3018">
        <v>47470.711000000003</v>
      </c>
      <c r="H3018">
        <v>824773</v>
      </c>
      <c r="J3018">
        <v>47470.711000000003</v>
      </c>
      <c r="K3018">
        <v>100</v>
      </c>
      <c r="L3018">
        <v>66.430000000000007</v>
      </c>
      <c r="M3018">
        <v>-33.6</v>
      </c>
      <c r="N3018" t="s">
        <v>18</v>
      </c>
    </row>
    <row r="3019" spans="1:14" x14ac:dyDescent="0.25">
      <c r="A3019">
        <v>191</v>
      </c>
      <c r="B3019">
        <v>191</v>
      </c>
      <c r="C3019" t="s">
        <v>315</v>
      </c>
      <c r="D3019" t="s">
        <v>316</v>
      </c>
      <c r="E3019" t="s">
        <v>93</v>
      </c>
      <c r="F3019">
        <v>3.93</v>
      </c>
      <c r="G3019">
        <v>48232.991999999998</v>
      </c>
      <c r="H3019">
        <v>810164</v>
      </c>
      <c r="J3019">
        <v>48232.991999999998</v>
      </c>
      <c r="K3019">
        <v>100</v>
      </c>
      <c r="L3019">
        <v>67.5</v>
      </c>
      <c r="M3019">
        <v>-32.5</v>
      </c>
      <c r="N3019" t="s">
        <v>18</v>
      </c>
    </row>
    <row r="3020" spans="1:14" x14ac:dyDescent="0.25">
      <c r="A3020">
        <v>192</v>
      </c>
      <c r="B3020">
        <v>192</v>
      </c>
      <c r="C3020" t="s">
        <v>317</v>
      </c>
      <c r="D3020" t="s">
        <v>318</v>
      </c>
      <c r="E3020" t="s">
        <v>93</v>
      </c>
      <c r="F3020">
        <v>3.93</v>
      </c>
      <c r="G3020">
        <v>49090.258000000002</v>
      </c>
      <c r="H3020">
        <v>847166</v>
      </c>
      <c r="J3020">
        <v>49090.258000000002</v>
      </c>
      <c r="K3020">
        <v>100</v>
      </c>
      <c r="L3020">
        <v>68.7</v>
      </c>
      <c r="M3020">
        <v>-31.3</v>
      </c>
      <c r="N3020" t="s">
        <v>18</v>
      </c>
    </row>
    <row r="3021" spans="1:14" x14ac:dyDescent="0.25">
      <c r="A3021">
        <v>193</v>
      </c>
      <c r="B3021">
        <v>193</v>
      </c>
      <c r="C3021" t="s">
        <v>319</v>
      </c>
      <c r="D3021" t="s">
        <v>320</v>
      </c>
      <c r="E3021" t="s">
        <v>93</v>
      </c>
      <c r="F3021">
        <v>3.93</v>
      </c>
      <c r="G3021">
        <v>41526.601999999999</v>
      </c>
      <c r="H3021">
        <v>712799</v>
      </c>
      <c r="J3021">
        <v>41526.601999999999</v>
      </c>
      <c r="K3021">
        <v>100</v>
      </c>
      <c r="L3021">
        <v>58.11</v>
      </c>
      <c r="M3021">
        <v>-41.9</v>
      </c>
      <c r="N3021" t="s">
        <v>18</v>
      </c>
    </row>
    <row r="3022" spans="1:14" x14ac:dyDescent="0.25">
      <c r="A3022">
        <v>194</v>
      </c>
      <c r="B3022">
        <v>194</v>
      </c>
      <c r="C3022" t="s">
        <v>321</v>
      </c>
      <c r="D3022" t="s">
        <v>322</v>
      </c>
      <c r="E3022" t="s">
        <v>93</v>
      </c>
      <c r="F3022">
        <v>3.93</v>
      </c>
      <c r="G3022">
        <v>41618.398000000001</v>
      </c>
      <c r="H3022">
        <v>719247</v>
      </c>
      <c r="J3022">
        <v>41618.398000000001</v>
      </c>
      <c r="K3022">
        <v>100</v>
      </c>
      <c r="L3022">
        <v>58.24</v>
      </c>
      <c r="M3022">
        <v>-41.8</v>
      </c>
      <c r="N3022" t="s">
        <v>18</v>
      </c>
    </row>
    <row r="3023" spans="1:14" x14ac:dyDescent="0.25">
      <c r="A3023">
        <v>195</v>
      </c>
      <c r="B3023">
        <v>195</v>
      </c>
      <c r="C3023" t="s">
        <v>323</v>
      </c>
      <c r="D3023" t="s">
        <v>324</v>
      </c>
      <c r="E3023" t="s">
        <v>93</v>
      </c>
      <c r="F3023">
        <v>3.93</v>
      </c>
      <c r="G3023">
        <v>1101.9770000000001</v>
      </c>
      <c r="H3023">
        <v>18823</v>
      </c>
      <c r="J3023">
        <v>1101.9770000000001</v>
      </c>
      <c r="K3023">
        <v>100</v>
      </c>
      <c r="L3023">
        <v>1.54</v>
      </c>
      <c r="M3023">
        <v>-98.5</v>
      </c>
      <c r="N3023" t="s">
        <v>18</v>
      </c>
    </row>
    <row r="3024" spans="1:14" x14ac:dyDescent="0.25">
      <c r="A3024">
        <v>196</v>
      </c>
      <c r="B3024">
        <v>196</v>
      </c>
      <c r="C3024" t="s">
        <v>325</v>
      </c>
      <c r="D3024" t="s">
        <v>17</v>
      </c>
      <c r="E3024" t="s">
        <v>17</v>
      </c>
      <c r="F3024">
        <v>3.99</v>
      </c>
      <c r="G3024">
        <v>6.335</v>
      </c>
      <c r="H3024">
        <v>180</v>
      </c>
      <c r="J3024">
        <v>6.335</v>
      </c>
      <c r="K3024">
        <v>100</v>
      </c>
      <c r="L3024">
        <v>0.01</v>
      </c>
      <c r="M3024">
        <v>-100</v>
      </c>
      <c r="N3024" t="s">
        <v>18</v>
      </c>
    </row>
    <row r="3025" spans="1:14" x14ac:dyDescent="0.25">
      <c r="A3025">
        <v>197</v>
      </c>
      <c r="B3025">
        <v>197</v>
      </c>
      <c r="C3025" t="s">
        <v>326</v>
      </c>
      <c r="D3025" t="s">
        <v>17</v>
      </c>
      <c r="E3025" t="s">
        <v>17</v>
      </c>
      <c r="F3025">
        <v>3.9</v>
      </c>
      <c r="G3025">
        <v>6.8330000000000002</v>
      </c>
      <c r="H3025">
        <v>258</v>
      </c>
      <c r="J3025">
        <v>6.8330000000000002</v>
      </c>
      <c r="K3025">
        <v>100</v>
      </c>
      <c r="L3025">
        <v>0.01</v>
      </c>
      <c r="M3025">
        <v>-100</v>
      </c>
      <c r="N3025" t="s">
        <v>18</v>
      </c>
    </row>
    <row r="3026" spans="1:14" x14ac:dyDescent="0.25">
      <c r="A3026">
        <v>198</v>
      </c>
      <c r="B3026">
        <v>198</v>
      </c>
      <c r="C3026" t="s">
        <v>327</v>
      </c>
      <c r="D3026" t="s">
        <v>328</v>
      </c>
      <c r="E3026" t="s">
        <v>93</v>
      </c>
      <c r="F3026">
        <v>3.92</v>
      </c>
      <c r="G3026">
        <v>54508.487999999998</v>
      </c>
      <c r="H3026">
        <v>934463</v>
      </c>
      <c r="J3026">
        <v>54508.487999999998</v>
      </c>
      <c r="K3026">
        <v>100</v>
      </c>
      <c r="L3026">
        <v>76.28</v>
      </c>
      <c r="M3026">
        <v>-23.7</v>
      </c>
      <c r="N3026" t="s">
        <v>18</v>
      </c>
    </row>
    <row r="3027" spans="1:14" x14ac:dyDescent="0.25">
      <c r="A3027">
        <v>199</v>
      </c>
      <c r="B3027">
        <v>199</v>
      </c>
      <c r="C3027" t="s">
        <v>329</v>
      </c>
      <c r="D3027" t="s">
        <v>330</v>
      </c>
      <c r="E3027" t="s">
        <v>93</v>
      </c>
      <c r="F3027">
        <v>3.93</v>
      </c>
      <c r="G3027">
        <v>54291.75</v>
      </c>
      <c r="H3027">
        <v>927813</v>
      </c>
      <c r="J3027">
        <v>54291.75</v>
      </c>
      <c r="K3027">
        <v>100</v>
      </c>
      <c r="L3027">
        <v>75.98</v>
      </c>
      <c r="M3027">
        <v>-24</v>
      </c>
      <c r="N3027" t="s">
        <v>18</v>
      </c>
    </row>
    <row r="3028" spans="1:14" x14ac:dyDescent="0.25">
      <c r="A3028">
        <v>200</v>
      </c>
      <c r="B3028">
        <v>200</v>
      </c>
      <c r="C3028" t="s">
        <v>331</v>
      </c>
      <c r="D3028" t="s">
        <v>332</v>
      </c>
      <c r="E3028" t="s">
        <v>93</v>
      </c>
      <c r="F3028">
        <v>3.93</v>
      </c>
      <c r="G3028">
        <v>59833.48</v>
      </c>
      <c r="H3028">
        <v>1034810</v>
      </c>
      <c r="J3028">
        <v>59833.48</v>
      </c>
      <c r="K3028">
        <v>100</v>
      </c>
      <c r="L3028">
        <v>83.73</v>
      </c>
      <c r="M3028">
        <v>-16.3</v>
      </c>
      <c r="N3028" t="s">
        <v>18</v>
      </c>
    </row>
    <row r="3029" spans="1:14" x14ac:dyDescent="0.25">
      <c r="A3029">
        <v>201</v>
      </c>
      <c r="B3029">
        <v>201</v>
      </c>
      <c r="C3029" t="s">
        <v>333</v>
      </c>
      <c r="D3029" t="s">
        <v>334</v>
      </c>
      <c r="E3029" t="s">
        <v>93</v>
      </c>
      <c r="F3029">
        <v>3.93</v>
      </c>
      <c r="G3029">
        <v>21165.662</v>
      </c>
      <c r="H3029">
        <v>368096</v>
      </c>
      <c r="J3029">
        <v>21165.662</v>
      </c>
      <c r="K3029">
        <v>100</v>
      </c>
      <c r="L3029">
        <v>29.62</v>
      </c>
      <c r="M3029">
        <v>-70.400000000000006</v>
      </c>
      <c r="N3029" t="s">
        <v>18</v>
      </c>
    </row>
    <row r="3030" spans="1:14" x14ac:dyDescent="0.25">
      <c r="A3030">
        <v>202</v>
      </c>
      <c r="B3030">
        <v>202</v>
      </c>
      <c r="C3030" t="s">
        <v>335</v>
      </c>
      <c r="D3030" t="s">
        <v>336</v>
      </c>
      <c r="E3030" t="s">
        <v>93</v>
      </c>
      <c r="F3030">
        <v>3.93</v>
      </c>
      <c r="G3030">
        <v>40088.292999999998</v>
      </c>
      <c r="H3030">
        <v>699645</v>
      </c>
      <c r="J3030">
        <v>40088.292999999998</v>
      </c>
      <c r="K3030">
        <v>100</v>
      </c>
      <c r="L3030">
        <v>56.1</v>
      </c>
      <c r="M3030">
        <v>-43.9</v>
      </c>
      <c r="N3030" t="s">
        <v>18</v>
      </c>
    </row>
    <row r="3031" spans="1:14" x14ac:dyDescent="0.25">
      <c r="A3031">
        <v>203</v>
      </c>
      <c r="B3031">
        <v>203</v>
      </c>
      <c r="C3031" t="s">
        <v>337</v>
      </c>
      <c r="D3031" t="s">
        <v>338</v>
      </c>
      <c r="E3031" t="s">
        <v>93</v>
      </c>
      <c r="F3031">
        <v>3.93</v>
      </c>
      <c r="G3031">
        <v>44959.156000000003</v>
      </c>
      <c r="H3031">
        <v>793728</v>
      </c>
      <c r="J3031">
        <v>44959.156000000003</v>
      </c>
      <c r="K3031">
        <v>100</v>
      </c>
      <c r="L3031">
        <v>62.92</v>
      </c>
      <c r="M3031">
        <v>-37.1</v>
      </c>
      <c r="N3031" t="s">
        <v>18</v>
      </c>
    </row>
    <row r="3032" spans="1:14" x14ac:dyDescent="0.25">
      <c r="A3032">
        <v>204</v>
      </c>
      <c r="B3032">
        <v>204</v>
      </c>
      <c r="C3032" t="s">
        <v>339</v>
      </c>
      <c r="D3032" t="s">
        <v>17</v>
      </c>
      <c r="E3032" t="s">
        <v>17</v>
      </c>
      <c r="F3032">
        <v>3.96</v>
      </c>
      <c r="G3032">
        <v>6.99</v>
      </c>
      <c r="H3032">
        <v>278</v>
      </c>
      <c r="J3032">
        <v>6.99</v>
      </c>
      <c r="K3032">
        <v>100</v>
      </c>
      <c r="L3032">
        <v>0.01</v>
      </c>
      <c r="M3032">
        <v>-100</v>
      </c>
      <c r="N3032" t="s">
        <v>18</v>
      </c>
    </row>
    <row r="3033" spans="1:14" x14ac:dyDescent="0.25">
      <c r="A3033">
        <v>205</v>
      </c>
      <c r="B3033">
        <v>205</v>
      </c>
      <c r="C3033" t="s">
        <v>340</v>
      </c>
      <c r="D3033" t="s">
        <v>341</v>
      </c>
      <c r="E3033" t="s">
        <v>93</v>
      </c>
      <c r="F3033">
        <v>3.93</v>
      </c>
      <c r="G3033">
        <v>47202.101999999999</v>
      </c>
      <c r="H3033">
        <v>809948</v>
      </c>
      <c r="J3033">
        <v>47202.101999999999</v>
      </c>
      <c r="K3033">
        <v>100</v>
      </c>
      <c r="L3033">
        <v>66.06</v>
      </c>
      <c r="M3033">
        <v>-33.9</v>
      </c>
      <c r="N3033" t="s">
        <v>18</v>
      </c>
    </row>
    <row r="3034" spans="1:14" x14ac:dyDescent="0.25">
      <c r="A3034">
        <v>206</v>
      </c>
      <c r="B3034">
        <v>206</v>
      </c>
      <c r="C3034" t="s">
        <v>342</v>
      </c>
      <c r="D3034" t="s">
        <v>343</v>
      </c>
      <c r="E3034" t="s">
        <v>93</v>
      </c>
      <c r="F3034">
        <v>3.93</v>
      </c>
      <c r="G3034">
        <v>45939.57</v>
      </c>
      <c r="H3034">
        <v>779090</v>
      </c>
      <c r="J3034">
        <v>45939.57</v>
      </c>
      <c r="K3034">
        <v>100</v>
      </c>
      <c r="L3034">
        <v>64.290000000000006</v>
      </c>
      <c r="M3034">
        <v>-35.700000000000003</v>
      </c>
      <c r="N3034" t="s">
        <v>18</v>
      </c>
    </row>
    <row r="3035" spans="1:14" x14ac:dyDescent="0.25">
      <c r="A3035">
        <v>207</v>
      </c>
      <c r="B3035">
        <v>207</v>
      </c>
      <c r="C3035" t="s">
        <v>344</v>
      </c>
      <c r="D3035" t="s">
        <v>345</v>
      </c>
      <c r="E3035" t="s">
        <v>93</v>
      </c>
      <c r="F3035">
        <v>3.93</v>
      </c>
      <c r="G3035">
        <v>42442.406000000003</v>
      </c>
      <c r="H3035">
        <v>730640</v>
      </c>
      <c r="J3035">
        <v>42442.406000000003</v>
      </c>
      <c r="K3035">
        <v>100</v>
      </c>
      <c r="L3035">
        <v>59.39</v>
      </c>
      <c r="M3035">
        <v>-40.6</v>
      </c>
      <c r="N3035" t="s">
        <v>18</v>
      </c>
    </row>
    <row r="3036" spans="1:14" x14ac:dyDescent="0.25">
      <c r="A3036">
        <v>208</v>
      </c>
      <c r="B3036">
        <v>208</v>
      </c>
      <c r="C3036" t="s">
        <v>346</v>
      </c>
      <c r="D3036" t="s">
        <v>347</v>
      </c>
      <c r="E3036" t="s">
        <v>93</v>
      </c>
      <c r="F3036">
        <v>3.93</v>
      </c>
      <c r="G3036">
        <v>26461.893</v>
      </c>
      <c r="H3036">
        <v>449272</v>
      </c>
      <c r="J3036">
        <v>26461.893</v>
      </c>
      <c r="K3036">
        <v>100</v>
      </c>
      <c r="L3036">
        <v>37.03</v>
      </c>
      <c r="M3036">
        <v>-63</v>
      </c>
      <c r="N3036" t="s">
        <v>18</v>
      </c>
    </row>
    <row r="3037" spans="1:14" x14ac:dyDescent="0.25">
      <c r="A3037">
        <v>209</v>
      </c>
      <c r="B3037">
        <v>209</v>
      </c>
      <c r="C3037" t="s">
        <v>348</v>
      </c>
      <c r="D3037" t="s">
        <v>349</v>
      </c>
      <c r="E3037" t="s">
        <v>93</v>
      </c>
      <c r="F3037">
        <v>3.93</v>
      </c>
      <c r="G3037">
        <v>22890.84</v>
      </c>
      <c r="H3037">
        <v>388075</v>
      </c>
      <c r="J3037">
        <v>22890.84</v>
      </c>
      <c r="K3037">
        <v>100</v>
      </c>
      <c r="L3037">
        <v>32.03</v>
      </c>
      <c r="M3037">
        <v>-68</v>
      </c>
      <c r="N3037" t="s">
        <v>18</v>
      </c>
    </row>
    <row r="3038" spans="1:14" x14ac:dyDescent="0.25">
      <c r="A3038">
        <v>210</v>
      </c>
      <c r="B3038">
        <v>210</v>
      </c>
      <c r="C3038" t="s">
        <v>350</v>
      </c>
      <c r="D3038" t="s">
        <v>351</v>
      </c>
      <c r="E3038" t="s">
        <v>93</v>
      </c>
      <c r="F3038">
        <v>3.93</v>
      </c>
      <c r="G3038">
        <v>29438.495999999999</v>
      </c>
      <c r="H3038">
        <v>505920</v>
      </c>
      <c r="J3038">
        <v>29438.495999999999</v>
      </c>
      <c r="K3038">
        <v>100</v>
      </c>
      <c r="L3038">
        <v>41.2</v>
      </c>
      <c r="M3038">
        <v>-58.8</v>
      </c>
      <c r="N3038" t="s">
        <v>18</v>
      </c>
    </row>
    <row r="3039" spans="1:14" x14ac:dyDescent="0.25">
      <c r="A3039">
        <v>211</v>
      </c>
      <c r="B3039">
        <v>211</v>
      </c>
      <c r="C3039" t="s">
        <v>352</v>
      </c>
      <c r="D3039" t="s">
        <v>17</v>
      </c>
      <c r="E3039" t="s">
        <v>17</v>
      </c>
      <c r="F3039">
        <v>3.96</v>
      </c>
      <c r="G3039">
        <v>2.1480000000000001</v>
      </c>
      <c r="H3039">
        <v>88</v>
      </c>
      <c r="J3039">
        <v>2.1480000000000001</v>
      </c>
      <c r="K3039">
        <v>100</v>
      </c>
      <c r="L3039">
        <v>0</v>
      </c>
      <c r="M3039">
        <v>-100</v>
      </c>
      <c r="N3039" t="s">
        <v>18</v>
      </c>
    </row>
    <row r="3040" spans="1:14" x14ac:dyDescent="0.25">
      <c r="A3040">
        <v>212</v>
      </c>
      <c r="B3040">
        <v>212</v>
      </c>
      <c r="C3040" t="s">
        <v>353</v>
      </c>
      <c r="D3040" t="s">
        <v>354</v>
      </c>
      <c r="E3040" t="s">
        <v>93</v>
      </c>
      <c r="F3040">
        <v>3.93</v>
      </c>
      <c r="G3040">
        <v>65451.112999999998</v>
      </c>
      <c r="H3040">
        <v>1161017</v>
      </c>
      <c r="J3040">
        <v>65451.112999999998</v>
      </c>
      <c r="K3040">
        <v>100</v>
      </c>
      <c r="L3040">
        <v>91.59</v>
      </c>
      <c r="M3040">
        <v>-8.4</v>
      </c>
      <c r="N3040" t="s">
        <v>18</v>
      </c>
    </row>
    <row r="3041" spans="1:14" x14ac:dyDescent="0.25">
      <c r="A3041">
        <v>213</v>
      </c>
      <c r="B3041">
        <v>213</v>
      </c>
      <c r="C3041" t="s">
        <v>355</v>
      </c>
      <c r="D3041" t="s">
        <v>356</v>
      </c>
      <c r="E3041" t="s">
        <v>93</v>
      </c>
      <c r="F3041">
        <v>3.93</v>
      </c>
      <c r="G3041">
        <v>67331.108999999997</v>
      </c>
      <c r="H3041">
        <v>1157515</v>
      </c>
      <c r="J3041">
        <v>67331.108999999997</v>
      </c>
      <c r="K3041">
        <v>100</v>
      </c>
      <c r="L3041">
        <v>94.22</v>
      </c>
      <c r="M3041">
        <v>-5.8</v>
      </c>
      <c r="N3041" t="s">
        <v>18</v>
      </c>
    </row>
    <row r="3042" spans="1:14" x14ac:dyDescent="0.25">
      <c r="A3042">
        <v>214</v>
      </c>
      <c r="B3042">
        <v>214</v>
      </c>
      <c r="C3042" t="s">
        <v>357</v>
      </c>
      <c r="D3042" t="s">
        <v>358</v>
      </c>
      <c r="E3042" t="s">
        <v>93</v>
      </c>
      <c r="F3042">
        <v>3.93</v>
      </c>
      <c r="G3042">
        <v>74598.858999999997</v>
      </c>
      <c r="H3042">
        <v>1276117</v>
      </c>
      <c r="J3042">
        <v>74598.858999999997</v>
      </c>
      <c r="K3042">
        <v>100</v>
      </c>
      <c r="L3042">
        <v>104.39</v>
      </c>
      <c r="M3042">
        <v>4.4000000000000004</v>
      </c>
      <c r="N3042" t="s">
        <v>18</v>
      </c>
    </row>
    <row r="3043" spans="1:14" x14ac:dyDescent="0.25">
      <c r="A3043">
        <v>215</v>
      </c>
      <c r="B3043">
        <v>215</v>
      </c>
      <c r="C3043" t="s">
        <v>359</v>
      </c>
      <c r="D3043" t="s">
        <v>360</v>
      </c>
      <c r="E3043" t="s">
        <v>93</v>
      </c>
      <c r="F3043">
        <v>3.93</v>
      </c>
      <c r="G3043">
        <v>47049.800999999999</v>
      </c>
      <c r="H3043">
        <v>808790</v>
      </c>
      <c r="J3043">
        <v>47049.800999999999</v>
      </c>
      <c r="K3043">
        <v>100</v>
      </c>
      <c r="L3043">
        <v>65.84</v>
      </c>
      <c r="M3043">
        <v>-34.200000000000003</v>
      </c>
      <c r="N3043" t="s">
        <v>18</v>
      </c>
    </row>
    <row r="3044" spans="1:14" x14ac:dyDescent="0.25">
      <c r="A3044">
        <v>216</v>
      </c>
      <c r="B3044">
        <v>216</v>
      </c>
      <c r="C3044" t="s">
        <v>361</v>
      </c>
      <c r="D3044" t="s">
        <v>362</v>
      </c>
      <c r="E3044" t="s">
        <v>93</v>
      </c>
      <c r="F3044">
        <v>3.93</v>
      </c>
      <c r="G3044">
        <v>42967.004000000001</v>
      </c>
      <c r="H3044">
        <v>756107</v>
      </c>
      <c r="J3044">
        <v>42967.004000000001</v>
      </c>
      <c r="K3044">
        <v>100</v>
      </c>
      <c r="L3044">
        <v>60.13</v>
      </c>
      <c r="M3044">
        <v>-39.9</v>
      </c>
      <c r="N3044" t="s">
        <v>18</v>
      </c>
    </row>
    <row r="3045" spans="1:14" x14ac:dyDescent="0.25">
      <c r="A3045">
        <v>217</v>
      </c>
      <c r="B3045">
        <v>217</v>
      </c>
      <c r="C3045" t="s">
        <v>363</v>
      </c>
      <c r="D3045" t="s">
        <v>364</v>
      </c>
      <c r="E3045" t="s">
        <v>93</v>
      </c>
      <c r="F3045">
        <v>3.93</v>
      </c>
      <c r="G3045">
        <v>35623.858999999997</v>
      </c>
      <c r="H3045">
        <v>618104</v>
      </c>
      <c r="J3045">
        <v>35623.858999999997</v>
      </c>
      <c r="K3045">
        <v>100</v>
      </c>
      <c r="L3045">
        <v>49.85</v>
      </c>
      <c r="M3045">
        <v>-50.1</v>
      </c>
      <c r="N3045" t="s">
        <v>18</v>
      </c>
    </row>
    <row r="3046" spans="1:14" x14ac:dyDescent="0.25">
      <c r="A3046">
        <v>218</v>
      </c>
      <c r="B3046">
        <v>218</v>
      </c>
      <c r="C3046" t="s">
        <v>365</v>
      </c>
      <c r="D3046" t="s">
        <v>17</v>
      </c>
      <c r="E3046" t="s">
        <v>17</v>
      </c>
      <c r="F3046">
        <v>3.98</v>
      </c>
      <c r="G3046">
        <v>11.211</v>
      </c>
      <c r="H3046">
        <v>464</v>
      </c>
      <c r="J3046">
        <v>11.211</v>
      </c>
      <c r="K3046">
        <v>100</v>
      </c>
      <c r="L3046">
        <v>0.02</v>
      </c>
      <c r="M3046">
        <v>-100</v>
      </c>
      <c r="N3046" t="s">
        <v>18</v>
      </c>
    </row>
    <row r="3047" spans="1:14" x14ac:dyDescent="0.25">
      <c r="A3047">
        <v>219</v>
      </c>
      <c r="B3047">
        <v>219</v>
      </c>
      <c r="C3047" t="s">
        <v>366</v>
      </c>
      <c r="D3047" t="s">
        <v>53</v>
      </c>
      <c r="E3047" t="s">
        <v>29</v>
      </c>
      <c r="F3047">
        <v>3.93</v>
      </c>
      <c r="G3047">
        <v>57997.324000000001</v>
      </c>
      <c r="H3047">
        <v>990833</v>
      </c>
      <c r="J3047">
        <v>57997.324000000001</v>
      </c>
      <c r="K3047">
        <v>100</v>
      </c>
      <c r="L3047">
        <v>81.16</v>
      </c>
      <c r="M3047">
        <v>-18.8</v>
      </c>
      <c r="N3047" t="s">
        <v>18</v>
      </c>
    </row>
    <row r="3048" spans="1:14" x14ac:dyDescent="0.25">
      <c r="A3048">
        <v>220</v>
      </c>
      <c r="B3048">
        <v>220</v>
      </c>
      <c r="C3048" t="s">
        <v>367</v>
      </c>
      <c r="D3048" t="s">
        <v>17</v>
      </c>
      <c r="E3048" t="s">
        <v>17</v>
      </c>
      <c r="F3048">
        <v>4.0199999999999996</v>
      </c>
      <c r="G3048">
        <v>11.644</v>
      </c>
      <c r="H3048">
        <v>227</v>
      </c>
      <c r="J3048">
        <v>11.644</v>
      </c>
      <c r="K3048">
        <v>100</v>
      </c>
      <c r="L3048">
        <v>0.02</v>
      </c>
      <c r="M3048">
        <v>-100</v>
      </c>
      <c r="N3048" t="s">
        <v>18</v>
      </c>
    </row>
    <row r="3049" spans="1:14" x14ac:dyDescent="0.25">
      <c r="A3049">
        <v>221</v>
      </c>
      <c r="B3049">
        <v>221</v>
      </c>
      <c r="C3049" t="s">
        <v>368</v>
      </c>
      <c r="D3049" t="s">
        <v>369</v>
      </c>
      <c r="E3049" t="s">
        <v>93</v>
      </c>
      <c r="F3049">
        <v>3.93</v>
      </c>
      <c r="G3049">
        <v>66295.866999999998</v>
      </c>
      <c r="H3049">
        <v>1162349</v>
      </c>
      <c r="J3049">
        <v>66295.866999999998</v>
      </c>
      <c r="K3049">
        <v>100</v>
      </c>
      <c r="L3049">
        <v>92.78</v>
      </c>
      <c r="M3049">
        <v>-7.2</v>
      </c>
      <c r="N3049" t="s">
        <v>18</v>
      </c>
    </row>
    <row r="3050" spans="1:14" x14ac:dyDescent="0.25">
      <c r="A3050">
        <v>222</v>
      </c>
      <c r="B3050">
        <v>222</v>
      </c>
      <c r="C3050" t="s">
        <v>370</v>
      </c>
      <c r="D3050" t="s">
        <v>371</v>
      </c>
      <c r="E3050" t="s">
        <v>93</v>
      </c>
      <c r="F3050">
        <v>3.93</v>
      </c>
      <c r="G3050">
        <v>73129.523000000001</v>
      </c>
      <c r="H3050">
        <v>1275350</v>
      </c>
      <c r="J3050">
        <v>73129.523000000001</v>
      </c>
      <c r="K3050">
        <v>100</v>
      </c>
      <c r="L3050">
        <v>102.34</v>
      </c>
      <c r="M3050">
        <v>2.2999999999999998</v>
      </c>
      <c r="N3050" t="s">
        <v>18</v>
      </c>
    </row>
    <row r="3051" spans="1:14" x14ac:dyDescent="0.25">
      <c r="A3051">
        <v>223</v>
      </c>
      <c r="B3051">
        <v>223</v>
      </c>
      <c r="C3051" t="s">
        <v>372</v>
      </c>
      <c r="D3051" t="s">
        <v>373</v>
      </c>
      <c r="E3051" t="s">
        <v>93</v>
      </c>
      <c r="F3051">
        <v>3.92</v>
      </c>
      <c r="G3051">
        <v>75170.141000000003</v>
      </c>
      <c r="H3051">
        <v>1289178</v>
      </c>
      <c r="J3051">
        <v>75170.141000000003</v>
      </c>
      <c r="K3051">
        <v>100</v>
      </c>
      <c r="L3051">
        <v>105.19</v>
      </c>
      <c r="M3051">
        <v>5.2</v>
      </c>
      <c r="N3051" t="s">
        <v>18</v>
      </c>
    </row>
    <row r="3052" spans="1:14" x14ac:dyDescent="0.25">
      <c r="A3052">
        <v>224</v>
      </c>
      <c r="B3052">
        <v>224</v>
      </c>
      <c r="C3052" t="s">
        <v>374</v>
      </c>
      <c r="D3052" t="s">
        <v>375</v>
      </c>
      <c r="E3052" t="s">
        <v>93</v>
      </c>
      <c r="F3052">
        <v>3.93</v>
      </c>
      <c r="G3052">
        <v>54033.964999999997</v>
      </c>
      <c r="H3052">
        <v>927929</v>
      </c>
      <c r="J3052">
        <v>54033.964999999997</v>
      </c>
      <c r="K3052">
        <v>100</v>
      </c>
      <c r="L3052">
        <v>75.62</v>
      </c>
      <c r="M3052">
        <v>-24.4</v>
      </c>
      <c r="N3052" t="s">
        <v>18</v>
      </c>
    </row>
    <row r="3053" spans="1:14" x14ac:dyDescent="0.25">
      <c r="A3053">
        <v>225</v>
      </c>
      <c r="B3053">
        <v>225</v>
      </c>
      <c r="C3053" t="s">
        <v>376</v>
      </c>
      <c r="D3053" t="s">
        <v>377</v>
      </c>
      <c r="E3053" t="s">
        <v>93</v>
      </c>
      <c r="F3053">
        <v>3.93</v>
      </c>
      <c r="G3053">
        <v>53360.188000000002</v>
      </c>
      <c r="H3053">
        <v>936891</v>
      </c>
      <c r="J3053">
        <v>53360.188000000002</v>
      </c>
      <c r="K3053">
        <v>100</v>
      </c>
      <c r="L3053">
        <v>74.67</v>
      </c>
      <c r="M3053">
        <v>-25.3</v>
      </c>
      <c r="N3053" t="s">
        <v>18</v>
      </c>
    </row>
    <row r="3054" spans="1:14" x14ac:dyDescent="0.25">
      <c r="A3054">
        <v>226</v>
      </c>
      <c r="B3054">
        <v>226</v>
      </c>
      <c r="C3054" t="s">
        <v>378</v>
      </c>
      <c r="D3054" t="s">
        <v>379</v>
      </c>
      <c r="E3054" t="s">
        <v>93</v>
      </c>
      <c r="F3054">
        <v>3.93</v>
      </c>
      <c r="G3054">
        <v>65665.687999999995</v>
      </c>
      <c r="H3054">
        <v>1111474</v>
      </c>
      <c r="J3054">
        <v>65665.687999999995</v>
      </c>
      <c r="K3054">
        <v>100</v>
      </c>
      <c r="L3054">
        <v>91.89</v>
      </c>
      <c r="M3054">
        <v>-8.1</v>
      </c>
      <c r="N3054" t="s">
        <v>18</v>
      </c>
    </row>
    <row r="3055" spans="1:14" x14ac:dyDescent="0.25">
      <c r="A3055">
        <v>227</v>
      </c>
      <c r="B3055">
        <v>227</v>
      </c>
      <c r="C3055" t="s">
        <v>380</v>
      </c>
      <c r="D3055" t="s">
        <v>17</v>
      </c>
      <c r="E3055" t="s">
        <v>17</v>
      </c>
      <c r="F3055">
        <v>3.91</v>
      </c>
      <c r="G3055">
        <v>7.5</v>
      </c>
      <c r="H3055">
        <v>195</v>
      </c>
      <c r="J3055">
        <v>7.5</v>
      </c>
      <c r="K3055">
        <v>100</v>
      </c>
      <c r="L3055">
        <v>0.01</v>
      </c>
      <c r="M3055">
        <v>-100</v>
      </c>
      <c r="N3055" t="s">
        <v>18</v>
      </c>
    </row>
    <row r="3056" spans="1:14" x14ac:dyDescent="0.25">
      <c r="A3056">
        <v>228</v>
      </c>
      <c r="B3056">
        <v>228</v>
      </c>
      <c r="C3056" t="s">
        <v>381</v>
      </c>
      <c r="D3056" t="s">
        <v>382</v>
      </c>
      <c r="E3056" t="s">
        <v>93</v>
      </c>
      <c r="F3056">
        <v>3.93</v>
      </c>
      <c r="G3056">
        <v>30957.103999999999</v>
      </c>
      <c r="H3056">
        <v>542200</v>
      </c>
      <c r="J3056">
        <v>30957.103999999999</v>
      </c>
      <c r="K3056">
        <v>100</v>
      </c>
      <c r="L3056">
        <v>43.32</v>
      </c>
      <c r="M3056">
        <v>-56.7</v>
      </c>
      <c r="N3056" t="s">
        <v>18</v>
      </c>
    </row>
    <row r="3057" spans="1:14" x14ac:dyDescent="0.25">
      <c r="A3057">
        <v>229</v>
      </c>
      <c r="B3057">
        <v>229</v>
      </c>
      <c r="C3057" t="s">
        <v>383</v>
      </c>
      <c r="D3057" t="s">
        <v>384</v>
      </c>
      <c r="E3057" t="s">
        <v>93</v>
      </c>
      <c r="F3057">
        <v>3.93</v>
      </c>
      <c r="G3057">
        <v>31945.188999999998</v>
      </c>
      <c r="H3057">
        <v>542164</v>
      </c>
      <c r="J3057">
        <v>31945.188999999998</v>
      </c>
      <c r="K3057">
        <v>100</v>
      </c>
      <c r="L3057">
        <v>44.7</v>
      </c>
      <c r="M3057">
        <v>-55.3</v>
      </c>
      <c r="N3057" t="s">
        <v>18</v>
      </c>
    </row>
    <row r="3058" spans="1:14" x14ac:dyDescent="0.25">
      <c r="A3058">
        <v>230</v>
      </c>
      <c r="B3058">
        <v>230</v>
      </c>
      <c r="C3058" t="s">
        <v>385</v>
      </c>
      <c r="D3058" t="s">
        <v>386</v>
      </c>
      <c r="E3058" t="s">
        <v>93</v>
      </c>
      <c r="F3058">
        <v>3.92</v>
      </c>
      <c r="G3058">
        <v>32487.271000000001</v>
      </c>
      <c r="H3058">
        <v>565926</v>
      </c>
      <c r="J3058">
        <v>32487.271000000001</v>
      </c>
      <c r="K3058">
        <v>100</v>
      </c>
      <c r="L3058">
        <v>45.46</v>
      </c>
      <c r="M3058">
        <v>-54.5</v>
      </c>
      <c r="N3058" t="s">
        <v>18</v>
      </c>
    </row>
    <row r="3059" spans="1:14" x14ac:dyDescent="0.25">
      <c r="A3059">
        <v>231</v>
      </c>
      <c r="B3059">
        <v>231</v>
      </c>
      <c r="C3059" t="s">
        <v>387</v>
      </c>
      <c r="D3059" t="s">
        <v>388</v>
      </c>
      <c r="E3059" t="s">
        <v>93</v>
      </c>
      <c r="F3059">
        <v>3.92</v>
      </c>
      <c r="G3059">
        <v>31889.300999999999</v>
      </c>
      <c r="H3059">
        <v>548558</v>
      </c>
      <c r="J3059">
        <v>31889.300999999999</v>
      </c>
      <c r="K3059">
        <v>100</v>
      </c>
      <c r="L3059">
        <v>44.63</v>
      </c>
      <c r="M3059">
        <v>-55.4</v>
      </c>
      <c r="N3059" t="s">
        <v>18</v>
      </c>
    </row>
    <row r="3060" spans="1:14" x14ac:dyDescent="0.25">
      <c r="A3060">
        <v>232</v>
      </c>
      <c r="B3060">
        <v>232</v>
      </c>
      <c r="C3060" t="s">
        <v>389</v>
      </c>
      <c r="D3060" t="s">
        <v>390</v>
      </c>
      <c r="E3060" t="s">
        <v>93</v>
      </c>
      <c r="F3060">
        <v>3.93</v>
      </c>
      <c r="G3060">
        <v>33569.410000000003</v>
      </c>
      <c r="H3060">
        <v>562044</v>
      </c>
      <c r="J3060">
        <v>33569.410000000003</v>
      </c>
      <c r="K3060">
        <v>100</v>
      </c>
      <c r="L3060">
        <v>46.98</v>
      </c>
      <c r="M3060">
        <v>-53</v>
      </c>
      <c r="N3060" t="s">
        <v>18</v>
      </c>
    </row>
    <row r="3061" spans="1:14" x14ac:dyDescent="0.25">
      <c r="A3061">
        <v>233</v>
      </c>
      <c r="B3061">
        <v>233</v>
      </c>
      <c r="C3061" t="s">
        <v>391</v>
      </c>
      <c r="D3061" t="s">
        <v>392</v>
      </c>
      <c r="E3061" t="s">
        <v>93</v>
      </c>
      <c r="F3061">
        <v>3.93</v>
      </c>
      <c r="G3061">
        <v>47670.288999999997</v>
      </c>
      <c r="H3061">
        <v>820823</v>
      </c>
      <c r="J3061">
        <v>47670.288999999997</v>
      </c>
      <c r="K3061">
        <v>100</v>
      </c>
      <c r="L3061">
        <v>66.709999999999994</v>
      </c>
      <c r="M3061">
        <v>-33.299999999999997</v>
      </c>
      <c r="N3061" t="s">
        <v>18</v>
      </c>
    </row>
    <row r="3062" spans="1:14" x14ac:dyDescent="0.25">
      <c r="A3062">
        <v>234</v>
      </c>
      <c r="B3062">
        <v>234</v>
      </c>
      <c r="C3062" t="s">
        <v>393</v>
      </c>
      <c r="D3062" t="s">
        <v>17</v>
      </c>
      <c r="E3062" t="s">
        <v>17</v>
      </c>
      <c r="F3062">
        <v>3.96</v>
      </c>
      <c r="G3062">
        <v>0.32100000000000001</v>
      </c>
      <c r="H3062">
        <v>36</v>
      </c>
      <c r="J3062">
        <v>0.32100000000000001</v>
      </c>
      <c r="K3062">
        <v>100</v>
      </c>
      <c r="L3062">
        <v>0</v>
      </c>
      <c r="M3062">
        <v>-100</v>
      </c>
      <c r="N3062" t="s">
        <v>18</v>
      </c>
    </row>
    <row r="3063" spans="1:14" x14ac:dyDescent="0.25">
      <c r="A3063">
        <v>235</v>
      </c>
      <c r="B3063">
        <v>235</v>
      </c>
      <c r="C3063" t="s">
        <v>394</v>
      </c>
      <c r="D3063" t="s">
        <v>395</v>
      </c>
      <c r="E3063" t="s">
        <v>93</v>
      </c>
      <c r="F3063">
        <v>3.93</v>
      </c>
      <c r="G3063">
        <v>64909.663999999997</v>
      </c>
      <c r="H3063">
        <v>1152031</v>
      </c>
      <c r="J3063">
        <v>64909.663999999997</v>
      </c>
      <c r="K3063">
        <v>100</v>
      </c>
      <c r="L3063">
        <v>90.84</v>
      </c>
      <c r="M3063">
        <v>-9.1999999999999993</v>
      </c>
      <c r="N3063" t="s">
        <v>18</v>
      </c>
    </row>
    <row r="3064" spans="1:14" x14ac:dyDescent="0.25">
      <c r="A3064">
        <v>236</v>
      </c>
      <c r="B3064">
        <v>236</v>
      </c>
      <c r="C3064" t="s">
        <v>396</v>
      </c>
      <c r="D3064" t="s">
        <v>397</v>
      </c>
      <c r="E3064" t="s">
        <v>93</v>
      </c>
      <c r="F3064">
        <v>3.92</v>
      </c>
      <c r="G3064">
        <v>69916.398000000001</v>
      </c>
      <c r="H3064">
        <v>1188867</v>
      </c>
      <c r="J3064">
        <v>69916.398000000001</v>
      </c>
      <c r="K3064">
        <v>100</v>
      </c>
      <c r="L3064">
        <v>97.84</v>
      </c>
      <c r="M3064">
        <v>-2.2000000000000002</v>
      </c>
      <c r="N3064" t="s">
        <v>18</v>
      </c>
    </row>
    <row r="3065" spans="1:14" x14ac:dyDescent="0.25">
      <c r="A3065">
        <v>237</v>
      </c>
      <c r="B3065">
        <v>237</v>
      </c>
      <c r="C3065" t="s">
        <v>398</v>
      </c>
      <c r="D3065" t="s">
        <v>399</v>
      </c>
      <c r="E3065" t="s">
        <v>93</v>
      </c>
      <c r="F3065">
        <v>3.93</v>
      </c>
      <c r="G3065">
        <v>66721.718999999997</v>
      </c>
      <c r="H3065">
        <v>1142177</v>
      </c>
      <c r="J3065">
        <v>66721.718999999997</v>
      </c>
      <c r="K3065">
        <v>100</v>
      </c>
      <c r="L3065">
        <v>93.37</v>
      </c>
      <c r="M3065">
        <v>-6.6</v>
      </c>
      <c r="N3065" t="s">
        <v>18</v>
      </c>
    </row>
    <row r="3066" spans="1:14" x14ac:dyDescent="0.25">
      <c r="A3066">
        <v>238</v>
      </c>
      <c r="B3066">
        <v>238</v>
      </c>
      <c r="C3066" t="s">
        <v>400</v>
      </c>
      <c r="D3066" t="s">
        <v>401</v>
      </c>
      <c r="E3066" t="s">
        <v>93</v>
      </c>
      <c r="F3066">
        <v>3.92</v>
      </c>
      <c r="G3066">
        <v>30241.778999999999</v>
      </c>
      <c r="H3066">
        <v>510982</v>
      </c>
      <c r="J3066">
        <v>30241.778999999999</v>
      </c>
      <c r="K3066">
        <v>100</v>
      </c>
      <c r="L3066">
        <v>42.32</v>
      </c>
      <c r="M3066">
        <v>-57.7</v>
      </c>
      <c r="N3066" t="s">
        <v>18</v>
      </c>
    </row>
    <row r="3067" spans="1:14" x14ac:dyDescent="0.25">
      <c r="A3067">
        <v>239</v>
      </c>
      <c r="B3067">
        <v>239</v>
      </c>
      <c r="C3067" t="s">
        <v>402</v>
      </c>
      <c r="D3067" t="s">
        <v>403</v>
      </c>
      <c r="E3067" t="s">
        <v>93</v>
      </c>
      <c r="F3067">
        <v>3.93</v>
      </c>
      <c r="G3067">
        <v>27692.796999999999</v>
      </c>
      <c r="H3067">
        <v>484307</v>
      </c>
      <c r="J3067">
        <v>27692.796999999999</v>
      </c>
      <c r="K3067">
        <v>100</v>
      </c>
      <c r="L3067">
        <v>38.75</v>
      </c>
      <c r="M3067">
        <v>-61.2</v>
      </c>
      <c r="N3067" t="s">
        <v>18</v>
      </c>
    </row>
    <row r="3068" spans="1:14" x14ac:dyDescent="0.25">
      <c r="A3068">
        <v>240</v>
      </c>
      <c r="B3068">
        <v>240</v>
      </c>
      <c r="C3068" t="s">
        <v>404</v>
      </c>
      <c r="D3068" t="s">
        <v>405</v>
      </c>
      <c r="E3068" t="s">
        <v>93</v>
      </c>
      <c r="F3068">
        <v>3.93</v>
      </c>
      <c r="G3068">
        <v>14272.91</v>
      </c>
      <c r="H3068">
        <v>244857</v>
      </c>
      <c r="J3068">
        <v>14272.91</v>
      </c>
      <c r="K3068">
        <v>100</v>
      </c>
      <c r="L3068">
        <v>19.97</v>
      </c>
      <c r="M3068">
        <v>-80</v>
      </c>
      <c r="N3068" t="s">
        <v>18</v>
      </c>
    </row>
    <row r="3069" spans="1:14" x14ac:dyDescent="0.25">
      <c r="A3069">
        <v>241</v>
      </c>
      <c r="B3069">
        <v>241</v>
      </c>
      <c r="C3069" t="s">
        <v>406</v>
      </c>
      <c r="D3069" t="s">
        <v>17</v>
      </c>
      <c r="E3069" t="s">
        <v>17</v>
      </c>
      <c r="F3069">
        <v>4.0199999999999996</v>
      </c>
      <c r="G3069">
        <v>9.2910000000000004</v>
      </c>
      <c r="H3069">
        <v>194</v>
      </c>
      <c r="J3069">
        <v>9.2910000000000004</v>
      </c>
      <c r="K3069">
        <v>100</v>
      </c>
      <c r="L3069">
        <v>0.01</v>
      </c>
      <c r="M3069">
        <v>-100</v>
      </c>
      <c r="N3069" t="s">
        <v>18</v>
      </c>
    </row>
    <row r="3070" spans="1:14" x14ac:dyDescent="0.25">
      <c r="A3070">
        <v>242</v>
      </c>
      <c r="B3070">
        <v>242</v>
      </c>
      <c r="C3070" t="s">
        <v>407</v>
      </c>
      <c r="D3070" t="s">
        <v>53</v>
      </c>
      <c r="E3070" t="s">
        <v>29</v>
      </c>
      <c r="F3070">
        <v>3.93</v>
      </c>
      <c r="G3070">
        <v>55929</v>
      </c>
      <c r="H3070">
        <v>964598</v>
      </c>
      <c r="J3070">
        <v>55929</v>
      </c>
      <c r="K3070">
        <v>100</v>
      </c>
      <c r="L3070">
        <v>78.27</v>
      </c>
      <c r="M3070">
        <v>-21.7</v>
      </c>
      <c r="N3070" t="s">
        <v>18</v>
      </c>
    </row>
    <row r="3071" spans="1:14" x14ac:dyDescent="0.25">
      <c r="A3071">
        <v>243</v>
      </c>
      <c r="B3071">
        <v>243</v>
      </c>
      <c r="C3071" t="s">
        <v>408</v>
      </c>
      <c r="D3071" t="s">
        <v>17</v>
      </c>
      <c r="E3071" t="s">
        <v>17</v>
      </c>
      <c r="F3071">
        <v>4.01</v>
      </c>
      <c r="G3071">
        <v>0.79100000000000004</v>
      </c>
      <c r="H3071">
        <v>113</v>
      </c>
      <c r="J3071">
        <v>0.79100000000000004</v>
      </c>
      <c r="K3071">
        <v>100</v>
      </c>
      <c r="L3071">
        <v>0</v>
      </c>
      <c r="M3071">
        <v>-100</v>
      </c>
      <c r="N3071" t="s">
        <v>18</v>
      </c>
    </row>
    <row r="3072" spans="1:14" x14ac:dyDescent="0.25">
      <c r="A3072">
        <v>244</v>
      </c>
      <c r="B3072">
        <v>244</v>
      </c>
      <c r="C3072" t="s">
        <v>409</v>
      </c>
      <c r="D3072" t="s">
        <v>410</v>
      </c>
      <c r="E3072" t="s">
        <v>93</v>
      </c>
      <c r="F3072">
        <v>3.93</v>
      </c>
      <c r="G3072">
        <v>77414.125</v>
      </c>
      <c r="H3072">
        <v>1322445</v>
      </c>
      <c r="J3072">
        <v>77414.125</v>
      </c>
      <c r="K3072">
        <v>100</v>
      </c>
      <c r="L3072">
        <v>108.33</v>
      </c>
      <c r="M3072">
        <v>8.3000000000000007</v>
      </c>
      <c r="N3072" t="s">
        <v>18</v>
      </c>
    </row>
    <row r="3073" spans="1:14" x14ac:dyDescent="0.25">
      <c r="A3073">
        <v>245</v>
      </c>
      <c r="B3073">
        <v>245</v>
      </c>
      <c r="C3073" t="s">
        <v>411</v>
      </c>
      <c r="D3073" t="s">
        <v>412</v>
      </c>
      <c r="E3073" t="s">
        <v>93</v>
      </c>
      <c r="F3073">
        <v>3.92</v>
      </c>
      <c r="G3073">
        <v>79795.616999999998</v>
      </c>
      <c r="H3073">
        <v>1371016</v>
      </c>
      <c r="J3073">
        <v>79795.616999999998</v>
      </c>
      <c r="K3073">
        <v>100</v>
      </c>
      <c r="L3073">
        <v>111.67</v>
      </c>
      <c r="M3073">
        <v>11.7</v>
      </c>
      <c r="N3073" t="s">
        <v>18</v>
      </c>
    </row>
    <row r="3074" spans="1:14" x14ac:dyDescent="0.25">
      <c r="A3074">
        <v>246</v>
      </c>
      <c r="B3074">
        <v>246</v>
      </c>
      <c r="C3074" t="s">
        <v>413</v>
      </c>
      <c r="D3074" t="s">
        <v>414</v>
      </c>
      <c r="E3074" t="s">
        <v>93</v>
      </c>
      <c r="F3074">
        <v>3.93</v>
      </c>
      <c r="G3074">
        <v>64615.972999999998</v>
      </c>
      <c r="H3074">
        <v>1133663</v>
      </c>
      <c r="J3074">
        <v>64615.972999999998</v>
      </c>
      <c r="K3074">
        <v>100</v>
      </c>
      <c r="L3074">
        <v>90.42</v>
      </c>
      <c r="M3074">
        <v>-9.6</v>
      </c>
      <c r="N3074" t="s">
        <v>18</v>
      </c>
    </row>
    <row r="3075" spans="1:14" x14ac:dyDescent="0.25">
      <c r="A3075">
        <v>247</v>
      </c>
      <c r="B3075">
        <v>247</v>
      </c>
      <c r="C3075" t="s">
        <v>415</v>
      </c>
      <c r="D3075" t="s">
        <v>416</v>
      </c>
      <c r="E3075" t="s">
        <v>93</v>
      </c>
      <c r="F3075">
        <v>3.93</v>
      </c>
      <c r="G3075">
        <v>31506.721000000001</v>
      </c>
      <c r="H3075">
        <v>540777</v>
      </c>
      <c r="J3075">
        <v>31506.721000000001</v>
      </c>
      <c r="K3075">
        <v>100</v>
      </c>
      <c r="L3075">
        <v>44.09</v>
      </c>
      <c r="M3075">
        <v>-55.9</v>
      </c>
      <c r="N3075" t="s">
        <v>18</v>
      </c>
    </row>
    <row r="3076" spans="1:14" x14ac:dyDescent="0.25">
      <c r="A3076">
        <v>248</v>
      </c>
      <c r="B3076">
        <v>248</v>
      </c>
      <c r="C3076" t="s">
        <v>417</v>
      </c>
      <c r="D3076" t="s">
        <v>418</v>
      </c>
      <c r="E3076" t="s">
        <v>93</v>
      </c>
      <c r="F3076">
        <v>3.92</v>
      </c>
      <c r="G3076">
        <v>29454.544999999998</v>
      </c>
      <c r="H3076">
        <v>493089</v>
      </c>
      <c r="J3076">
        <v>29454.544999999998</v>
      </c>
      <c r="K3076">
        <v>100</v>
      </c>
      <c r="L3076">
        <v>41.22</v>
      </c>
      <c r="M3076">
        <v>-58.8</v>
      </c>
      <c r="N3076" t="s">
        <v>18</v>
      </c>
    </row>
    <row r="3077" spans="1:14" x14ac:dyDescent="0.25">
      <c r="A3077">
        <v>249</v>
      </c>
      <c r="B3077">
        <v>249</v>
      </c>
      <c r="C3077" t="s">
        <v>419</v>
      </c>
      <c r="D3077" t="s">
        <v>420</v>
      </c>
      <c r="E3077" t="s">
        <v>93</v>
      </c>
      <c r="F3077">
        <v>3.92</v>
      </c>
      <c r="G3077">
        <v>1842.144</v>
      </c>
      <c r="H3077">
        <v>33844</v>
      </c>
      <c r="J3077">
        <v>1842.144</v>
      </c>
      <c r="K3077">
        <v>100</v>
      </c>
      <c r="L3077">
        <v>2.58</v>
      </c>
      <c r="M3077">
        <v>-97.4</v>
      </c>
      <c r="N3077" t="s">
        <v>18</v>
      </c>
    </row>
    <row r="3078" spans="1:14" x14ac:dyDescent="0.25">
      <c r="A3078">
        <v>250</v>
      </c>
      <c r="B3078">
        <v>250</v>
      </c>
      <c r="C3078" t="s">
        <v>421</v>
      </c>
      <c r="D3078" t="s">
        <v>17</v>
      </c>
      <c r="E3078" t="s">
        <v>17</v>
      </c>
      <c r="F3078">
        <v>3.97</v>
      </c>
      <c r="G3078">
        <v>9.1989999999999998</v>
      </c>
      <c r="H3078">
        <v>424</v>
      </c>
      <c r="J3078">
        <v>9.1989999999999998</v>
      </c>
      <c r="K3078">
        <v>100</v>
      </c>
      <c r="L3078">
        <v>0.01</v>
      </c>
      <c r="M3078">
        <v>-100</v>
      </c>
      <c r="N3078" t="s">
        <v>18</v>
      </c>
    </row>
    <row r="3079" spans="1:14" x14ac:dyDescent="0.25">
      <c r="A3079">
        <v>251</v>
      </c>
      <c r="B3079">
        <v>251</v>
      </c>
      <c r="C3079" t="s">
        <v>422</v>
      </c>
      <c r="D3079" t="s">
        <v>423</v>
      </c>
      <c r="E3079" t="s">
        <v>93</v>
      </c>
      <c r="F3079">
        <v>3.93</v>
      </c>
      <c r="G3079">
        <v>47974.538999999997</v>
      </c>
      <c r="H3079">
        <v>812508</v>
      </c>
      <c r="J3079">
        <v>47974.538999999997</v>
      </c>
      <c r="K3079">
        <v>100</v>
      </c>
      <c r="L3079">
        <v>67.14</v>
      </c>
      <c r="M3079">
        <v>-32.9</v>
      </c>
      <c r="N3079" t="s">
        <v>18</v>
      </c>
    </row>
    <row r="3080" spans="1:14" x14ac:dyDescent="0.25">
      <c r="A3080">
        <v>252</v>
      </c>
      <c r="B3080">
        <v>252</v>
      </c>
      <c r="C3080" t="s">
        <v>424</v>
      </c>
      <c r="D3080" t="s">
        <v>425</v>
      </c>
      <c r="E3080" t="s">
        <v>93</v>
      </c>
      <c r="F3080">
        <v>3.93</v>
      </c>
      <c r="G3080">
        <v>55271.512000000002</v>
      </c>
      <c r="H3080">
        <v>890921</v>
      </c>
      <c r="J3080">
        <v>55271.512000000002</v>
      </c>
      <c r="K3080">
        <v>100</v>
      </c>
      <c r="L3080">
        <v>77.349999999999994</v>
      </c>
      <c r="M3080">
        <v>-22.7</v>
      </c>
      <c r="N3080" t="s">
        <v>18</v>
      </c>
    </row>
    <row r="3081" spans="1:14" x14ac:dyDescent="0.25">
      <c r="A3081">
        <v>253</v>
      </c>
      <c r="B3081">
        <v>253</v>
      </c>
      <c r="C3081" t="s">
        <v>426</v>
      </c>
      <c r="D3081" t="s">
        <v>427</v>
      </c>
      <c r="E3081" t="s">
        <v>93</v>
      </c>
      <c r="F3081">
        <v>3.93</v>
      </c>
      <c r="G3081">
        <v>52747.629000000001</v>
      </c>
      <c r="H3081">
        <v>892616</v>
      </c>
      <c r="J3081">
        <v>52747.629000000001</v>
      </c>
      <c r="K3081">
        <v>100</v>
      </c>
      <c r="L3081">
        <v>73.819999999999993</v>
      </c>
      <c r="M3081">
        <v>-26.2</v>
      </c>
      <c r="N3081" t="s">
        <v>18</v>
      </c>
    </row>
    <row r="3082" spans="1:14" x14ac:dyDescent="0.25">
      <c r="A3082">
        <v>254</v>
      </c>
      <c r="B3082">
        <v>254</v>
      </c>
      <c r="C3082" t="s">
        <v>428</v>
      </c>
      <c r="D3082" t="s">
        <v>429</v>
      </c>
      <c r="E3082" t="s">
        <v>93</v>
      </c>
      <c r="F3082">
        <v>3.93</v>
      </c>
      <c r="G3082">
        <v>85348.539000000004</v>
      </c>
      <c r="H3082">
        <v>1483980</v>
      </c>
      <c r="J3082">
        <v>85348.539000000004</v>
      </c>
      <c r="K3082">
        <v>100</v>
      </c>
      <c r="L3082">
        <v>119.44</v>
      </c>
      <c r="M3082">
        <v>19.399999999999999</v>
      </c>
      <c r="N3082" t="s">
        <v>18</v>
      </c>
    </row>
    <row r="3083" spans="1:14" x14ac:dyDescent="0.25">
      <c r="A3083">
        <v>255</v>
      </c>
      <c r="B3083">
        <v>255</v>
      </c>
      <c r="C3083" t="s">
        <v>430</v>
      </c>
      <c r="D3083" t="s">
        <v>431</v>
      </c>
      <c r="E3083" t="s">
        <v>93</v>
      </c>
      <c r="F3083">
        <v>3.93</v>
      </c>
      <c r="G3083">
        <v>85233.983999999997</v>
      </c>
      <c r="H3083">
        <v>1446320</v>
      </c>
      <c r="J3083">
        <v>85233.983999999997</v>
      </c>
      <c r="K3083">
        <v>100</v>
      </c>
      <c r="L3083">
        <v>119.28</v>
      </c>
      <c r="M3083">
        <v>19.3</v>
      </c>
      <c r="N3083" t="s">
        <v>18</v>
      </c>
    </row>
    <row r="3084" spans="1:14" x14ac:dyDescent="0.25">
      <c r="A3084">
        <v>256</v>
      </c>
      <c r="B3084">
        <v>256</v>
      </c>
      <c r="C3084" t="s">
        <v>432</v>
      </c>
      <c r="D3084" t="s">
        <v>433</v>
      </c>
      <c r="E3084" t="s">
        <v>93</v>
      </c>
      <c r="F3084">
        <v>3.93</v>
      </c>
      <c r="G3084">
        <v>84464.773000000001</v>
      </c>
      <c r="H3084">
        <v>1440677</v>
      </c>
      <c r="J3084">
        <v>84464.773000000001</v>
      </c>
      <c r="K3084">
        <v>100</v>
      </c>
      <c r="L3084">
        <v>118.2</v>
      </c>
      <c r="M3084">
        <v>18.2</v>
      </c>
      <c r="N3084" t="s">
        <v>18</v>
      </c>
    </row>
    <row r="3085" spans="1:14" x14ac:dyDescent="0.25">
      <c r="A3085">
        <v>257</v>
      </c>
      <c r="B3085">
        <v>257</v>
      </c>
      <c r="C3085" t="s">
        <v>434</v>
      </c>
      <c r="D3085" t="s">
        <v>17</v>
      </c>
      <c r="E3085" t="s">
        <v>17</v>
      </c>
      <c r="F3085">
        <v>4.04</v>
      </c>
      <c r="G3085">
        <v>2.0710000000000002</v>
      </c>
      <c r="H3085">
        <v>115</v>
      </c>
      <c r="J3085">
        <v>2.0710000000000002</v>
      </c>
      <c r="K3085">
        <v>100</v>
      </c>
      <c r="L3085">
        <v>0</v>
      </c>
      <c r="M3085">
        <v>-100</v>
      </c>
      <c r="N3085" t="s">
        <v>18</v>
      </c>
    </row>
    <row r="3086" spans="1:14" x14ac:dyDescent="0.25">
      <c r="A3086">
        <v>258</v>
      </c>
      <c r="B3086">
        <v>258</v>
      </c>
      <c r="C3086" t="s">
        <v>435</v>
      </c>
      <c r="D3086" t="s">
        <v>436</v>
      </c>
      <c r="E3086" t="s">
        <v>93</v>
      </c>
      <c r="F3086">
        <v>3.93</v>
      </c>
      <c r="G3086">
        <v>77756.601999999999</v>
      </c>
      <c r="H3086">
        <v>1321725</v>
      </c>
      <c r="J3086">
        <v>77756.601999999999</v>
      </c>
      <c r="K3086">
        <v>100</v>
      </c>
      <c r="L3086">
        <v>108.81</v>
      </c>
      <c r="M3086">
        <v>8.8000000000000007</v>
      </c>
      <c r="N3086" t="s">
        <v>18</v>
      </c>
    </row>
    <row r="3087" spans="1:14" x14ac:dyDescent="0.25">
      <c r="A3087">
        <v>259</v>
      </c>
      <c r="B3087">
        <v>259</v>
      </c>
      <c r="C3087" t="s">
        <v>437</v>
      </c>
      <c r="D3087" t="s">
        <v>438</v>
      </c>
      <c r="E3087" t="s">
        <v>93</v>
      </c>
      <c r="F3087">
        <v>3.93</v>
      </c>
      <c r="G3087">
        <v>56208.112999999998</v>
      </c>
      <c r="H3087">
        <v>944449</v>
      </c>
      <c r="J3087">
        <v>56208.112999999998</v>
      </c>
      <c r="K3087">
        <v>100</v>
      </c>
      <c r="L3087">
        <v>78.66</v>
      </c>
      <c r="M3087">
        <v>-21.3</v>
      </c>
      <c r="N3087" t="s">
        <v>18</v>
      </c>
    </row>
    <row r="3088" spans="1:14" x14ac:dyDescent="0.25">
      <c r="A3088">
        <v>260</v>
      </c>
      <c r="B3088">
        <v>260</v>
      </c>
      <c r="C3088" t="s">
        <v>439</v>
      </c>
      <c r="D3088" t="s">
        <v>440</v>
      </c>
      <c r="E3088" t="s">
        <v>93</v>
      </c>
      <c r="F3088">
        <v>3.93</v>
      </c>
      <c r="G3088">
        <v>55659.163999999997</v>
      </c>
      <c r="H3088">
        <v>933028</v>
      </c>
      <c r="J3088">
        <v>55659.163999999997</v>
      </c>
      <c r="K3088">
        <v>100</v>
      </c>
      <c r="L3088">
        <v>77.89</v>
      </c>
      <c r="M3088">
        <v>-22.1</v>
      </c>
      <c r="N3088" t="s">
        <v>18</v>
      </c>
    </row>
    <row r="3089" spans="1:14" x14ac:dyDescent="0.25">
      <c r="A3089">
        <v>261</v>
      </c>
      <c r="B3089">
        <v>261</v>
      </c>
      <c r="C3089" t="s">
        <v>441</v>
      </c>
      <c r="D3089" t="s">
        <v>442</v>
      </c>
      <c r="E3089" t="s">
        <v>93</v>
      </c>
      <c r="F3089">
        <v>3.93</v>
      </c>
      <c r="G3089">
        <v>18917.870999999999</v>
      </c>
      <c r="H3089">
        <v>327762</v>
      </c>
      <c r="J3089">
        <v>18917.870999999999</v>
      </c>
      <c r="K3089">
        <v>100</v>
      </c>
      <c r="L3089">
        <v>26.47</v>
      </c>
      <c r="M3089">
        <v>-73.5</v>
      </c>
      <c r="N3089" t="s">
        <v>18</v>
      </c>
    </row>
    <row r="3090" spans="1:14" x14ac:dyDescent="0.25">
      <c r="A3090">
        <v>262</v>
      </c>
      <c r="B3090">
        <v>262</v>
      </c>
      <c r="C3090" t="s">
        <v>443</v>
      </c>
      <c r="D3090" t="s">
        <v>444</v>
      </c>
      <c r="E3090" t="s">
        <v>93</v>
      </c>
      <c r="F3090">
        <v>3.93</v>
      </c>
      <c r="G3090">
        <v>18142.061000000002</v>
      </c>
      <c r="H3090">
        <v>315411</v>
      </c>
      <c r="J3090">
        <v>18142.061000000002</v>
      </c>
      <c r="K3090">
        <v>100</v>
      </c>
      <c r="L3090">
        <v>25.39</v>
      </c>
      <c r="M3090">
        <v>-74.599999999999994</v>
      </c>
      <c r="N3090" t="s">
        <v>18</v>
      </c>
    </row>
    <row r="3091" spans="1:14" x14ac:dyDescent="0.25">
      <c r="A3091">
        <v>263</v>
      </c>
      <c r="B3091">
        <v>263</v>
      </c>
      <c r="C3091" t="s">
        <v>445</v>
      </c>
      <c r="D3091" t="s">
        <v>446</v>
      </c>
      <c r="E3091" t="s">
        <v>93</v>
      </c>
      <c r="F3091">
        <v>3.93</v>
      </c>
      <c r="G3091">
        <v>17088.796999999999</v>
      </c>
      <c r="H3091">
        <v>292330</v>
      </c>
      <c r="J3091">
        <v>17088.796999999999</v>
      </c>
      <c r="K3091">
        <v>100</v>
      </c>
      <c r="L3091">
        <v>23.91</v>
      </c>
      <c r="M3091">
        <v>-76.099999999999994</v>
      </c>
      <c r="N3091" t="s">
        <v>18</v>
      </c>
    </row>
    <row r="3092" spans="1:14" x14ac:dyDescent="0.25">
      <c r="A3092">
        <v>264</v>
      </c>
      <c r="B3092">
        <v>264</v>
      </c>
      <c r="C3092" t="s">
        <v>447</v>
      </c>
      <c r="D3092" t="s">
        <v>17</v>
      </c>
      <c r="E3092" t="s">
        <v>17</v>
      </c>
      <c r="F3092">
        <v>3.91</v>
      </c>
      <c r="G3092">
        <v>0.30299999999999999</v>
      </c>
      <c r="H3092">
        <v>23</v>
      </c>
      <c r="J3092">
        <v>0.30299999999999999</v>
      </c>
      <c r="K3092">
        <v>100</v>
      </c>
      <c r="L3092">
        <v>0</v>
      </c>
      <c r="M3092">
        <v>-100</v>
      </c>
      <c r="N3092" t="s">
        <v>18</v>
      </c>
    </row>
    <row r="3093" spans="1:14" x14ac:dyDescent="0.25">
      <c r="A3093">
        <v>265</v>
      </c>
      <c r="B3093">
        <v>265</v>
      </c>
      <c r="C3093" t="s">
        <v>448</v>
      </c>
      <c r="D3093" t="s">
        <v>449</v>
      </c>
      <c r="E3093" t="s">
        <v>93</v>
      </c>
      <c r="F3093">
        <v>3.93</v>
      </c>
      <c r="G3093">
        <v>14753.688</v>
      </c>
      <c r="H3093">
        <v>258879</v>
      </c>
      <c r="J3093">
        <v>14753.688</v>
      </c>
      <c r="K3093">
        <v>100</v>
      </c>
      <c r="L3093">
        <v>20.65</v>
      </c>
      <c r="M3093">
        <v>-79.400000000000006</v>
      </c>
      <c r="N3093" t="s">
        <v>18</v>
      </c>
    </row>
    <row r="3094" spans="1:14" x14ac:dyDescent="0.25">
      <c r="A3094">
        <v>266</v>
      </c>
      <c r="B3094">
        <v>266</v>
      </c>
      <c r="C3094" t="s">
        <v>450</v>
      </c>
      <c r="D3094" t="s">
        <v>451</v>
      </c>
      <c r="E3094" t="s">
        <v>93</v>
      </c>
      <c r="F3094">
        <v>3.93</v>
      </c>
      <c r="G3094">
        <v>11461.013999999999</v>
      </c>
      <c r="H3094">
        <v>195593</v>
      </c>
      <c r="J3094">
        <v>11461.013999999999</v>
      </c>
      <c r="K3094">
        <v>100</v>
      </c>
      <c r="L3094">
        <v>16.04</v>
      </c>
      <c r="M3094">
        <v>-84</v>
      </c>
      <c r="N3094" t="s">
        <v>18</v>
      </c>
    </row>
    <row r="3095" spans="1:14" x14ac:dyDescent="0.25">
      <c r="A3095">
        <v>267</v>
      </c>
      <c r="B3095">
        <v>267</v>
      </c>
      <c r="C3095" t="s">
        <v>452</v>
      </c>
      <c r="D3095" t="s">
        <v>453</v>
      </c>
      <c r="E3095" t="s">
        <v>93</v>
      </c>
      <c r="F3095">
        <v>3.93</v>
      </c>
      <c r="G3095">
        <v>14246.329</v>
      </c>
      <c r="H3095">
        <v>245278</v>
      </c>
      <c r="J3095">
        <v>14246.329</v>
      </c>
      <c r="K3095">
        <v>100</v>
      </c>
      <c r="L3095">
        <v>19.940000000000001</v>
      </c>
      <c r="M3095">
        <v>-80.099999999999994</v>
      </c>
      <c r="N3095" t="s">
        <v>18</v>
      </c>
    </row>
    <row r="3096" spans="1:14" x14ac:dyDescent="0.25">
      <c r="A3096">
        <v>268</v>
      </c>
      <c r="B3096">
        <v>268</v>
      </c>
      <c r="C3096" t="s">
        <v>454</v>
      </c>
      <c r="D3096" t="s">
        <v>455</v>
      </c>
      <c r="E3096" t="s">
        <v>93</v>
      </c>
      <c r="F3096">
        <v>3.93</v>
      </c>
      <c r="G3096">
        <v>75518.141000000003</v>
      </c>
      <c r="H3096">
        <v>1251323</v>
      </c>
      <c r="J3096">
        <v>75518.141000000003</v>
      </c>
      <c r="K3096">
        <v>100</v>
      </c>
      <c r="L3096">
        <v>105.68</v>
      </c>
      <c r="M3096">
        <v>5.7</v>
      </c>
      <c r="N3096" t="s">
        <v>18</v>
      </c>
    </row>
    <row r="3097" spans="1:14" x14ac:dyDescent="0.25">
      <c r="A3097">
        <v>269</v>
      </c>
      <c r="B3097">
        <v>269</v>
      </c>
      <c r="C3097" t="s">
        <v>456</v>
      </c>
      <c r="D3097" t="s">
        <v>457</v>
      </c>
      <c r="E3097" t="s">
        <v>93</v>
      </c>
      <c r="F3097">
        <v>3.93</v>
      </c>
      <c r="G3097">
        <v>56563.813000000002</v>
      </c>
      <c r="H3097">
        <v>970355</v>
      </c>
      <c r="J3097">
        <v>56563.813000000002</v>
      </c>
      <c r="K3097">
        <v>100</v>
      </c>
      <c r="L3097">
        <v>79.16</v>
      </c>
      <c r="M3097">
        <v>-20.8</v>
      </c>
      <c r="N3097" t="s">
        <v>18</v>
      </c>
    </row>
    <row r="3098" spans="1:14" x14ac:dyDescent="0.25">
      <c r="A3098">
        <v>270</v>
      </c>
      <c r="B3098">
        <v>270</v>
      </c>
      <c r="C3098" t="s">
        <v>458</v>
      </c>
      <c r="D3098" t="s">
        <v>459</v>
      </c>
      <c r="E3098" t="s">
        <v>93</v>
      </c>
      <c r="F3098">
        <v>3.93</v>
      </c>
      <c r="G3098">
        <v>49818.277000000002</v>
      </c>
      <c r="H3098">
        <v>843643</v>
      </c>
      <c r="J3098">
        <v>49818.277000000002</v>
      </c>
      <c r="K3098">
        <v>100</v>
      </c>
      <c r="L3098">
        <v>69.72</v>
      </c>
      <c r="M3098">
        <v>-30.3</v>
      </c>
      <c r="N3098" t="s">
        <v>18</v>
      </c>
    </row>
    <row r="3099" spans="1:14" x14ac:dyDescent="0.25">
      <c r="A3099">
        <v>271</v>
      </c>
      <c r="B3099">
        <v>271</v>
      </c>
      <c r="C3099" t="s">
        <v>460</v>
      </c>
      <c r="D3099" t="s">
        <v>17</v>
      </c>
      <c r="E3099" t="s">
        <v>17</v>
      </c>
      <c r="F3099">
        <v>3.94</v>
      </c>
      <c r="G3099">
        <v>0.255</v>
      </c>
      <c r="H3099">
        <v>26</v>
      </c>
      <c r="J3099">
        <v>0.255</v>
      </c>
      <c r="K3099">
        <v>100</v>
      </c>
      <c r="L3099">
        <v>0</v>
      </c>
      <c r="M3099">
        <v>-100</v>
      </c>
      <c r="N3099" t="s">
        <v>18</v>
      </c>
    </row>
    <row r="3100" spans="1:14" x14ac:dyDescent="0.25">
      <c r="A3100">
        <v>272</v>
      </c>
      <c r="B3100">
        <v>272</v>
      </c>
      <c r="C3100" t="s">
        <v>461</v>
      </c>
      <c r="D3100" t="s">
        <v>53</v>
      </c>
      <c r="E3100" t="s">
        <v>29</v>
      </c>
      <c r="F3100">
        <v>3.93</v>
      </c>
      <c r="G3100">
        <v>64290.714999999997</v>
      </c>
      <c r="H3100">
        <v>1067756</v>
      </c>
      <c r="J3100">
        <v>64290.714999999997</v>
      </c>
      <c r="K3100">
        <v>100</v>
      </c>
      <c r="L3100">
        <v>89.97</v>
      </c>
      <c r="M3100">
        <v>-10</v>
      </c>
      <c r="N3100" t="s">
        <v>18</v>
      </c>
    </row>
    <row r="3101" spans="1:14" x14ac:dyDescent="0.25">
      <c r="A3101">
        <v>273</v>
      </c>
      <c r="B3101">
        <v>273</v>
      </c>
      <c r="C3101" t="s">
        <v>462</v>
      </c>
      <c r="D3101" t="s">
        <v>17</v>
      </c>
      <c r="E3101" t="s">
        <v>17</v>
      </c>
      <c r="F3101">
        <v>3.99</v>
      </c>
      <c r="G3101">
        <v>0.91500000000000004</v>
      </c>
      <c r="H3101">
        <v>107</v>
      </c>
      <c r="J3101">
        <v>0.91500000000000004</v>
      </c>
      <c r="K3101">
        <v>100</v>
      </c>
      <c r="L3101">
        <v>0</v>
      </c>
      <c r="M3101">
        <v>-100</v>
      </c>
      <c r="N3101" t="s">
        <v>18</v>
      </c>
    </row>
    <row r="3102" spans="1:14" x14ac:dyDescent="0.25">
      <c r="A3102">
        <v>274</v>
      </c>
      <c r="B3102">
        <v>274</v>
      </c>
      <c r="C3102" t="s">
        <v>463</v>
      </c>
      <c r="D3102" t="s">
        <v>464</v>
      </c>
      <c r="E3102" t="s">
        <v>93</v>
      </c>
      <c r="F3102">
        <v>3.93</v>
      </c>
      <c r="G3102">
        <v>41653.940999999999</v>
      </c>
      <c r="H3102">
        <v>688789</v>
      </c>
      <c r="J3102">
        <v>41653.940999999999</v>
      </c>
      <c r="K3102">
        <v>100</v>
      </c>
      <c r="L3102">
        <v>58.29</v>
      </c>
      <c r="M3102">
        <v>-41.7</v>
      </c>
      <c r="N3102" t="s">
        <v>18</v>
      </c>
    </row>
    <row r="3103" spans="1:14" x14ac:dyDescent="0.25">
      <c r="A3103">
        <v>275</v>
      </c>
      <c r="B3103">
        <v>275</v>
      </c>
      <c r="C3103" t="s">
        <v>465</v>
      </c>
      <c r="D3103" t="s">
        <v>466</v>
      </c>
      <c r="E3103" t="s">
        <v>93</v>
      </c>
      <c r="F3103">
        <v>3.93</v>
      </c>
      <c r="G3103">
        <v>39157.019999999997</v>
      </c>
      <c r="H3103">
        <v>674250</v>
      </c>
      <c r="J3103">
        <v>39157.019999999997</v>
      </c>
      <c r="K3103">
        <v>100</v>
      </c>
      <c r="L3103">
        <v>54.8</v>
      </c>
      <c r="M3103">
        <v>-45.2</v>
      </c>
      <c r="N3103" t="s">
        <v>18</v>
      </c>
    </row>
    <row r="3104" spans="1:14" x14ac:dyDescent="0.25">
      <c r="A3104">
        <v>276</v>
      </c>
      <c r="B3104">
        <v>276</v>
      </c>
      <c r="C3104" t="s">
        <v>467</v>
      </c>
      <c r="D3104" t="s">
        <v>468</v>
      </c>
      <c r="E3104" t="s">
        <v>93</v>
      </c>
      <c r="F3104">
        <v>3.93</v>
      </c>
      <c r="G3104">
        <v>40949.305</v>
      </c>
      <c r="H3104">
        <v>692725</v>
      </c>
      <c r="J3104">
        <v>40949.305</v>
      </c>
      <c r="K3104">
        <v>100</v>
      </c>
      <c r="L3104">
        <v>57.31</v>
      </c>
      <c r="M3104">
        <v>-42.7</v>
      </c>
      <c r="N3104" t="s">
        <v>18</v>
      </c>
    </row>
    <row r="3105" spans="1:14" x14ac:dyDescent="0.25">
      <c r="A3105">
        <v>277</v>
      </c>
      <c r="B3105">
        <v>277</v>
      </c>
      <c r="C3105" t="s">
        <v>469</v>
      </c>
      <c r="D3105" t="s">
        <v>470</v>
      </c>
      <c r="E3105" t="s">
        <v>93</v>
      </c>
      <c r="F3105">
        <v>3.93</v>
      </c>
      <c r="G3105">
        <v>80272.429999999993</v>
      </c>
      <c r="H3105">
        <v>1330277</v>
      </c>
      <c r="J3105">
        <v>80272.429999999993</v>
      </c>
      <c r="K3105">
        <v>100</v>
      </c>
      <c r="L3105">
        <v>112.33</v>
      </c>
      <c r="M3105">
        <v>12.3</v>
      </c>
      <c r="N3105" t="s">
        <v>18</v>
      </c>
    </row>
    <row r="3106" spans="1:14" x14ac:dyDescent="0.25">
      <c r="A3106">
        <v>278</v>
      </c>
      <c r="B3106">
        <v>278</v>
      </c>
      <c r="C3106" t="s">
        <v>471</v>
      </c>
      <c r="D3106" t="s">
        <v>472</v>
      </c>
      <c r="E3106" t="s">
        <v>93</v>
      </c>
      <c r="F3106">
        <v>3.93</v>
      </c>
      <c r="G3106">
        <v>80380.414000000004</v>
      </c>
      <c r="H3106">
        <v>1358139</v>
      </c>
      <c r="J3106">
        <v>80380.414000000004</v>
      </c>
      <c r="K3106">
        <v>100</v>
      </c>
      <c r="L3106">
        <v>112.49</v>
      </c>
      <c r="M3106">
        <v>12.5</v>
      </c>
      <c r="N3106" t="s">
        <v>18</v>
      </c>
    </row>
    <row r="3107" spans="1:14" x14ac:dyDescent="0.25">
      <c r="A3107">
        <v>279</v>
      </c>
      <c r="B3107">
        <v>279</v>
      </c>
      <c r="C3107" t="s">
        <v>473</v>
      </c>
      <c r="D3107" t="s">
        <v>474</v>
      </c>
      <c r="E3107" t="s">
        <v>93</v>
      </c>
      <c r="F3107">
        <v>3.93</v>
      </c>
      <c r="G3107">
        <v>79978.327999999994</v>
      </c>
      <c r="H3107">
        <v>1348810</v>
      </c>
      <c r="J3107">
        <v>79978.327999999994</v>
      </c>
      <c r="K3107">
        <v>100</v>
      </c>
      <c r="L3107">
        <v>111.92</v>
      </c>
      <c r="M3107">
        <v>11.9</v>
      </c>
      <c r="N3107" t="s">
        <v>18</v>
      </c>
    </row>
    <row r="3108" spans="1:14" x14ac:dyDescent="0.25">
      <c r="A3108">
        <v>280</v>
      </c>
      <c r="B3108">
        <v>280</v>
      </c>
      <c r="C3108" t="s">
        <v>475</v>
      </c>
      <c r="D3108" t="s">
        <v>17</v>
      </c>
      <c r="E3108" t="s">
        <v>17</v>
      </c>
      <c r="F3108">
        <v>3.99</v>
      </c>
      <c r="G3108">
        <v>10.164</v>
      </c>
      <c r="H3108">
        <v>372</v>
      </c>
      <c r="J3108">
        <v>10.164</v>
      </c>
      <c r="K3108">
        <v>100</v>
      </c>
      <c r="L3108">
        <v>0.01</v>
      </c>
      <c r="M3108">
        <v>-100</v>
      </c>
      <c r="N3108" t="s">
        <v>18</v>
      </c>
    </row>
    <row r="3109" spans="1:14" x14ac:dyDescent="0.25">
      <c r="A3109">
        <v>281</v>
      </c>
      <c r="B3109">
        <v>281</v>
      </c>
      <c r="C3109" t="s">
        <v>476</v>
      </c>
      <c r="D3109" t="s">
        <v>477</v>
      </c>
      <c r="E3109" t="s">
        <v>93</v>
      </c>
      <c r="F3109">
        <v>3.93</v>
      </c>
      <c r="G3109">
        <v>54441.133000000002</v>
      </c>
      <c r="H3109">
        <v>917716</v>
      </c>
      <c r="J3109">
        <v>54441.133000000002</v>
      </c>
      <c r="K3109">
        <v>100</v>
      </c>
      <c r="L3109">
        <v>76.19</v>
      </c>
      <c r="M3109">
        <v>-23.8</v>
      </c>
      <c r="N3109" t="s">
        <v>18</v>
      </c>
    </row>
    <row r="3110" spans="1:14" x14ac:dyDescent="0.25">
      <c r="A3110">
        <v>282</v>
      </c>
      <c r="B3110">
        <v>282</v>
      </c>
      <c r="C3110" t="s">
        <v>478</v>
      </c>
      <c r="D3110" t="s">
        <v>479</v>
      </c>
      <c r="E3110" t="s">
        <v>93</v>
      </c>
      <c r="F3110">
        <v>3.93</v>
      </c>
      <c r="G3110">
        <v>42602.362999999998</v>
      </c>
      <c r="H3110">
        <v>730050</v>
      </c>
      <c r="J3110">
        <v>42602.362999999998</v>
      </c>
      <c r="K3110">
        <v>100</v>
      </c>
      <c r="L3110">
        <v>59.62</v>
      </c>
      <c r="M3110">
        <v>-40.4</v>
      </c>
      <c r="N3110" t="s">
        <v>18</v>
      </c>
    </row>
    <row r="3111" spans="1:14" x14ac:dyDescent="0.25">
      <c r="A3111">
        <v>283</v>
      </c>
      <c r="B3111">
        <v>283</v>
      </c>
      <c r="C3111" t="s">
        <v>480</v>
      </c>
      <c r="D3111" t="s">
        <v>481</v>
      </c>
      <c r="E3111" t="s">
        <v>93</v>
      </c>
      <c r="F3111">
        <v>3.93</v>
      </c>
      <c r="G3111">
        <v>51067.737999999998</v>
      </c>
      <c r="H3111">
        <v>857509</v>
      </c>
      <c r="J3111">
        <v>51067.737999999998</v>
      </c>
      <c r="K3111">
        <v>100</v>
      </c>
      <c r="L3111">
        <v>71.47</v>
      </c>
      <c r="M3111">
        <v>-28.5</v>
      </c>
      <c r="N3111" t="s">
        <v>18</v>
      </c>
    </row>
    <row r="3112" spans="1:14" x14ac:dyDescent="0.25">
      <c r="A3112">
        <v>284</v>
      </c>
      <c r="B3112">
        <v>284</v>
      </c>
      <c r="C3112" t="s">
        <v>482</v>
      </c>
      <c r="D3112" t="s">
        <v>483</v>
      </c>
      <c r="E3112" t="s">
        <v>93</v>
      </c>
      <c r="F3112">
        <v>3.93</v>
      </c>
      <c r="G3112">
        <v>18175.506000000001</v>
      </c>
      <c r="H3112">
        <v>305081</v>
      </c>
      <c r="J3112">
        <v>18175.506000000001</v>
      </c>
      <c r="K3112">
        <v>100</v>
      </c>
      <c r="L3112">
        <v>25.44</v>
      </c>
      <c r="M3112">
        <v>-74.599999999999994</v>
      </c>
      <c r="N3112" t="s">
        <v>18</v>
      </c>
    </row>
    <row r="3113" spans="1:14" x14ac:dyDescent="0.25">
      <c r="A3113">
        <v>285</v>
      </c>
      <c r="B3113">
        <v>285</v>
      </c>
      <c r="C3113" t="s">
        <v>484</v>
      </c>
      <c r="D3113" t="s">
        <v>485</v>
      </c>
      <c r="E3113" t="s">
        <v>93</v>
      </c>
      <c r="F3113">
        <v>3.93</v>
      </c>
      <c r="G3113">
        <v>25265.585999999999</v>
      </c>
      <c r="H3113">
        <v>423219</v>
      </c>
      <c r="J3113">
        <v>25265.585999999999</v>
      </c>
      <c r="K3113">
        <v>100</v>
      </c>
      <c r="L3113">
        <v>35.36</v>
      </c>
      <c r="M3113">
        <v>-64.599999999999994</v>
      </c>
      <c r="N3113" t="s">
        <v>18</v>
      </c>
    </row>
    <row r="3114" spans="1:14" x14ac:dyDescent="0.25">
      <c r="A3114">
        <v>286</v>
      </c>
      <c r="B3114">
        <v>286</v>
      </c>
      <c r="C3114" t="s">
        <v>486</v>
      </c>
      <c r="D3114" t="s">
        <v>487</v>
      </c>
      <c r="E3114" t="s">
        <v>93</v>
      </c>
      <c r="F3114">
        <v>3.93</v>
      </c>
      <c r="G3114">
        <v>26644.778999999999</v>
      </c>
      <c r="H3114">
        <v>459044</v>
      </c>
      <c r="J3114">
        <v>26644.778999999999</v>
      </c>
      <c r="K3114">
        <v>100</v>
      </c>
      <c r="L3114">
        <v>37.29</v>
      </c>
      <c r="M3114">
        <v>-62.7</v>
      </c>
      <c r="N3114" t="s">
        <v>18</v>
      </c>
    </row>
    <row r="3115" spans="1:14" x14ac:dyDescent="0.25">
      <c r="A3115">
        <v>287</v>
      </c>
      <c r="B3115">
        <v>287</v>
      </c>
      <c r="C3115" t="s">
        <v>488</v>
      </c>
      <c r="D3115" t="s">
        <v>17</v>
      </c>
      <c r="E3115" t="s">
        <v>17</v>
      </c>
      <c r="F3115">
        <v>3.97</v>
      </c>
      <c r="G3115">
        <v>4.1820000000000004</v>
      </c>
      <c r="H3115">
        <v>88</v>
      </c>
      <c r="J3115">
        <v>4.1820000000000004</v>
      </c>
      <c r="K3115">
        <v>100</v>
      </c>
      <c r="L3115">
        <v>0.01</v>
      </c>
      <c r="M3115">
        <v>-100</v>
      </c>
      <c r="N3115" t="s">
        <v>18</v>
      </c>
    </row>
    <row r="3116" spans="1:14" x14ac:dyDescent="0.25">
      <c r="A3116">
        <v>288</v>
      </c>
      <c r="B3116">
        <v>288</v>
      </c>
      <c r="C3116" t="s">
        <v>489</v>
      </c>
      <c r="D3116" t="s">
        <v>490</v>
      </c>
      <c r="E3116" t="s">
        <v>93</v>
      </c>
      <c r="F3116">
        <v>3.93</v>
      </c>
      <c r="G3116">
        <v>12110.785</v>
      </c>
      <c r="H3116">
        <v>210644</v>
      </c>
      <c r="J3116">
        <v>12110.785</v>
      </c>
      <c r="K3116">
        <v>100</v>
      </c>
      <c r="L3116">
        <v>16.95</v>
      </c>
      <c r="M3116">
        <v>-83.1</v>
      </c>
      <c r="N3116" t="s">
        <v>18</v>
      </c>
    </row>
    <row r="3117" spans="1:14" x14ac:dyDescent="0.25">
      <c r="A3117">
        <v>289</v>
      </c>
      <c r="B3117">
        <v>289</v>
      </c>
      <c r="C3117" t="s">
        <v>491</v>
      </c>
      <c r="D3117" t="s">
        <v>492</v>
      </c>
      <c r="E3117" t="s">
        <v>93</v>
      </c>
      <c r="F3117">
        <v>3.93</v>
      </c>
      <c r="G3117">
        <v>14310.512000000001</v>
      </c>
      <c r="H3117">
        <v>243729</v>
      </c>
      <c r="J3117">
        <v>14310.512000000001</v>
      </c>
      <c r="K3117">
        <v>100</v>
      </c>
      <c r="L3117">
        <v>20.03</v>
      </c>
      <c r="M3117">
        <v>-80</v>
      </c>
      <c r="N3117" t="s">
        <v>18</v>
      </c>
    </row>
    <row r="3118" spans="1:14" x14ac:dyDescent="0.25">
      <c r="A3118">
        <v>290</v>
      </c>
      <c r="B3118">
        <v>290</v>
      </c>
      <c r="C3118" t="s">
        <v>493</v>
      </c>
      <c r="D3118" t="s">
        <v>494</v>
      </c>
      <c r="E3118" t="s">
        <v>93</v>
      </c>
      <c r="F3118">
        <v>3.93</v>
      </c>
      <c r="G3118">
        <v>12036.696</v>
      </c>
      <c r="H3118">
        <v>198888</v>
      </c>
      <c r="J3118">
        <v>12036.696</v>
      </c>
      <c r="K3118">
        <v>100</v>
      </c>
      <c r="L3118">
        <v>16.84</v>
      </c>
      <c r="M3118">
        <v>-83.2</v>
      </c>
      <c r="N3118" t="s">
        <v>18</v>
      </c>
    </row>
    <row r="3119" spans="1:14" x14ac:dyDescent="0.25">
      <c r="A3119">
        <v>291</v>
      </c>
      <c r="B3119">
        <v>291</v>
      </c>
      <c r="C3119" t="s">
        <v>495</v>
      </c>
      <c r="D3119" t="s">
        <v>496</v>
      </c>
      <c r="E3119" t="s">
        <v>93</v>
      </c>
      <c r="F3119">
        <v>3.93</v>
      </c>
      <c r="G3119">
        <v>49888.468999999997</v>
      </c>
      <c r="H3119">
        <v>835840</v>
      </c>
      <c r="J3119">
        <v>49888.468999999997</v>
      </c>
      <c r="K3119">
        <v>100</v>
      </c>
      <c r="L3119">
        <v>69.81</v>
      </c>
      <c r="M3119">
        <v>-30.2</v>
      </c>
      <c r="N3119" t="s">
        <v>18</v>
      </c>
    </row>
    <row r="3120" spans="1:14" x14ac:dyDescent="0.25">
      <c r="A3120">
        <v>292</v>
      </c>
      <c r="B3120">
        <v>292</v>
      </c>
      <c r="C3120" t="s">
        <v>497</v>
      </c>
      <c r="D3120" t="s">
        <v>498</v>
      </c>
      <c r="E3120" t="s">
        <v>93</v>
      </c>
      <c r="F3120">
        <v>3.93</v>
      </c>
      <c r="G3120">
        <v>47276.472999999998</v>
      </c>
      <c r="H3120">
        <v>821684</v>
      </c>
      <c r="J3120">
        <v>47276.472999999998</v>
      </c>
      <c r="K3120">
        <v>100</v>
      </c>
      <c r="L3120">
        <v>66.16</v>
      </c>
      <c r="M3120">
        <v>-33.799999999999997</v>
      </c>
      <c r="N3120" t="s">
        <v>18</v>
      </c>
    </row>
    <row r="3121" spans="1:14" x14ac:dyDescent="0.25">
      <c r="A3121">
        <v>293</v>
      </c>
      <c r="B3121">
        <v>293</v>
      </c>
      <c r="C3121" t="s">
        <v>499</v>
      </c>
      <c r="D3121" t="s">
        <v>500</v>
      </c>
      <c r="E3121" t="s">
        <v>93</v>
      </c>
      <c r="F3121">
        <v>3.93</v>
      </c>
      <c r="G3121">
        <v>34356.296999999999</v>
      </c>
      <c r="H3121">
        <v>574605</v>
      </c>
      <c r="J3121">
        <v>34356.296999999999</v>
      </c>
      <c r="K3121">
        <v>100</v>
      </c>
      <c r="L3121">
        <v>48.08</v>
      </c>
      <c r="M3121">
        <v>-51.9</v>
      </c>
      <c r="N3121" t="s">
        <v>18</v>
      </c>
    </row>
    <row r="3122" spans="1:14" x14ac:dyDescent="0.25">
      <c r="A3122">
        <v>294</v>
      </c>
      <c r="B3122">
        <v>294</v>
      </c>
      <c r="C3122" t="s">
        <v>501</v>
      </c>
      <c r="D3122" t="s">
        <v>17</v>
      </c>
      <c r="E3122" t="s">
        <v>17</v>
      </c>
      <c r="F3122">
        <v>3.95</v>
      </c>
      <c r="G3122">
        <v>2.8410000000000002</v>
      </c>
      <c r="H3122">
        <v>120</v>
      </c>
      <c r="J3122">
        <v>2.8410000000000002</v>
      </c>
      <c r="K3122">
        <v>100</v>
      </c>
      <c r="L3122">
        <v>0</v>
      </c>
      <c r="M3122">
        <v>-100</v>
      </c>
      <c r="N3122" t="s">
        <v>18</v>
      </c>
    </row>
    <row r="3123" spans="1:14" x14ac:dyDescent="0.25">
      <c r="A3123">
        <v>295</v>
      </c>
      <c r="B3123">
        <v>295</v>
      </c>
      <c r="C3123" t="s">
        <v>502</v>
      </c>
      <c r="D3123" t="s">
        <v>53</v>
      </c>
      <c r="E3123" t="s">
        <v>29</v>
      </c>
      <c r="F3123">
        <v>3.93</v>
      </c>
      <c r="G3123">
        <v>53344.972999999998</v>
      </c>
      <c r="H3123">
        <v>880730</v>
      </c>
      <c r="J3123">
        <v>53344.972999999998</v>
      </c>
      <c r="K3123">
        <v>100</v>
      </c>
      <c r="L3123">
        <v>74.650000000000006</v>
      </c>
      <c r="M3123">
        <v>-25.3</v>
      </c>
      <c r="N3123" t="s">
        <v>18</v>
      </c>
    </row>
    <row r="3124" spans="1:14" x14ac:dyDescent="0.25">
      <c r="A3124">
        <v>296</v>
      </c>
      <c r="B3124">
        <v>296</v>
      </c>
      <c r="C3124" t="s">
        <v>503</v>
      </c>
      <c r="D3124" t="s">
        <v>17</v>
      </c>
      <c r="E3124" t="s">
        <v>17</v>
      </c>
      <c r="F3124">
        <v>3.91</v>
      </c>
      <c r="G3124">
        <v>0.26</v>
      </c>
      <c r="H3124">
        <v>11</v>
      </c>
      <c r="J3124">
        <v>0.26</v>
      </c>
      <c r="K3124">
        <v>100</v>
      </c>
      <c r="L3124">
        <v>0</v>
      </c>
      <c r="M3124">
        <v>-100</v>
      </c>
      <c r="N3124" t="s">
        <v>18</v>
      </c>
    </row>
    <row r="3125" spans="1:14" x14ac:dyDescent="0.25">
      <c r="A3125">
        <v>297</v>
      </c>
      <c r="B3125">
        <v>297</v>
      </c>
      <c r="C3125" t="s">
        <v>504</v>
      </c>
      <c r="D3125" t="s">
        <v>505</v>
      </c>
      <c r="E3125" t="s">
        <v>93</v>
      </c>
      <c r="F3125">
        <v>3.93</v>
      </c>
      <c r="G3125">
        <v>54072.184000000001</v>
      </c>
      <c r="H3125">
        <v>924472</v>
      </c>
      <c r="J3125">
        <v>54072.184000000001</v>
      </c>
      <c r="K3125">
        <v>100</v>
      </c>
      <c r="L3125">
        <v>75.67</v>
      </c>
      <c r="M3125">
        <v>-24.3</v>
      </c>
      <c r="N3125" t="s">
        <v>18</v>
      </c>
    </row>
    <row r="3126" spans="1:14" x14ac:dyDescent="0.25">
      <c r="A3126">
        <v>298</v>
      </c>
      <c r="B3126">
        <v>298</v>
      </c>
      <c r="C3126" t="s">
        <v>506</v>
      </c>
      <c r="D3126" t="s">
        <v>507</v>
      </c>
      <c r="E3126" t="s">
        <v>93</v>
      </c>
      <c r="F3126">
        <v>3.93</v>
      </c>
      <c r="G3126">
        <v>54427.57</v>
      </c>
      <c r="H3126">
        <v>934409</v>
      </c>
      <c r="J3126">
        <v>54427.57</v>
      </c>
      <c r="K3126">
        <v>100</v>
      </c>
      <c r="L3126">
        <v>76.17</v>
      </c>
      <c r="M3126">
        <v>-23.8</v>
      </c>
      <c r="N3126" t="s">
        <v>18</v>
      </c>
    </row>
    <row r="3127" spans="1:14" x14ac:dyDescent="0.25">
      <c r="A3127">
        <v>299</v>
      </c>
      <c r="B3127">
        <v>299</v>
      </c>
      <c r="C3127" t="s">
        <v>508</v>
      </c>
      <c r="D3127" t="s">
        <v>509</v>
      </c>
      <c r="E3127" t="s">
        <v>93</v>
      </c>
      <c r="F3127">
        <v>3.93</v>
      </c>
      <c r="G3127">
        <v>52465.258000000002</v>
      </c>
      <c r="H3127">
        <v>869589</v>
      </c>
      <c r="J3127">
        <v>52465.258000000002</v>
      </c>
      <c r="K3127">
        <v>100</v>
      </c>
      <c r="L3127">
        <v>73.42</v>
      </c>
      <c r="M3127">
        <v>-26.6</v>
      </c>
      <c r="N3127" t="s">
        <v>18</v>
      </c>
    </row>
    <row r="3128" spans="1:14" x14ac:dyDescent="0.25">
      <c r="A3128">
        <v>300</v>
      </c>
      <c r="B3128">
        <v>300</v>
      </c>
      <c r="C3128" t="s">
        <v>510</v>
      </c>
      <c r="D3128" t="s">
        <v>511</v>
      </c>
      <c r="E3128" t="s">
        <v>93</v>
      </c>
      <c r="F3128">
        <v>3.93</v>
      </c>
      <c r="G3128">
        <v>31120.743999999999</v>
      </c>
      <c r="H3128">
        <v>518107</v>
      </c>
      <c r="J3128">
        <v>31120.743999999999</v>
      </c>
      <c r="K3128">
        <v>100</v>
      </c>
      <c r="L3128">
        <v>43.55</v>
      </c>
      <c r="M3128">
        <v>-56.4</v>
      </c>
      <c r="N3128" t="s">
        <v>18</v>
      </c>
    </row>
    <row r="3129" spans="1:14" x14ac:dyDescent="0.25">
      <c r="A3129">
        <v>301</v>
      </c>
      <c r="B3129">
        <v>301</v>
      </c>
      <c r="C3129" t="s">
        <v>512</v>
      </c>
      <c r="D3129" t="s">
        <v>513</v>
      </c>
      <c r="E3129" t="s">
        <v>93</v>
      </c>
      <c r="F3129">
        <v>3.93</v>
      </c>
      <c r="G3129">
        <v>27446.363000000001</v>
      </c>
      <c r="H3129">
        <v>455433</v>
      </c>
      <c r="J3129">
        <v>27446.363000000001</v>
      </c>
      <c r="K3129">
        <v>100</v>
      </c>
      <c r="L3129">
        <v>38.409999999999997</v>
      </c>
      <c r="M3129">
        <v>-61.6</v>
      </c>
      <c r="N3129" t="s">
        <v>18</v>
      </c>
    </row>
    <row r="3130" spans="1:14" x14ac:dyDescent="0.25">
      <c r="A3130">
        <v>302</v>
      </c>
      <c r="B3130">
        <v>302</v>
      </c>
      <c r="C3130" t="s">
        <v>514</v>
      </c>
      <c r="D3130" t="s">
        <v>515</v>
      </c>
      <c r="E3130" t="s">
        <v>93</v>
      </c>
      <c r="F3130">
        <v>3.93</v>
      </c>
      <c r="G3130">
        <v>24881.585999999999</v>
      </c>
      <c r="H3130">
        <v>423664</v>
      </c>
      <c r="J3130">
        <v>24881.585999999999</v>
      </c>
      <c r="K3130">
        <v>100</v>
      </c>
      <c r="L3130">
        <v>34.82</v>
      </c>
      <c r="M3130">
        <v>-65.2</v>
      </c>
      <c r="N3130" t="s">
        <v>18</v>
      </c>
    </row>
    <row r="3131" spans="1:14" x14ac:dyDescent="0.25">
      <c r="A3131">
        <v>303</v>
      </c>
      <c r="B3131">
        <v>303</v>
      </c>
      <c r="C3131" t="s">
        <v>516</v>
      </c>
      <c r="D3131" t="s">
        <v>17</v>
      </c>
      <c r="E3131" t="s">
        <v>17</v>
      </c>
      <c r="F3131">
        <v>4.05</v>
      </c>
      <c r="G3131">
        <v>8.4049999999999994</v>
      </c>
      <c r="H3131">
        <v>282</v>
      </c>
      <c r="J3131">
        <v>8.4049999999999994</v>
      </c>
      <c r="K3131">
        <v>100</v>
      </c>
      <c r="L3131">
        <v>0.01</v>
      </c>
      <c r="M3131">
        <v>-100</v>
      </c>
      <c r="N3131" t="s">
        <v>18</v>
      </c>
    </row>
    <row r="3132" spans="1:14" x14ac:dyDescent="0.25">
      <c r="A3132">
        <v>304</v>
      </c>
      <c r="B3132">
        <v>304</v>
      </c>
      <c r="C3132" t="s">
        <v>517</v>
      </c>
      <c r="D3132" t="s">
        <v>518</v>
      </c>
      <c r="E3132" t="s">
        <v>17</v>
      </c>
      <c r="F3132">
        <v>3.99</v>
      </c>
      <c r="G3132">
        <v>54405.016000000003</v>
      </c>
      <c r="H3132">
        <v>886695</v>
      </c>
      <c r="J3132">
        <v>54405.016000000003</v>
      </c>
      <c r="K3132">
        <v>100</v>
      </c>
      <c r="L3132">
        <v>76.14</v>
      </c>
      <c r="M3132">
        <v>-23.9</v>
      </c>
      <c r="N3132" t="s">
        <v>18</v>
      </c>
    </row>
    <row r="3133" spans="1:14" x14ac:dyDescent="0.25">
      <c r="A3133">
        <v>305</v>
      </c>
      <c r="B3133">
        <v>305</v>
      </c>
      <c r="C3133" t="s">
        <v>519</v>
      </c>
      <c r="D3133" t="s">
        <v>520</v>
      </c>
      <c r="E3133" t="s">
        <v>17</v>
      </c>
      <c r="F3133">
        <v>3.99</v>
      </c>
      <c r="G3133">
        <v>62688.370999999999</v>
      </c>
      <c r="H3133">
        <v>1034722</v>
      </c>
      <c r="J3133">
        <v>62688.370999999999</v>
      </c>
      <c r="K3133">
        <v>100</v>
      </c>
      <c r="L3133">
        <v>87.73</v>
      </c>
      <c r="M3133">
        <v>-12.3</v>
      </c>
      <c r="N3133" t="s">
        <v>18</v>
      </c>
    </row>
    <row r="3134" spans="1:14" x14ac:dyDescent="0.25">
      <c r="A3134">
        <v>306</v>
      </c>
      <c r="B3134">
        <v>306</v>
      </c>
      <c r="C3134" t="s">
        <v>521</v>
      </c>
      <c r="D3134" t="s">
        <v>522</v>
      </c>
      <c r="E3134" t="s">
        <v>17</v>
      </c>
      <c r="F3134">
        <v>3.99</v>
      </c>
      <c r="G3134">
        <v>49172.063000000002</v>
      </c>
      <c r="H3134">
        <v>789996</v>
      </c>
      <c r="J3134">
        <v>49172.063000000002</v>
      </c>
      <c r="K3134">
        <v>100</v>
      </c>
      <c r="L3134">
        <v>68.81</v>
      </c>
      <c r="M3134">
        <v>-31.2</v>
      </c>
      <c r="N3134" t="s">
        <v>18</v>
      </c>
    </row>
    <row r="3135" spans="1:14" x14ac:dyDescent="0.25">
      <c r="A3135">
        <v>307</v>
      </c>
      <c r="B3135">
        <v>307</v>
      </c>
      <c r="C3135" t="s">
        <v>523</v>
      </c>
      <c r="D3135" t="s">
        <v>524</v>
      </c>
      <c r="E3135" t="s">
        <v>17</v>
      </c>
      <c r="F3135">
        <v>3.99</v>
      </c>
      <c r="G3135">
        <v>21942.115000000002</v>
      </c>
      <c r="H3135">
        <v>364745</v>
      </c>
      <c r="J3135">
        <v>21942.115000000002</v>
      </c>
      <c r="K3135">
        <v>100</v>
      </c>
      <c r="L3135">
        <v>30.71</v>
      </c>
      <c r="M3135">
        <v>-69.3</v>
      </c>
      <c r="N3135" t="s">
        <v>18</v>
      </c>
    </row>
    <row r="3136" spans="1:14" x14ac:dyDescent="0.25">
      <c r="A3136">
        <v>308</v>
      </c>
      <c r="B3136">
        <v>308</v>
      </c>
      <c r="C3136" t="s">
        <v>525</v>
      </c>
      <c r="D3136" t="s">
        <v>526</v>
      </c>
      <c r="E3136" t="s">
        <v>17</v>
      </c>
      <c r="F3136">
        <v>3.99</v>
      </c>
      <c r="G3136">
        <v>22313.993999999999</v>
      </c>
      <c r="H3136">
        <v>364558</v>
      </c>
      <c r="J3136">
        <v>22313.993999999999</v>
      </c>
      <c r="K3136">
        <v>100</v>
      </c>
      <c r="L3136">
        <v>31.23</v>
      </c>
      <c r="M3136">
        <v>-68.8</v>
      </c>
      <c r="N3136" t="s">
        <v>18</v>
      </c>
    </row>
    <row r="3137" spans="1:14" x14ac:dyDescent="0.25">
      <c r="A3137">
        <v>309</v>
      </c>
      <c r="B3137">
        <v>309</v>
      </c>
      <c r="C3137" t="s">
        <v>527</v>
      </c>
      <c r="D3137" t="s">
        <v>528</v>
      </c>
      <c r="E3137" t="s">
        <v>17</v>
      </c>
      <c r="F3137">
        <v>3.99</v>
      </c>
      <c r="G3137">
        <v>14714.53</v>
      </c>
      <c r="H3137">
        <v>242815</v>
      </c>
      <c r="J3137">
        <v>14714.53</v>
      </c>
      <c r="K3137">
        <v>100</v>
      </c>
      <c r="L3137">
        <v>20.59</v>
      </c>
      <c r="M3137">
        <v>-79.400000000000006</v>
      </c>
      <c r="N3137" t="s">
        <v>18</v>
      </c>
    </row>
    <row r="3138" spans="1:14" x14ac:dyDescent="0.25">
      <c r="A3138">
        <v>310</v>
      </c>
      <c r="B3138">
        <v>310</v>
      </c>
      <c r="C3138" t="s">
        <v>529</v>
      </c>
      <c r="D3138" t="s">
        <v>17</v>
      </c>
      <c r="E3138" t="s">
        <v>17</v>
      </c>
      <c r="F3138">
        <v>4.0199999999999996</v>
      </c>
      <c r="G3138">
        <v>0.27900000000000003</v>
      </c>
      <c r="H3138">
        <v>15</v>
      </c>
      <c r="J3138">
        <v>0.27900000000000003</v>
      </c>
      <c r="K3138">
        <v>100</v>
      </c>
      <c r="L3138">
        <v>0</v>
      </c>
      <c r="M3138">
        <v>-100</v>
      </c>
      <c r="N3138" t="s">
        <v>18</v>
      </c>
    </row>
    <row r="3139" spans="1:14" x14ac:dyDescent="0.25">
      <c r="A3139">
        <v>311</v>
      </c>
      <c r="B3139">
        <v>311</v>
      </c>
      <c r="C3139" t="s">
        <v>530</v>
      </c>
      <c r="D3139" t="s">
        <v>531</v>
      </c>
      <c r="E3139" t="s">
        <v>17</v>
      </c>
      <c r="F3139">
        <v>3.99</v>
      </c>
      <c r="G3139">
        <v>21411.942999999999</v>
      </c>
      <c r="H3139">
        <v>358278</v>
      </c>
      <c r="J3139">
        <v>21411.942999999999</v>
      </c>
      <c r="K3139">
        <v>100</v>
      </c>
      <c r="L3139">
        <v>29.96</v>
      </c>
      <c r="M3139">
        <v>-70</v>
      </c>
      <c r="N3139" t="s">
        <v>18</v>
      </c>
    </row>
    <row r="3140" spans="1:14" x14ac:dyDescent="0.25">
      <c r="A3140">
        <v>312</v>
      </c>
      <c r="B3140">
        <v>312</v>
      </c>
      <c r="C3140" t="s">
        <v>532</v>
      </c>
      <c r="D3140" t="s">
        <v>533</v>
      </c>
      <c r="E3140" t="s">
        <v>17</v>
      </c>
      <c r="F3140">
        <v>3.99</v>
      </c>
      <c r="G3140">
        <v>19689.740000000002</v>
      </c>
      <c r="H3140">
        <v>325896</v>
      </c>
      <c r="J3140">
        <v>19689.740000000002</v>
      </c>
      <c r="K3140">
        <v>100</v>
      </c>
      <c r="L3140">
        <v>27.55</v>
      </c>
      <c r="M3140">
        <v>-72.400000000000006</v>
      </c>
      <c r="N3140" t="s">
        <v>18</v>
      </c>
    </row>
    <row r="3141" spans="1:14" x14ac:dyDescent="0.25">
      <c r="A3141">
        <v>313</v>
      </c>
      <c r="B3141">
        <v>313</v>
      </c>
      <c r="C3141" t="s">
        <v>534</v>
      </c>
      <c r="D3141" t="s">
        <v>535</v>
      </c>
      <c r="E3141" t="s">
        <v>17</v>
      </c>
      <c r="F3141">
        <v>3.99</v>
      </c>
      <c r="G3141">
        <v>14932.325000000001</v>
      </c>
      <c r="H3141">
        <v>240298</v>
      </c>
      <c r="J3141">
        <v>14932.325000000001</v>
      </c>
      <c r="K3141">
        <v>100</v>
      </c>
      <c r="L3141">
        <v>20.9</v>
      </c>
      <c r="M3141">
        <v>-79.099999999999994</v>
      </c>
      <c r="N3141" t="s">
        <v>18</v>
      </c>
    </row>
    <row r="3142" spans="1:14" x14ac:dyDescent="0.25">
      <c r="A3142">
        <v>314</v>
      </c>
      <c r="B3142">
        <v>314</v>
      </c>
      <c r="C3142" t="s">
        <v>536</v>
      </c>
      <c r="D3142" t="s">
        <v>537</v>
      </c>
      <c r="E3142" t="s">
        <v>17</v>
      </c>
      <c r="F3142">
        <v>3.99</v>
      </c>
      <c r="G3142">
        <v>44994.050999999999</v>
      </c>
      <c r="H3142">
        <v>746420</v>
      </c>
      <c r="J3142">
        <v>44994.050999999999</v>
      </c>
      <c r="K3142">
        <v>100</v>
      </c>
      <c r="L3142">
        <v>62.97</v>
      </c>
      <c r="M3142">
        <v>-37</v>
      </c>
      <c r="N3142" t="s">
        <v>18</v>
      </c>
    </row>
    <row r="3143" spans="1:14" x14ac:dyDescent="0.25">
      <c r="A3143">
        <v>315</v>
      </c>
      <c r="B3143">
        <v>315</v>
      </c>
      <c r="C3143" t="s">
        <v>538</v>
      </c>
      <c r="D3143" t="s">
        <v>539</v>
      </c>
      <c r="E3143" t="s">
        <v>17</v>
      </c>
      <c r="F3143">
        <v>3.99</v>
      </c>
      <c r="G3143">
        <v>43555.718999999997</v>
      </c>
      <c r="H3143">
        <v>715638</v>
      </c>
      <c r="J3143">
        <v>43555.718999999997</v>
      </c>
      <c r="K3143">
        <v>100</v>
      </c>
      <c r="L3143">
        <v>60.95</v>
      </c>
      <c r="M3143">
        <v>-39</v>
      </c>
      <c r="N3143" t="s">
        <v>18</v>
      </c>
    </row>
    <row r="3144" spans="1:14" x14ac:dyDescent="0.25">
      <c r="A3144">
        <v>316</v>
      </c>
      <c r="B3144">
        <v>316</v>
      </c>
      <c r="C3144" t="s">
        <v>540</v>
      </c>
      <c r="D3144" t="s">
        <v>541</v>
      </c>
      <c r="E3144" t="s">
        <v>17</v>
      </c>
      <c r="F3144">
        <v>3.99</v>
      </c>
      <c r="G3144">
        <v>36723.836000000003</v>
      </c>
      <c r="H3144">
        <v>596783</v>
      </c>
      <c r="J3144">
        <v>36723.836000000003</v>
      </c>
      <c r="K3144">
        <v>100</v>
      </c>
      <c r="L3144">
        <v>51.39</v>
      </c>
      <c r="M3144">
        <v>-48.6</v>
      </c>
      <c r="N3144" t="s">
        <v>18</v>
      </c>
    </row>
    <row r="3145" spans="1:14" x14ac:dyDescent="0.25">
      <c r="A3145">
        <v>317</v>
      </c>
      <c r="B3145">
        <v>317</v>
      </c>
      <c r="C3145" t="s">
        <v>542</v>
      </c>
      <c r="D3145" t="s">
        <v>17</v>
      </c>
      <c r="E3145" t="s">
        <v>17</v>
      </c>
      <c r="F3145">
        <v>4.05</v>
      </c>
      <c r="G3145">
        <v>0.90100000000000002</v>
      </c>
      <c r="H3145">
        <v>88</v>
      </c>
      <c r="J3145">
        <v>0.90100000000000002</v>
      </c>
      <c r="K3145">
        <v>100</v>
      </c>
      <c r="L3145">
        <v>0</v>
      </c>
      <c r="M3145">
        <v>-100</v>
      </c>
      <c r="N3145" t="s">
        <v>18</v>
      </c>
    </row>
    <row r="3146" spans="1:14" x14ac:dyDescent="0.25">
      <c r="A3146">
        <v>318</v>
      </c>
      <c r="B3146">
        <v>318</v>
      </c>
      <c r="C3146" t="s">
        <v>543</v>
      </c>
      <c r="D3146" t="s">
        <v>544</v>
      </c>
      <c r="E3146" t="s">
        <v>17</v>
      </c>
      <c r="F3146">
        <v>3.99</v>
      </c>
      <c r="G3146">
        <v>30998.046999999999</v>
      </c>
      <c r="H3146">
        <v>522429</v>
      </c>
      <c r="J3146">
        <v>30998.046999999999</v>
      </c>
      <c r="K3146">
        <v>100</v>
      </c>
      <c r="L3146">
        <v>43.38</v>
      </c>
      <c r="M3146">
        <v>-56.6</v>
      </c>
      <c r="N3146" t="s">
        <v>18</v>
      </c>
    </row>
    <row r="3147" spans="1:14" x14ac:dyDescent="0.25">
      <c r="A3147">
        <v>319</v>
      </c>
      <c r="B3147">
        <v>319</v>
      </c>
      <c r="C3147" t="s">
        <v>545</v>
      </c>
      <c r="D3147" t="s">
        <v>546</v>
      </c>
      <c r="E3147" t="s">
        <v>17</v>
      </c>
      <c r="F3147">
        <v>3.99</v>
      </c>
      <c r="G3147">
        <v>21291.129000000001</v>
      </c>
      <c r="H3147">
        <v>358334</v>
      </c>
      <c r="J3147">
        <v>21291.129000000001</v>
      </c>
      <c r="K3147">
        <v>100</v>
      </c>
      <c r="L3147">
        <v>29.8</v>
      </c>
      <c r="M3147">
        <v>-70.2</v>
      </c>
      <c r="N3147" t="s">
        <v>18</v>
      </c>
    </row>
    <row r="3148" spans="1:14" x14ac:dyDescent="0.25">
      <c r="A3148">
        <v>320</v>
      </c>
      <c r="B3148">
        <v>320</v>
      </c>
      <c r="C3148" t="s">
        <v>547</v>
      </c>
      <c r="D3148" t="s">
        <v>548</v>
      </c>
      <c r="E3148" t="s">
        <v>17</v>
      </c>
      <c r="F3148">
        <v>3.99</v>
      </c>
      <c r="G3148">
        <v>22008.903999999999</v>
      </c>
      <c r="H3148">
        <v>356683</v>
      </c>
      <c r="J3148">
        <v>22008.903999999999</v>
      </c>
      <c r="K3148">
        <v>100</v>
      </c>
      <c r="L3148">
        <v>30.8</v>
      </c>
      <c r="M3148">
        <v>-69.2</v>
      </c>
      <c r="N3148" t="s">
        <v>18</v>
      </c>
    </row>
    <row r="3149" spans="1:14" x14ac:dyDescent="0.25">
      <c r="A3149">
        <v>321</v>
      </c>
      <c r="B3149">
        <v>321</v>
      </c>
      <c r="C3149" t="s">
        <v>549</v>
      </c>
      <c r="D3149" t="s">
        <v>550</v>
      </c>
      <c r="E3149" t="s">
        <v>17</v>
      </c>
      <c r="F3149">
        <v>3.99</v>
      </c>
      <c r="G3149">
        <v>42983.792999999998</v>
      </c>
      <c r="H3149">
        <v>712810</v>
      </c>
      <c r="J3149">
        <v>42983.792999999998</v>
      </c>
      <c r="K3149">
        <v>100</v>
      </c>
      <c r="L3149">
        <v>60.15</v>
      </c>
      <c r="M3149">
        <v>-39.799999999999997</v>
      </c>
      <c r="N3149" t="s">
        <v>18</v>
      </c>
    </row>
    <row r="3150" spans="1:14" x14ac:dyDescent="0.25">
      <c r="A3150">
        <v>322</v>
      </c>
      <c r="B3150">
        <v>322</v>
      </c>
      <c r="C3150" t="s">
        <v>551</v>
      </c>
      <c r="D3150" t="s">
        <v>552</v>
      </c>
      <c r="E3150" t="s">
        <v>17</v>
      </c>
      <c r="F3150">
        <v>3.99</v>
      </c>
      <c r="G3150">
        <v>32866.726999999999</v>
      </c>
      <c r="H3150">
        <v>541627</v>
      </c>
      <c r="J3150">
        <v>32866.726999999999</v>
      </c>
      <c r="K3150">
        <v>100</v>
      </c>
      <c r="L3150">
        <v>45.99</v>
      </c>
      <c r="M3150">
        <v>-54</v>
      </c>
      <c r="N3150" t="s">
        <v>18</v>
      </c>
    </row>
    <row r="3151" spans="1:14" x14ac:dyDescent="0.25">
      <c r="A3151">
        <v>323</v>
      </c>
      <c r="B3151">
        <v>323</v>
      </c>
      <c r="C3151" t="s">
        <v>553</v>
      </c>
      <c r="D3151" t="s">
        <v>554</v>
      </c>
      <c r="E3151" t="s">
        <v>17</v>
      </c>
      <c r="F3151">
        <v>3.99</v>
      </c>
      <c r="G3151">
        <v>34125.832000000002</v>
      </c>
      <c r="H3151">
        <v>563891</v>
      </c>
      <c r="J3151">
        <v>34125.832000000002</v>
      </c>
      <c r="K3151">
        <v>100</v>
      </c>
      <c r="L3151">
        <v>47.76</v>
      </c>
      <c r="M3151">
        <v>-52.2</v>
      </c>
      <c r="N3151" t="s">
        <v>18</v>
      </c>
    </row>
    <row r="3152" spans="1:14" x14ac:dyDescent="0.25">
      <c r="A3152">
        <v>324</v>
      </c>
      <c r="B3152">
        <v>324</v>
      </c>
      <c r="C3152" t="s">
        <v>555</v>
      </c>
      <c r="D3152" t="s">
        <v>17</v>
      </c>
      <c r="E3152" t="s">
        <v>17</v>
      </c>
      <c r="F3152">
        <v>4.09</v>
      </c>
      <c r="G3152">
        <v>0.73099999999999998</v>
      </c>
      <c r="H3152">
        <v>127</v>
      </c>
      <c r="J3152">
        <v>0.73099999999999998</v>
      </c>
      <c r="K3152">
        <v>100</v>
      </c>
      <c r="L3152">
        <v>0</v>
      </c>
      <c r="M3152">
        <v>-100</v>
      </c>
      <c r="N3152" t="s">
        <v>18</v>
      </c>
    </row>
    <row r="3153" spans="1:14" x14ac:dyDescent="0.25">
      <c r="A3153">
        <v>325</v>
      </c>
      <c r="B3153">
        <v>325</v>
      </c>
      <c r="C3153" t="s">
        <v>556</v>
      </c>
      <c r="D3153" t="s">
        <v>53</v>
      </c>
      <c r="E3153" t="s">
        <v>17</v>
      </c>
      <c r="F3153">
        <v>3.99</v>
      </c>
      <c r="G3153">
        <v>45771.211000000003</v>
      </c>
      <c r="H3153">
        <v>755689</v>
      </c>
      <c r="J3153">
        <v>45771.211000000003</v>
      </c>
      <c r="K3153">
        <v>100</v>
      </c>
      <c r="L3153">
        <v>64.05</v>
      </c>
      <c r="M3153">
        <v>-35.9</v>
      </c>
      <c r="N3153" t="s">
        <v>18</v>
      </c>
    </row>
    <row r="3154" spans="1:14" x14ac:dyDescent="0.25">
      <c r="A3154">
        <v>326</v>
      </c>
      <c r="B3154">
        <v>326</v>
      </c>
      <c r="C3154" t="s">
        <v>557</v>
      </c>
      <c r="D3154" t="s">
        <v>17</v>
      </c>
      <c r="E3154" t="s">
        <v>17</v>
      </c>
      <c r="F3154">
        <v>4.03</v>
      </c>
      <c r="G3154">
        <v>0.45500000000000002</v>
      </c>
      <c r="H3154">
        <v>52</v>
      </c>
      <c r="J3154">
        <v>0.45500000000000002</v>
      </c>
      <c r="K3154">
        <v>100</v>
      </c>
      <c r="L3154">
        <v>0</v>
      </c>
      <c r="M3154">
        <v>-100</v>
      </c>
      <c r="N3154" t="s">
        <v>18</v>
      </c>
    </row>
    <row r="3155" spans="1:14" x14ac:dyDescent="0.25">
      <c r="A3155">
        <v>327</v>
      </c>
      <c r="B3155">
        <v>327</v>
      </c>
      <c r="C3155" t="s">
        <v>558</v>
      </c>
      <c r="D3155" t="s">
        <v>559</v>
      </c>
      <c r="E3155" t="s">
        <v>17</v>
      </c>
      <c r="F3155">
        <v>3.99</v>
      </c>
      <c r="G3155">
        <v>49213.542999999998</v>
      </c>
      <c r="H3155">
        <v>822084</v>
      </c>
      <c r="J3155">
        <v>49213.542999999998</v>
      </c>
      <c r="K3155">
        <v>100</v>
      </c>
      <c r="L3155">
        <v>68.87</v>
      </c>
      <c r="M3155">
        <v>-31.1</v>
      </c>
      <c r="N3155" t="s">
        <v>18</v>
      </c>
    </row>
    <row r="3156" spans="1:14" x14ac:dyDescent="0.25">
      <c r="A3156">
        <v>328</v>
      </c>
      <c r="B3156">
        <v>328</v>
      </c>
      <c r="C3156" t="s">
        <v>560</v>
      </c>
      <c r="D3156" t="s">
        <v>561</v>
      </c>
      <c r="E3156" t="s">
        <v>17</v>
      </c>
      <c r="F3156">
        <v>3.99</v>
      </c>
      <c r="G3156">
        <v>53879</v>
      </c>
      <c r="H3156">
        <v>868826</v>
      </c>
      <c r="J3156">
        <v>53879</v>
      </c>
      <c r="K3156">
        <v>100</v>
      </c>
      <c r="L3156">
        <v>75.400000000000006</v>
      </c>
      <c r="M3156">
        <v>-24.6</v>
      </c>
      <c r="N3156" t="s">
        <v>18</v>
      </c>
    </row>
    <row r="3157" spans="1:14" x14ac:dyDescent="0.25">
      <c r="A3157">
        <v>329</v>
      </c>
      <c r="B3157">
        <v>329</v>
      </c>
      <c r="C3157" t="s">
        <v>562</v>
      </c>
      <c r="D3157" t="s">
        <v>563</v>
      </c>
      <c r="E3157" t="s">
        <v>17</v>
      </c>
      <c r="F3157">
        <v>3.99</v>
      </c>
      <c r="G3157">
        <v>56643.413999999997</v>
      </c>
      <c r="H3157">
        <v>910479</v>
      </c>
      <c r="J3157">
        <v>56643.413999999997</v>
      </c>
      <c r="K3157">
        <v>100</v>
      </c>
      <c r="L3157">
        <v>79.27</v>
      </c>
      <c r="M3157">
        <v>-20.7</v>
      </c>
      <c r="N3157" t="s">
        <v>18</v>
      </c>
    </row>
    <row r="3158" spans="1:14" x14ac:dyDescent="0.25">
      <c r="A3158">
        <v>330</v>
      </c>
      <c r="B3158">
        <v>330</v>
      </c>
      <c r="C3158" t="s">
        <v>564</v>
      </c>
      <c r="D3158" t="s">
        <v>565</v>
      </c>
      <c r="E3158" t="s">
        <v>17</v>
      </c>
      <c r="F3158">
        <v>3.99</v>
      </c>
      <c r="G3158">
        <v>13827.871999999999</v>
      </c>
      <c r="H3158">
        <v>225191</v>
      </c>
      <c r="J3158">
        <v>13827.871999999999</v>
      </c>
      <c r="K3158">
        <v>100</v>
      </c>
      <c r="L3158">
        <v>19.350000000000001</v>
      </c>
      <c r="M3158">
        <v>-80.599999999999994</v>
      </c>
      <c r="N3158" t="s">
        <v>18</v>
      </c>
    </row>
    <row r="3159" spans="1:14" x14ac:dyDescent="0.25">
      <c r="A3159">
        <v>331</v>
      </c>
      <c r="B3159">
        <v>331</v>
      </c>
      <c r="C3159" t="s">
        <v>566</v>
      </c>
      <c r="D3159" t="s">
        <v>567</v>
      </c>
      <c r="E3159" t="s">
        <v>17</v>
      </c>
      <c r="F3159">
        <v>3.99</v>
      </c>
      <c r="G3159">
        <v>10688.761</v>
      </c>
      <c r="H3159">
        <v>173132</v>
      </c>
      <c r="J3159">
        <v>10688.761</v>
      </c>
      <c r="K3159">
        <v>100</v>
      </c>
      <c r="L3159">
        <v>14.96</v>
      </c>
      <c r="M3159">
        <v>-85</v>
      </c>
      <c r="N3159" t="s">
        <v>18</v>
      </c>
    </row>
    <row r="3160" spans="1:14" x14ac:dyDescent="0.25">
      <c r="A3160">
        <v>332</v>
      </c>
      <c r="B3160">
        <v>332</v>
      </c>
      <c r="C3160" t="s">
        <v>568</v>
      </c>
      <c r="D3160" t="s">
        <v>569</v>
      </c>
      <c r="E3160" t="s">
        <v>17</v>
      </c>
      <c r="F3160">
        <v>3.99</v>
      </c>
      <c r="G3160">
        <v>7127.884</v>
      </c>
      <c r="H3160">
        <v>112900</v>
      </c>
      <c r="J3160">
        <v>7127.884</v>
      </c>
      <c r="K3160">
        <v>100</v>
      </c>
      <c r="L3160">
        <v>9.9700000000000006</v>
      </c>
      <c r="M3160">
        <v>-90</v>
      </c>
      <c r="N3160" t="s">
        <v>18</v>
      </c>
    </row>
    <row r="3161" spans="1:14" x14ac:dyDescent="0.25">
      <c r="A3161">
        <v>333</v>
      </c>
      <c r="B3161">
        <v>333</v>
      </c>
      <c r="C3161" t="s">
        <v>570</v>
      </c>
      <c r="D3161" t="s">
        <v>17</v>
      </c>
      <c r="E3161" t="s">
        <v>17</v>
      </c>
      <c r="F3161">
        <v>3.84</v>
      </c>
      <c r="G3161">
        <v>3.5819999999999999</v>
      </c>
      <c r="H3161">
        <v>70</v>
      </c>
      <c r="J3161">
        <v>3.5819999999999999</v>
      </c>
      <c r="K3161">
        <v>100</v>
      </c>
      <c r="L3161">
        <v>0.01</v>
      </c>
      <c r="M3161">
        <v>-100</v>
      </c>
      <c r="N3161" t="s">
        <v>18</v>
      </c>
    </row>
    <row r="3162" spans="1:14" x14ac:dyDescent="0.25">
      <c r="A3162">
        <v>334</v>
      </c>
      <c r="B3162">
        <v>334</v>
      </c>
      <c r="C3162" t="s">
        <v>571</v>
      </c>
      <c r="D3162" t="s">
        <v>572</v>
      </c>
      <c r="E3162" t="s">
        <v>17</v>
      </c>
      <c r="F3162">
        <v>3.99</v>
      </c>
      <c r="G3162">
        <v>16978.083999999999</v>
      </c>
      <c r="H3162">
        <v>271943</v>
      </c>
      <c r="J3162">
        <v>16978.083999999999</v>
      </c>
      <c r="K3162">
        <v>100</v>
      </c>
      <c r="L3162">
        <v>23.76</v>
      </c>
      <c r="M3162">
        <v>-76.2</v>
      </c>
      <c r="N3162" t="s">
        <v>18</v>
      </c>
    </row>
    <row r="3163" spans="1:14" x14ac:dyDescent="0.25">
      <c r="A3163">
        <v>335</v>
      </c>
      <c r="B3163">
        <v>335</v>
      </c>
      <c r="C3163" t="s">
        <v>573</v>
      </c>
      <c r="D3163" t="s">
        <v>574</v>
      </c>
      <c r="E3163" t="s">
        <v>17</v>
      </c>
      <c r="F3163">
        <v>3.99</v>
      </c>
      <c r="G3163">
        <v>27919.800999999999</v>
      </c>
      <c r="H3163">
        <v>461694</v>
      </c>
      <c r="J3163">
        <v>27919.800999999999</v>
      </c>
      <c r="K3163">
        <v>100</v>
      </c>
      <c r="L3163">
        <v>39.07</v>
      </c>
      <c r="M3163">
        <v>-60.9</v>
      </c>
      <c r="N3163" t="s">
        <v>18</v>
      </c>
    </row>
    <row r="3164" spans="1:14" x14ac:dyDescent="0.25">
      <c r="A3164">
        <v>336</v>
      </c>
      <c r="B3164">
        <v>336</v>
      </c>
      <c r="C3164" t="s">
        <v>575</v>
      </c>
      <c r="D3164" t="s">
        <v>576</v>
      </c>
      <c r="E3164" t="s">
        <v>17</v>
      </c>
      <c r="F3164">
        <v>3.99</v>
      </c>
      <c r="G3164">
        <v>32872.785000000003</v>
      </c>
      <c r="H3164">
        <v>539212</v>
      </c>
      <c r="J3164">
        <v>32872.785000000003</v>
      </c>
      <c r="K3164">
        <v>100</v>
      </c>
      <c r="L3164">
        <v>46</v>
      </c>
      <c r="M3164">
        <v>-54</v>
      </c>
      <c r="N3164" t="s">
        <v>18</v>
      </c>
    </row>
    <row r="3165" spans="1:14" x14ac:dyDescent="0.25">
      <c r="A3165">
        <v>337</v>
      </c>
      <c r="B3165">
        <v>337</v>
      </c>
      <c r="C3165" t="s">
        <v>577</v>
      </c>
      <c r="D3165" t="s">
        <v>578</v>
      </c>
      <c r="E3165" t="s">
        <v>17</v>
      </c>
      <c r="F3165">
        <v>3.99</v>
      </c>
      <c r="G3165">
        <v>40939.160000000003</v>
      </c>
      <c r="H3165">
        <v>662299</v>
      </c>
      <c r="J3165">
        <v>40939.160000000003</v>
      </c>
      <c r="K3165">
        <v>100</v>
      </c>
      <c r="L3165">
        <v>57.29</v>
      </c>
      <c r="M3165">
        <v>-42.7</v>
      </c>
      <c r="N3165" t="s">
        <v>18</v>
      </c>
    </row>
    <row r="3166" spans="1:14" x14ac:dyDescent="0.25">
      <c r="A3166">
        <v>338</v>
      </c>
      <c r="B3166">
        <v>338</v>
      </c>
      <c r="C3166" t="s">
        <v>579</v>
      </c>
      <c r="D3166" t="s">
        <v>580</v>
      </c>
      <c r="E3166" t="s">
        <v>17</v>
      </c>
      <c r="F3166">
        <v>3.99</v>
      </c>
      <c r="G3166">
        <v>28070.791000000001</v>
      </c>
      <c r="H3166">
        <v>448758</v>
      </c>
      <c r="J3166">
        <v>28070.791000000001</v>
      </c>
      <c r="K3166">
        <v>100</v>
      </c>
      <c r="L3166">
        <v>39.28</v>
      </c>
      <c r="M3166">
        <v>-60.7</v>
      </c>
      <c r="N3166" t="s">
        <v>18</v>
      </c>
    </row>
    <row r="3167" spans="1:14" x14ac:dyDescent="0.25">
      <c r="A3167">
        <v>339</v>
      </c>
      <c r="B3167">
        <v>339</v>
      </c>
      <c r="C3167" t="s">
        <v>581</v>
      </c>
      <c r="D3167" t="s">
        <v>582</v>
      </c>
      <c r="E3167" t="s">
        <v>17</v>
      </c>
      <c r="F3167">
        <v>3.99</v>
      </c>
      <c r="G3167">
        <v>36544.171999999999</v>
      </c>
      <c r="H3167">
        <v>594555</v>
      </c>
      <c r="J3167">
        <v>36544.171999999999</v>
      </c>
      <c r="K3167">
        <v>100</v>
      </c>
      <c r="L3167">
        <v>51.14</v>
      </c>
      <c r="M3167">
        <v>-48.9</v>
      </c>
      <c r="N3167" t="s">
        <v>18</v>
      </c>
    </row>
    <row r="3168" spans="1:14" x14ac:dyDescent="0.25">
      <c r="A3168">
        <v>340</v>
      </c>
      <c r="B3168">
        <v>340</v>
      </c>
      <c r="C3168" t="s">
        <v>583</v>
      </c>
      <c r="D3168" t="s">
        <v>17</v>
      </c>
      <c r="E3168" t="s">
        <v>17</v>
      </c>
      <c r="K3168">
        <v>100</v>
      </c>
    </row>
    <row r="3169" spans="1:14" x14ac:dyDescent="0.25">
      <c r="A3169">
        <v>341</v>
      </c>
      <c r="B3169">
        <v>341</v>
      </c>
      <c r="C3169" t="s">
        <v>584</v>
      </c>
      <c r="D3169" t="s">
        <v>585</v>
      </c>
      <c r="E3169" t="s">
        <v>17</v>
      </c>
      <c r="F3169">
        <v>3.99</v>
      </c>
      <c r="G3169">
        <v>19715.780999999999</v>
      </c>
      <c r="H3169">
        <v>318258</v>
      </c>
      <c r="J3169">
        <v>19715.780999999999</v>
      </c>
      <c r="K3169">
        <v>100</v>
      </c>
      <c r="L3169">
        <v>27.59</v>
      </c>
      <c r="M3169">
        <v>-72.400000000000006</v>
      </c>
      <c r="N3169" t="s">
        <v>18</v>
      </c>
    </row>
    <row r="3170" spans="1:14" x14ac:dyDescent="0.25">
      <c r="A3170">
        <v>342</v>
      </c>
      <c r="B3170">
        <v>342</v>
      </c>
      <c r="C3170" t="s">
        <v>586</v>
      </c>
      <c r="D3170" t="s">
        <v>587</v>
      </c>
      <c r="E3170" t="s">
        <v>17</v>
      </c>
      <c r="F3170">
        <v>3.99</v>
      </c>
      <c r="G3170">
        <v>16433.734</v>
      </c>
      <c r="H3170">
        <v>265480</v>
      </c>
      <c r="J3170">
        <v>16433.734</v>
      </c>
      <c r="K3170">
        <v>100</v>
      </c>
      <c r="L3170">
        <v>23</v>
      </c>
      <c r="M3170">
        <v>-77</v>
      </c>
      <c r="N3170" t="s">
        <v>18</v>
      </c>
    </row>
    <row r="3171" spans="1:14" x14ac:dyDescent="0.25">
      <c r="A3171">
        <v>343</v>
      </c>
      <c r="B3171">
        <v>343</v>
      </c>
      <c r="C3171" t="s">
        <v>588</v>
      </c>
      <c r="D3171" t="s">
        <v>589</v>
      </c>
      <c r="E3171" t="s">
        <v>17</v>
      </c>
      <c r="F3171">
        <v>3.99</v>
      </c>
      <c r="G3171">
        <v>28147.187999999998</v>
      </c>
      <c r="H3171">
        <v>452080</v>
      </c>
      <c r="J3171">
        <v>28147.187999999998</v>
      </c>
      <c r="K3171">
        <v>100</v>
      </c>
      <c r="L3171">
        <v>39.39</v>
      </c>
      <c r="M3171">
        <v>-60.6</v>
      </c>
      <c r="N3171" t="s">
        <v>18</v>
      </c>
    </row>
    <row r="3172" spans="1:14" x14ac:dyDescent="0.25">
      <c r="A3172">
        <v>344</v>
      </c>
      <c r="B3172">
        <v>344</v>
      </c>
      <c r="C3172" t="s">
        <v>590</v>
      </c>
      <c r="D3172" t="s">
        <v>591</v>
      </c>
      <c r="E3172" t="s">
        <v>17</v>
      </c>
      <c r="F3172">
        <v>3.99</v>
      </c>
      <c r="G3172">
        <v>40257.589999999997</v>
      </c>
      <c r="H3172">
        <v>664697</v>
      </c>
      <c r="J3172">
        <v>40257.589999999997</v>
      </c>
      <c r="K3172">
        <v>100</v>
      </c>
      <c r="L3172">
        <v>56.34</v>
      </c>
      <c r="M3172">
        <v>-43.7</v>
      </c>
      <c r="N3172" t="s">
        <v>18</v>
      </c>
    </row>
    <row r="3173" spans="1:14" x14ac:dyDescent="0.25">
      <c r="A3173">
        <v>345</v>
      </c>
      <c r="B3173">
        <v>345</v>
      </c>
      <c r="C3173" t="s">
        <v>592</v>
      </c>
      <c r="D3173" t="s">
        <v>593</v>
      </c>
      <c r="E3173" t="s">
        <v>17</v>
      </c>
      <c r="F3173">
        <v>3.99</v>
      </c>
      <c r="G3173">
        <v>40140.148000000001</v>
      </c>
      <c r="H3173">
        <v>643715</v>
      </c>
      <c r="J3173">
        <v>40140.148000000001</v>
      </c>
      <c r="K3173">
        <v>100</v>
      </c>
      <c r="L3173">
        <v>56.17</v>
      </c>
      <c r="M3173">
        <v>-43.8</v>
      </c>
      <c r="N3173" t="s">
        <v>18</v>
      </c>
    </row>
    <row r="3174" spans="1:14" x14ac:dyDescent="0.25">
      <c r="A3174">
        <v>346</v>
      </c>
      <c r="B3174">
        <v>346</v>
      </c>
      <c r="C3174" t="s">
        <v>594</v>
      </c>
      <c r="D3174" t="s">
        <v>595</v>
      </c>
      <c r="E3174" t="s">
        <v>17</v>
      </c>
      <c r="F3174">
        <v>3.99</v>
      </c>
      <c r="G3174">
        <v>29653.205000000002</v>
      </c>
      <c r="H3174">
        <v>492192</v>
      </c>
      <c r="J3174">
        <v>29653.205000000002</v>
      </c>
      <c r="K3174">
        <v>100</v>
      </c>
      <c r="L3174">
        <v>41.5</v>
      </c>
      <c r="M3174">
        <v>-58.5</v>
      </c>
      <c r="N3174" t="s">
        <v>18</v>
      </c>
    </row>
    <row r="3175" spans="1:14" x14ac:dyDescent="0.25">
      <c r="A3175">
        <v>347</v>
      </c>
      <c r="B3175">
        <v>347</v>
      </c>
      <c r="C3175" t="s">
        <v>596</v>
      </c>
      <c r="D3175" t="s">
        <v>17</v>
      </c>
      <c r="E3175" t="s">
        <v>17</v>
      </c>
      <c r="F3175">
        <v>4.01</v>
      </c>
      <c r="G3175">
        <v>0.82499999999999996</v>
      </c>
      <c r="H3175">
        <v>60</v>
      </c>
      <c r="J3175">
        <v>0.82499999999999996</v>
      </c>
      <c r="K3175">
        <v>100</v>
      </c>
      <c r="L3175">
        <v>0</v>
      </c>
      <c r="M3175">
        <v>-100</v>
      </c>
      <c r="N3175" t="s">
        <v>18</v>
      </c>
    </row>
    <row r="3176" spans="1:14" x14ac:dyDescent="0.25">
      <c r="A3176">
        <v>348</v>
      </c>
      <c r="B3176">
        <v>348</v>
      </c>
      <c r="C3176" t="s">
        <v>597</v>
      </c>
      <c r="D3176" t="s">
        <v>53</v>
      </c>
      <c r="E3176" t="s">
        <v>17</v>
      </c>
      <c r="F3176">
        <v>3.99</v>
      </c>
      <c r="G3176">
        <v>46763.300999999999</v>
      </c>
      <c r="H3176">
        <v>769553</v>
      </c>
      <c r="J3176">
        <v>46763.300999999999</v>
      </c>
      <c r="K3176">
        <v>100</v>
      </c>
      <c r="L3176">
        <v>65.44</v>
      </c>
      <c r="M3176">
        <v>-34.6</v>
      </c>
      <c r="N3176" t="s">
        <v>18</v>
      </c>
    </row>
    <row r="3177" spans="1:14" x14ac:dyDescent="0.25">
      <c r="A3177">
        <v>349</v>
      </c>
      <c r="B3177">
        <v>349</v>
      </c>
      <c r="C3177" t="s">
        <v>598</v>
      </c>
      <c r="D3177" t="s">
        <v>17</v>
      </c>
      <c r="E3177" t="s">
        <v>17</v>
      </c>
      <c r="F3177">
        <v>4.01</v>
      </c>
      <c r="G3177">
        <v>0.83399999999999996</v>
      </c>
      <c r="H3177">
        <v>82</v>
      </c>
      <c r="J3177">
        <v>0.83399999999999996</v>
      </c>
      <c r="K3177">
        <v>100</v>
      </c>
      <c r="L3177">
        <v>0</v>
      </c>
      <c r="M3177">
        <v>-100</v>
      </c>
      <c r="N3177" t="s">
        <v>18</v>
      </c>
    </row>
    <row r="3178" spans="1:14" x14ac:dyDescent="0.25">
      <c r="A3178">
        <v>350</v>
      </c>
      <c r="B3178">
        <v>350</v>
      </c>
      <c r="C3178" t="s">
        <v>599</v>
      </c>
      <c r="D3178" t="s">
        <v>600</v>
      </c>
      <c r="E3178" t="s">
        <v>17</v>
      </c>
      <c r="F3178">
        <v>3.99</v>
      </c>
      <c r="G3178">
        <v>67586.297000000006</v>
      </c>
      <c r="H3178">
        <v>1079678</v>
      </c>
      <c r="J3178">
        <v>67586.297000000006</v>
      </c>
      <c r="K3178">
        <v>100</v>
      </c>
      <c r="L3178">
        <v>94.58</v>
      </c>
      <c r="M3178">
        <v>-5.4</v>
      </c>
      <c r="N3178" t="s">
        <v>18</v>
      </c>
    </row>
    <row r="3179" spans="1:14" x14ac:dyDescent="0.25">
      <c r="A3179">
        <v>351</v>
      </c>
      <c r="B3179">
        <v>351</v>
      </c>
      <c r="C3179" t="s">
        <v>601</v>
      </c>
      <c r="D3179" t="s">
        <v>602</v>
      </c>
      <c r="E3179" t="s">
        <v>17</v>
      </c>
      <c r="F3179">
        <v>3.99</v>
      </c>
      <c r="G3179">
        <v>61762.141000000003</v>
      </c>
      <c r="H3179">
        <v>1003925</v>
      </c>
      <c r="J3179">
        <v>61762.141000000003</v>
      </c>
      <c r="K3179">
        <v>100</v>
      </c>
      <c r="L3179">
        <v>86.43</v>
      </c>
      <c r="M3179">
        <v>-13.6</v>
      </c>
      <c r="N3179" t="s">
        <v>18</v>
      </c>
    </row>
    <row r="3180" spans="1:14" x14ac:dyDescent="0.25">
      <c r="A3180">
        <v>352</v>
      </c>
      <c r="B3180">
        <v>352</v>
      </c>
      <c r="C3180" t="s">
        <v>603</v>
      </c>
      <c r="D3180" t="s">
        <v>604</v>
      </c>
      <c r="E3180" t="s">
        <v>17</v>
      </c>
      <c r="F3180">
        <v>3.99</v>
      </c>
      <c r="G3180">
        <v>67331.710999999996</v>
      </c>
      <c r="H3180">
        <v>1067238</v>
      </c>
      <c r="J3180">
        <v>67331.710999999996</v>
      </c>
      <c r="K3180">
        <v>100</v>
      </c>
      <c r="L3180">
        <v>94.23</v>
      </c>
      <c r="M3180">
        <v>-5.8</v>
      </c>
      <c r="N3180" t="s">
        <v>18</v>
      </c>
    </row>
    <row r="3181" spans="1:14" x14ac:dyDescent="0.25">
      <c r="A3181">
        <v>353</v>
      </c>
      <c r="B3181">
        <v>353</v>
      </c>
      <c r="C3181" t="s">
        <v>605</v>
      </c>
      <c r="D3181" t="s">
        <v>606</v>
      </c>
      <c r="E3181" t="s">
        <v>17</v>
      </c>
      <c r="F3181">
        <v>3.99</v>
      </c>
      <c r="G3181">
        <v>28830.303</v>
      </c>
      <c r="H3181">
        <v>464473</v>
      </c>
      <c r="J3181">
        <v>28830.303</v>
      </c>
      <c r="K3181">
        <v>100</v>
      </c>
      <c r="L3181">
        <v>40.35</v>
      </c>
      <c r="M3181">
        <v>-59.7</v>
      </c>
      <c r="N3181" t="s">
        <v>18</v>
      </c>
    </row>
    <row r="3182" spans="1:14" x14ac:dyDescent="0.25">
      <c r="A3182">
        <v>354</v>
      </c>
      <c r="B3182">
        <v>354</v>
      </c>
      <c r="C3182" t="s">
        <v>607</v>
      </c>
      <c r="D3182" t="s">
        <v>608</v>
      </c>
      <c r="E3182" t="s">
        <v>17</v>
      </c>
      <c r="F3182">
        <v>3.99</v>
      </c>
      <c r="G3182">
        <v>23156.361000000001</v>
      </c>
      <c r="H3182">
        <v>380664</v>
      </c>
      <c r="J3182">
        <v>23156.361000000001</v>
      </c>
      <c r="K3182">
        <v>100</v>
      </c>
      <c r="L3182">
        <v>32.409999999999997</v>
      </c>
      <c r="M3182">
        <v>-67.599999999999994</v>
      </c>
      <c r="N3182" t="s">
        <v>18</v>
      </c>
    </row>
    <row r="3183" spans="1:14" x14ac:dyDescent="0.25">
      <c r="A3183">
        <v>355</v>
      </c>
      <c r="B3183">
        <v>355</v>
      </c>
      <c r="C3183" t="s">
        <v>609</v>
      </c>
      <c r="D3183" t="s">
        <v>610</v>
      </c>
      <c r="E3183" t="s">
        <v>17</v>
      </c>
      <c r="F3183">
        <v>3.99</v>
      </c>
      <c r="G3183">
        <v>42834.050999999999</v>
      </c>
      <c r="H3183">
        <v>690546</v>
      </c>
      <c r="J3183">
        <v>42834.050999999999</v>
      </c>
      <c r="K3183">
        <v>100</v>
      </c>
      <c r="L3183">
        <v>59.94</v>
      </c>
      <c r="M3183">
        <v>-40.1</v>
      </c>
      <c r="N3183" t="s">
        <v>18</v>
      </c>
    </row>
    <row r="3184" spans="1:14" x14ac:dyDescent="0.25">
      <c r="A3184">
        <v>356</v>
      </c>
      <c r="B3184">
        <v>356</v>
      </c>
      <c r="C3184" t="s">
        <v>611</v>
      </c>
      <c r="D3184" t="s">
        <v>17</v>
      </c>
      <c r="E3184" t="s">
        <v>17</v>
      </c>
      <c r="F3184">
        <v>4.05</v>
      </c>
      <c r="G3184">
        <v>3.7690000000000001</v>
      </c>
      <c r="H3184">
        <v>236</v>
      </c>
      <c r="J3184">
        <v>3.7690000000000001</v>
      </c>
      <c r="K3184">
        <v>100</v>
      </c>
      <c r="L3184">
        <v>0.01</v>
      </c>
      <c r="M3184">
        <v>-100</v>
      </c>
      <c r="N3184" t="s">
        <v>18</v>
      </c>
    </row>
    <row r="3185" spans="1:11" x14ac:dyDescent="0.25">
      <c r="A3185">
        <v>357</v>
      </c>
      <c r="B3185">
        <v>357</v>
      </c>
      <c r="C3185" t="s">
        <v>612</v>
      </c>
      <c r="E3185" t="s">
        <v>17</v>
      </c>
      <c r="K3185">
        <v>100</v>
      </c>
    </row>
    <row r="3186" spans="1:11" x14ac:dyDescent="0.25">
      <c r="A3186">
        <v>358</v>
      </c>
      <c r="B3186">
        <v>358</v>
      </c>
      <c r="C3186" t="s">
        <v>613</v>
      </c>
      <c r="E3186" t="s">
        <v>17</v>
      </c>
      <c r="K3186">
        <v>100</v>
      </c>
    </row>
    <row r="3187" spans="1:11" x14ac:dyDescent="0.25">
      <c r="A3187">
        <v>359</v>
      </c>
      <c r="B3187">
        <v>359</v>
      </c>
      <c r="C3187" t="s">
        <v>614</v>
      </c>
      <c r="E3187" t="s">
        <v>17</v>
      </c>
      <c r="K3187">
        <v>100</v>
      </c>
    </row>
    <row r="3188" spans="1:11" x14ac:dyDescent="0.25">
      <c r="A3188">
        <v>360</v>
      </c>
      <c r="B3188">
        <v>360</v>
      </c>
      <c r="C3188" t="s">
        <v>615</v>
      </c>
      <c r="E3188" t="s">
        <v>17</v>
      </c>
      <c r="K3188">
        <v>100</v>
      </c>
    </row>
    <row r="3189" spans="1:11" x14ac:dyDescent="0.25">
      <c r="A3189">
        <v>361</v>
      </c>
      <c r="B3189">
        <v>361</v>
      </c>
      <c r="C3189" t="s">
        <v>616</v>
      </c>
      <c r="E3189" t="s">
        <v>17</v>
      </c>
      <c r="K3189">
        <v>100</v>
      </c>
    </row>
    <row r="3190" spans="1:11" x14ac:dyDescent="0.25">
      <c r="A3190">
        <v>362</v>
      </c>
      <c r="B3190">
        <v>362</v>
      </c>
      <c r="C3190" t="s">
        <v>617</v>
      </c>
      <c r="E3190" t="s">
        <v>17</v>
      </c>
      <c r="K3190">
        <v>100</v>
      </c>
    </row>
    <row r="3191" spans="1:11" x14ac:dyDescent="0.25">
      <c r="A3191">
        <v>363</v>
      </c>
      <c r="B3191">
        <v>363</v>
      </c>
      <c r="C3191" t="s">
        <v>618</v>
      </c>
      <c r="E3191" t="s">
        <v>17</v>
      </c>
      <c r="K3191">
        <v>100</v>
      </c>
    </row>
    <row r="3192" spans="1:11" x14ac:dyDescent="0.25">
      <c r="A3192">
        <v>364</v>
      </c>
      <c r="B3192">
        <v>364</v>
      </c>
      <c r="C3192" t="s">
        <v>619</v>
      </c>
      <c r="E3192" t="s">
        <v>17</v>
      </c>
      <c r="K3192">
        <v>100</v>
      </c>
    </row>
    <row r="3193" spans="1:11" x14ac:dyDescent="0.25">
      <c r="A3193">
        <v>365</v>
      </c>
      <c r="B3193">
        <v>365</v>
      </c>
      <c r="C3193" t="s">
        <v>620</v>
      </c>
      <c r="E3193" t="s">
        <v>17</v>
      </c>
      <c r="K3193">
        <v>100</v>
      </c>
    </row>
    <row r="3194" spans="1:11" x14ac:dyDescent="0.25">
      <c r="A3194">
        <v>366</v>
      </c>
      <c r="B3194">
        <v>366</v>
      </c>
      <c r="C3194" t="s">
        <v>621</v>
      </c>
      <c r="E3194" t="s">
        <v>17</v>
      </c>
      <c r="K3194">
        <v>100</v>
      </c>
    </row>
    <row r="3195" spans="1:11" x14ac:dyDescent="0.25">
      <c r="A3195">
        <v>367</v>
      </c>
      <c r="B3195">
        <v>367</v>
      </c>
      <c r="C3195" t="s">
        <v>622</v>
      </c>
      <c r="E3195" t="s">
        <v>17</v>
      </c>
      <c r="K3195">
        <v>100</v>
      </c>
    </row>
    <row r="3196" spans="1:11" x14ac:dyDescent="0.25">
      <c r="A3196">
        <v>368</v>
      </c>
      <c r="B3196">
        <v>368</v>
      </c>
      <c r="C3196" t="s">
        <v>623</v>
      </c>
      <c r="E3196" t="s">
        <v>17</v>
      </c>
      <c r="K3196">
        <v>100</v>
      </c>
    </row>
    <row r="3197" spans="1:11" x14ac:dyDescent="0.25">
      <c r="A3197">
        <v>369</v>
      </c>
      <c r="B3197">
        <v>369</v>
      </c>
      <c r="C3197" t="s">
        <v>624</v>
      </c>
      <c r="E3197" t="s">
        <v>17</v>
      </c>
      <c r="K3197">
        <v>100</v>
      </c>
    </row>
    <row r="3198" spans="1:11" x14ac:dyDescent="0.25">
      <c r="A3198">
        <v>370</v>
      </c>
      <c r="B3198">
        <v>370</v>
      </c>
      <c r="C3198" t="s">
        <v>625</v>
      </c>
      <c r="E3198" t="s">
        <v>17</v>
      </c>
      <c r="K3198">
        <v>100</v>
      </c>
    </row>
    <row r="3199" spans="1:11" x14ac:dyDescent="0.25">
      <c r="A3199">
        <v>371</v>
      </c>
      <c r="B3199">
        <v>371</v>
      </c>
      <c r="C3199" t="s">
        <v>626</v>
      </c>
      <c r="E3199" t="s">
        <v>17</v>
      </c>
      <c r="K3199">
        <v>100</v>
      </c>
    </row>
    <row r="3200" spans="1:11" x14ac:dyDescent="0.25">
      <c r="A3200">
        <v>372</v>
      </c>
      <c r="B3200">
        <v>372</v>
      </c>
      <c r="C3200" t="s">
        <v>627</v>
      </c>
      <c r="E3200" t="s">
        <v>17</v>
      </c>
      <c r="K3200">
        <v>100</v>
      </c>
    </row>
    <row r="3201" spans="1:11" x14ac:dyDescent="0.25">
      <c r="A3201">
        <v>373</v>
      </c>
      <c r="B3201">
        <v>373</v>
      </c>
      <c r="C3201" t="s">
        <v>628</v>
      </c>
      <c r="E3201" t="s">
        <v>17</v>
      </c>
      <c r="K3201">
        <v>100</v>
      </c>
    </row>
    <row r="3202" spans="1:11" x14ac:dyDescent="0.25">
      <c r="A3202">
        <v>374</v>
      </c>
      <c r="B3202">
        <v>374</v>
      </c>
      <c r="C3202" t="s">
        <v>629</v>
      </c>
      <c r="E3202" t="s">
        <v>17</v>
      </c>
      <c r="K3202">
        <v>100</v>
      </c>
    </row>
    <row r="3203" spans="1:11" x14ac:dyDescent="0.25">
      <c r="A3203">
        <v>375</v>
      </c>
      <c r="B3203">
        <v>375</v>
      </c>
      <c r="C3203" t="s">
        <v>630</v>
      </c>
      <c r="E3203" t="s">
        <v>17</v>
      </c>
      <c r="K3203">
        <v>100</v>
      </c>
    </row>
    <row r="3204" spans="1:11" x14ac:dyDescent="0.25">
      <c r="A3204">
        <v>376</v>
      </c>
      <c r="B3204">
        <v>376</v>
      </c>
      <c r="C3204" t="s">
        <v>631</v>
      </c>
      <c r="E3204" t="s">
        <v>17</v>
      </c>
      <c r="K3204">
        <v>100</v>
      </c>
    </row>
    <row r="3205" spans="1:11" x14ac:dyDescent="0.25">
      <c r="A3205">
        <v>377</v>
      </c>
      <c r="B3205">
        <v>377</v>
      </c>
      <c r="C3205" t="s">
        <v>632</v>
      </c>
      <c r="E3205" t="s">
        <v>17</v>
      </c>
      <c r="K3205">
        <v>100</v>
      </c>
    </row>
    <row r="3206" spans="1:11" x14ac:dyDescent="0.25">
      <c r="A3206">
        <v>378</v>
      </c>
      <c r="B3206">
        <v>378</v>
      </c>
      <c r="C3206" t="s">
        <v>633</v>
      </c>
      <c r="E3206" t="s">
        <v>17</v>
      </c>
      <c r="K3206">
        <v>100</v>
      </c>
    </row>
    <row r="3207" spans="1:11" x14ac:dyDescent="0.25">
      <c r="A3207">
        <v>379</v>
      </c>
      <c r="B3207">
        <v>379</v>
      </c>
      <c r="C3207" t="s">
        <v>634</v>
      </c>
      <c r="E3207" t="s">
        <v>17</v>
      </c>
      <c r="K3207">
        <v>100</v>
      </c>
    </row>
    <row r="3208" spans="1:11" x14ac:dyDescent="0.25">
      <c r="A3208">
        <v>380</v>
      </c>
      <c r="B3208">
        <v>380</v>
      </c>
      <c r="C3208" t="s">
        <v>635</v>
      </c>
      <c r="E3208" t="s">
        <v>17</v>
      </c>
      <c r="K3208">
        <v>100</v>
      </c>
    </row>
    <row r="3209" spans="1:11" x14ac:dyDescent="0.25">
      <c r="A3209">
        <v>381</v>
      </c>
      <c r="B3209">
        <v>381</v>
      </c>
      <c r="C3209" t="s">
        <v>636</v>
      </c>
      <c r="E3209" t="s">
        <v>17</v>
      </c>
      <c r="K3209">
        <v>100</v>
      </c>
    </row>
    <row r="3210" spans="1:11" x14ac:dyDescent="0.25">
      <c r="A3210">
        <v>382</v>
      </c>
      <c r="B3210">
        <v>382</v>
      </c>
      <c r="C3210" t="s">
        <v>637</v>
      </c>
      <c r="E3210" t="s">
        <v>17</v>
      </c>
      <c r="K3210">
        <v>100</v>
      </c>
    </row>
    <row r="3211" spans="1:11" x14ac:dyDescent="0.25">
      <c r="A3211">
        <v>383</v>
      </c>
      <c r="B3211">
        <v>383</v>
      </c>
      <c r="C3211" t="s">
        <v>638</v>
      </c>
      <c r="E3211" t="s">
        <v>17</v>
      </c>
      <c r="K3211">
        <v>100</v>
      </c>
    </row>
    <row r="3212" spans="1:11" x14ac:dyDescent="0.25">
      <c r="A3212">
        <v>384</v>
      </c>
      <c r="B3212">
        <v>384</v>
      </c>
      <c r="C3212" t="s">
        <v>639</v>
      </c>
      <c r="E3212" t="s">
        <v>17</v>
      </c>
      <c r="K3212">
        <v>100</v>
      </c>
    </row>
    <row r="3213" spans="1:11" x14ac:dyDescent="0.25">
      <c r="A3213">
        <v>385</v>
      </c>
      <c r="B3213">
        <v>385</v>
      </c>
      <c r="C3213" t="s">
        <v>640</v>
      </c>
      <c r="E3213" t="s">
        <v>17</v>
      </c>
      <c r="K3213">
        <v>100</v>
      </c>
    </row>
    <row r="3214" spans="1:11" x14ac:dyDescent="0.25">
      <c r="A3214">
        <v>386</v>
      </c>
      <c r="B3214">
        <v>386</v>
      </c>
      <c r="C3214" t="s">
        <v>641</v>
      </c>
      <c r="E3214" t="s">
        <v>17</v>
      </c>
      <c r="K3214">
        <v>100</v>
      </c>
    </row>
    <row r="3215" spans="1:11" x14ac:dyDescent="0.25">
      <c r="A3215">
        <v>387</v>
      </c>
      <c r="B3215">
        <v>387</v>
      </c>
      <c r="C3215" t="s">
        <v>642</v>
      </c>
      <c r="E3215" t="s">
        <v>17</v>
      </c>
      <c r="K3215">
        <v>100</v>
      </c>
    </row>
    <row r="3216" spans="1:11" x14ac:dyDescent="0.25">
      <c r="A3216">
        <v>388</v>
      </c>
      <c r="B3216">
        <v>388</v>
      </c>
      <c r="C3216" t="s">
        <v>643</v>
      </c>
      <c r="E3216" t="s">
        <v>17</v>
      </c>
      <c r="K3216">
        <v>100</v>
      </c>
    </row>
    <row r="3217" spans="1:14" x14ac:dyDescent="0.25">
      <c r="A3217">
        <v>389</v>
      </c>
      <c r="B3217">
        <v>389</v>
      </c>
      <c r="C3217" t="s">
        <v>644</v>
      </c>
      <c r="E3217" t="s">
        <v>17</v>
      </c>
      <c r="K3217">
        <v>100</v>
      </c>
    </row>
    <row r="3218" spans="1:14" x14ac:dyDescent="0.25">
      <c r="A3218">
        <v>390</v>
      </c>
      <c r="B3218">
        <v>390</v>
      </c>
      <c r="C3218" t="s">
        <v>645</v>
      </c>
      <c r="E3218" t="s">
        <v>17</v>
      </c>
      <c r="K3218">
        <v>100</v>
      </c>
    </row>
    <row r="3219" spans="1:14" x14ac:dyDescent="0.25">
      <c r="A3219">
        <v>391</v>
      </c>
      <c r="B3219">
        <v>391</v>
      </c>
      <c r="C3219" t="s">
        <v>646</v>
      </c>
      <c r="E3219" t="s">
        <v>17</v>
      </c>
      <c r="K3219">
        <v>100</v>
      </c>
    </row>
    <row r="3220" spans="1:14" x14ac:dyDescent="0.25">
      <c r="A3220">
        <v>392</v>
      </c>
      <c r="B3220">
        <v>392</v>
      </c>
      <c r="C3220" t="s">
        <v>647</v>
      </c>
      <c r="E3220" t="s">
        <v>17</v>
      </c>
      <c r="K3220">
        <v>100</v>
      </c>
    </row>
    <row r="3221" spans="1:14" x14ac:dyDescent="0.25">
      <c r="A3221">
        <v>393</v>
      </c>
      <c r="B3221">
        <v>393</v>
      </c>
      <c r="C3221" t="s">
        <v>648</v>
      </c>
      <c r="E3221" t="s">
        <v>17</v>
      </c>
      <c r="K3221">
        <v>100</v>
      </c>
    </row>
    <row r="3222" spans="1:14" x14ac:dyDescent="0.25">
      <c r="A3222">
        <v>394</v>
      </c>
      <c r="B3222">
        <v>394</v>
      </c>
      <c r="C3222" t="s">
        <v>649</v>
      </c>
      <c r="E3222" t="s">
        <v>17</v>
      </c>
      <c r="K3222">
        <v>100</v>
      </c>
    </row>
    <row r="3223" spans="1:14" x14ac:dyDescent="0.25">
      <c r="A3223">
        <v>395</v>
      </c>
      <c r="B3223">
        <v>395</v>
      </c>
      <c r="C3223" t="s">
        <v>650</v>
      </c>
      <c r="E3223" t="s">
        <v>17</v>
      </c>
      <c r="K3223">
        <v>100</v>
      </c>
    </row>
    <row r="3224" spans="1:14" x14ac:dyDescent="0.25">
      <c r="A3224">
        <v>396</v>
      </c>
      <c r="B3224">
        <v>396</v>
      </c>
      <c r="C3224" t="s">
        <v>651</v>
      </c>
      <c r="E3224" t="s">
        <v>17</v>
      </c>
      <c r="K3224">
        <v>100</v>
      </c>
    </row>
    <row r="3225" spans="1:14" x14ac:dyDescent="0.25">
      <c r="A3225">
        <v>397</v>
      </c>
      <c r="B3225">
        <v>397</v>
      </c>
      <c r="C3225" t="s">
        <v>652</v>
      </c>
      <c r="E3225" t="s">
        <v>17</v>
      </c>
      <c r="K3225">
        <v>100</v>
      </c>
    </row>
    <row r="3226" spans="1:14" x14ac:dyDescent="0.25">
      <c r="A3226">
        <v>398</v>
      </c>
      <c r="B3226">
        <v>398</v>
      </c>
      <c r="C3226" t="s">
        <v>653</v>
      </c>
      <c r="E3226" t="s">
        <v>17</v>
      </c>
      <c r="K3226">
        <v>100</v>
      </c>
    </row>
    <row r="3227" spans="1:14" x14ac:dyDescent="0.25">
      <c r="A3227">
        <v>399</v>
      </c>
      <c r="B3227">
        <v>399</v>
      </c>
      <c r="C3227" t="s">
        <v>654</v>
      </c>
      <c r="E3227" t="s">
        <v>17</v>
      </c>
      <c r="K3227">
        <v>100</v>
      </c>
    </row>
    <row r="3229" spans="1:14" x14ac:dyDescent="0.25">
      <c r="A3229" t="s">
        <v>663</v>
      </c>
    </row>
    <row r="3231" spans="1:14" x14ac:dyDescent="0.25">
      <c r="B3231" t="s">
        <v>3</v>
      </c>
      <c r="C3231" t="s">
        <v>4</v>
      </c>
      <c r="D3231" t="s">
        <v>5</v>
      </c>
      <c r="E3231" t="s">
        <v>6</v>
      </c>
      <c r="F3231" t="s">
        <v>7</v>
      </c>
      <c r="G3231" t="s">
        <v>8</v>
      </c>
      <c r="H3231" t="s">
        <v>9</v>
      </c>
      <c r="I3231" t="s">
        <v>10</v>
      </c>
      <c r="J3231" t="s">
        <v>11</v>
      </c>
      <c r="K3231" t="s">
        <v>12</v>
      </c>
      <c r="L3231" t="s">
        <v>13</v>
      </c>
      <c r="M3231" t="s">
        <v>14</v>
      </c>
      <c r="N3231" t="s">
        <v>15</v>
      </c>
    </row>
    <row r="3232" spans="1:14" x14ac:dyDescent="0.25">
      <c r="A3232">
        <v>1</v>
      </c>
      <c r="B3232">
        <v>1</v>
      </c>
      <c r="C3232" t="s">
        <v>16</v>
      </c>
      <c r="D3232" t="s">
        <v>17</v>
      </c>
      <c r="E3232" t="s">
        <v>17</v>
      </c>
    </row>
    <row r="3233" spans="1:14" x14ac:dyDescent="0.25">
      <c r="A3233">
        <v>2</v>
      </c>
      <c r="B3233">
        <v>2</v>
      </c>
      <c r="C3233" t="s">
        <v>19</v>
      </c>
      <c r="D3233" t="s">
        <v>17</v>
      </c>
      <c r="E3233" t="s">
        <v>17</v>
      </c>
      <c r="F3233">
        <v>4.1500000000000004</v>
      </c>
      <c r="G3233">
        <v>81.64</v>
      </c>
      <c r="H3233">
        <v>739</v>
      </c>
      <c r="I3233">
        <v>4.2789999999999999</v>
      </c>
      <c r="J3233">
        <v>1907.922</v>
      </c>
      <c r="L3233">
        <v>62.87</v>
      </c>
      <c r="N3233" t="s">
        <v>18</v>
      </c>
    </row>
    <row r="3234" spans="1:14" x14ac:dyDescent="0.25">
      <c r="A3234">
        <v>3</v>
      </c>
      <c r="B3234">
        <v>3</v>
      </c>
      <c r="C3234" t="s">
        <v>20</v>
      </c>
      <c r="D3234" t="s">
        <v>17</v>
      </c>
      <c r="E3234" t="s">
        <v>17</v>
      </c>
      <c r="F3234">
        <v>4.13</v>
      </c>
      <c r="G3234">
        <v>11.058</v>
      </c>
      <c r="H3234">
        <v>613</v>
      </c>
      <c r="I3234">
        <v>4.4610000000000003</v>
      </c>
      <c r="J3234">
        <v>247.88200000000001</v>
      </c>
      <c r="L3234">
        <v>8.23</v>
      </c>
      <c r="N3234" t="s">
        <v>18</v>
      </c>
    </row>
    <row r="3235" spans="1:14" x14ac:dyDescent="0.25">
      <c r="A3235">
        <v>4</v>
      </c>
      <c r="B3235">
        <v>4</v>
      </c>
      <c r="C3235" t="s">
        <v>21</v>
      </c>
      <c r="D3235" t="s">
        <v>22</v>
      </c>
      <c r="E3235" t="s">
        <v>17</v>
      </c>
      <c r="F3235">
        <v>4.1399999999999997</v>
      </c>
      <c r="G3235">
        <v>58.548000000000002</v>
      </c>
      <c r="H3235">
        <v>630</v>
      </c>
      <c r="N3235" t="s">
        <v>18</v>
      </c>
    </row>
    <row r="3236" spans="1:14" x14ac:dyDescent="0.25">
      <c r="A3236">
        <v>5</v>
      </c>
      <c r="B3236">
        <v>5</v>
      </c>
      <c r="C3236" t="s">
        <v>23</v>
      </c>
      <c r="D3236" t="s">
        <v>24</v>
      </c>
      <c r="E3236" t="s">
        <v>17</v>
      </c>
      <c r="F3236">
        <v>3.89</v>
      </c>
      <c r="G3236">
        <v>224.94200000000001</v>
      </c>
      <c r="H3236">
        <v>1111</v>
      </c>
      <c r="I3236">
        <v>3.1320000000000001</v>
      </c>
      <c r="J3236">
        <v>7182.0559999999996</v>
      </c>
      <c r="L3236">
        <v>236.47</v>
      </c>
      <c r="N3236" t="s">
        <v>18</v>
      </c>
    </row>
    <row r="3237" spans="1:14" x14ac:dyDescent="0.25">
      <c r="A3237">
        <v>6</v>
      </c>
      <c r="B3237">
        <v>6</v>
      </c>
      <c r="C3237" t="s">
        <v>25</v>
      </c>
      <c r="D3237" t="s">
        <v>17</v>
      </c>
      <c r="E3237" t="s">
        <v>17</v>
      </c>
      <c r="F3237">
        <v>3.93</v>
      </c>
      <c r="G3237">
        <v>233.90700000000001</v>
      </c>
      <c r="H3237">
        <v>807</v>
      </c>
      <c r="I3237">
        <v>4.343</v>
      </c>
      <c r="J3237">
        <v>5385.8389999999999</v>
      </c>
      <c r="L3237">
        <v>177.35</v>
      </c>
      <c r="N3237" t="s">
        <v>18</v>
      </c>
    </row>
    <row r="3238" spans="1:14" x14ac:dyDescent="0.25">
      <c r="A3238">
        <v>7</v>
      </c>
      <c r="B3238">
        <v>7</v>
      </c>
      <c r="C3238" t="s">
        <v>26</v>
      </c>
      <c r="D3238" t="s">
        <v>17</v>
      </c>
      <c r="E3238" t="s">
        <v>17</v>
      </c>
      <c r="F3238">
        <v>4.13</v>
      </c>
      <c r="G3238">
        <v>66.516000000000005</v>
      </c>
      <c r="H3238">
        <v>903</v>
      </c>
      <c r="I3238">
        <v>1.5029999999999999</v>
      </c>
      <c r="J3238">
        <v>4425.549</v>
      </c>
      <c r="L3238">
        <v>145.74</v>
      </c>
      <c r="N3238" t="s">
        <v>18</v>
      </c>
    </row>
    <row r="3239" spans="1:14" x14ac:dyDescent="0.25">
      <c r="A3239">
        <v>8</v>
      </c>
      <c r="B3239">
        <v>8</v>
      </c>
      <c r="C3239" t="s">
        <v>27</v>
      </c>
      <c r="D3239" t="s">
        <v>28</v>
      </c>
      <c r="E3239" t="s">
        <v>29</v>
      </c>
      <c r="F3239">
        <v>4.0999999999999996</v>
      </c>
      <c r="G3239">
        <v>321.49799999999999</v>
      </c>
      <c r="H3239">
        <v>4992</v>
      </c>
      <c r="I3239">
        <v>7864.8019999999997</v>
      </c>
      <c r="J3239">
        <v>4.0880000000000001</v>
      </c>
      <c r="K3239">
        <v>0.17499999999999999</v>
      </c>
      <c r="L3239">
        <v>0.21</v>
      </c>
      <c r="M3239">
        <v>18.5</v>
      </c>
      <c r="N3239" t="s">
        <v>18</v>
      </c>
    </row>
    <row r="3240" spans="1:14" x14ac:dyDescent="0.25">
      <c r="A3240">
        <v>9</v>
      </c>
      <c r="B3240">
        <v>9</v>
      </c>
      <c r="C3240" t="s">
        <v>30</v>
      </c>
      <c r="D3240" t="s">
        <v>31</v>
      </c>
      <c r="E3240" t="s">
        <v>29</v>
      </c>
      <c r="F3240">
        <v>4.09</v>
      </c>
      <c r="G3240">
        <v>688.20699999999999</v>
      </c>
      <c r="H3240">
        <v>9796</v>
      </c>
      <c r="I3240">
        <v>7609.8519999999999</v>
      </c>
      <c r="J3240">
        <v>9.0440000000000005</v>
      </c>
      <c r="K3240">
        <v>0.28100000000000003</v>
      </c>
      <c r="L3240">
        <v>0.37</v>
      </c>
      <c r="M3240">
        <v>31.7</v>
      </c>
      <c r="N3240" t="s">
        <v>18</v>
      </c>
    </row>
    <row r="3241" spans="1:14" x14ac:dyDescent="0.25">
      <c r="A3241">
        <v>10</v>
      </c>
      <c r="B3241">
        <v>10</v>
      </c>
      <c r="C3241" t="s">
        <v>32</v>
      </c>
      <c r="D3241" t="s">
        <v>33</v>
      </c>
      <c r="E3241" t="s">
        <v>29</v>
      </c>
      <c r="F3241">
        <v>4.0999999999999996</v>
      </c>
      <c r="G3241">
        <v>1016.53</v>
      </c>
      <c r="H3241">
        <v>16769</v>
      </c>
      <c r="I3241">
        <v>8228.8680000000004</v>
      </c>
      <c r="J3241">
        <v>12.353</v>
      </c>
      <c r="K3241">
        <v>0.44400000000000001</v>
      </c>
      <c r="L3241">
        <v>0.48</v>
      </c>
      <c r="M3241">
        <v>8</v>
      </c>
      <c r="N3241" t="s">
        <v>18</v>
      </c>
    </row>
    <row r="3242" spans="1:14" x14ac:dyDescent="0.25">
      <c r="A3242">
        <v>11</v>
      </c>
      <c r="B3242">
        <v>11</v>
      </c>
      <c r="C3242" t="s">
        <v>34</v>
      </c>
      <c r="D3242" t="s">
        <v>35</v>
      </c>
      <c r="E3242" t="s">
        <v>29</v>
      </c>
      <c r="F3242">
        <v>4.0999999999999996</v>
      </c>
      <c r="G3242">
        <v>1589.424</v>
      </c>
      <c r="H3242">
        <v>26179</v>
      </c>
      <c r="I3242">
        <v>8212.2189999999991</v>
      </c>
      <c r="J3242">
        <v>19.353999999999999</v>
      </c>
      <c r="K3242">
        <v>0.71299999999999997</v>
      </c>
      <c r="L3242">
        <v>0.71</v>
      </c>
      <c r="M3242">
        <v>-0.4</v>
      </c>
      <c r="N3242" t="s">
        <v>18</v>
      </c>
    </row>
    <row r="3243" spans="1:14" x14ac:dyDescent="0.25">
      <c r="A3243">
        <v>12</v>
      </c>
      <c r="B3243">
        <v>12</v>
      </c>
      <c r="C3243" t="s">
        <v>36</v>
      </c>
      <c r="D3243" t="s">
        <v>17</v>
      </c>
      <c r="E3243" t="s">
        <v>17</v>
      </c>
      <c r="I3243">
        <v>10.847</v>
      </c>
    </row>
    <row r="3244" spans="1:14" x14ac:dyDescent="0.25">
      <c r="A3244">
        <v>13</v>
      </c>
      <c r="B3244">
        <v>13</v>
      </c>
      <c r="C3244" t="s">
        <v>37</v>
      </c>
      <c r="D3244" t="s">
        <v>38</v>
      </c>
      <c r="E3244" t="s">
        <v>29</v>
      </c>
      <c r="F3244">
        <v>4.0999999999999996</v>
      </c>
      <c r="G3244">
        <v>2843.8429999999998</v>
      </c>
      <c r="H3244">
        <v>45129</v>
      </c>
      <c r="I3244">
        <v>8218.8719999999994</v>
      </c>
      <c r="J3244">
        <v>34.600999999999999</v>
      </c>
      <c r="K3244">
        <v>1.1379999999999999</v>
      </c>
      <c r="L3244">
        <v>1.21</v>
      </c>
      <c r="M3244">
        <v>6.5</v>
      </c>
      <c r="N3244" t="s">
        <v>18</v>
      </c>
    </row>
    <row r="3245" spans="1:14" x14ac:dyDescent="0.25">
      <c r="A3245">
        <v>14</v>
      </c>
      <c r="B3245">
        <v>14</v>
      </c>
      <c r="C3245" t="s">
        <v>39</v>
      </c>
      <c r="D3245" t="s">
        <v>40</v>
      </c>
      <c r="E3245" t="s">
        <v>29</v>
      </c>
      <c r="F3245">
        <v>4.0999999999999996</v>
      </c>
      <c r="G3245">
        <v>3938.1039999999998</v>
      </c>
      <c r="H3245">
        <v>58996</v>
      </c>
      <c r="I3245">
        <v>8535.9699999999993</v>
      </c>
      <c r="J3245">
        <v>46.134999999999998</v>
      </c>
      <c r="K3245">
        <v>1.825</v>
      </c>
      <c r="L3245">
        <v>1.59</v>
      </c>
      <c r="M3245">
        <v>-12.8</v>
      </c>
      <c r="N3245" t="s">
        <v>18</v>
      </c>
    </row>
    <row r="3246" spans="1:14" x14ac:dyDescent="0.25">
      <c r="A3246">
        <v>15</v>
      </c>
      <c r="B3246">
        <v>15</v>
      </c>
      <c r="C3246" t="s">
        <v>41</v>
      </c>
      <c r="D3246" t="s">
        <v>42</v>
      </c>
      <c r="E3246" t="s">
        <v>29</v>
      </c>
      <c r="F3246">
        <v>4.0999999999999996</v>
      </c>
      <c r="G3246">
        <v>5792.35</v>
      </c>
      <c r="H3246">
        <v>93193</v>
      </c>
      <c r="I3246">
        <v>7615.2330000000002</v>
      </c>
      <c r="J3246">
        <v>76.063000000000002</v>
      </c>
      <c r="K3246">
        <v>2.919</v>
      </c>
      <c r="L3246">
        <v>2.58</v>
      </c>
      <c r="M3246">
        <v>-11.7</v>
      </c>
      <c r="N3246" t="s">
        <v>18</v>
      </c>
    </row>
    <row r="3247" spans="1:14" x14ac:dyDescent="0.25">
      <c r="A3247">
        <v>16</v>
      </c>
      <c r="B3247">
        <v>16</v>
      </c>
      <c r="C3247" t="s">
        <v>43</v>
      </c>
      <c r="D3247" t="s">
        <v>44</v>
      </c>
      <c r="E3247" t="s">
        <v>29</v>
      </c>
      <c r="F3247">
        <v>4.0999999999999996</v>
      </c>
      <c r="G3247">
        <v>9738.0300000000007</v>
      </c>
      <c r="H3247">
        <v>146115</v>
      </c>
      <c r="I3247">
        <v>7575</v>
      </c>
      <c r="J3247">
        <v>128.55500000000001</v>
      </c>
      <c r="K3247">
        <v>4.6689999999999996</v>
      </c>
      <c r="L3247">
        <v>4.3</v>
      </c>
      <c r="M3247">
        <v>-7.8</v>
      </c>
      <c r="N3247" t="s">
        <v>18</v>
      </c>
    </row>
    <row r="3248" spans="1:14" x14ac:dyDescent="0.25">
      <c r="A3248">
        <v>17</v>
      </c>
      <c r="B3248">
        <v>17</v>
      </c>
      <c r="C3248" t="s">
        <v>45</v>
      </c>
      <c r="D3248" t="s">
        <v>17</v>
      </c>
      <c r="E3248" t="s">
        <v>17</v>
      </c>
      <c r="I3248">
        <v>4.5670000000000002</v>
      </c>
    </row>
    <row r="3249" spans="1:14" x14ac:dyDescent="0.25">
      <c r="A3249">
        <v>18</v>
      </c>
      <c r="B3249">
        <v>18</v>
      </c>
      <c r="C3249" t="s">
        <v>46</v>
      </c>
      <c r="D3249" t="s">
        <v>47</v>
      </c>
      <c r="E3249" t="s">
        <v>29</v>
      </c>
      <c r="F3249">
        <v>4.0999999999999996</v>
      </c>
      <c r="G3249">
        <v>16498.398000000001</v>
      </c>
      <c r="H3249">
        <v>249761</v>
      </c>
      <c r="I3249">
        <v>8044.6170000000002</v>
      </c>
      <c r="J3249">
        <v>205.08600000000001</v>
      </c>
      <c r="K3249">
        <v>7.45</v>
      </c>
      <c r="L3249">
        <v>6.82</v>
      </c>
      <c r="M3249">
        <v>-8.4</v>
      </c>
      <c r="N3249" t="s">
        <v>18</v>
      </c>
    </row>
    <row r="3250" spans="1:14" x14ac:dyDescent="0.25">
      <c r="A3250">
        <v>19</v>
      </c>
      <c r="B3250">
        <v>19</v>
      </c>
      <c r="C3250" t="s">
        <v>48</v>
      </c>
      <c r="D3250" t="s">
        <v>49</v>
      </c>
      <c r="E3250" t="s">
        <v>29</v>
      </c>
      <c r="F3250">
        <v>4.0999999999999996</v>
      </c>
      <c r="G3250">
        <v>24591.098000000002</v>
      </c>
      <c r="H3250">
        <v>368083</v>
      </c>
      <c r="I3250">
        <v>7354.0119999999997</v>
      </c>
      <c r="J3250">
        <v>334.39</v>
      </c>
      <c r="K3250">
        <v>11.875</v>
      </c>
      <c r="L3250">
        <v>11.08</v>
      </c>
      <c r="M3250">
        <v>-6.7</v>
      </c>
      <c r="N3250" t="s">
        <v>18</v>
      </c>
    </row>
    <row r="3251" spans="1:14" x14ac:dyDescent="0.25">
      <c r="A3251">
        <v>20</v>
      </c>
      <c r="B3251">
        <v>20</v>
      </c>
      <c r="C3251" t="s">
        <v>50</v>
      </c>
      <c r="D3251" t="s">
        <v>51</v>
      </c>
      <c r="E3251" t="s">
        <v>29</v>
      </c>
      <c r="F3251">
        <v>4.0999999999999996</v>
      </c>
      <c r="G3251">
        <v>29139.228999999999</v>
      </c>
      <c r="H3251">
        <v>443499</v>
      </c>
      <c r="I3251">
        <v>5516.72</v>
      </c>
      <c r="J3251">
        <v>528.19799999999998</v>
      </c>
      <c r="K3251">
        <v>19.125</v>
      </c>
      <c r="L3251">
        <v>17.46</v>
      </c>
      <c r="M3251">
        <v>-8.6999999999999993</v>
      </c>
      <c r="N3251" t="s">
        <v>18</v>
      </c>
    </row>
    <row r="3252" spans="1:14" x14ac:dyDescent="0.25">
      <c r="A3252">
        <v>21</v>
      </c>
      <c r="B3252">
        <v>21</v>
      </c>
      <c r="C3252" t="s">
        <v>52</v>
      </c>
      <c r="D3252" t="s">
        <v>53</v>
      </c>
      <c r="E3252" t="s">
        <v>29</v>
      </c>
      <c r="F3252">
        <v>4.0999999999999996</v>
      </c>
      <c r="G3252">
        <v>63694.277000000002</v>
      </c>
      <c r="H3252">
        <v>955586</v>
      </c>
      <c r="I3252">
        <v>6659.335</v>
      </c>
      <c r="J3252">
        <v>956.46600000000001</v>
      </c>
      <c r="K3252">
        <v>30.5</v>
      </c>
      <c r="L3252">
        <v>31.56</v>
      </c>
      <c r="M3252">
        <v>3.5</v>
      </c>
      <c r="N3252" t="s">
        <v>18</v>
      </c>
    </row>
    <row r="3253" spans="1:14" x14ac:dyDescent="0.25">
      <c r="A3253">
        <v>22</v>
      </c>
      <c r="B3253">
        <v>22</v>
      </c>
      <c r="C3253" t="s">
        <v>54</v>
      </c>
      <c r="D3253" t="s">
        <v>17</v>
      </c>
      <c r="E3253" t="s">
        <v>17</v>
      </c>
      <c r="F3253">
        <v>4.26</v>
      </c>
      <c r="G3253">
        <v>8.9109999999999996</v>
      </c>
      <c r="H3253">
        <v>357</v>
      </c>
      <c r="I3253">
        <v>0.33500000000000002</v>
      </c>
      <c r="J3253">
        <v>2660</v>
      </c>
      <c r="L3253">
        <v>87.63</v>
      </c>
      <c r="N3253" t="s">
        <v>18</v>
      </c>
    </row>
    <row r="3254" spans="1:14" x14ac:dyDescent="0.25">
      <c r="A3254">
        <v>23</v>
      </c>
      <c r="B3254">
        <v>23</v>
      </c>
      <c r="C3254" t="s">
        <v>55</v>
      </c>
      <c r="D3254" t="s">
        <v>56</v>
      </c>
      <c r="E3254" t="s">
        <v>29</v>
      </c>
      <c r="F3254">
        <v>4.09</v>
      </c>
      <c r="G3254">
        <v>99890.491999999998</v>
      </c>
      <c r="H3254">
        <v>1503887</v>
      </c>
      <c r="I3254">
        <v>6759.8059999999996</v>
      </c>
      <c r="J3254">
        <v>1477.712</v>
      </c>
      <c r="K3254">
        <v>48.75</v>
      </c>
      <c r="L3254">
        <v>48.71</v>
      </c>
      <c r="M3254">
        <v>-0.1</v>
      </c>
      <c r="N3254" t="s">
        <v>18</v>
      </c>
    </row>
    <row r="3255" spans="1:14" x14ac:dyDescent="0.25">
      <c r="A3255">
        <v>24</v>
      </c>
      <c r="B3255">
        <v>24</v>
      </c>
      <c r="C3255" t="s">
        <v>57</v>
      </c>
      <c r="D3255" t="s">
        <v>58</v>
      </c>
      <c r="E3255" t="s">
        <v>29</v>
      </c>
      <c r="F3255">
        <v>4.09</v>
      </c>
      <c r="G3255">
        <v>150974.734</v>
      </c>
      <c r="H3255">
        <v>2183596</v>
      </c>
      <c r="I3255">
        <v>6265.817</v>
      </c>
      <c r="J3255">
        <v>2409.498</v>
      </c>
      <c r="K3255">
        <v>78.125</v>
      </c>
      <c r="L3255">
        <v>79.38</v>
      </c>
      <c r="M3255">
        <v>1.6</v>
      </c>
      <c r="N3255" t="s">
        <v>18</v>
      </c>
    </row>
    <row r="3256" spans="1:14" x14ac:dyDescent="0.25">
      <c r="A3256">
        <v>25</v>
      </c>
      <c r="B3256">
        <v>25</v>
      </c>
      <c r="C3256" t="s">
        <v>59</v>
      </c>
      <c r="D3256" t="s">
        <v>60</v>
      </c>
      <c r="E3256" t="s">
        <v>29</v>
      </c>
      <c r="F3256">
        <v>4.0999999999999996</v>
      </c>
      <c r="G3256">
        <v>228584.57800000001</v>
      </c>
      <c r="H3256">
        <v>3252052</v>
      </c>
      <c r="I3256">
        <v>5964.6390000000001</v>
      </c>
      <c r="J3256">
        <v>3832.3290000000002</v>
      </c>
      <c r="K3256">
        <v>125</v>
      </c>
      <c r="L3256">
        <v>126.22</v>
      </c>
      <c r="M3256">
        <v>1</v>
      </c>
      <c r="N3256" t="s">
        <v>18</v>
      </c>
    </row>
    <row r="3257" spans="1:14" x14ac:dyDescent="0.25">
      <c r="A3257">
        <v>26</v>
      </c>
      <c r="B3257">
        <v>26</v>
      </c>
      <c r="C3257" t="s">
        <v>61</v>
      </c>
      <c r="D3257" t="s">
        <v>62</v>
      </c>
      <c r="E3257" t="s">
        <v>29</v>
      </c>
      <c r="F3257">
        <v>4.0999999999999996</v>
      </c>
      <c r="G3257">
        <v>335086.28100000002</v>
      </c>
      <c r="H3257">
        <v>4718854</v>
      </c>
      <c r="I3257">
        <v>5549.9769999999999</v>
      </c>
      <c r="J3257">
        <v>6037.616</v>
      </c>
      <c r="K3257">
        <v>200</v>
      </c>
      <c r="L3257">
        <v>198.8</v>
      </c>
      <c r="M3257">
        <v>-0.6</v>
      </c>
      <c r="N3257" t="s">
        <v>18</v>
      </c>
    </row>
    <row r="3258" spans="1:14" x14ac:dyDescent="0.25">
      <c r="A3258">
        <v>27</v>
      </c>
      <c r="B3258">
        <v>27</v>
      </c>
      <c r="C3258" t="s">
        <v>63</v>
      </c>
      <c r="D3258" t="s">
        <v>64</v>
      </c>
      <c r="E3258" t="s">
        <v>29</v>
      </c>
      <c r="F3258">
        <v>4.0999999999999996</v>
      </c>
      <c r="G3258">
        <v>512905</v>
      </c>
      <c r="H3258">
        <v>6982024</v>
      </c>
      <c r="I3258">
        <v>5147.7889999999998</v>
      </c>
      <c r="J3258">
        <v>9963.598</v>
      </c>
      <c r="K3258">
        <v>325.625</v>
      </c>
      <c r="L3258">
        <v>328.03</v>
      </c>
      <c r="M3258">
        <v>0.7</v>
      </c>
      <c r="N3258" t="s">
        <v>18</v>
      </c>
    </row>
    <row r="3259" spans="1:14" x14ac:dyDescent="0.25">
      <c r="A3259">
        <v>28</v>
      </c>
      <c r="B3259">
        <v>28</v>
      </c>
      <c r="C3259" t="s">
        <v>65</v>
      </c>
      <c r="D3259" t="s">
        <v>17</v>
      </c>
      <c r="E3259" t="s">
        <v>17</v>
      </c>
      <c r="F3259">
        <v>4.08</v>
      </c>
      <c r="G3259">
        <v>127.806</v>
      </c>
      <c r="H3259">
        <v>1077</v>
      </c>
      <c r="I3259">
        <v>1.4830000000000001</v>
      </c>
      <c r="J3259">
        <v>8618.0709999999999</v>
      </c>
      <c r="L3259">
        <v>283.74</v>
      </c>
      <c r="N3259" t="s">
        <v>18</v>
      </c>
    </row>
    <row r="3260" spans="1:14" x14ac:dyDescent="0.25">
      <c r="A3260">
        <v>29</v>
      </c>
      <c r="B3260">
        <v>29</v>
      </c>
      <c r="C3260" t="s">
        <v>66</v>
      </c>
      <c r="D3260" t="s">
        <v>17</v>
      </c>
      <c r="E3260" t="s">
        <v>17</v>
      </c>
      <c r="F3260">
        <v>3.92</v>
      </c>
      <c r="G3260">
        <v>93.917000000000002</v>
      </c>
      <c r="H3260">
        <v>704</v>
      </c>
      <c r="I3260">
        <v>1.3129999999999999</v>
      </c>
      <c r="J3260">
        <v>7152.8559999999998</v>
      </c>
      <c r="L3260">
        <v>235.51</v>
      </c>
      <c r="N3260" t="s">
        <v>18</v>
      </c>
    </row>
    <row r="3261" spans="1:14" x14ac:dyDescent="0.25">
      <c r="A3261">
        <v>30</v>
      </c>
      <c r="B3261">
        <v>30</v>
      </c>
      <c r="C3261" t="s">
        <v>67</v>
      </c>
      <c r="D3261" t="s">
        <v>68</v>
      </c>
      <c r="E3261" t="s">
        <v>69</v>
      </c>
      <c r="F3261">
        <v>4.09</v>
      </c>
      <c r="G3261">
        <v>1274.6500000000001</v>
      </c>
      <c r="H3261">
        <v>21762</v>
      </c>
      <c r="I3261">
        <v>7665.4070000000002</v>
      </c>
      <c r="J3261">
        <v>16.629000000000001</v>
      </c>
      <c r="K3261">
        <v>0.625</v>
      </c>
      <c r="L3261">
        <v>0.62</v>
      </c>
      <c r="M3261">
        <v>-0.8</v>
      </c>
      <c r="N3261" t="s">
        <v>18</v>
      </c>
    </row>
    <row r="3262" spans="1:14" x14ac:dyDescent="0.25">
      <c r="A3262">
        <v>31</v>
      </c>
      <c r="B3262">
        <v>31</v>
      </c>
      <c r="C3262" t="s">
        <v>70</v>
      </c>
      <c r="D3262" t="s">
        <v>71</v>
      </c>
      <c r="E3262" t="s">
        <v>69</v>
      </c>
      <c r="F3262">
        <v>4.0999999999999996</v>
      </c>
      <c r="G3262">
        <v>5424.2380000000003</v>
      </c>
      <c r="H3262">
        <v>85529</v>
      </c>
      <c r="I3262">
        <v>7957.7380000000003</v>
      </c>
      <c r="J3262">
        <v>68.162999999999997</v>
      </c>
      <c r="K3262">
        <v>2.5059999999999998</v>
      </c>
      <c r="L3262">
        <v>2.3199999999999998</v>
      </c>
      <c r="M3262">
        <v>-7.6</v>
      </c>
      <c r="N3262" t="s">
        <v>18</v>
      </c>
    </row>
    <row r="3263" spans="1:14" x14ac:dyDescent="0.25">
      <c r="A3263">
        <v>32</v>
      </c>
      <c r="B3263">
        <v>32</v>
      </c>
      <c r="C3263" t="s">
        <v>72</v>
      </c>
      <c r="D3263" t="s">
        <v>73</v>
      </c>
      <c r="E3263" t="s">
        <v>69</v>
      </c>
      <c r="F3263">
        <v>4.09</v>
      </c>
      <c r="G3263">
        <v>13109.215</v>
      </c>
      <c r="H3263">
        <v>203645</v>
      </c>
      <c r="I3263">
        <v>8033.0889999999999</v>
      </c>
      <c r="J3263">
        <v>163.19</v>
      </c>
      <c r="K3263">
        <v>6.2690000000000001</v>
      </c>
      <c r="L3263">
        <v>5.44</v>
      </c>
      <c r="M3263">
        <v>-13.2</v>
      </c>
      <c r="N3263" t="s">
        <v>18</v>
      </c>
    </row>
    <row r="3264" spans="1:14" x14ac:dyDescent="0.25">
      <c r="A3264">
        <v>33</v>
      </c>
      <c r="B3264">
        <v>33</v>
      </c>
      <c r="C3264" t="s">
        <v>74</v>
      </c>
      <c r="D3264" t="s">
        <v>75</v>
      </c>
      <c r="E3264" t="s">
        <v>69</v>
      </c>
      <c r="F3264">
        <v>4.0999999999999996</v>
      </c>
      <c r="G3264">
        <v>50427.718999999997</v>
      </c>
      <c r="H3264">
        <v>771607</v>
      </c>
      <c r="I3264">
        <v>7262.3360000000002</v>
      </c>
      <c r="J3264">
        <v>694.37300000000005</v>
      </c>
      <c r="K3264">
        <v>25</v>
      </c>
      <c r="L3264">
        <v>22.93</v>
      </c>
      <c r="M3264">
        <v>-8.3000000000000007</v>
      </c>
      <c r="N3264" t="s">
        <v>18</v>
      </c>
    </row>
    <row r="3265" spans="1:14" x14ac:dyDescent="0.25">
      <c r="A3265">
        <v>34</v>
      </c>
      <c r="B3265">
        <v>34</v>
      </c>
      <c r="C3265" t="s">
        <v>76</v>
      </c>
      <c r="D3265" t="s">
        <v>17</v>
      </c>
      <c r="E3265" t="s">
        <v>17</v>
      </c>
      <c r="I3265">
        <v>0.125</v>
      </c>
    </row>
    <row r="3266" spans="1:14" x14ac:dyDescent="0.25">
      <c r="A3266">
        <v>35</v>
      </c>
      <c r="B3266">
        <v>35</v>
      </c>
      <c r="C3266" t="s">
        <v>77</v>
      </c>
      <c r="D3266" t="s">
        <v>17</v>
      </c>
      <c r="E3266" t="s">
        <v>17</v>
      </c>
      <c r="I3266">
        <v>2.702</v>
      </c>
    </row>
    <row r="3267" spans="1:14" x14ac:dyDescent="0.25">
      <c r="A3267">
        <v>36</v>
      </c>
      <c r="B3267">
        <v>36</v>
      </c>
      <c r="C3267" t="s">
        <v>78</v>
      </c>
      <c r="D3267" t="s">
        <v>35</v>
      </c>
      <c r="E3267" t="s">
        <v>29</v>
      </c>
      <c r="F3267">
        <v>4.0999999999999996</v>
      </c>
      <c r="G3267">
        <v>1386.3009999999999</v>
      </c>
      <c r="H3267">
        <v>22060</v>
      </c>
      <c r="I3267">
        <v>7987.5870000000004</v>
      </c>
      <c r="J3267">
        <v>17.356000000000002</v>
      </c>
      <c r="K3267">
        <v>0.71299999999999997</v>
      </c>
      <c r="L3267">
        <v>0.64</v>
      </c>
      <c r="M3267">
        <v>-9.6</v>
      </c>
      <c r="N3267" t="s">
        <v>18</v>
      </c>
    </row>
    <row r="3268" spans="1:14" x14ac:dyDescent="0.25">
      <c r="A3268">
        <v>37</v>
      </c>
      <c r="B3268">
        <v>37</v>
      </c>
      <c r="C3268" t="s">
        <v>79</v>
      </c>
      <c r="D3268" t="s">
        <v>38</v>
      </c>
      <c r="E3268" t="s">
        <v>29</v>
      </c>
      <c r="F3268">
        <v>4.09</v>
      </c>
      <c r="G3268">
        <v>2820.6959999999999</v>
      </c>
      <c r="H3268">
        <v>40222</v>
      </c>
      <c r="I3268">
        <v>7837.2060000000001</v>
      </c>
      <c r="J3268">
        <v>35.991</v>
      </c>
      <c r="K3268">
        <v>1.1379999999999999</v>
      </c>
      <c r="L3268">
        <v>1.26</v>
      </c>
      <c r="M3268">
        <v>10.5</v>
      </c>
      <c r="N3268" t="s">
        <v>18</v>
      </c>
    </row>
    <row r="3269" spans="1:14" x14ac:dyDescent="0.25">
      <c r="A3269">
        <v>38</v>
      </c>
      <c r="B3269">
        <v>38</v>
      </c>
      <c r="C3269" t="s">
        <v>80</v>
      </c>
      <c r="D3269" t="s">
        <v>40</v>
      </c>
      <c r="E3269" t="s">
        <v>29</v>
      </c>
      <c r="F3269">
        <v>4.0999999999999996</v>
      </c>
      <c r="G3269">
        <v>3385.15</v>
      </c>
      <c r="H3269">
        <v>52115</v>
      </c>
      <c r="I3269">
        <v>8099.1109999999999</v>
      </c>
      <c r="J3269">
        <v>41.796999999999997</v>
      </c>
      <c r="K3269">
        <v>1.825</v>
      </c>
      <c r="L3269">
        <v>1.45</v>
      </c>
      <c r="M3269">
        <v>-20.6</v>
      </c>
      <c r="N3269" t="s">
        <v>18</v>
      </c>
    </row>
    <row r="3270" spans="1:14" x14ac:dyDescent="0.25">
      <c r="A3270">
        <v>39</v>
      </c>
      <c r="B3270">
        <v>39</v>
      </c>
      <c r="C3270" t="s">
        <v>81</v>
      </c>
      <c r="D3270" t="s">
        <v>17</v>
      </c>
      <c r="E3270" t="s">
        <v>17</v>
      </c>
      <c r="I3270">
        <v>0.48</v>
      </c>
    </row>
    <row r="3271" spans="1:14" x14ac:dyDescent="0.25">
      <c r="A3271">
        <v>40</v>
      </c>
      <c r="B3271">
        <v>40</v>
      </c>
      <c r="C3271" t="s">
        <v>82</v>
      </c>
      <c r="D3271" t="s">
        <v>35</v>
      </c>
      <c r="E3271" t="s">
        <v>29</v>
      </c>
      <c r="F3271">
        <v>4.0999999999999996</v>
      </c>
      <c r="G3271">
        <v>1604.0630000000001</v>
      </c>
      <c r="H3271">
        <v>25014</v>
      </c>
      <c r="I3271">
        <v>7994.8059999999996</v>
      </c>
      <c r="J3271">
        <v>20.064</v>
      </c>
      <c r="K3271">
        <v>0.71299999999999997</v>
      </c>
      <c r="L3271">
        <v>0.73</v>
      </c>
      <c r="M3271">
        <v>2.9</v>
      </c>
      <c r="N3271" t="s">
        <v>18</v>
      </c>
    </row>
    <row r="3272" spans="1:14" x14ac:dyDescent="0.25">
      <c r="A3272">
        <v>41</v>
      </c>
      <c r="B3272">
        <v>41</v>
      </c>
      <c r="C3272" t="s">
        <v>83</v>
      </c>
      <c r="D3272" t="s">
        <v>38</v>
      </c>
      <c r="E3272" t="s">
        <v>29</v>
      </c>
      <c r="F3272">
        <v>4.0999999999999996</v>
      </c>
      <c r="G3272">
        <v>2776.0210000000002</v>
      </c>
      <c r="H3272">
        <v>45493</v>
      </c>
      <c r="I3272">
        <v>7934.7460000000001</v>
      </c>
      <c r="J3272">
        <v>34.985999999999997</v>
      </c>
      <c r="K3272">
        <v>1.1379999999999999</v>
      </c>
      <c r="L3272">
        <v>1.22</v>
      </c>
      <c r="M3272">
        <v>7.6</v>
      </c>
      <c r="N3272" t="s">
        <v>18</v>
      </c>
    </row>
    <row r="3273" spans="1:14" x14ac:dyDescent="0.25">
      <c r="A3273">
        <v>42</v>
      </c>
      <c r="B3273">
        <v>42</v>
      </c>
      <c r="C3273" t="s">
        <v>84</v>
      </c>
      <c r="D3273" t="s">
        <v>40</v>
      </c>
      <c r="E3273" t="s">
        <v>29</v>
      </c>
      <c r="F3273">
        <v>4.09</v>
      </c>
      <c r="G3273">
        <v>3534.9740000000002</v>
      </c>
      <c r="H3273">
        <v>54335</v>
      </c>
      <c r="I3273">
        <v>8001.3990000000003</v>
      </c>
      <c r="J3273">
        <v>44.179000000000002</v>
      </c>
      <c r="K3273">
        <v>1.825</v>
      </c>
      <c r="L3273">
        <v>1.53</v>
      </c>
      <c r="M3273">
        <v>-16.3</v>
      </c>
      <c r="N3273" t="s">
        <v>18</v>
      </c>
    </row>
    <row r="3274" spans="1:14" x14ac:dyDescent="0.25">
      <c r="A3274">
        <v>43</v>
      </c>
      <c r="B3274">
        <v>43</v>
      </c>
      <c r="C3274" t="s">
        <v>85</v>
      </c>
      <c r="D3274" t="s">
        <v>17</v>
      </c>
      <c r="E3274" t="s">
        <v>17</v>
      </c>
      <c r="F3274">
        <v>3.99</v>
      </c>
      <c r="G3274">
        <v>152.90299999999999</v>
      </c>
      <c r="H3274">
        <v>750</v>
      </c>
      <c r="I3274">
        <v>10.750999999999999</v>
      </c>
      <c r="J3274">
        <v>1422.221</v>
      </c>
      <c r="L3274">
        <v>46.89</v>
      </c>
      <c r="N3274" t="s">
        <v>18</v>
      </c>
    </row>
    <row r="3275" spans="1:14" x14ac:dyDescent="0.25">
      <c r="A3275">
        <v>44</v>
      </c>
      <c r="B3275">
        <v>44</v>
      </c>
      <c r="C3275" t="s">
        <v>86</v>
      </c>
      <c r="D3275" t="s">
        <v>35</v>
      </c>
      <c r="E3275" t="s">
        <v>29</v>
      </c>
      <c r="F3275">
        <v>4.0999999999999996</v>
      </c>
      <c r="G3275">
        <v>1616.277</v>
      </c>
      <c r="H3275">
        <v>23472</v>
      </c>
      <c r="I3275">
        <v>7952.7340000000004</v>
      </c>
      <c r="J3275">
        <v>20.324000000000002</v>
      </c>
      <c r="K3275">
        <v>0.71299999999999997</v>
      </c>
      <c r="L3275">
        <v>0.74</v>
      </c>
      <c r="M3275">
        <v>4.0999999999999996</v>
      </c>
      <c r="N3275" t="s">
        <v>18</v>
      </c>
    </row>
    <row r="3276" spans="1:14" x14ac:dyDescent="0.25">
      <c r="A3276">
        <v>45</v>
      </c>
      <c r="B3276">
        <v>45</v>
      </c>
      <c r="C3276" t="s">
        <v>87</v>
      </c>
      <c r="D3276" t="s">
        <v>38</v>
      </c>
      <c r="E3276" t="s">
        <v>29</v>
      </c>
      <c r="F3276">
        <v>4.09</v>
      </c>
      <c r="G3276">
        <v>2665.9850000000001</v>
      </c>
      <c r="H3276">
        <v>42096</v>
      </c>
      <c r="I3276">
        <v>7936.7359999999999</v>
      </c>
      <c r="J3276">
        <v>33.590000000000003</v>
      </c>
      <c r="K3276">
        <v>1.1379999999999999</v>
      </c>
      <c r="L3276">
        <v>1.18</v>
      </c>
      <c r="M3276">
        <v>3.6</v>
      </c>
      <c r="N3276" t="s">
        <v>18</v>
      </c>
    </row>
    <row r="3277" spans="1:14" x14ac:dyDescent="0.25">
      <c r="A3277">
        <v>46</v>
      </c>
      <c r="B3277">
        <v>46</v>
      </c>
      <c r="C3277" t="s">
        <v>88</v>
      </c>
      <c r="D3277" t="s">
        <v>40</v>
      </c>
      <c r="E3277" t="s">
        <v>29</v>
      </c>
      <c r="F3277">
        <v>4.09</v>
      </c>
      <c r="G3277">
        <v>3529.8440000000001</v>
      </c>
      <c r="H3277">
        <v>56902</v>
      </c>
      <c r="I3277">
        <v>7938.6469999999999</v>
      </c>
      <c r="J3277">
        <v>44.463999999999999</v>
      </c>
      <c r="K3277">
        <v>1.825</v>
      </c>
      <c r="L3277">
        <v>1.54</v>
      </c>
      <c r="M3277">
        <v>-15.8</v>
      </c>
      <c r="N3277" t="s">
        <v>18</v>
      </c>
    </row>
    <row r="3278" spans="1:14" x14ac:dyDescent="0.25">
      <c r="A3278">
        <v>47</v>
      </c>
      <c r="B3278">
        <v>47</v>
      </c>
      <c r="C3278" t="s">
        <v>89</v>
      </c>
      <c r="D3278" t="s">
        <v>17</v>
      </c>
      <c r="E3278" t="s">
        <v>17</v>
      </c>
      <c r="F3278">
        <v>4.1100000000000003</v>
      </c>
      <c r="G3278">
        <v>141.47300000000001</v>
      </c>
      <c r="H3278">
        <v>705</v>
      </c>
      <c r="I3278">
        <v>2.7370000000000001</v>
      </c>
      <c r="J3278">
        <v>5168.9080000000004</v>
      </c>
      <c r="L3278">
        <v>170.21</v>
      </c>
      <c r="N3278" t="s">
        <v>18</v>
      </c>
    </row>
    <row r="3279" spans="1:14" x14ac:dyDescent="0.25">
      <c r="A3279">
        <v>48</v>
      </c>
      <c r="B3279">
        <v>48</v>
      </c>
      <c r="C3279" t="s">
        <v>90</v>
      </c>
      <c r="D3279" t="s">
        <v>17</v>
      </c>
      <c r="E3279" t="s">
        <v>17</v>
      </c>
      <c r="F3279">
        <v>4.0999999999999996</v>
      </c>
      <c r="G3279">
        <v>84.378</v>
      </c>
      <c r="H3279">
        <v>624</v>
      </c>
      <c r="I3279">
        <v>0.84799999999999998</v>
      </c>
      <c r="J3279">
        <v>9950.2360000000008</v>
      </c>
      <c r="L3279">
        <v>327.58999999999997</v>
      </c>
      <c r="N3279" t="s">
        <v>18</v>
      </c>
    </row>
    <row r="3280" spans="1:14" x14ac:dyDescent="0.25">
      <c r="A3280">
        <v>49</v>
      </c>
      <c r="B3280">
        <v>49</v>
      </c>
      <c r="C3280" t="s">
        <v>91</v>
      </c>
      <c r="D3280" t="s">
        <v>92</v>
      </c>
      <c r="E3280" t="s">
        <v>93</v>
      </c>
      <c r="F3280">
        <v>4.09</v>
      </c>
      <c r="G3280">
        <v>184.732</v>
      </c>
      <c r="H3280">
        <v>1239</v>
      </c>
      <c r="I3280">
        <v>8692.4699999999993</v>
      </c>
      <c r="J3280">
        <v>2.125</v>
      </c>
      <c r="L3280">
        <v>0.14000000000000001</v>
      </c>
      <c r="N3280" t="s">
        <v>18</v>
      </c>
    </row>
    <row r="3281" spans="1:14" x14ac:dyDescent="0.25">
      <c r="A3281">
        <v>50</v>
      </c>
      <c r="B3281">
        <v>50</v>
      </c>
      <c r="C3281" t="s">
        <v>94</v>
      </c>
      <c r="D3281" t="s">
        <v>95</v>
      </c>
      <c r="E3281" t="s">
        <v>93</v>
      </c>
      <c r="F3281">
        <v>4.1100000000000003</v>
      </c>
      <c r="G3281">
        <v>85.638999999999996</v>
      </c>
      <c r="H3281">
        <v>904</v>
      </c>
      <c r="I3281">
        <v>7763.4589999999998</v>
      </c>
      <c r="J3281">
        <v>1.103</v>
      </c>
      <c r="L3281">
        <v>0.11</v>
      </c>
      <c r="N3281" t="s">
        <v>18</v>
      </c>
    </row>
    <row r="3282" spans="1:14" x14ac:dyDescent="0.25">
      <c r="A3282">
        <v>51</v>
      </c>
      <c r="B3282">
        <v>51</v>
      </c>
      <c r="C3282" t="s">
        <v>96</v>
      </c>
      <c r="D3282" t="s">
        <v>97</v>
      </c>
      <c r="E3282" t="s">
        <v>93</v>
      </c>
      <c r="F3282">
        <v>4.12</v>
      </c>
      <c r="G3282">
        <v>71.694999999999993</v>
      </c>
      <c r="H3282">
        <v>1031</v>
      </c>
      <c r="I3282">
        <v>8339.0609999999997</v>
      </c>
      <c r="J3282">
        <v>0.86</v>
      </c>
      <c r="L3282">
        <v>0.1</v>
      </c>
      <c r="N3282" t="s">
        <v>18</v>
      </c>
    </row>
    <row r="3283" spans="1:14" x14ac:dyDescent="0.25">
      <c r="A3283">
        <v>52</v>
      </c>
      <c r="B3283">
        <v>52</v>
      </c>
      <c r="C3283" t="s">
        <v>98</v>
      </c>
      <c r="D3283" t="s">
        <v>99</v>
      </c>
      <c r="E3283" t="s">
        <v>93</v>
      </c>
      <c r="F3283">
        <v>4.08</v>
      </c>
      <c r="G3283">
        <v>93.448999999999998</v>
      </c>
      <c r="H3283">
        <v>883</v>
      </c>
      <c r="I3283">
        <v>5394.8149999999996</v>
      </c>
      <c r="J3283">
        <v>1.732</v>
      </c>
      <c r="L3283">
        <v>0.13</v>
      </c>
      <c r="N3283" t="s">
        <v>18</v>
      </c>
    </row>
    <row r="3284" spans="1:14" x14ac:dyDescent="0.25">
      <c r="A3284">
        <v>53</v>
      </c>
      <c r="B3284">
        <v>53</v>
      </c>
      <c r="C3284" t="s">
        <v>100</v>
      </c>
      <c r="D3284" t="s">
        <v>101</v>
      </c>
      <c r="E3284" t="s">
        <v>93</v>
      </c>
      <c r="F3284">
        <v>4.09</v>
      </c>
      <c r="G3284">
        <v>65.132999999999996</v>
      </c>
      <c r="H3284">
        <v>1283</v>
      </c>
      <c r="I3284">
        <v>5679.34</v>
      </c>
      <c r="J3284">
        <v>1.147</v>
      </c>
      <c r="L3284">
        <v>0.11</v>
      </c>
      <c r="N3284" t="s">
        <v>18</v>
      </c>
    </row>
    <row r="3285" spans="1:14" x14ac:dyDescent="0.25">
      <c r="A3285">
        <v>54</v>
      </c>
      <c r="B3285">
        <v>54</v>
      </c>
      <c r="C3285" t="s">
        <v>102</v>
      </c>
      <c r="D3285" t="s">
        <v>103</v>
      </c>
      <c r="E3285" t="s">
        <v>93</v>
      </c>
      <c r="F3285">
        <v>4.0999999999999996</v>
      </c>
      <c r="G3285">
        <v>420.52600000000001</v>
      </c>
      <c r="H3285">
        <v>6746</v>
      </c>
      <c r="I3285">
        <v>5988.5169999999998</v>
      </c>
      <c r="J3285">
        <v>7.0220000000000002</v>
      </c>
      <c r="L3285">
        <v>0.3</v>
      </c>
      <c r="N3285" t="s">
        <v>18</v>
      </c>
    </row>
    <row r="3286" spans="1:14" x14ac:dyDescent="0.25">
      <c r="A3286">
        <v>55</v>
      </c>
      <c r="B3286">
        <v>55</v>
      </c>
      <c r="C3286" t="s">
        <v>104</v>
      </c>
      <c r="D3286" t="s">
        <v>17</v>
      </c>
      <c r="E3286" t="s">
        <v>17</v>
      </c>
      <c r="F3286">
        <v>4.09</v>
      </c>
      <c r="G3286">
        <v>52.744999999999997</v>
      </c>
      <c r="H3286">
        <v>623</v>
      </c>
      <c r="I3286">
        <v>2.2989999999999999</v>
      </c>
      <c r="J3286">
        <v>2294.2579999999998</v>
      </c>
      <c r="L3286">
        <v>75.59</v>
      </c>
      <c r="N3286" t="s">
        <v>18</v>
      </c>
    </row>
    <row r="3287" spans="1:14" x14ac:dyDescent="0.25">
      <c r="A3287">
        <v>56</v>
      </c>
      <c r="B3287">
        <v>56</v>
      </c>
      <c r="C3287" t="s">
        <v>105</v>
      </c>
      <c r="D3287" t="s">
        <v>106</v>
      </c>
      <c r="E3287" t="s">
        <v>93</v>
      </c>
      <c r="F3287">
        <v>4.1399999999999997</v>
      </c>
      <c r="G3287">
        <v>192.119</v>
      </c>
      <c r="H3287">
        <v>1160</v>
      </c>
      <c r="I3287">
        <v>5997.3580000000002</v>
      </c>
      <c r="J3287">
        <v>3.2029999999999998</v>
      </c>
      <c r="L3287">
        <v>0.18</v>
      </c>
      <c r="N3287" t="s">
        <v>18</v>
      </c>
    </row>
    <row r="3288" spans="1:14" x14ac:dyDescent="0.25">
      <c r="A3288">
        <v>57</v>
      </c>
      <c r="B3288">
        <v>57</v>
      </c>
      <c r="C3288" t="s">
        <v>107</v>
      </c>
      <c r="D3288" t="s">
        <v>108</v>
      </c>
      <c r="E3288" t="s">
        <v>93</v>
      </c>
      <c r="F3288">
        <v>4.09</v>
      </c>
      <c r="G3288">
        <v>59.73</v>
      </c>
      <c r="H3288">
        <v>1153</v>
      </c>
      <c r="I3288">
        <v>5894.5450000000001</v>
      </c>
      <c r="J3288">
        <v>1.0129999999999999</v>
      </c>
      <c r="L3288">
        <v>0.11</v>
      </c>
      <c r="N3288" t="s">
        <v>18</v>
      </c>
    </row>
    <row r="3289" spans="1:14" x14ac:dyDescent="0.25">
      <c r="A3289">
        <v>58</v>
      </c>
      <c r="B3289">
        <v>58</v>
      </c>
      <c r="C3289" t="s">
        <v>109</v>
      </c>
      <c r="D3289" t="s">
        <v>110</v>
      </c>
      <c r="E3289" t="s">
        <v>93</v>
      </c>
      <c r="F3289">
        <v>4.08</v>
      </c>
      <c r="G3289">
        <v>51.731000000000002</v>
      </c>
      <c r="H3289">
        <v>895</v>
      </c>
      <c r="I3289">
        <v>5700.7740000000003</v>
      </c>
      <c r="J3289">
        <v>0.90700000000000003</v>
      </c>
      <c r="L3289">
        <v>0.1</v>
      </c>
      <c r="N3289" t="s">
        <v>18</v>
      </c>
    </row>
    <row r="3290" spans="1:14" x14ac:dyDescent="0.25">
      <c r="A3290">
        <v>59</v>
      </c>
      <c r="B3290">
        <v>59</v>
      </c>
      <c r="C3290" t="s">
        <v>111</v>
      </c>
      <c r="D3290" t="s">
        <v>112</v>
      </c>
      <c r="E3290" t="s">
        <v>93</v>
      </c>
      <c r="F3290">
        <v>4.1100000000000003</v>
      </c>
      <c r="G3290">
        <v>171.90199999999999</v>
      </c>
      <c r="H3290">
        <v>914</v>
      </c>
      <c r="I3290">
        <v>4145.8599999999997</v>
      </c>
      <c r="J3290">
        <v>4.1459999999999999</v>
      </c>
      <c r="L3290">
        <v>0.21</v>
      </c>
      <c r="N3290" t="s">
        <v>18</v>
      </c>
    </row>
    <row r="3291" spans="1:14" x14ac:dyDescent="0.25">
      <c r="A3291">
        <v>60</v>
      </c>
      <c r="B3291">
        <v>60</v>
      </c>
      <c r="C3291" t="s">
        <v>113</v>
      </c>
      <c r="D3291" t="s">
        <v>114</v>
      </c>
      <c r="E3291" t="s">
        <v>93</v>
      </c>
      <c r="F3291">
        <v>4.26</v>
      </c>
      <c r="G3291">
        <v>34.642000000000003</v>
      </c>
      <c r="H3291">
        <v>762</v>
      </c>
      <c r="I3291">
        <v>3448.6030000000001</v>
      </c>
      <c r="J3291">
        <v>1.0049999999999999</v>
      </c>
      <c r="L3291">
        <v>0.11</v>
      </c>
      <c r="N3291" t="s">
        <v>18</v>
      </c>
    </row>
    <row r="3292" spans="1:14" x14ac:dyDescent="0.25">
      <c r="A3292">
        <v>61</v>
      </c>
      <c r="B3292">
        <v>61</v>
      </c>
      <c r="C3292" t="s">
        <v>115</v>
      </c>
      <c r="D3292" t="s">
        <v>116</v>
      </c>
      <c r="E3292" t="s">
        <v>93</v>
      </c>
      <c r="F3292">
        <v>4.0999999999999996</v>
      </c>
      <c r="G3292">
        <v>109.871</v>
      </c>
      <c r="H3292">
        <v>723</v>
      </c>
      <c r="I3292">
        <v>2868.7919999999999</v>
      </c>
      <c r="J3292">
        <v>3.83</v>
      </c>
      <c r="L3292">
        <v>0.2</v>
      </c>
      <c r="N3292" t="s">
        <v>18</v>
      </c>
    </row>
    <row r="3293" spans="1:14" x14ac:dyDescent="0.25">
      <c r="A3293">
        <v>62</v>
      </c>
      <c r="B3293">
        <v>62</v>
      </c>
      <c r="C3293" t="s">
        <v>117</v>
      </c>
      <c r="D3293" t="s">
        <v>17</v>
      </c>
      <c r="E3293" t="s">
        <v>17</v>
      </c>
      <c r="F3293">
        <v>4.07</v>
      </c>
      <c r="G3293">
        <v>10.789</v>
      </c>
      <c r="H3293">
        <v>395</v>
      </c>
      <c r="I3293">
        <v>5.3079999999999998</v>
      </c>
      <c r="J3293">
        <v>203.25899999999999</v>
      </c>
      <c r="L3293">
        <v>6.76</v>
      </c>
      <c r="N3293" t="s">
        <v>18</v>
      </c>
    </row>
    <row r="3294" spans="1:14" x14ac:dyDescent="0.25">
      <c r="A3294">
        <v>63</v>
      </c>
      <c r="B3294">
        <v>63</v>
      </c>
      <c r="C3294" t="s">
        <v>118</v>
      </c>
      <c r="D3294" t="s">
        <v>119</v>
      </c>
      <c r="E3294" t="s">
        <v>93</v>
      </c>
      <c r="F3294">
        <v>4.17</v>
      </c>
      <c r="G3294">
        <v>49.835999999999999</v>
      </c>
      <c r="H3294">
        <v>607</v>
      </c>
      <c r="I3294">
        <v>4449.4759999999997</v>
      </c>
      <c r="J3294">
        <v>1.1200000000000001</v>
      </c>
      <c r="L3294">
        <v>0.11</v>
      </c>
      <c r="N3294" t="s">
        <v>18</v>
      </c>
    </row>
    <row r="3295" spans="1:14" x14ac:dyDescent="0.25">
      <c r="A3295">
        <v>64</v>
      </c>
      <c r="B3295">
        <v>64</v>
      </c>
      <c r="C3295" t="s">
        <v>120</v>
      </c>
      <c r="D3295" t="s">
        <v>121</v>
      </c>
      <c r="E3295" t="s">
        <v>93</v>
      </c>
      <c r="F3295">
        <v>4.08</v>
      </c>
      <c r="G3295">
        <v>3.6379999999999999</v>
      </c>
      <c r="H3295">
        <v>279</v>
      </c>
      <c r="I3295">
        <v>4077.64</v>
      </c>
      <c r="J3295">
        <v>8.8999999999999996E-2</v>
      </c>
      <c r="L3295">
        <v>0.08</v>
      </c>
      <c r="N3295" t="s">
        <v>18</v>
      </c>
    </row>
    <row r="3296" spans="1:14" x14ac:dyDescent="0.25">
      <c r="A3296">
        <v>65</v>
      </c>
      <c r="B3296">
        <v>65</v>
      </c>
      <c r="C3296" t="s">
        <v>122</v>
      </c>
      <c r="D3296" t="s">
        <v>123</v>
      </c>
      <c r="E3296" t="s">
        <v>93</v>
      </c>
      <c r="F3296">
        <v>4.0999999999999996</v>
      </c>
      <c r="G3296">
        <v>93.253</v>
      </c>
      <c r="H3296">
        <v>1049</v>
      </c>
      <c r="I3296">
        <v>3953.069</v>
      </c>
      <c r="J3296">
        <v>2.359</v>
      </c>
      <c r="L3296">
        <v>0.15</v>
      </c>
      <c r="N3296" t="s">
        <v>18</v>
      </c>
    </row>
    <row r="3297" spans="1:14" x14ac:dyDescent="0.25">
      <c r="A3297">
        <v>66</v>
      </c>
      <c r="B3297">
        <v>66</v>
      </c>
      <c r="C3297" t="s">
        <v>124</v>
      </c>
      <c r="D3297" t="s">
        <v>125</v>
      </c>
      <c r="E3297" t="s">
        <v>93</v>
      </c>
      <c r="F3297">
        <v>4.0999999999999996</v>
      </c>
      <c r="G3297">
        <v>2649.415</v>
      </c>
      <c r="H3297">
        <v>40632</v>
      </c>
      <c r="I3297">
        <v>6248.9780000000001</v>
      </c>
      <c r="J3297">
        <v>42.398000000000003</v>
      </c>
      <c r="L3297">
        <v>1.47</v>
      </c>
      <c r="N3297" t="s">
        <v>18</v>
      </c>
    </row>
    <row r="3298" spans="1:14" x14ac:dyDescent="0.25">
      <c r="A3298">
        <v>67</v>
      </c>
      <c r="B3298">
        <v>67</v>
      </c>
      <c r="C3298" t="s">
        <v>126</v>
      </c>
      <c r="D3298" t="s">
        <v>127</v>
      </c>
      <c r="E3298" t="s">
        <v>93</v>
      </c>
      <c r="F3298">
        <v>4.09</v>
      </c>
      <c r="G3298">
        <v>4170.9859999999999</v>
      </c>
      <c r="H3298">
        <v>62583</v>
      </c>
      <c r="I3298">
        <v>4638</v>
      </c>
      <c r="J3298">
        <v>89.930999999999997</v>
      </c>
      <c r="L3298">
        <v>3.03</v>
      </c>
      <c r="N3298" t="s">
        <v>18</v>
      </c>
    </row>
    <row r="3299" spans="1:14" x14ac:dyDescent="0.25">
      <c r="A3299">
        <v>68</v>
      </c>
      <c r="B3299">
        <v>68</v>
      </c>
      <c r="C3299" t="s">
        <v>128</v>
      </c>
      <c r="D3299" t="s">
        <v>129</v>
      </c>
      <c r="E3299" t="s">
        <v>93</v>
      </c>
      <c r="F3299">
        <v>4.09</v>
      </c>
      <c r="G3299">
        <v>895.18499999999995</v>
      </c>
      <c r="H3299">
        <v>13666</v>
      </c>
      <c r="I3299">
        <v>4228.4930000000004</v>
      </c>
      <c r="J3299">
        <v>21.17</v>
      </c>
      <c r="L3299">
        <v>0.77</v>
      </c>
      <c r="N3299" t="s">
        <v>18</v>
      </c>
    </row>
    <row r="3300" spans="1:14" x14ac:dyDescent="0.25">
      <c r="A3300">
        <v>69</v>
      </c>
      <c r="B3300">
        <v>69</v>
      </c>
      <c r="C3300" t="s">
        <v>130</v>
      </c>
      <c r="D3300" t="s">
        <v>17</v>
      </c>
      <c r="E3300" t="s">
        <v>17</v>
      </c>
      <c r="F3300">
        <v>4.13</v>
      </c>
      <c r="G3300">
        <v>19.858000000000001</v>
      </c>
      <c r="H3300">
        <v>663</v>
      </c>
      <c r="I3300">
        <v>1.694</v>
      </c>
      <c r="J3300">
        <v>1172.2550000000001</v>
      </c>
      <c r="L3300">
        <v>38.659999999999997</v>
      </c>
      <c r="N3300" t="s">
        <v>18</v>
      </c>
    </row>
    <row r="3301" spans="1:14" x14ac:dyDescent="0.25">
      <c r="A3301">
        <v>70</v>
      </c>
      <c r="B3301">
        <v>70</v>
      </c>
      <c r="C3301" t="s">
        <v>131</v>
      </c>
      <c r="D3301" t="s">
        <v>132</v>
      </c>
      <c r="E3301" t="s">
        <v>29</v>
      </c>
      <c r="F3301">
        <v>4.09</v>
      </c>
      <c r="G3301">
        <v>60338.292999999998</v>
      </c>
      <c r="H3301">
        <v>908960</v>
      </c>
      <c r="I3301">
        <v>6516.0770000000002</v>
      </c>
      <c r="J3301">
        <v>925.99099999999999</v>
      </c>
      <c r="K3301">
        <v>30.5</v>
      </c>
      <c r="L3301">
        <v>30.55</v>
      </c>
      <c r="M3301">
        <v>0.2</v>
      </c>
      <c r="N3301" t="s">
        <v>18</v>
      </c>
    </row>
    <row r="3302" spans="1:14" x14ac:dyDescent="0.25">
      <c r="A3302">
        <v>71</v>
      </c>
      <c r="B3302">
        <v>71</v>
      </c>
      <c r="C3302" t="s">
        <v>133</v>
      </c>
      <c r="D3302" t="s">
        <v>17</v>
      </c>
      <c r="E3302" t="s">
        <v>17</v>
      </c>
      <c r="F3302">
        <v>3.93</v>
      </c>
      <c r="G3302">
        <v>79.796999999999997</v>
      </c>
      <c r="H3302">
        <v>637</v>
      </c>
      <c r="N3302" t="s">
        <v>18</v>
      </c>
    </row>
    <row r="3303" spans="1:14" x14ac:dyDescent="0.25">
      <c r="A3303">
        <v>72</v>
      </c>
      <c r="B3303">
        <v>72</v>
      </c>
      <c r="C3303" t="s">
        <v>134</v>
      </c>
      <c r="D3303" t="s">
        <v>135</v>
      </c>
      <c r="E3303" t="s">
        <v>93</v>
      </c>
      <c r="F3303">
        <v>4.1100000000000003</v>
      </c>
      <c r="G3303">
        <v>46.694000000000003</v>
      </c>
      <c r="H3303">
        <v>644</v>
      </c>
      <c r="I3303">
        <v>8393.0210000000006</v>
      </c>
      <c r="J3303">
        <v>0.55600000000000005</v>
      </c>
      <c r="L3303">
        <v>0.09</v>
      </c>
      <c r="N3303" t="s">
        <v>18</v>
      </c>
    </row>
    <row r="3304" spans="1:14" x14ac:dyDescent="0.25">
      <c r="A3304">
        <v>73</v>
      </c>
      <c r="B3304">
        <v>73</v>
      </c>
      <c r="C3304" t="s">
        <v>136</v>
      </c>
      <c r="D3304" t="s">
        <v>137</v>
      </c>
      <c r="E3304" t="s">
        <v>93</v>
      </c>
      <c r="F3304">
        <v>4.09</v>
      </c>
      <c r="G3304">
        <v>7.1319999999999997</v>
      </c>
      <c r="H3304">
        <v>439</v>
      </c>
      <c r="I3304">
        <v>6517.3289999999997</v>
      </c>
      <c r="J3304">
        <v>0.109</v>
      </c>
      <c r="L3304">
        <v>0.08</v>
      </c>
      <c r="N3304" t="s">
        <v>18</v>
      </c>
    </row>
    <row r="3305" spans="1:14" x14ac:dyDescent="0.25">
      <c r="A3305">
        <v>74</v>
      </c>
      <c r="B3305">
        <v>74</v>
      </c>
      <c r="C3305" t="s">
        <v>138</v>
      </c>
      <c r="D3305" t="s">
        <v>139</v>
      </c>
      <c r="E3305" t="s">
        <v>93</v>
      </c>
      <c r="F3305">
        <v>4.13</v>
      </c>
      <c r="G3305">
        <v>153.852</v>
      </c>
      <c r="H3305">
        <v>802</v>
      </c>
      <c r="I3305">
        <v>6901.6589999999997</v>
      </c>
      <c r="J3305">
        <v>2.2290000000000001</v>
      </c>
      <c r="L3305">
        <v>0.15</v>
      </c>
      <c r="N3305" t="s">
        <v>18</v>
      </c>
    </row>
    <row r="3306" spans="1:14" x14ac:dyDescent="0.25">
      <c r="A3306">
        <v>75</v>
      </c>
      <c r="B3306">
        <v>75</v>
      </c>
      <c r="C3306" t="s">
        <v>140</v>
      </c>
      <c r="D3306" t="s">
        <v>141</v>
      </c>
      <c r="E3306" t="s">
        <v>93</v>
      </c>
      <c r="F3306">
        <v>4.08</v>
      </c>
      <c r="G3306">
        <v>42.171999999999997</v>
      </c>
      <c r="H3306">
        <v>860</v>
      </c>
      <c r="I3306">
        <v>4296.5320000000002</v>
      </c>
      <c r="J3306">
        <v>0.98199999999999998</v>
      </c>
      <c r="L3306">
        <v>0.11</v>
      </c>
      <c r="N3306" t="s">
        <v>18</v>
      </c>
    </row>
    <row r="3307" spans="1:14" x14ac:dyDescent="0.25">
      <c r="A3307">
        <v>76</v>
      </c>
      <c r="B3307">
        <v>76</v>
      </c>
      <c r="C3307" t="s">
        <v>142</v>
      </c>
      <c r="D3307" t="s">
        <v>143</v>
      </c>
      <c r="E3307" t="s">
        <v>93</v>
      </c>
      <c r="F3307">
        <v>4.1399999999999997</v>
      </c>
      <c r="G3307">
        <v>106.901</v>
      </c>
      <c r="H3307">
        <v>923</v>
      </c>
      <c r="I3307">
        <v>5082.5050000000001</v>
      </c>
      <c r="J3307">
        <v>2.1030000000000002</v>
      </c>
      <c r="L3307">
        <v>0.14000000000000001</v>
      </c>
      <c r="N3307" t="s">
        <v>18</v>
      </c>
    </row>
    <row r="3308" spans="1:14" x14ac:dyDescent="0.25">
      <c r="A3308">
        <v>77</v>
      </c>
      <c r="B3308">
        <v>77</v>
      </c>
      <c r="C3308" t="s">
        <v>144</v>
      </c>
      <c r="D3308" t="s">
        <v>145</v>
      </c>
      <c r="E3308" t="s">
        <v>93</v>
      </c>
      <c r="F3308">
        <v>4.09</v>
      </c>
      <c r="G3308">
        <v>1430.883</v>
      </c>
      <c r="H3308">
        <v>23541</v>
      </c>
      <c r="I3308">
        <v>6069.835</v>
      </c>
      <c r="J3308">
        <v>23.574000000000002</v>
      </c>
      <c r="L3308">
        <v>0.85</v>
      </c>
      <c r="N3308" t="s">
        <v>18</v>
      </c>
    </row>
    <row r="3309" spans="1:14" x14ac:dyDescent="0.25">
      <c r="A3309">
        <v>78</v>
      </c>
      <c r="B3309">
        <v>78</v>
      </c>
      <c r="C3309" t="s">
        <v>146</v>
      </c>
      <c r="D3309" t="s">
        <v>17</v>
      </c>
      <c r="E3309" t="s">
        <v>17</v>
      </c>
      <c r="F3309">
        <v>4.0599999999999996</v>
      </c>
      <c r="G3309">
        <v>34.247999999999998</v>
      </c>
      <c r="H3309">
        <v>592</v>
      </c>
      <c r="I3309">
        <v>0.82799999999999996</v>
      </c>
      <c r="J3309">
        <v>4136.232</v>
      </c>
      <c r="L3309">
        <v>136.22</v>
      </c>
      <c r="N3309" t="s">
        <v>18</v>
      </c>
    </row>
    <row r="3310" spans="1:14" x14ac:dyDescent="0.25">
      <c r="A3310">
        <v>79</v>
      </c>
      <c r="B3310">
        <v>79</v>
      </c>
      <c r="C3310" t="s">
        <v>147</v>
      </c>
      <c r="D3310" t="s">
        <v>148</v>
      </c>
      <c r="E3310" t="s">
        <v>93</v>
      </c>
      <c r="I3310">
        <v>5305.5690000000004</v>
      </c>
    </row>
    <row r="3311" spans="1:14" x14ac:dyDescent="0.25">
      <c r="A3311">
        <v>80</v>
      </c>
      <c r="B3311">
        <v>80</v>
      </c>
      <c r="C3311" t="s">
        <v>149</v>
      </c>
      <c r="D3311" t="s">
        <v>150</v>
      </c>
      <c r="E3311" t="s">
        <v>93</v>
      </c>
      <c r="F3311">
        <v>4.16</v>
      </c>
      <c r="G3311">
        <v>5.4249999999999998</v>
      </c>
      <c r="H3311">
        <v>391</v>
      </c>
      <c r="I3311">
        <v>5127.6419999999998</v>
      </c>
      <c r="J3311">
        <v>0.106</v>
      </c>
      <c r="L3311">
        <v>0.08</v>
      </c>
      <c r="N3311" t="s">
        <v>18</v>
      </c>
    </row>
    <row r="3312" spans="1:14" x14ac:dyDescent="0.25">
      <c r="A3312">
        <v>81</v>
      </c>
      <c r="B3312">
        <v>81</v>
      </c>
      <c r="C3312" t="s">
        <v>151</v>
      </c>
      <c r="D3312" t="s">
        <v>152</v>
      </c>
      <c r="E3312" t="s">
        <v>93</v>
      </c>
      <c r="F3312">
        <v>4.13</v>
      </c>
      <c r="G3312">
        <v>147.988</v>
      </c>
      <c r="H3312">
        <v>812</v>
      </c>
      <c r="I3312">
        <v>5690.4960000000001</v>
      </c>
      <c r="J3312">
        <v>2.601</v>
      </c>
      <c r="L3312">
        <v>0.16</v>
      </c>
      <c r="N3312" t="s">
        <v>18</v>
      </c>
    </row>
    <row r="3313" spans="1:14" x14ac:dyDescent="0.25">
      <c r="A3313">
        <v>82</v>
      </c>
      <c r="B3313">
        <v>82</v>
      </c>
      <c r="C3313" t="s">
        <v>153</v>
      </c>
      <c r="D3313" t="s">
        <v>154</v>
      </c>
      <c r="E3313" t="s">
        <v>93</v>
      </c>
      <c r="F3313">
        <v>4.13</v>
      </c>
      <c r="G3313">
        <v>26.195</v>
      </c>
      <c r="H3313">
        <v>431</v>
      </c>
      <c r="I3313">
        <v>1458.3009999999999</v>
      </c>
      <c r="J3313">
        <v>1.796</v>
      </c>
      <c r="L3313">
        <v>0.13</v>
      </c>
      <c r="N3313" t="s">
        <v>18</v>
      </c>
    </row>
    <row r="3314" spans="1:14" x14ac:dyDescent="0.25">
      <c r="A3314">
        <v>83</v>
      </c>
      <c r="B3314">
        <v>83</v>
      </c>
      <c r="C3314" t="s">
        <v>155</v>
      </c>
      <c r="D3314" t="s">
        <v>156</v>
      </c>
      <c r="E3314" t="s">
        <v>93</v>
      </c>
      <c r="F3314">
        <v>4.09</v>
      </c>
      <c r="G3314">
        <v>12.32</v>
      </c>
      <c r="H3314">
        <v>519</v>
      </c>
      <c r="I3314">
        <v>2569.761</v>
      </c>
      <c r="J3314">
        <v>0.47899999999999998</v>
      </c>
      <c r="L3314">
        <v>0.09</v>
      </c>
      <c r="N3314" t="s">
        <v>18</v>
      </c>
    </row>
    <row r="3315" spans="1:14" x14ac:dyDescent="0.25">
      <c r="A3315">
        <v>84</v>
      </c>
      <c r="B3315">
        <v>84</v>
      </c>
      <c r="C3315" t="s">
        <v>157</v>
      </c>
      <c r="D3315" t="s">
        <v>158</v>
      </c>
      <c r="E3315" t="s">
        <v>93</v>
      </c>
      <c r="F3315">
        <v>4.09</v>
      </c>
      <c r="G3315">
        <v>127.256</v>
      </c>
      <c r="H3315">
        <v>748</v>
      </c>
      <c r="I3315">
        <v>2181.3130000000001</v>
      </c>
      <c r="J3315">
        <v>5.8339999999999996</v>
      </c>
      <c r="L3315">
        <v>0.26</v>
      </c>
      <c r="N3315" t="s">
        <v>18</v>
      </c>
    </row>
    <row r="3316" spans="1:14" x14ac:dyDescent="0.25">
      <c r="A3316">
        <v>85</v>
      </c>
      <c r="B3316">
        <v>85</v>
      </c>
      <c r="C3316" t="s">
        <v>159</v>
      </c>
      <c r="D3316" t="s">
        <v>17</v>
      </c>
      <c r="E3316" t="s">
        <v>17</v>
      </c>
      <c r="F3316">
        <v>4.1100000000000003</v>
      </c>
      <c r="G3316">
        <v>166.20599999999999</v>
      </c>
      <c r="H3316">
        <v>1048</v>
      </c>
      <c r="I3316">
        <v>3.3149999999999999</v>
      </c>
      <c r="J3316">
        <v>5013.7560000000003</v>
      </c>
      <c r="L3316">
        <v>165.1</v>
      </c>
      <c r="N3316" t="s">
        <v>18</v>
      </c>
    </row>
    <row r="3317" spans="1:14" x14ac:dyDescent="0.25">
      <c r="A3317">
        <v>86</v>
      </c>
      <c r="B3317">
        <v>86</v>
      </c>
      <c r="C3317" t="s">
        <v>160</v>
      </c>
      <c r="D3317" t="s">
        <v>161</v>
      </c>
      <c r="E3317" t="s">
        <v>93</v>
      </c>
      <c r="F3317">
        <v>4.12</v>
      </c>
      <c r="G3317">
        <v>174.928</v>
      </c>
      <c r="H3317">
        <v>901</v>
      </c>
      <c r="I3317">
        <v>3522.6689999999999</v>
      </c>
      <c r="J3317">
        <v>4.9660000000000002</v>
      </c>
      <c r="L3317">
        <v>0.24</v>
      </c>
      <c r="N3317" t="s">
        <v>18</v>
      </c>
    </row>
    <row r="3318" spans="1:14" x14ac:dyDescent="0.25">
      <c r="A3318">
        <v>87</v>
      </c>
      <c r="B3318">
        <v>87</v>
      </c>
      <c r="C3318" t="s">
        <v>162</v>
      </c>
      <c r="D3318" t="s">
        <v>163</v>
      </c>
      <c r="E3318" t="s">
        <v>93</v>
      </c>
      <c r="I3318">
        <v>3335.5709999999999</v>
      </c>
    </row>
    <row r="3319" spans="1:14" x14ac:dyDescent="0.25">
      <c r="A3319">
        <v>88</v>
      </c>
      <c r="B3319">
        <v>88</v>
      </c>
      <c r="C3319" t="s">
        <v>164</v>
      </c>
      <c r="D3319" t="s">
        <v>165</v>
      </c>
      <c r="E3319" t="s">
        <v>93</v>
      </c>
      <c r="F3319">
        <v>4.1100000000000003</v>
      </c>
      <c r="G3319">
        <v>167.2</v>
      </c>
      <c r="H3319">
        <v>847</v>
      </c>
      <c r="I3319">
        <v>3686.7379999999998</v>
      </c>
      <c r="J3319">
        <v>4.5350000000000001</v>
      </c>
      <c r="L3319">
        <v>0.22</v>
      </c>
      <c r="N3319" t="s">
        <v>18</v>
      </c>
    </row>
    <row r="3320" spans="1:14" x14ac:dyDescent="0.25">
      <c r="A3320">
        <v>89</v>
      </c>
      <c r="B3320">
        <v>89</v>
      </c>
      <c r="C3320" t="s">
        <v>166</v>
      </c>
      <c r="D3320" t="s">
        <v>167</v>
      </c>
      <c r="E3320" t="s">
        <v>93</v>
      </c>
      <c r="F3320">
        <v>4.09</v>
      </c>
      <c r="G3320">
        <v>861.51700000000005</v>
      </c>
      <c r="H3320">
        <v>14216</v>
      </c>
      <c r="I3320">
        <v>2600.0520000000001</v>
      </c>
      <c r="J3320">
        <v>33.134999999999998</v>
      </c>
      <c r="L3320">
        <v>1.1599999999999999</v>
      </c>
      <c r="N3320" t="s">
        <v>18</v>
      </c>
    </row>
    <row r="3321" spans="1:14" x14ac:dyDescent="0.25">
      <c r="A3321">
        <v>90</v>
      </c>
      <c r="B3321">
        <v>90</v>
      </c>
      <c r="C3321" t="s">
        <v>168</v>
      </c>
      <c r="D3321" t="s">
        <v>169</v>
      </c>
      <c r="E3321" t="s">
        <v>93</v>
      </c>
      <c r="F3321">
        <v>4.09</v>
      </c>
      <c r="G3321">
        <v>5313.1229999999996</v>
      </c>
      <c r="H3321">
        <v>85716</v>
      </c>
      <c r="I3321">
        <v>2896.4229999999998</v>
      </c>
      <c r="J3321">
        <v>183.43700000000001</v>
      </c>
      <c r="L3321">
        <v>6.11</v>
      </c>
      <c r="N3321" t="s">
        <v>18</v>
      </c>
    </row>
    <row r="3322" spans="1:14" x14ac:dyDescent="0.25">
      <c r="A3322">
        <v>91</v>
      </c>
      <c r="B3322">
        <v>91</v>
      </c>
      <c r="C3322" t="s">
        <v>170</v>
      </c>
      <c r="D3322" t="s">
        <v>171</v>
      </c>
      <c r="E3322" t="s">
        <v>93</v>
      </c>
      <c r="F3322">
        <v>4.09</v>
      </c>
      <c r="G3322">
        <v>133.40700000000001</v>
      </c>
      <c r="H3322">
        <v>2077</v>
      </c>
      <c r="I3322">
        <v>2088.596</v>
      </c>
      <c r="J3322">
        <v>6.3869999999999996</v>
      </c>
      <c r="L3322">
        <v>0.28000000000000003</v>
      </c>
      <c r="N3322" t="s">
        <v>18</v>
      </c>
    </row>
    <row r="3323" spans="1:14" x14ac:dyDescent="0.25">
      <c r="A3323">
        <v>92</v>
      </c>
      <c r="B3323">
        <v>92</v>
      </c>
      <c r="C3323" t="s">
        <v>172</v>
      </c>
      <c r="D3323" t="s">
        <v>17</v>
      </c>
      <c r="E3323" t="s">
        <v>17</v>
      </c>
      <c r="F3323">
        <v>3.99</v>
      </c>
      <c r="G3323">
        <v>163.43600000000001</v>
      </c>
      <c r="H3323">
        <v>767</v>
      </c>
      <c r="I3323">
        <v>11.406000000000001</v>
      </c>
      <c r="J3323">
        <v>1432.895</v>
      </c>
      <c r="L3323">
        <v>47.24</v>
      </c>
      <c r="N3323" t="s">
        <v>18</v>
      </c>
    </row>
    <row r="3324" spans="1:14" x14ac:dyDescent="0.25">
      <c r="A3324">
        <v>93</v>
      </c>
      <c r="B3324">
        <v>93</v>
      </c>
      <c r="C3324" t="s">
        <v>173</v>
      </c>
      <c r="D3324" t="s">
        <v>132</v>
      </c>
      <c r="E3324" t="s">
        <v>29</v>
      </c>
      <c r="F3324">
        <v>4.09</v>
      </c>
      <c r="G3324">
        <v>59828.148000000001</v>
      </c>
      <c r="H3324">
        <v>922118</v>
      </c>
      <c r="I3324">
        <v>6436.7</v>
      </c>
      <c r="J3324">
        <v>929.48500000000001</v>
      </c>
      <c r="K3324">
        <v>30.5</v>
      </c>
      <c r="L3324">
        <v>30.67</v>
      </c>
      <c r="M3324">
        <v>0.5</v>
      </c>
      <c r="N3324" t="s">
        <v>18</v>
      </c>
    </row>
    <row r="3325" spans="1:14" x14ac:dyDescent="0.25">
      <c r="A3325">
        <v>94</v>
      </c>
      <c r="B3325">
        <v>94</v>
      </c>
      <c r="C3325" t="s">
        <v>174</v>
      </c>
      <c r="D3325" t="s">
        <v>17</v>
      </c>
      <c r="E3325" t="s">
        <v>17</v>
      </c>
      <c r="F3325">
        <v>3.97</v>
      </c>
      <c r="G3325">
        <v>136.03899999999999</v>
      </c>
      <c r="H3325">
        <v>545</v>
      </c>
      <c r="I3325">
        <v>3.508</v>
      </c>
      <c r="J3325">
        <v>3877.9650000000001</v>
      </c>
      <c r="L3325">
        <v>127.72</v>
      </c>
      <c r="N3325" t="s">
        <v>18</v>
      </c>
    </row>
    <row r="3326" spans="1:14" x14ac:dyDescent="0.25">
      <c r="A3326">
        <v>95</v>
      </c>
      <c r="B3326">
        <v>95</v>
      </c>
      <c r="C3326" t="s">
        <v>175</v>
      </c>
      <c r="D3326" t="s">
        <v>176</v>
      </c>
      <c r="E3326" t="s">
        <v>93</v>
      </c>
      <c r="F3326">
        <v>4.17</v>
      </c>
      <c r="G3326">
        <v>9.1809999999999992</v>
      </c>
      <c r="H3326">
        <v>371</v>
      </c>
      <c r="I3326">
        <v>7225.0119999999997</v>
      </c>
      <c r="J3326">
        <v>0.127</v>
      </c>
      <c r="L3326">
        <v>0.08</v>
      </c>
      <c r="N3326" t="s">
        <v>18</v>
      </c>
    </row>
    <row r="3327" spans="1:14" x14ac:dyDescent="0.25">
      <c r="A3327">
        <v>96</v>
      </c>
      <c r="B3327">
        <v>96</v>
      </c>
      <c r="C3327" t="s">
        <v>177</v>
      </c>
      <c r="D3327" t="s">
        <v>178</v>
      </c>
      <c r="E3327" t="s">
        <v>93</v>
      </c>
      <c r="I3327">
        <v>7869.32</v>
      </c>
    </row>
    <row r="3328" spans="1:14" x14ac:dyDescent="0.25">
      <c r="A3328">
        <v>97</v>
      </c>
      <c r="B3328">
        <v>97</v>
      </c>
      <c r="C3328" t="s">
        <v>179</v>
      </c>
      <c r="D3328" t="s">
        <v>180</v>
      </c>
      <c r="E3328" t="s">
        <v>93</v>
      </c>
      <c r="F3328">
        <v>4.0999999999999996</v>
      </c>
      <c r="G3328">
        <v>64.933999999999997</v>
      </c>
      <c r="H3328">
        <v>902</v>
      </c>
      <c r="I3328">
        <v>7868.6949999999997</v>
      </c>
      <c r="J3328">
        <v>0.82499999999999996</v>
      </c>
      <c r="L3328">
        <v>0.1</v>
      </c>
      <c r="N3328" t="s">
        <v>18</v>
      </c>
    </row>
    <row r="3329" spans="1:14" x14ac:dyDescent="0.25">
      <c r="A3329">
        <v>98</v>
      </c>
      <c r="B3329">
        <v>98</v>
      </c>
      <c r="C3329" t="s">
        <v>181</v>
      </c>
      <c r="D3329" t="s">
        <v>182</v>
      </c>
      <c r="E3329" t="s">
        <v>93</v>
      </c>
      <c r="F3329">
        <v>4.09</v>
      </c>
      <c r="G3329">
        <v>1696.2929999999999</v>
      </c>
      <c r="H3329">
        <v>23110</v>
      </c>
      <c r="I3329">
        <v>4097.8869999999997</v>
      </c>
      <c r="J3329">
        <v>41.393999999999998</v>
      </c>
      <c r="L3329">
        <v>1.44</v>
      </c>
      <c r="N3329" t="s">
        <v>18</v>
      </c>
    </row>
    <row r="3330" spans="1:14" x14ac:dyDescent="0.25">
      <c r="A3330">
        <v>99</v>
      </c>
      <c r="B3330">
        <v>99</v>
      </c>
      <c r="C3330" t="s">
        <v>183</v>
      </c>
      <c r="D3330" t="s">
        <v>184</v>
      </c>
      <c r="E3330" t="s">
        <v>93</v>
      </c>
      <c r="F3330">
        <v>4.09</v>
      </c>
      <c r="G3330">
        <v>575.59699999999998</v>
      </c>
      <c r="H3330">
        <v>6663</v>
      </c>
      <c r="I3330">
        <v>3968.7649999999999</v>
      </c>
      <c r="J3330">
        <v>14.503</v>
      </c>
      <c r="L3330">
        <v>0.55000000000000004</v>
      </c>
      <c r="N3330" t="s">
        <v>18</v>
      </c>
    </row>
    <row r="3331" spans="1:14" x14ac:dyDescent="0.25">
      <c r="A3331">
        <v>100</v>
      </c>
      <c r="B3331">
        <v>100</v>
      </c>
      <c r="C3331" t="s">
        <v>185</v>
      </c>
      <c r="D3331" t="s">
        <v>186</v>
      </c>
      <c r="E3331" t="s">
        <v>93</v>
      </c>
      <c r="F3331">
        <v>4.09</v>
      </c>
      <c r="G3331">
        <v>267.49</v>
      </c>
      <c r="H3331">
        <v>4160</v>
      </c>
      <c r="I3331">
        <v>72.073999999999998</v>
      </c>
      <c r="J3331">
        <v>371.13200000000001</v>
      </c>
      <c r="L3331">
        <v>12.29</v>
      </c>
      <c r="N3331" t="s">
        <v>18</v>
      </c>
    </row>
    <row r="3332" spans="1:14" x14ac:dyDescent="0.25">
      <c r="A3332">
        <v>101</v>
      </c>
      <c r="B3332">
        <v>101</v>
      </c>
      <c r="C3332" t="s">
        <v>187</v>
      </c>
      <c r="D3332" t="s">
        <v>17</v>
      </c>
      <c r="E3332" t="s">
        <v>17</v>
      </c>
      <c r="F3332">
        <v>4.12</v>
      </c>
      <c r="G3332">
        <v>84.022999999999996</v>
      </c>
      <c r="H3332">
        <v>761</v>
      </c>
      <c r="I3332">
        <v>14.387</v>
      </c>
      <c r="J3332">
        <v>584.02</v>
      </c>
      <c r="L3332">
        <v>19.3</v>
      </c>
      <c r="N3332" t="s">
        <v>18</v>
      </c>
    </row>
    <row r="3333" spans="1:14" x14ac:dyDescent="0.25">
      <c r="A3333">
        <v>102</v>
      </c>
      <c r="B3333">
        <v>102</v>
      </c>
      <c r="C3333" t="s">
        <v>188</v>
      </c>
      <c r="D3333" t="s">
        <v>28</v>
      </c>
      <c r="E3333" t="s">
        <v>29</v>
      </c>
      <c r="F3333">
        <v>4.09</v>
      </c>
      <c r="G3333">
        <v>369.49900000000002</v>
      </c>
      <c r="H3333">
        <v>7129</v>
      </c>
      <c r="I3333">
        <v>6861.7370000000001</v>
      </c>
      <c r="J3333">
        <v>5.3849999999999998</v>
      </c>
      <c r="K3333">
        <v>0.17499999999999999</v>
      </c>
      <c r="L3333">
        <v>0.25</v>
      </c>
      <c r="M3333">
        <v>42.9</v>
      </c>
      <c r="N3333" t="s">
        <v>18</v>
      </c>
    </row>
    <row r="3334" spans="1:14" x14ac:dyDescent="0.25">
      <c r="A3334">
        <v>103</v>
      </c>
      <c r="B3334">
        <v>103</v>
      </c>
      <c r="C3334" t="s">
        <v>189</v>
      </c>
      <c r="D3334" t="s">
        <v>31</v>
      </c>
      <c r="E3334" t="s">
        <v>29</v>
      </c>
      <c r="F3334">
        <v>4.09</v>
      </c>
      <c r="G3334">
        <v>544.85500000000002</v>
      </c>
      <c r="H3334">
        <v>8375</v>
      </c>
      <c r="I3334">
        <v>6869.7489999999998</v>
      </c>
      <c r="J3334">
        <v>7.931</v>
      </c>
      <c r="K3334">
        <v>0.28100000000000003</v>
      </c>
      <c r="L3334">
        <v>0.33</v>
      </c>
      <c r="M3334">
        <v>18.7</v>
      </c>
      <c r="N3334" t="s">
        <v>18</v>
      </c>
    </row>
    <row r="3335" spans="1:14" x14ac:dyDescent="0.25">
      <c r="A3335">
        <v>104</v>
      </c>
      <c r="B3335">
        <v>104</v>
      </c>
      <c r="C3335" t="s">
        <v>190</v>
      </c>
      <c r="D3335" t="s">
        <v>33</v>
      </c>
      <c r="E3335" t="s">
        <v>29</v>
      </c>
      <c r="F3335">
        <v>4.09</v>
      </c>
      <c r="G3335">
        <v>927.54200000000003</v>
      </c>
      <c r="H3335">
        <v>15485</v>
      </c>
      <c r="I3335">
        <v>7328.7650000000003</v>
      </c>
      <c r="J3335">
        <v>12.656000000000001</v>
      </c>
      <c r="K3335">
        <v>0.44400000000000001</v>
      </c>
      <c r="L3335">
        <v>0.49</v>
      </c>
      <c r="M3335">
        <v>10.3</v>
      </c>
      <c r="N3335" t="s">
        <v>18</v>
      </c>
    </row>
    <row r="3336" spans="1:14" x14ac:dyDescent="0.25">
      <c r="A3336">
        <v>105</v>
      </c>
      <c r="B3336">
        <v>105</v>
      </c>
      <c r="C3336" t="s">
        <v>191</v>
      </c>
      <c r="D3336" t="s">
        <v>35</v>
      </c>
      <c r="E3336" t="s">
        <v>29</v>
      </c>
      <c r="F3336">
        <v>4.09</v>
      </c>
      <c r="G3336">
        <v>1437.9649999999999</v>
      </c>
      <c r="H3336">
        <v>22589</v>
      </c>
      <c r="I3336">
        <v>7404.1080000000002</v>
      </c>
      <c r="J3336">
        <v>19.420999999999999</v>
      </c>
      <c r="K3336">
        <v>0.71299999999999997</v>
      </c>
      <c r="L3336">
        <v>0.71</v>
      </c>
      <c r="M3336">
        <v>-0.1</v>
      </c>
      <c r="N3336" t="s">
        <v>18</v>
      </c>
    </row>
    <row r="3337" spans="1:14" x14ac:dyDescent="0.25">
      <c r="A3337">
        <v>106</v>
      </c>
      <c r="B3337">
        <v>106</v>
      </c>
      <c r="C3337" t="s">
        <v>192</v>
      </c>
      <c r="D3337" t="s">
        <v>17</v>
      </c>
      <c r="E3337" t="s">
        <v>17</v>
      </c>
      <c r="I3337">
        <v>3.028</v>
      </c>
    </row>
    <row r="3338" spans="1:14" x14ac:dyDescent="0.25">
      <c r="A3338">
        <v>107</v>
      </c>
      <c r="B3338">
        <v>107</v>
      </c>
      <c r="C3338" t="s">
        <v>193</v>
      </c>
      <c r="D3338" t="s">
        <v>38</v>
      </c>
      <c r="E3338" t="s">
        <v>29</v>
      </c>
      <c r="F3338">
        <v>4.09</v>
      </c>
      <c r="G3338">
        <v>2436.203</v>
      </c>
      <c r="H3338">
        <v>35117</v>
      </c>
      <c r="I3338">
        <v>7462.26</v>
      </c>
      <c r="J3338">
        <v>32.646999999999998</v>
      </c>
      <c r="K3338">
        <v>1.1379999999999999</v>
      </c>
      <c r="L3338">
        <v>1.1499999999999999</v>
      </c>
      <c r="M3338">
        <v>0.9</v>
      </c>
      <c r="N3338" t="s">
        <v>18</v>
      </c>
    </row>
    <row r="3339" spans="1:14" x14ac:dyDescent="0.25">
      <c r="A3339">
        <v>108</v>
      </c>
      <c r="B3339">
        <v>108</v>
      </c>
      <c r="C3339" t="s">
        <v>194</v>
      </c>
      <c r="D3339" t="s">
        <v>40</v>
      </c>
      <c r="E3339" t="s">
        <v>29</v>
      </c>
      <c r="F3339">
        <v>4.09</v>
      </c>
      <c r="G3339">
        <v>3258.453</v>
      </c>
      <c r="H3339">
        <v>51275</v>
      </c>
      <c r="I3339">
        <v>7213.518</v>
      </c>
      <c r="J3339">
        <v>45.170999999999999</v>
      </c>
      <c r="K3339">
        <v>1.825</v>
      </c>
      <c r="L3339">
        <v>1.56</v>
      </c>
      <c r="M3339">
        <v>-14.5</v>
      </c>
      <c r="N3339" t="s">
        <v>18</v>
      </c>
    </row>
    <row r="3340" spans="1:14" x14ac:dyDescent="0.25">
      <c r="A3340">
        <v>109</v>
      </c>
      <c r="B3340">
        <v>109</v>
      </c>
      <c r="C3340" t="s">
        <v>195</v>
      </c>
      <c r="D3340" t="s">
        <v>42</v>
      </c>
      <c r="E3340" t="s">
        <v>29</v>
      </c>
      <c r="F3340">
        <v>4.09</v>
      </c>
      <c r="G3340">
        <v>5496.4690000000001</v>
      </c>
      <c r="H3340">
        <v>85600</v>
      </c>
      <c r="I3340">
        <v>6839.35</v>
      </c>
      <c r="J3340">
        <v>80.364999999999995</v>
      </c>
      <c r="K3340">
        <v>2.919</v>
      </c>
      <c r="L3340">
        <v>2.72</v>
      </c>
      <c r="M3340">
        <v>-6.9</v>
      </c>
      <c r="N3340" t="s">
        <v>18</v>
      </c>
    </row>
    <row r="3341" spans="1:14" x14ac:dyDescent="0.25">
      <c r="A3341">
        <v>110</v>
      </c>
      <c r="B3341">
        <v>110</v>
      </c>
      <c r="C3341" t="s">
        <v>196</v>
      </c>
      <c r="D3341" t="s">
        <v>44</v>
      </c>
      <c r="E3341" t="s">
        <v>29</v>
      </c>
      <c r="F3341">
        <v>4.09</v>
      </c>
      <c r="G3341">
        <v>8917.9349999999995</v>
      </c>
      <c r="H3341">
        <v>137947</v>
      </c>
      <c r="I3341">
        <v>7096.951</v>
      </c>
      <c r="J3341">
        <v>125.65900000000001</v>
      </c>
      <c r="K3341">
        <v>4.6689999999999996</v>
      </c>
      <c r="L3341">
        <v>4.21</v>
      </c>
      <c r="M3341">
        <v>-9.8000000000000007</v>
      </c>
      <c r="N3341" t="s">
        <v>18</v>
      </c>
    </row>
    <row r="3342" spans="1:14" x14ac:dyDescent="0.25">
      <c r="A3342">
        <v>111</v>
      </c>
      <c r="B3342">
        <v>111</v>
      </c>
      <c r="C3342" t="s">
        <v>197</v>
      </c>
      <c r="D3342" t="s">
        <v>17</v>
      </c>
      <c r="E3342" t="s">
        <v>17</v>
      </c>
      <c r="F3342">
        <v>4.1399999999999997</v>
      </c>
      <c r="G3342">
        <v>49.408000000000001</v>
      </c>
      <c r="H3342">
        <v>836</v>
      </c>
      <c r="I3342">
        <v>0.307</v>
      </c>
      <c r="J3342">
        <v>16093.811</v>
      </c>
      <c r="L3342">
        <v>529.80999999999995</v>
      </c>
      <c r="N3342" t="s">
        <v>18</v>
      </c>
    </row>
    <row r="3343" spans="1:14" x14ac:dyDescent="0.25">
      <c r="A3343">
        <v>112</v>
      </c>
      <c r="B3343">
        <v>112</v>
      </c>
      <c r="C3343" t="s">
        <v>198</v>
      </c>
      <c r="D3343" t="s">
        <v>47</v>
      </c>
      <c r="E3343" t="s">
        <v>29</v>
      </c>
      <c r="F3343">
        <v>4.09</v>
      </c>
      <c r="G3343">
        <v>15219.848</v>
      </c>
      <c r="H3343">
        <v>244289</v>
      </c>
      <c r="I3343">
        <v>7158.643</v>
      </c>
      <c r="J3343">
        <v>212.608</v>
      </c>
      <c r="K3343">
        <v>7.45</v>
      </c>
      <c r="L3343">
        <v>7.07</v>
      </c>
      <c r="M3343">
        <v>-5.0999999999999996</v>
      </c>
      <c r="N3343" t="s">
        <v>18</v>
      </c>
    </row>
    <row r="3344" spans="1:14" x14ac:dyDescent="0.25">
      <c r="A3344">
        <v>113</v>
      </c>
      <c r="B3344">
        <v>113</v>
      </c>
      <c r="C3344" t="s">
        <v>199</v>
      </c>
      <c r="D3344" t="s">
        <v>49</v>
      </c>
      <c r="E3344" t="s">
        <v>29</v>
      </c>
      <c r="F3344">
        <v>4.09</v>
      </c>
      <c r="G3344">
        <v>23158.947</v>
      </c>
      <c r="H3344">
        <v>357898</v>
      </c>
      <c r="I3344">
        <v>6846.11</v>
      </c>
      <c r="J3344">
        <v>338.279</v>
      </c>
      <c r="K3344">
        <v>11.875</v>
      </c>
      <c r="L3344">
        <v>11.21</v>
      </c>
      <c r="M3344">
        <v>-5.6</v>
      </c>
      <c r="N3344" t="s">
        <v>18</v>
      </c>
    </row>
    <row r="3345" spans="1:14" x14ac:dyDescent="0.25">
      <c r="A3345">
        <v>114</v>
      </c>
      <c r="B3345">
        <v>114</v>
      </c>
      <c r="C3345" t="s">
        <v>200</v>
      </c>
      <c r="D3345" t="s">
        <v>51</v>
      </c>
      <c r="E3345" t="s">
        <v>29</v>
      </c>
      <c r="F3345">
        <v>4.09</v>
      </c>
      <c r="G3345">
        <v>26991.338</v>
      </c>
      <c r="H3345">
        <v>419953</v>
      </c>
      <c r="I3345">
        <v>5028.3829999999998</v>
      </c>
      <c r="J3345">
        <v>536.78</v>
      </c>
      <c r="K3345">
        <v>19.125</v>
      </c>
      <c r="L3345">
        <v>17.739999999999998</v>
      </c>
      <c r="M3345">
        <v>-7.2</v>
      </c>
      <c r="N3345" t="s">
        <v>18</v>
      </c>
    </row>
    <row r="3346" spans="1:14" x14ac:dyDescent="0.25">
      <c r="A3346">
        <v>115</v>
      </c>
      <c r="B3346">
        <v>115</v>
      </c>
      <c r="C3346" t="s">
        <v>201</v>
      </c>
      <c r="D3346" t="s">
        <v>53</v>
      </c>
      <c r="E3346" t="s">
        <v>29</v>
      </c>
      <c r="F3346">
        <v>4.09</v>
      </c>
      <c r="G3346">
        <v>57469.116999999998</v>
      </c>
      <c r="H3346">
        <v>887266</v>
      </c>
      <c r="I3346">
        <v>6116.9570000000003</v>
      </c>
      <c r="J3346">
        <v>939.505</v>
      </c>
      <c r="K3346">
        <v>30.5</v>
      </c>
      <c r="L3346">
        <v>31</v>
      </c>
      <c r="M3346">
        <v>1.6</v>
      </c>
      <c r="N3346" t="s">
        <v>18</v>
      </c>
    </row>
    <row r="3347" spans="1:14" x14ac:dyDescent="0.25">
      <c r="A3347">
        <v>116</v>
      </c>
      <c r="B3347">
        <v>116</v>
      </c>
      <c r="C3347" t="s">
        <v>202</v>
      </c>
      <c r="D3347" t="s">
        <v>17</v>
      </c>
      <c r="E3347" t="s">
        <v>17</v>
      </c>
      <c r="I3347">
        <v>0.52</v>
      </c>
    </row>
    <row r="3348" spans="1:14" x14ac:dyDescent="0.25">
      <c r="A3348">
        <v>117</v>
      </c>
      <c r="B3348">
        <v>117</v>
      </c>
      <c r="C3348" t="s">
        <v>203</v>
      </c>
      <c r="D3348" t="s">
        <v>56</v>
      </c>
      <c r="E3348" t="s">
        <v>29</v>
      </c>
      <c r="F3348">
        <v>4.09</v>
      </c>
      <c r="G3348">
        <v>93884.68</v>
      </c>
      <c r="H3348">
        <v>1407899</v>
      </c>
      <c r="I3348">
        <v>6119.0709999999999</v>
      </c>
      <c r="J3348">
        <v>1534.296</v>
      </c>
      <c r="K3348">
        <v>48.75</v>
      </c>
      <c r="L3348">
        <v>50.57</v>
      </c>
      <c r="M3348">
        <v>3.7</v>
      </c>
      <c r="N3348" t="s">
        <v>18</v>
      </c>
    </row>
    <row r="3349" spans="1:14" x14ac:dyDescent="0.25">
      <c r="A3349">
        <v>118</v>
      </c>
      <c r="B3349">
        <v>118</v>
      </c>
      <c r="C3349" t="s">
        <v>204</v>
      </c>
      <c r="D3349" t="s">
        <v>58</v>
      </c>
      <c r="E3349" t="s">
        <v>29</v>
      </c>
      <c r="F3349">
        <v>4.09</v>
      </c>
      <c r="G3349">
        <v>140149.766</v>
      </c>
      <c r="H3349">
        <v>2133898</v>
      </c>
      <c r="I3349">
        <v>5984.375</v>
      </c>
      <c r="J3349">
        <v>2341.9279999999999</v>
      </c>
      <c r="K3349">
        <v>78.125</v>
      </c>
      <c r="L3349">
        <v>77.16</v>
      </c>
      <c r="M3349">
        <v>-1.2</v>
      </c>
      <c r="N3349" t="s">
        <v>18</v>
      </c>
    </row>
    <row r="3350" spans="1:14" x14ac:dyDescent="0.25">
      <c r="A3350">
        <v>119</v>
      </c>
      <c r="B3350">
        <v>119</v>
      </c>
      <c r="C3350" t="s">
        <v>205</v>
      </c>
      <c r="D3350" t="s">
        <v>60</v>
      </c>
      <c r="E3350" t="s">
        <v>29</v>
      </c>
      <c r="F3350">
        <v>4.09</v>
      </c>
      <c r="G3350">
        <v>211181.06299999999</v>
      </c>
      <c r="H3350">
        <v>3030236</v>
      </c>
      <c r="I3350">
        <v>5751.6270000000004</v>
      </c>
      <c r="J3350">
        <v>3671.6750000000002</v>
      </c>
      <c r="K3350">
        <v>125</v>
      </c>
      <c r="L3350">
        <v>120.93</v>
      </c>
      <c r="M3350">
        <v>-3.3</v>
      </c>
      <c r="N3350" t="s">
        <v>18</v>
      </c>
    </row>
    <row r="3351" spans="1:14" x14ac:dyDescent="0.25">
      <c r="A3351">
        <v>120</v>
      </c>
      <c r="B3351">
        <v>120</v>
      </c>
      <c r="C3351" t="s">
        <v>206</v>
      </c>
      <c r="D3351" t="s">
        <v>62</v>
      </c>
      <c r="E3351" t="s">
        <v>29</v>
      </c>
      <c r="F3351">
        <v>4.08</v>
      </c>
      <c r="G3351">
        <v>312411.75</v>
      </c>
      <c r="H3351">
        <v>4369226</v>
      </c>
      <c r="I3351">
        <v>5143.2510000000002</v>
      </c>
      <c r="J3351">
        <v>6074.2079999999996</v>
      </c>
      <c r="K3351">
        <v>200</v>
      </c>
      <c r="L3351">
        <v>200.01</v>
      </c>
      <c r="M3351">
        <v>0</v>
      </c>
      <c r="N3351" t="s">
        <v>18</v>
      </c>
    </row>
    <row r="3352" spans="1:14" x14ac:dyDescent="0.25">
      <c r="A3352">
        <v>121</v>
      </c>
      <c r="B3352">
        <v>121</v>
      </c>
      <c r="C3352" t="s">
        <v>207</v>
      </c>
      <c r="D3352" t="s">
        <v>64</v>
      </c>
      <c r="E3352" t="s">
        <v>29</v>
      </c>
      <c r="F3352">
        <v>4.09</v>
      </c>
      <c r="G3352">
        <v>484811.06300000002</v>
      </c>
      <c r="H3352">
        <v>6698210</v>
      </c>
      <c r="I3352">
        <v>4819.348</v>
      </c>
      <c r="J3352">
        <v>10059.682000000001</v>
      </c>
      <c r="K3352">
        <v>325.625</v>
      </c>
      <c r="L3352">
        <v>331.19</v>
      </c>
      <c r="M3352">
        <v>1.7</v>
      </c>
      <c r="N3352" t="s">
        <v>18</v>
      </c>
    </row>
    <row r="3353" spans="1:14" x14ac:dyDescent="0.25">
      <c r="A3353">
        <v>122</v>
      </c>
      <c r="B3353">
        <v>122</v>
      </c>
      <c r="C3353" t="s">
        <v>208</v>
      </c>
      <c r="D3353" t="s">
        <v>17</v>
      </c>
      <c r="E3353" t="s">
        <v>17</v>
      </c>
      <c r="F3353">
        <v>3.94</v>
      </c>
      <c r="G3353">
        <v>105.65</v>
      </c>
      <c r="H3353">
        <v>709</v>
      </c>
      <c r="I3353">
        <v>0.46100000000000002</v>
      </c>
      <c r="J3353">
        <v>22917.57</v>
      </c>
      <c r="L3353">
        <v>754.41</v>
      </c>
      <c r="N3353" t="s">
        <v>18</v>
      </c>
    </row>
    <row r="3354" spans="1:14" x14ac:dyDescent="0.25">
      <c r="A3354">
        <v>123</v>
      </c>
      <c r="B3354">
        <v>123</v>
      </c>
      <c r="C3354" t="s">
        <v>209</v>
      </c>
      <c r="D3354" t="s">
        <v>17</v>
      </c>
      <c r="E3354" t="s">
        <v>17</v>
      </c>
      <c r="F3354">
        <v>4.22</v>
      </c>
      <c r="G3354">
        <v>6.2210000000000001</v>
      </c>
      <c r="H3354">
        <v>329</v>
      </c>
      <c r="I3354">
        <v>2.6480000000000001</v>
      </c>
      <c r="J3354">
        <v>234.93199999999999</v>
      </c>
      <c r="L3354">
        <v>7.81</v>
      </c>
      <c r="N3354" t="s">
        <v>18</v>
      </c>
    </row>
    <row r="3355" spans="1:14" x14ac:dyDescent="0.25">
      <c r="A3355">
        <v>124</v>
      </c>
      <c r="B3355">
        <v>124</v>
      </c>
      <c r="C3355" t="s">
        <v>210</v>
      </c>
      <c r="D3355" t="s">
        <v>68</v>
      </c>
      <c r="E3355" t="s">
        <v>69</v>
      </c>
      <c r="F3355">
        <v>4.08</v>
      </c>
      <c r="G3355">
        <v>1191.548</v>
      </c>
      <c r="H3355">
        <v>18715</v>
      </c>
      <c r="I3355">
        <v>6849.4139999999998</v>
      </c>
      <c r="J3355">
        <v>17.396000000000001</v>
      </c>
      <c r="K3355">
        <v>0.625</v>
      </c>
      <c r="L3355">
        <v>0.65</v>
      </c>
      <c r="M3355">
        <v>3.3</v>
      </c>
      <c r="N3355" t="s">
        <v>18</v>
      </c>
    </row>
    <row r="3356" spans="1:14" x14ac:dyDescent="0.25">
      <c r="A3356">
        <v>125</v>
      </c>
      <c r="B3356">
        <v>125</v>
      </c>
      <c r="C3356" t="s">
        <v>211</v>
      </c>
      <c r="D3356" t="s">
        <v>71</v>
      </c>
      <c r="E3356" t="s">
        <v>69</v>
      </c>
      <c r="F3356">
        <v>4.09</v>
      </c>
      <c r="G3356">
        <v>4823.942</v>
      </c>
      <c r="H3356">
        <v>71453</v>
      </c>
      <c r="I3356">
        <v>7329.3440000000001</v>
      </c>
      <c r="J3356">
        <v>65.816999999999993</v>
      </c>
      <c r="K3356">
        <v>2.5059999999999998</v>
      </c>
      <c r="L3356">
        <v>2.2400000000000002</v>
      </c>
      <c r="M3356">
        <v>-10.7</v>
      </c>
      <c r="N3356" t="s">
        <v>18</v>
      </c>
    </row>
    <row r="3357" spans="1:14" x14ac:dyDescent="0.25">
      <c r="A3357">
        <v>126</v>
      </c>
      <c r="B3357">
        <v>126</v>
      </c>
      <c r="C3357" t="s">
        <v>212</v>
      </c>
      <c r="D3357" t="s">
        <v>73</v>
      </c>
      <c r="E3357" t="s">
        <v>69</v>
      </c>
      <c r="F3357">
        <v>4.09</v>
      </c>
      <c r="G3357">
        <v>12082.673000000001</v>
      </c>
      <c r="H3357">
        <v>189535</v>
      </c>
      <c r="I3357">
        <v>7406.3389999999999</v>
      </c>
      <c r="J3357">
        <v>163.13999999999999</v>
      </c>
      <c r="K3357">
        <v>6.2690000000000001</v>
      </c>
      <c r="L3357">
        <v>5.44</v>
      </c>
      <c r="M3357">
        <v>-13.2</v>
      </c>
      <c r="N3357" t="s">
        <v>18</v>
      </c>
    </row>
    <row r="3358" spans="1:14" x14ac:dyDescent="0.25">
      <c r="A3358">
        <v>127</v>
      </c>
      <c r="B3358">
        <v>127</v>
      </c>
      <c r="C3358" t="s">
        <v>213</v>
      </c>
      <c r="D3358" t="s">
        <v>75</v>
      </c>
      <c r="E3358" t="s">
        <v>69</v>
      </c>
      <c r="F3358">
        <v>4.08</v>
      </c>
      <c r="G3358">
        <v>47967.98</v>
      </c>
      <c r="H3358">
        <v>724761</v>
      </c>
      <c r="I3358">
        <v>6574.3919999999998</v>
      </c>
      <c r="J3358">
        <v>729.61800000000005</v>
      </c>
      <c r="K3358">
        <v>25</v>
      </c>
      <c r="L3358">
        <v>24.09</v>
      </c>
      <c r="M3358">
        <v>-3.6</v>
      </c>
      <c r="N3358" t="s">
        <v>18</v>
      </c>
    </row>
    <row r="3359" spans="1:14" x14ac:dyDescent="0.25">
      <c r="A3359">
        <v>128</v>
      </c>
      <c r="B3359">
        <v>128</v>
      </c>
      <c r="C3359" t="s">
        <v>214</v>
      </c>
      <c r="D3359" t="s">
        <v>17</v>
      </c>
      <c r="E3359" t="s">
        <v>17</v>
      </c>
      <c r="F3359">
        <v>3.99</v>
      </c>
      <c r="G3359">
        <v>15.612</v>
      </c>
      <c r="H3359">
        <v>569</v>
      </c>
      <c r="I3359">
        <v>3.3039999999999998</v>
      </c>
      <c r="J3359">
        <v>472.51799999999997</v>
      </c>
      <c r="L3359">
        <v>15.63</v>
      </c>
      <c r="N3359" t="s">
        <v>18</v>
      </c>
    </row>
    <row r="3360" spans="1:14" x14ac:dyDescent="0.25">
      <c r="A3360">
        <v>129</v>
      </c>
      <c r="B3360">
        <v>129</v>
      </c>
      <c r="C3360" t="s">
        <v>215</v>
      </c>
      <c r="D3360" t="s">
        <v>17</v>
      </c>
      <c r="E3360" t="s">
        <v>17</v>
      </c>
      <c r="F3360">
        <v>3.93</v>
      </c>
      <c r="G3360">
        <v>132.29400000000001</v>
      </c>
      <c r="H3360">
        <v>704</v>
      </c>
      <c r="I3360">
        <v>5.3639999999999999</v>
      </c>
      <c r="J3360">
        <v>2466.3310000000001</v>
      </c>
      <c r="L3360">
        <v>81.25</v>
      </c>
      <c r="N3360" t="s">
        <v>18</v>
      </c>
    </row>
    <row r="3361" spans="1:14" x14ac:dyDescent="0.25">
      <c r="A3361">
        <v>130</v>
      </c>
      <c r="B3361">
        <v>130</v>
      </c>
      <c r="C3361" t="s">
        <v>216</v>
      </c>
      <c r="D3361" t="s">
        <v>35</v>
      </c>
      <c r="E3361" t="s">
        <v>29</v>
      </c>
      <c r="F3361">
        <v>4.09</v>
      </c>
      <c r="G3361">
        <v>1595.57</v>
      </c>
      <c r="H3361">
        <v>22780</v>
      </c>
      <c r="I3361">
        <v>7337.2120000000004</v>
      </c>
      <c r="J3361">
        <v>21.745999999999999</v>
      </c>
      <c r="K3361">
        <v>0.71299999999999997</v>
      </c>
      <c r="L3361">
        <v>0.79</v>
      </c>
      <c r="M3361">
        <v>10.7</v>
      </c>
      <c r="N3361" t="s">
        <v>18</v>
      </c>
    </row>
    <row r="3362" spans="1:14" x14ac:dyDescent="0.25">
      <c r="A3362">
        <v>131</v>
      </c>
      <c r="B3362">
        <v>131</v>
      </c>
      <c r="C3362" t="s">
        <v>217</v>
      </c>
      <c r="D3362" t="s">
        <v>38</v>
      </c>
      <c r="E3362" t="s">
        <v>29</v>
      </c>
      <c r="F3362">
        <v>4.09</v>
      </c>
      <c r="G3362">
        <v>2437.3470000000002</v>
      </c>
      <c r="H3362">
        <v>38206</v>
      </c>
      <c r="I3362">
        <v>7490.6629999999996</v>
      </c>
      <c r="J3362">
        <v>32.537999999999997</v>
      </c>
      <c r="K3362">
        <v>1.1379999999999999</v>
      </c>
      <c r="L3362">
        <v>1.1399999999999999</v>
      </c>
      <c r="M3362">
        <v>0.6</v>
      </c>
      <c r="N3362" t="s">
        <v>18</v>
      </c>
    </row>
    <row r="3363" spans="1:14" x14ac:dyDescent="0.25">
      <c r="A3363">
        <v>132</v>
      </c>
      <c r="B3363">
        <v>132</v>
      </c>
      <c r="C3363" t="s">
        <v>218</v>
      </c>
      <c r="D3363" t="s">
        <v>40</v>
      </c>
      <c r="E3363" t="s">
        <v>29</v>
      </c>
      <c r="F3363">
        <v>4.09</v>
      </c>
      <c r="G3363">
        <v>3345.0349999999999</v>
      </c>
      <c r="H3363">
        <v>51886</v>
      </c>
      <c r="I3363">
        <v>7224.0339999999997</v>
      </c>
      <c r="J3363">
        <v>46.304000000000002</v>
      </c>
      <c r="K3363">
        <v>1.825</v>
      </c>
      <c r="L3363">
        <v>1.6</v>
      </c>
      <c r="M3363">
        <v>-12.5</v>
      </c>
      <c r="N3363" t="s">
        <v>18</v>
      </c>
    </row>
    <row r="3364" spans="1:14" x14ac:dyDescent="0.25">
      <c r="A3364">
        <v>133</v>
      </c>
      <c r="B3364">
        <v>133</v>
      </c>
      <c r="C3364" t="s">
        <v>219</v>
      </c>
      <c r="D3364" t="s">
        <v>17</v>
      </c>
      <c r="E3364" t="s">
        <v>17</v>
      </c>
      <c r="F3364">
        <v>4.1100000000000003</v>
      </c>
      <c r="G3364">
        <v>40.003</v>
      </c>
      <c r="H3364">
        <v>614</v>
      </c>
      <c r="I3364">
        <v>4.6989999999999998</v>
      </c>
      <c r="J3364">
        <v>851.30899999999997</v>
      </c>
      <c r="L3364">
        <v>28.09</v>
      </c>
      <c r="N3364" t="s">
        <v>18</v>
      </c>
    </row>
    <row r="3365" spans="1:14" x14ac:dyDescent="0.25">
      <c r="A3365">
        <v>134</v>
      </c>
      <c r="B3365">
        <v>134</v>
      </c>
      <c r="C3365" t="s">
        <v>220</v>
      </c>
      <c r="D3365" t="s">
        <v>35</v>
      </c>
      <c r="E3365" t="s">
        <v>29</v>
      </c>
      <c r="F3365">
        <v>4.09</v>
      </c>
      <c r="G3365">
        <v>1464.2270000000001</v>
      </c>
      <c r="H3365">
        <v>23182</v>
      </c>
      <c r="I3365">
        <v>7362.0339999999997</v>
      </c>
      <c r="J3365">
        <v>19.888999999999999</v>
      </c>
      <c r="K3365">
        <v>0.71299999999999997</v>
      </c>
      <c r="L3365">
        <v>0.73</v>
      </c>
      <c r="M3365">
        <v>2.1</v>
      </c>
      <c r="N3365" t="s">
        <v>18</v>
      </c>
    </row>
    <row r="3366" spans="1:14" x14ac:dyDescent="0.25">
      <c r="A3366">
        <v>135</v>
      </c>
      <c r="B3366">
        <v>135</v>
      </c>
      <c r="C3366" t="s">
        <v>221</v>
      </c>
      <c r="D3366" t="s">
        <v>38</v>
      </c>
      <c r="E3366" t="s">
        <v>29</v>
      </c>
      <c r="F3366">
        <v>4.09</v>
      </c>
      <c r="G3366">
        <v>2462.9920000000002</v>
      </c>
      <c r="H3366">
        <v>41410</v>
      </c>
      <c r="I3366">
        <v>7499.3549999999996</v>
      </c>
      <c r="J3366">
        <v>32.843000000000004</v>
      </c>
      <c r="K3366">
        <v>1.1379999999999999</v>
      </c>
      <c r="L3366">
        <v>1.1499999999999999</v>
      </c>
      <c r="M3366">
        <v>1.4</v>
      </c>
      <c r="N3366" t="s">
        <v>18</v>
      </c>
    </row>
    <row r="3367" spans="1:14" x14ac:dyDescent="0.25">
      <c r="A3367">
        <v>136</v>
      </c>
      <c r="B3367">
        <v>136</v>
      </c>
      <c r="C3367" t="s">
        <v>222</v>
      </c>
      <c r="D3367" t="s">
        <v>40</v>
      </c>
      <c r="E3367" t="s">
        <v>29</v>
      </c>
      <c r="F3367">
        <v>4.08</v>
      </c>
      <c r="G3367">
        <v>3331.1590000000001</v>
      </c>
      <c r="H3367">
        <v>48972</v>
      </c>
      <c r="I3367">
        <v>7575.7879999999996</v>
      </c>
      <c r="J3367">
        <v>43.970999999999997</v>
      </c>
      <c r="K3367">
        <v>1.825</v>
      </c>
      <c r="L3367">
        <v>1.52</v>
      </c>
      <c r="M3367">
        <v>-16.7</v>
      </c>
      <c r="N3367" t="s">
        <v>18</v>
      </c>
    </row>
    <row r="3368" spans="1:14" x14ac:dyDescent="0.25">
      <c r="A3368">
        <v>137</v>
      </c>
      <c r="B3368">
        <v>137</v>
      </c>
      <c r="C3368" t="s">
        <v>223</v>
      </c>
      <c r="D3368" t="s">
        <v>17</v>
      </c>
      <c r="E3368" t="s">
        <v>17</v>
      </c>
      <c r="F3368">
        <v>3.93</v>
      </c>
      <c r="G3368">
        <v>60.183999999999997</v>
      </c>
      <c r="H3368">
        <v>645</v>
      </c>
      <c r="I3368">
        <v>2.5459999999999998</v>
      </c>
      <c r="J3368">
        <v>2363.8649999999998</v>
      </c>
      <c r="L3368">
        <v>77.88</v>
      </c>
      <c r="N3368" t="s">
        <v>18</v>
      </c>
    </row>
    <row r="3369" spans="1:14" x14ac:dyDescent="0.25">
      <c r="A3369">
        <v>138</v>
      </c>
      <c r="B3369">
        <v>138</v>
      </c>
      <c r="C3369" t="s">
        <v>224</v>
      </c>
      <c r="D3369" t="s">
        <v>35</v>
      </c>
      <c r="E3369" t="s">
        <v>29</v>
      </c>
      <c r="F3369">
        <v>4.09</v>
      </c>
      <c r="G3369">
        <v>1473.05</v>
      </c>
      <c r="H3369">
        <v>25482</v>
      </c>
      <c r="I3369">
        <v>7208.1170000000002</v>
      </c>
      <c r="J3369">
        <v>20.436</v>
      </c>
      <c r="K3369">
        <v>0.71299999999999997</v>
      </c>
      <c r="L3369">
        <v>0.75</v>
      </c>
      <c r="M3369">
        <v>4.5999999999999996</v>
      </c>
      <c r="N3369" t="s">
        <v>18</v>
      </c>
    </row>
    <row r="3370" spans="1:14" x14ac:dyDescent="0.25">
      <c r="A3370">
        <v>139</v>
      </c>
      <c r="B3370">
        <v>139</v>
      </c>
      <c r="C3370" t="s">
        <v>225</v>
      </c>
      <c r="D3370" t="s">
        <v>38</v>
      </c>
      <c r="E3370" t="s">
        <v>29</v>
      </c>
      <c r="F3370">
        <v>4.09</v>
      </c>
      <c r="G3370">
        <v>2593.0309999999999</v>
      </c>
      <c r="H3370">
        <v>42214</v>
      </c>
      <c r="I3370">
        <v>7231.6639999999998</v>
      </c>
      <c r="J3370">
        <v>35.856999999999999</v>
      </c>
      <c r="K3370">
        <v>1.1379999999999999</v>
      </c>
      <c r="L3370">
        <v>1.25</v>
      </c>
      <c r="M3370">
        <v>10.199999999999999</v>
      </c>
      <c r="N3370" t="s">
        <v>18</v>
      </c>
    </row>
    <row r="3371" spans="1:14" x14ac:dyDescent="0.25">
      <c r="A3371">
        <v>140</v>
      </c>
      <c r="B3371">
        <v>140</v>
      </c>
      <c r="C3371" t="s">
        <v>226</v>
      </c>
      <c r="D3371" t="s">
        <v>40</v>
      </c>
      <c r="E3371" t="s">
        <v>29</v>
      </c>
      <c r="F3371">
        <v>4.08</v>
      </c>
      <c r="G3371">
        <v>3387.8780000000002</v>
      </c>
      <c r="H3371">
        <v>51673</v>
      </c>
      <c r="I3371">
        <v>7032.2520000000004</v>
      </c>
      <c r="J3371">
        <v>48.176000000000002</v>
      </c>
      <c r="K3371">
        <v>1.825</v>
      </c>
      <c r="L3371">
        <v>1.66</v>
      </c>
      <c r="M3371">
        <v>-9.1</v>
      </c>
      <c r="N3371" t="s">
        <v>18</v>
      </c>
    </row>
    <row r="3372" spans="1:14" x14ac:dyDescent="0.25">
      <c r="A3372">
        <v>141</v>
      </c>
      <c r="B3372">
        <v>141</v>
      </c>
      <c r="C3372" t="s">
        <v>227</v>
      </c>
      <c r="D3372" t="s">
        <v>17</v>
      </c>
      <c r="E3372" t="s">
        <v>17</v>
      </c>
      <c r="F3372">
        <v>4.09</v>
      </c>
      <c r="G3372">
        <v>38.029000000000003</v>
      </c>
      <c r="H3372">
        <v>475</v>
      </c>
      <c r="N3372" t="s">
        <v>18</v>
      </c>
    </row>
    <row r="3373" spans="1:14" x14ac:dyDescent="0.25">
      <c r="A3373">
        <v>142</v>
      </c>
      <c r="B3373">
        <v>142</v>
      </c>
      <c r="C3373" t="s">
        <v>228</v>
      </c>
      <c r="D3373" t="s">
        <v>17</v>
      </c>
      <c r="E3373" t="s">
        <v>17</v>
      </c>
      <c r="F3373">
        <v>4.24</v>
      </c>
      <c r="G3373">
        <v>21.184000000000001</v>
      </c>
      <c r="H3373">
        <v>366</v>
      </c>
      <c r="I3373">
        <v>4.9800000000000004</v>
      </c>
      <c r="J3373">
        <v>425.38200000000001</v>
      </c>
      <c r="L3373">
        <v>14.07</v>
      </c>
      <c r="N3373" t="s">
        <v>18</v>
      </c>
    </row>
    <row r="3374" spans="1:14" x14ac:dyDescent="0.25">
      <c r="A3374">
        <v>143</v>
      </c>
      <c r="B3374">
        <v>143</v>
      </c>
      <c r="C3374" t="s">
        <v>229</v>
      </c>
      <c r="D3374" t="s">
        <v>17</v>
      </c>
      <c r="E3374" t="s">
        <v>17</v>
      </c>
      <c r="F3374">
        <v>4</v>
      </c>
      <c r="G3374">
        <v>11.439</v>
      </c>
      <c r="H3374">
        <v>454</v>
      </c>
      <c r="I3374">
        <v>6.15</v>
      </c>
      <c r="J3374">
        <v>186</v>
      </c>
      <c r="L3374">
        <v>6.2</v>
      </c>
      <c r="N3374" t="s">
        <v>18</v>
      </c>
    </row>
    <row r="3375" spans="1:14" x14ac:dyDescent="0.25">
      <c r="A3375">
        <v>144</v>
      </c>
      <c r="B3375">
        <v>144</v>
      </c>
      <c r="C3375" t="s">
        <v>230</v>
      </c>
      <c r="D3375" t="s">
        <v>231</v>
      </c>
      <c r="E3375" t="s">
        <v>93</v>
      </c>
      <c r="F3375">
        <v>4.17</v>
      </c>
      <c r="G3375">
        <v>191266.71900000001</v>
      </c>
      <c r="H3375">
        <v>2678779</v>
      </c>
      <c r="I3375">
        <v>6378.4979999999996</v>
      </c>
      <c r="J3375">
        <v>2998.6170000000002</v>
      </c>
      <c r="L3375">
        <v>98.77</v>
      </c>
      <c r="N3375" t="s">
        <v>18</v>
      </c>
    </row>
    <row r="3376" spans="1:14" x14ac:dyDescent="0.25">
      <c r="A3376">
        <v>145</v>
      </c>
      <c r="B3376">
        <v>145</v>
      </c>
      <c r="C3376" t="s">
        <v>233</v>
      </c>
      <c r="D3376" t="s">
        <v>234</v>
      </c>
      <c r="E3376" t="s">
        <v>93</v>
      </c>
      <c r="F3376">
        <v>4.17</v>
      </c>
      <c r="G3376">
        <v>140611.57800000001</v>
      </c>
      <c r="H3376">
        <v>2012943</v>
      </c>
      <c r="I3376">
        <v>5005.1440000000002</v>
      </c>
      <c r="J3376">
        <v>2809.3409999999999</v>
      </c>
      <c r="L3376">
        <v>92.54</v>
      </c>
      <c r="N3376" t="s">
        <v>18</v>
      </c>
    </row>
    <row r="3377" spans="1:14" x14ac:dyDescent="0.25">
      <c r="A3377">
        <v>146</v>
      </c>
      <c r="B3377">
        <v>146</v>
      </c>
      <c r="C3377" t="s">
        <v>235</v>
      </c>
      <c r="D3377" t="s">
        <v>236</v>
      </c>
      <c r="E3377" t="s">
        <v>93</v>
      </c>
      <c r="F3377">
        <v>4.17</v>
      </c>
      <c r="G3377">
        <v>111119.727</v>
      </c>
      <c r="H3377">
        <v>1593542</v>
      </c>
      <c r="I3377">
        <v>3722.2719999999999</v>
      </c>
      <c r="J3377">
        <v>2985.2660000000001</v>
      </c>
      <c r="L3377">
        <v>98.33</v>
      </c>
      <c r="N3377" t="s">
        <v>18</v>
      </c>
    </row>
    <row r="3378" spans="1:14" x14ac:dyDescent="0.25">
      <c r="A3378">
        <v>147</v>
      </c>
      <c r="B3378">
        <v>147</v>
      </c>
      <c r="C3378" t="s">
        <v>237</v>
      </c>
      <c r="D3378" t="s">
        <v>238</v>
      </c>
      <c r="E3378" t="s">
        <v>93</v>
      </c>
      <c r="F3378">
        <v>4.16</v>
      </c>
      <c r="G3378">
        <v>176424.59400000001</v>
      </c>
      <c r="H3378">
        <v>2486103</v>
      </c>
      <c r="I3378">
        <v>5721.4160000000002</v>
      </c>
      <c r="J3378">
        <v>3083.5830000000001</v>
      </c>
      <c r="L3378">
        <v>101.57</v>
      </c>
      <c r="N3378" t="s">
        <v>18</v>
      </c>
    </row>
    <row r="3379" spans="1:14" x14ac:dyDescent="0.25">
      <c r="A3379">
        <v>148</v>
      </c>
      <c r="B3379">
        <v>148</v>
      </c>
      <c r="C3379" t="s">
        <v>239</v>
      </c>
      <c r="D3379" t="s">
        <v>240</v>
      </c>
      <c r="E3379" t="s">
        <v>93</v>
      </c>
      <c r="F3379">
        <v>4.17</v>
      </c>
      <c r="G3379">
        <v>190224.46900000001</v>
      </c>
      <c r="H3379">
        <v>2619692</v>
      </c>
      <c r="I3379">
        <v>6303.2380000000003</v>
      </c>
      <c r="J3379">
        <v>3017.8850000000002</v>
      </c>
      <c r="L3379">
        <v>99.41</v>
      </c>
      <c r="N3379" t="s">
        <v>18</v>
      </c>
    </row>
    <row r="3380" spans="1:14" x14ac:dyDescent="0.25">
      <c r="A3380">
        <v>149</v>
      </c>
      <c r="B3380">
        <v>149</v>
      </c>
      <c r="C3380" t="s">
        <v>241</v>
      </c>
      <c r="D3380" t="s">
        <v>242</v>
      </c>
      <c r="E3380" t="s">
        <v>93</v>
      </c>
      <c r="F3380">
        <v>4.17</v>
      </c>
      <c r="G3380">
        <v>169589.70300000001</v>
      </c>
      <c r="H3380">
        <v>2438336</v>
      </c>
      <c r="I3380">
        <v>5530.9279999999999</v>
      </c>
      <c r="J3380">
        <v>3066.2069999999999</v>
      </c>
      <c r="L3380">
        <v>101</v>
      </c>
      <c r="N3380" t="s">
        <v>18</v>
      </c>
    </row>
    <row r="3381" spans="1:14" x14ac:dyDescent="0.25">
      <c r="A3381">
        <v>150</v>
      </c>
      <c r="B3381">
        <v>150</v>
      </c>
      <c r="C3381" t="s">
        <v>243</v>
      </c>
      <c r="D3381" t="s">
        <v>17</v>
      </c>
      <c r="E3381" t="s">
        <v>17</v>
      </c>
      <c r="F3381">
        <v>4.08</v>
      </c>
      <c r="G3381">
        <v>21.98</v>
      </c>
      <c r="H3381">
        <v>608</v>
      </c>
      <c r="I3381">
        <v>0.92400000000000004</v>
      </c>
      <c r="J3381">
        <v>2378.788</v>
      </c>
      <c r="L3381">
        <v>78.37</v>
      </c>
      <c r="N3381" t="s">
        <v>18</v>
      </c>
    </row>
    <row r="3382" spans="1:14" x14ac:dyDescent="0.25">
      <c r="A3382">
        <v>151</v>
      </c>
      <c r="B3382">
        <v>151</v>
      </c>
      <c r="C3382" t="s">
        <v>244</v>
      </c>
      <c r="D3382" t="s">
        <v>245</v>
      </c>
      <c r="E3382" t="s">
        <v>93</v>
      </c>
      <c r="F3382">
        <v>4.16</v>
      </c>
      <c r="G3382">
        <v>89152.5</v>
      </c>
      <c r="H3382">
        <v>1311475</v>
      </c>
      <c r="I3382">
        <v>2915.6260000000002</v>
      </c>
      <c r="J3382">
        <v>3057.748</v>
      </c>
      <c r="L3382">
        <v>100.72</v>
      </c>
      <c r="N3382" t="s">
        <v>18</v>
      </c>
    </row>
    <row r="3383" spans="1:14" x14ac:dyDescent="0.25">
      <c r="A3383">
        <v>152</v>
      </c>
      <c r="B3383">
        <v>152</v>
      </c>
      <c r="C3383" t="s">
        <v>246</v>
      </c>
      <c r="D3383" t="s">
        <v>247</v>
      </c>
      <c r="E3383" t="s">
        <v>93</v>
      </c>
      <c r="F3383">
        <v>4.17</v>
      </c>
      <c r="G3383">
        <v>74263.858999999997</v>
      </c>
      <c r="H3383">
        <v>1073682</v>
      </c>
      <c r="I3383">
        <v>2385.9479999999999</v>
      </c>
      <c r="J3383">
        <v>3112.5509999999999</v>
      </c>
      <c r="L3383">
        <v>102.52</v>
      </c>
      <c r="N3383" t="s">
        <v>18</v>
      </c>
    </row>
    <row r="3384" spans="1:14" x14ac:dyDescent="0.25">
      <c r="A3384">
        <v>153</v>
      </c>
      <c r="B3384">
        <v>153</v>
      </c>
      <c r="C3384" t="s">
        <v>248</v>
      </c>
      <c r="D3384" t="s">
        <v>249</v>
      </c>
      <c r="E3384" t="s">
        <v>93</v>
      </c>
      <c r="F3384">
        <v>4.17</v>
      </c>
      <c r="G3384">
        <v>55019.847999999998</v>
      </c>
      <c r="H3384">
        <v>786274</v>
      </c>
      <c r="I3384">
        <v>1913.2329999999999</v>
      </c>
      <c r="J3384">
        <v>2875.7530000000002</v>
      </c>
      <c r="L3384">
        <v>94.73</v>
      </c>
      <c r="N3384" t="s">
        <v>18</v>
      </c>
    </row>
    <row r="3385" spans="1:14" x14ac:dyDescent="0.25">
      <c r="A3385">
        <v>154</v>
      </c>
      <c r="B3385">
        <v>154</v>
      </c>
      <c r="C3385" t="s">
        <v>250</v>
      </c>
      <c r="D3385" t="s">
        <v>251</v>
      </c>
      <c r="E3385" t="s">
        <v>93</v>
      </c>
      <c r="F3385">
        <v>4.17</v>
      </c>
      <c r="G3385">
        <v>75341.023000000001</v>
      </c>
      <c r="H3385">
        <v>1118921</v>
      </c>
      <c r="I3385">
        <v>2595.145</v>
      </c>
      <c r="J3385">
        <v>2903.1529999999998</v>
      </c>
      <c r="L3385">
        <v>95.63</v>
      </c>
      <c r="N3385" t="s">
        <v>18</v>
      </c>
    </row>
    <row r="3386" spans="1:14" x14ac:dyDescent="0.25">
      <c r="A3386">
        <v>155</v>
      </c>
      <c r="B3386">
        <v>155</v>
      </c>
      <c r="C3386" t="s">
        <v>252</v>
      </c>
      <c r="D3386" t="s">
        <v>253</v>
      </c>
      <c r="E3386" t="s">
        <v>93</v>
      </c>
      <c r="F3386">
        <v>4.17</v>
      </c>
      <c r="G3386">
        <v>53724.41</v>
      </c>
      <c r="H3386">
        <v>803257</v>
      </c>
      <c r="I3386">
        <v>1786.3420000000001</v>
      </c>
      <c r="J3386">
        <v>3007.51</v>
      </c>
      <c r="L3386">
        <v>99.07</v>
      </c>
      <c r="N3386" t="s">
        <v>18</v>
      </c>
    </row>
    <row r="3387" spans="1:14" x14ac:dyDescent="0.25">
      <c r="A3387">
        <v>156</v>
      </c>
      <c r="B3387">
        <v>156</v>
      </c>
      <c r="C3387" t="s">
        <v>254</v>
      </c>
      <c r="D3387" t="s">
        <v>255</v>
      </c>
      <c r="E3387" t="s">
        <v>93</v>
      </c>
      <c r="F3387">
        <v>4.16</v>
      </c>
      <c r="G3387">
        <v>33250.230000000003</v>
      </c>
      <c r="H3387">
        <v>489666</v>
      </c>
      <c r="I3387">
        <v>1041.345</v>
      </c>
      <c r="J3387">
        <v>3193.0079999999998</v>
      </c>
      <c r="L3387">
        <v>105.17</v>
      </c>
      <c r="N3387" t="s">
        <v>18</v>
      </c>
    </row>
    <row r="3388" spans="1:14" x14ac:dyDescent="0.25">
      <c r="A3388">
        <v>157</v>
      </c>
      <c r="B3388">
        <v>157</v>
      </c>
      <c r="C3388" t="s">
        <v>256</v>
      </c>
      <c r="D3388" t="s">
        <v>17</v>
      </c>
      <c r="E3388" t="s">
        <v>17</v>
      </c>
      <c r="F3388">
        <v>4.1500000000000004</v>
      </c>
      <c r="G3388">
        <v>85.881</v>
      </c>
      <c r="H3388">
        <v>396</v>
      </c>
      <c r="I3388">
        <v>3.9710000000000001</v>
      </c>
      <c r="J3388">
        <v>2162.7049999999999</v>
      </c>
      <c r="L3388">
        <v>71.260000000000005</v>
      </c>
      <c r="N3388" t="s">
        <v>18</v>
      </c>
    </row>
    <row r="3389" spans="1:14" x14ac:dyDescent="0.25">
      <c r="A3389">
        <v>158</v>
      </c>
      <c r="B3389">
        <v>158</v>
      </c>
      <c r="C3389" t="s">
        <v>257</v>
      </c>
      <c r="D3389" t="s">
        <v>258</v>
      </c>
      <c r="E3389" t="s">
        <v>93</v>
      </c>
      <c r="F3389">
        <v>4.17</v>
      </c>
      <c r="G3389">
        <v>89468.133000000002</v>
      </c>
      <c r="H3389">
        <v>1321031</v>
      </c>
      <c r="I3389">
        <v>3183.5129999999999</v>
      </c>
      <c r="J3389">
        <v>2810.3589999999999</v>
      </c>
      <c r="L3389">
        <v>92.58</v>
      </c>
      <c r="N3389" t="s">
        <v>18</v>
      </c>
    </row>
    <row r="3390" spans="1:14" x14ac:dyDescent="0.25">
      <c r="A3390">
        <v>159</v>
      </c>
      <c r="B3390">
        <v>159</v>
      </c>
      <c r="C3390" t="s">
        <v>259</v>
      </c>
      <c r="D3390" t="s">
        <v>260</v>
      </c>
      <c r="E3390" t="s">
        <v>93</v>
      </c>
      <c r="F3390">
        <v>4.17</v>
      </c>
      <c r="G3390">
        <v>68525.116999999998</v>
      </c>
      <c r="H3390">
        <v>1017282</v>
      </c>
      <c r="I3390">
        <v>2444.3789999999999</v>
      </c>
      <c r="J3390">
        <v>2803.375</v>
      </c>
      <c r="L3390">
        <v>92.35</v>
      </c>
      <c r="N3390" t="s">
        <v>18</v>
      </c>
    </row>
    <row r="3391" spans="1:14" x14ac:dyDescent="0.25">
      <c r="A3391">
        <v>160</v>
      </c>
      <c r="B3391">
        <v>160</v>
      </c>
      <c r="C3391" t="s">
        <v>261</v>
      </c>
      <c r="D3391" t="s">
        <v>262</v>
      </c>
      <c r="E3391" t="s">
        <v>93</v>
      </c>
      <c r="F3391">
        <v>4.17</v>
      </c>
      <c r="G3391">
        <v>72414.054999999993</v>
      </c>
      <c r="H3391">
        <v>1101251</v>
      </c>
      <c r="I3391">
        <v>2572.9070000000002</v>
      </c>
      <c r="J3391">
        <v>2814.4839999999999</v>
      </c>
      <c r="L3391">
        <v>92.71</v>
      </c>
      <c r="N3391" t="s">
        <v>18</v>
      </c>
    </row>
    <row r="3392" spans="1:14" x14ac:dyDescent="0.25">
      <c r="A3392">
        <v>161</v>
      </c>
      <c r="B3392">
        <v>161</v>
      </c>
      <c r="C3392" t="s">
        <v>263</v>
      </c>
      <c r="D3392" t="s">
        <v>264</v>
      </c>
      <c r="E3392" t="s">
        <v>93</v>
      </c>
      <c r="F3392">
        <v>4.16</v>
      </c>
      <c r="G3392">
        <v>113792.367</v>
      </c>
      <c r="H3392">
        <v>1642422</v>
      </c>
      <c r="I3392">
        <v>4319.7809999999999</v>
      </c>
      <c r="J3392">
        <v>2634.2159999999999</v>
      </c>
      <c r="L3392">
        <v>86.78</v>
      </c>
      <c r="N3392" t="s">
        <v>18</v>
      </c>
    </row>
    <row r="3393" spans="1:14" x14ac:dyDescent="0.25">
      <c r="A3393">
        <v>162</v>
      </c>
      <c r="B3393">
        <v>162</v>
      </c>
      <c r="C3393" t="s">
        <v>265</v>
      </c>
      <c r="D3393" t="s">
        <v>266</v>
      </c>
      <c r="E3393" t="s">
        <v>93</v>
      </c>
      <c r="F3393">
        <v>4.16</v>
      </c>
      <c r="G3393">
        <v>70386.156000000003</v>
      </c>
      <c r="H3393">
        <v>1038072</v>
      </c>
      <c r="I3393">
        <v>3230.0410000000002</v>
      </c>
      <c r="J3393">
        <v>2179.11</v>
      </c>
      <c r="L3393">
        <v>71.8</v>
      </c>
      <c r="N3393" t="s">
        <v>18</v>
      </c>
    </row>
    <row r="3394" spans="1:14" x14ac:dyDescent="0.25">
      <c r="A3394">
        <v>163</v>
      </c>
      <c r="B3394">
        <v>163</v>
      </c>
      <c r="C3394" t="s">
        <v>267</v>
      </c>
      <c r="D3394" t="s">
        <v>268</v>
      </c>
      <c r="E3394" t="s">
        <v>93</v>
      </c>
      <c r="F3394">
        <v>4.17</v>
      </c>
      <c r="G3394">
        <v>72994.960999999996</v>
      </c>
      <c r="H3394">
        <v>1059129</v>
      </c>
      <c r="I3394">
        <v>2589.029</v>
      </c>
      <c r="J3394">
        <v>2819.395</v>
      </c>
      <c r="L3394">
        <v>92.87</v>
      </c>
      <c r="N3394" t="s">
        <v>18</v>
      </c>
    </row>
    <row r="3395" spans="1:14" x14ac:dyDescent="0.25">
      <c r="A3395">
        <v>164</v>
      </c>
      <c r="B3395">
        <v>164</v>
      </c>
      <c r="C3395" t="s">
        <v>269</v>
      </c>
      <c r="D3395" t="s">
        <v>17</v>
      </c>
      <c r="E3395" t="s">
        <v>17</v>
      </c>
      <c r="F3395">
        <v>4.04</v>
      </c>
      <c r="G3395">
        <v>33.828000000000003</v>
      </c>
      <c r="H3395">
        <v>503</v>
      </c>
      <c r="I3395">
        <v>1.179</v>
      </c>
      <c r="J3395">
        <v>2869.2109999999998</v>
      </c>
      <c r="L3395">
        <v>94.51</v>
      </c>
      <c r="N3395" t="s">
        <v>18</v>
      </c>
    </row>
    <row r="3396" spans="1:14" x14ac:dyDescent="0.25">
      <c r="A3396">
        <v>165</v>
      </c>
      <c r="B3396">
        <v>165</v>
      </c>
      <c r="C3396" t="s">
        <v>270</v>
      </c>
      <c r="D3396" t="s">
        <v>53</v>
      </c>
      <c r="E3396" t="s">
        <v>29</v>
      </c>
      <c r="F3396">
        <v>4.16</v>
      </c>
      <c r="G3396">
        <v>58379.008000000002</v>
      </c>
      <c r="H3396">
        <v>864942</v>
      </c>
      <c r="I3396">
        <v>6206.3940000000002</v>
      </c>
      <c r="J3396">
        <v>940.62699999999995</v>
      </c>
      <c r="K3396">
        <v>30.5</v>
      </c>
      <c r="L3396">
        <v>31.03</v>
      </c>
      <c r="M3396">
        <v>1.8</v>
      </c>
      <c r="N3396" t="s">
        <v>18</v>
      </c>
    </row>
    <row r="3397" spans="1:14" x14ac:dyDescent="0.25">
      <c r="A3397">
        <v>166</v>
      </c>
      <c r="B3397">
        <v>166</v>
      </c>
      <c r="C3397" t="s">
        <v>271</v>
      </c>
      <c r="D3397" t="s">
        <v>17</v>
      </c>
      <c r="E3397" t="s">
        <v>17</v>
      </c>
      <c r="F3397">
        <v>4.1100000000000003</v>
      </c>
      <c r="G3397">
        <v>8.1460000000000008</v>
      </c>
      <c r="H3397">
        <v>325</v>
      </c>
      <c r="I3397">
        <v>0.64600000000000002</v>
      </c>
      <c r="J3397">
        <v>1260.991</v>
      </c>
      <c r="L3397">
        <v>41.58</v>
      </c>
      <c r="N3397" t="s">
        <v>18</v>
      </c>
    </row>
    <row r="3398" spans="1:14" x14ac:dyDescent="0.25">
      <c r="A3398">
        <v>167</v>
      </c>
      <c r="B3398">
        <v>167</v>
      </c>
      <c r="C3398" t="s">
        <v>272</v>
      </c>
      <c r="D3398" t="s">
        <v>273</v>
      </c>
      <c r="E3398" t="s">
        <v>93</v>
      </c>
      <c r="F3398">
        <v>4.16</v>
      </c>
      <c r="G3398">
        <v>165374.141</v>
      </c>
      <c r="H3398">
        <v>2396220</v>
      </c>
      <c r="I3398">
        <v>5541.402</v>
      </c>
      <c r="J3398">
        <v>2984.3380000000002</v>
      </c>
      <c r="L3398">
        <v>98.3</v>
      </c>
      <c r="N3398" t="s">
        <v>18</v>
      </c>
    </row>
    <row r="3399" spans="1:14" x14ac:dyDescent="0.25">
      <c r="A3399">
        <v>168</v>
      </c>
      <c r="B3399">
        <v>168</v>
      </c>
      <c r="C3399" t="s">
        <v>274</v>
      </c>
      <c r="D3399" t="s">
        <v>275</v>
      </c>
      <c r="E3399" t="s">
        <v>93</v>
      </c>
      <c r="F3399">
        <v>4.17</v>
      </c>
      <c r="G3399">
        <v>98236.172000000006</v>
      </c>
      <c r="H3399">
        <v>1387500</v>
      </c>
      <c r="I3399">
        <v>3172.2190000000001</v>
      </c>
      <c r="J3399">
        <v>3096.7649999999999</v>
      </c>
      <c r="L3399">
        <v>102</v>
      </c>
      <c r="N3399" t="s">
        <v>18</v>
      </c>
    </row>
    <row r="3400" spans="1:14" x14ac:dyDescent="0.25">
      <c r="A3400">
        <v>169</v>
      </c>
      <c r="B3400">
        <v>169</v>
      </c>
      <c r="C3400" t="s">
        <v>276</v>
      </c>
      <c r="D3400" t="s">
        <v>277</v>
      </c>
      <c r="E3400" t="s">
        <v>93</v>
      </c>
      <c r="F3400">
        <v>4.17</v>
      </c>
      <c r="G3400">
        <v>84270.57</v>
      </c>
      <c r="H3400">
        <v>1179007</v>
      </c>
      <c r="I3400">
        <v>2792.7049999999999</v>
      </c>
      <c r="J3400">
        <v>3017.5250000000001</v>
      </c>
      <c r="L3400">
        <v>99.4</v>
      </c>
      <c r="N3400" t="s">
        <v>18</v>
      </c>
    </row>
    <row r="3401" spans="1:14" x14ac:dyDescent="0.25">
      <c r="A3401">
        <v>170</v>
      </c>
      <c r="B3401">
        <v>170</v>
      </c>
      <c r="C3401" t="s">
        <v>278</v>
      </c>
      <c r="D3401" t="s">
        <v>279</v>
      </c>
      <c r="E3401" t="s">
        <v>93</v>
      </c>
      <c r="F3401">
        <v>4.17</v>
      </c>
      <c r="G3401">
        <v>163400.75</v>
      </c>
      <c r="H3401">
        <v>2282735</v>
      </c>
      <c r="I3401">
        <v>5260.71</v>
      </c>
      <c r="J3401">
        <v>3106.0590000000002</v>
      </c>
      <c r="L3401">
        <v>102.31</v>
      </c>
      <c r="N3401" t="s">
        <v>18</v>
      </c>
    </row>
    <row r="3402" spans="1:14" x14ac:dyDescent="0.25">
      <c r="A3402">
        <v>171</v>
      </c>
      <c r="B3402">
        <v>171</v>
      </c>
      <c r="C3402" t="s">
        <v>280</v>
      </c>
      <c r="D3402" t="s">
        <v>281</v>
      </c>
      <c r="E3402" t="s">
        <v>93</v>
      </c>
      <c r="F3402">
        <v>4.16</v>
      </c>
      <c r="G3402">
        <v>121638.641</v>
      </c>
      <c r="H3402">
        <v>1680555</v>
      </c>
      <c r="I3402">
        <v>3731.5859999999998</v>
      </c>
      <c r="J3402">
        <v>3259.7040000000002</v>
      </c>
      <c r="L3402">
        <v>107.37</v>
      </c>
      <c r="N3402" t="s">
        <v>18</v>
      </c>
    </row>
    <row r="3403" spans="1:14" x14ac:dyDescent="0.25">
      <c r="A3403">
        <v>172</v>
      </c>
      <c r="B3403">
        <v>172</v>
      </c>
      <c r="C3403" t="s">
        <v>282</v>
      </c>
      <c r="D3403" t="s">
        <v>283</v>
      </c>
      <c r="E3403" t="s">
        <v>93</v>
      </c>
      <c r="F3403">
        <v>4.17</v>
      </c>
      <c r="G3403">
        <v>97540.851999999999</v>
      </c>
      <c r="H3403">
        <v>1425288</v>
      </c>
      <c r="I3403">
        <v>3069.4079999999999</v>
      </c>
      <c r="J3403">
        <v>3177.8389999999999</v>
      </c>
      <c r="L3403">
        <v>104.67</v>
      </c>
      <c r="N3403" t="s">
        <v>18</v>
      </c>
    </row>
    <row r="3404" spans="1:14" x14ac:dyDescent="0.25">
      <c r="A3404">
        <v>173</v>
      </c>
      <c r="B3404">
        <v>173</v>
      </c>
      <c r="C3404" t="s">
        <v>284</v>
      </c>
      <c r="D3404" t="s">
        <v>17</v>
      </c>
      <c r="E3404" t="s">
        <v>17</v>
      </c>
      <c r="F3404">
        <v>3.9</v>
      </c>
      <c r="G3404">
        <v>48.826000000000001</v>
      </c>
      <c r="H3404">
        <v>534</v>
      </c>
      <c r="I3404">
        <v>0.99299999999999999</v>
      </c>
      <c r="J3404">
        <v>4917.0190000000002</v>
      </c>
      <c r="L3404">
        <v>161.91999999999999</v>
      </c>
      <c r="N3404" t="s">
        <v>18</v>
      </c>
    </row>
    <row r="3405" spans="1:14" x14ac:dyDescent="0.25">
      <c r="A3405">
        <v>174</v>
      </c>
      <c r="B3405">
        <v>174</v>
      </c>
      <c r="C3405" t="s">
        <v>285</v>
      </c>
      <c r="D3405" t="s">
        <v>286</v>
      </c>
      <c r="E3405" t="s">
        <v>93</v>
      </c>
      <c r="F3405">
        <v>4.16</v>
      </c>
      <c r="G3405">
        <v>75652.133000000002</v>
      </c>
      <c r="H3405">
        <v>1080535</v>
      </c>
      <c r="I3405">
        <v>2556.096</v>
      </c>
      <c r="J3405">
        <v>2959.6750000000002</v>
      </c>
      <c r="L3405">
        <v>97.49</v>
      </c>
      <c r="N3405" t="s">
        <v>18</v>
      </c>
    </row>
    <row r="3406" spans="1:14" x14ac:dyDescent="0.25">
      <c r="A3406">
        <v>175</v>
      </c>
      <c r="B3406">
        <v>175</v>
      </c>
      <c r="C3406" t="s">
        <v>287</v>
      </c>
      <c r="D3406" t="s">
        <v>288</v>
      </c>
      <c r="E3406" t="s">
        <v>93</v>
      </c>
      <c r="F3406">
        <v>4.16</v>
      </c>
      <c r="G3406">
        <v>72344.516000000003</v>
      </c>
      <c r="H3406">
        <v>1029536</v>
      </c>
      <c r="I3406">
        <v>2429.54</v>
      </c>
      <c r="J3406">
        <v>2977.7040000000002</v>
      </c>
      <c r="L3406">
        <v>98.08</v>
      </c>
      <c r="N3406" t="s">
        <v>18</v>
      </c>
    </row>
    <row r="3407" spans="1:14" x14ac:dyDescent="0.25">
      <c r="A3407">
        <v>176</v>
      </c>
      <c r="B3407">
        <v>176</v>
      </c>
      <c r="C3407" t="s">
        <v>289</v>
      </c>
      <c r="D3407" t="s">
        <v>290</v>
      </c>
      <c r="E3407" t="s">
        <v>93</v>
      </c>
      <c r="F3407">
        <v>4.16</v>
      </c>
      <c r="G3407">
        <v>113018.94500000001</v>
      </c>
      <c r="H3407">
        <v>1628965</v>
      </c>
      <c r="I3407">
        <v>3595.0219999999999</v>
      </c>
      <c r="J3407">
        <v>3143.7620000000002</v>
      </c>
      <c r="L3407">
        <v>103.55</v>
      </c>
      <c r="N3407" t="s">
        <v>18</v>
      </c>
    </row>
    <row r="3408" spans="1:14" x14ac:dyDescent="0.25">
      <c r="A3408">
        <v>177</v>
      </c>
      <c r="B3408">
        <v>177</v>
      </c>
      <c r="C3408" t="s">
        <v>291</v>
      </c>
      <c r="D3408" t="s">
        <v>292</v>
      </c>
      <c r="E3408" t="s">
        <v>93</v>
      </c>
      <c r="F3408">
        <v>4.16</v>
      </c>
      <c r="G3408">
        <v>56964.964999999997</v>
      </c>
      <c r="H3408">
        <v>815490</v>
      </c>
      <c r="I3408">
        <v>1864.4849999999999</v>
      </c>
      <c r="J3408">
        <v>3055.2649999999999</v>
      </c>
      <c r="L3408">
        <v>100.64</v>
      </c>
      <c r="N3408" t="s">
        <v>18</v>
      </c>
    </row>
    <row r="3409" spans="1:14" x14ac:dyDescent="0.25">
      <c r="A3409">
        <v>178</v>
      </c>
      <c r="B3409">
        <v>178</v>
      </c>
      <c r="C3409" t="s">
        <v>293</v>
      </c>
      <c r="D3409" t="s">
        <v>294</v>
      </c>
      <c r="E3409" t="s">
        <v>93</v>
      </c>
      <c r="F3409">
        <v>4.16</v>
      </c>
      <c r="G3409">
        <v>61990.347999999998</v>
      </c>
      <c r="H3409">
        <v>903468</v>
      </c>
      <c r="I3409">
        <v>1968.9269999999999</v>
      </c>
      <c r="J3409">
        <v>3148.433</v>
      </c>
      <c r="L3409">
        <v>103.7</v>
      </c>
      <c r="N3409" t="s">
        <v>18</v>
      </c>
    </row>
    <row r="3410" spans="1:14" x14ac:dyDescent="0.25">
      <c r="A3410">
        <v>179</v>
      </c>
      <c r="B3410">
        <v>179</v>
      </c>
      <c r="C3410" t="s">
        <v>295</v>
      </c>
      <c r="D3410" t="s">
        <v>296</v>
      </c>
      <c r="E3410" t="s">
        <v>93</v>
      </c>
      <c r="F3410">
        <v>4.16</v>
      </c>
      <c r="G3410">
        <v>105810.68</v>
      </c>
      <c r="H3410">
        <v>1502491</v>
      </c>
      <c r="I3410">
        <v>3297.337</v>
      </c>
      <c r="J3410">
        <v>3208.9740000000002</v>
      </c>
      <c r="L3410">
        <v>105.7</v>
      </c>
      <c r="N3410" t="s">
        <v>18</v>
      </c>
    </row>
    <row r="3411" spans="1:14" x14ac:dyDescent="0.25">
      <c r="A3411">
        <v>180</v>
      </c>
      <c r="B3411">
        <v>180</v>
      </c>
      <c r="C3411" t="s">
        <v>297</v>
      </c>
      <c r="D3411" t="s">
        <v>17</v>
      </c>
      <c r="E3411" t="s">
        <v>17</v>
      </c>
      <c r="F3411">
        <v>4.17</v>
      </c>
      <c r="G3411">
        <v>6.7069999999999999</v>
      </c>
      <c r="H3411">
        <v>340</v>
      </c>
      <c r="I3411">
        <v>0.67300000000000004</v>
      </c>
      <c r="J3411">
        <v>996.58199999999999</v>
      </c>
      <c r="L3411">
        <v>32.880000000000003</v>
      </c>
      <c r="N3411" t="s">
        <v>18</v>
      </c>
    </row>
    <row r="3412" spans="1:14" x14ac:dyDescent="0.25">
      <c r="A3412">
        <v>181</v>
      </c>
      <c r="B3412">
        <v>181</v>
      </c>
      <c r="C3412" t="s">
        <v>298</v>
      </c>
      <c r="D3412" t="s">
        <v>299</v>
      </c>
      <c r="E3412" t="s">
        <v>93</v>
      </c>
      <c r="F3412">
        <v>4.16</v>
      </c>
      <c r="G3412">
        <v>80169.898000000001</v>
      </c>
      <c r="H3412">
        <v>1162878</v>
      </c>
      <c r="I3412">
        <v>2685.2040000000002</v>
      </c>
      <c r="J3412">
        <v>2985.6170000000002</v>
      </c>
      <c r="L3412">
        <v>98.35</v>
      </c>
      <c r="N3412" t="s">
        <v>18</v>
      </c>
    </row>
    <row r="3413" spans="1:14" x14ac:dyDescent="0.25">
      <c r="A3413">
        <v>182</v>
      </c>
      <c r="B3413">
        <v>182</v>
      </c>
      <c r="C3413" t="s">
        <v>300</v>
      </c>
      <c r="D3413" t="s">
        <v>301</v>
      </c>
      <c r="E3413" t="s">
        <v>93</v>
      </c>
      <c r="F3413">
        <v>4.16</v>
      </c>
      <c r="G3413">
        <v>97662.258000000002</v>
      </c>
      <c r="H3413">
        <v>1402707</v>
      </c>
      <c r="I3413">
        <v>3248.84</v>
      </c>
      <c r="J3413">
        <v>3006.0650000000001</v>
      </c>
      <c r="L3413">
        <v>99.02</v>
      </c>
      <c r="N3413" t="s">
        <v>18</v>
      </c>
    </row>
    <row r="3414" spans="1:14" x14ac:dyDescent="0.25">
      <c r="A3414">
        <v>183</v>
      </c>
      <c r="B3414">
        <v>183</v>
      </c>
      <c r="C3414" t="s">
        <v>302</v>
      </c>
      <c r="D3414" t="s">
        <v>303</v>
      </c>
      <c r="E3414" t="s">
        <v>93</v>
      </c>
      <c r="F3414">
        <v>4.16</v>
      </c>
      <c r="G3414">
        <v>136129.609</v>
      </c>
      <c r="H3414">
        <v>1948854</v>
      </c>
      <c r="I3414">
        <v>4320.3670000000002</v>
      </c>
      <c r="J3414">
        <v>3150.8809999999999</v>
      </c>
      <c r="L3414">
        <v>103.78</v>
      </c>
      <c r="N3414" t="s">
        <v>18</v>
      </c>
    </row>
    <row r="3415" spans="1:14" x14ac:dyDescent="0.25">
      <c r="A3415">
        <v>184</v>
      </c>
      <c r="B3415">
        <v>184</v>
      </c>
      <c r="C3415" t="s">
        <v>304</v>
      </c>
      <c r="D3415" t="s">
        <v>305</v>
      </c>
      <c r="E3415" t="s">
        <v>93</v>
      </c>
      <c r="F3415">
        <v>4.16</v>
      </c>
      <c r="G3415">
        <v>74564.108999999997</v>
      </c>
      <c r="H3415">
        <v>1092835</v>
      </c>
      <c r="I3415">
        <v>2727.5540000000001</v>
      </c>
      <c r="J3415">
        <v>2733.7350000000001</v>
      </c>
      <c r="L3415">
        <v>90.05</v>
      </c>
      <c r="N3415" t="s">
        <v>18</v>
      </c>
    </row>
    <row r="3416" spans="1:14" x14ac:dyDescent="0.25">
      <c r="A3416">
        <v>185</v>
      </c>
      <c r="B3416">
        <v>185</v>
      </c>
      <c r="C3416" t="s">
        <v>306</v>
      </c>
      <c r="D3416" t="s">
        <v>307</v>
      </c>
      <c r="E3416" t="s">
        <v>93</v>
      </c>
      <c r="F3416">
        <v>4.16</v>
      </c>
      <c r="G3416">
        <v>75247.031000000003</v>
      </c>
      <c r="H3416">
        <v>1084542</v>
      </c>
      <c r="I3416">
        <v>2652.172</v>
      </c>
      <c r="J3416">
        <v>2837.1849999999999</v>
      </c>
      <c r="L3416">
        <v>93.46</v>
      </c>
      <c r="N3416" t="s">
        <v>18</v>
      </c>
    </row>
    <row r="3417" spans="1:14" x14ac:dyDescent="0.25">
      <c r="A3417">
        <v>186</v>
      </c>
      <c r="B3417">
        <v>186</v>
      </c>
      <c r="C3417" t="s">
        <v>308</v>
      </c>
      <c r="D3417" t="s">
        <v>309</v>
      </c>
      <c r="E3417" t="s">
        <v>93</v>
      </c>
      <c r="F3417">
        <v>4.16</v>
      </c>
      <c r="G3417">
        <v>71675.891000000003</v>
      </c>
      <c r="H3417">
        <v>1033168</v>
      </c>
      <c r="I3417">
        <v>2597.3000000000002</v>
      </c>
      <c r="J3417">
        <v>2759.6309999999999</v>
      </c>
      <c r="L3417">
        <v>90.91</v>
      </c>
      <c r="N3417" t="s">
        <v>18</v>
      </c>
    </row>
    <row r="3418" spans="1:14" x14ac:dyDescent="0.25">
      <c r="A3418">
        <v>187</v>
      </c>
      <c r="B3418">
        <v>187</v>
      </c>
      <c r="C3418" t="s">
        <v>310</v>
      </c>
      <c r="D3418" t="s">
        <v>17</v>
      </c>
      <c r="E3418" t="s">
        <v>17</v>
      </c>
      <c r="F3418">
        <v>4.1100000000000003</v>
      </c>
      <c r="G3418">
        <v>80.674000000000007</v>
      </c>
      <c r="H3418">
        <v>399</v>
      </c>
      <c r="I3418">
        <v>3.823</v>
      </c>
      <c r="J3418">
        <v>2110.2280000000001</v>
      </c>
      <c r="L3418">
        <v>69.53</v>
      </c>
      <c r="N3418" t="s">
        <v>18</v>
      </c>
    </row>
    <row r="3419" spans="1:14" x14ac:dyDescent="0.25">
      <c r="A3419">
        <v>188</v>
      </c>
      <c r="B3419">
        <v>188</v>
      </c>
      <c r="C3419" t="s">
        <v>311</v>
      </c>
      <c r="D3419" t="s">
        <v>53</v>
      </c>
      <c r="E3419" t="s">
        <v>29</v>
      </c>
      <c r="F3419">
        <v>4.16</v>
      </c>
      <c r="G3419">
        <v>57612.983999999997</v>
      </c>
      <c r="H3419">
        <v>830386</v>
      </c>
      <c r="I3419">
        <v>6248.924</v>
      </c>
      <c r="J3419">
        <v>921.96600000000001</v>
      </c>
      <c r="K3419">
        <v>30.5</v>
      </c>
      <c r="L3419">
        <v>30.42</v>
      </c>
      <c r="M3419">
        <v>-0.3</v>
      </c>
      <c r="N3419" t="s">
        <v>18</v>
      </c>
    </row>
    <row r="3420" spans="1:14" x14ac:dyDescent="0.25">
      <c r="A3420">
        <v>189</v>
      </c>
      <c r="B3420">
        <v>189</v>
      </c>
      <c r="C3420" t="s">
        <v>312</v>
      </c>
      <c r="D3420" t="s">
        <v>17</v>
      </c>
      <c r="E3420" t="s">
        <v>17</v>
      </c>
      <c r="F3420">
        <v>4.08</v>
      </c>
      <c r="G3420">
        <v>4.516</v>
      </c>
      <c r="H3420">
        <v>271</v>
      </c>
      <c r="I3420">
        <v>0.66800000000000004</v>
      </c>
      <c r="J3420">
        <v>676.048</v>
      </c>
      <c r="L3420">
        <v>22.33</v>
      </c>
      <c r="N3420" t="s">
        <v>18</v>
      </c>
    </row>
    <row r="3421" spans="1:14" x14ac:dyDescent="0.25">
      <c r="A3421">
        <v>190</v>
      </c>
      <c r="B3421">
        <v>190</v>
      </c>
      <c r="C3421" t="s">
        <v>313</v>
      </c>
      <c r="D3421" t="s">
        <v>314</v>
      </c>
      <c r="E3421" t="s">
        <v>93</v>
      </c>
      <c r="F3421">
        <v>4.16</v>
      </c>
      <c r="G3421">
        <v>116593.617</v>
      </c>
      <c r="H3421">
        <v>1624536</v>
      </c>
      <c r="I3421">
        <v>3770.8789999999999</v>
      </c>
      <c r="J3421">
        <v>3091.9479999999999</v>
      </c>
      <c r="L3421">
        <v>101.85</v>
      </c>
      <c r="N3421" t="s">
        <v>18</v>
      </c>
    </row>
    <row r="3422" spans="1:14" x14ac:dyDescent="0.25">
      <c r="A3422">
        <v>191</v>
      </c>
      <c r="B3422">
        <v>191</v>
      </c>
      <c r="C3422" t="s">
        <v>315</v>
      </c>
      <c r="D3422" t="s">
        <v>316</v>
      </c>
      <c r="E3422" t="s">
        <v>93</v>
      </c>
      <c r="F3422">
        <v>4.16</v>
      </c>
      <c r="G3422">
        <v>122808.961</v>
      </c>
      <c r="H3422">
        <v>1752451</v>
      </c>
      <c r="I3422">
        <v>3747.922</v>
      </c>
      <c r="J3422">
        <v>3276.721</v>
      </c>
      <c r="L3422">
        <v>107.93</v>
      </c>
      <c r="N3422" t="s">
        <v>18</v>
      </c>
    </row>
    <row r="3423" spans="1:14" x14ac:dyDescent="0.25">
      <c r="A3423">
        <v>192</v>
      </c>
      <c r="B3423">
        <v>192</v>
      </c>
      <c r="C3423" t="s">
        <v>317</v>
      </c>
      <c r="D3423" t="s">
        <v>318</v>
      </c>
      <c r="E3423" t="s">
        <v>93</v>
      </c>
      <c r="F3423">
        <v>4.16</v>
      </c>
      <c r="G3423">
        <v>123712.656</v>
      </c>
      <c r="H3423">
        <v>1770306</v>
      </c>
      <c r="I3423">
        <v>3897.752</v>
      </c>
      <c r="J3423">
        <v>3173.9490000000001</v>
      </c>
      <c r="L3423">
        <v>104.54</v>
      </c>
      <c r="N3423" t="s">
        <v>18</v>
      </c>
    </row>
    <row r="3424" spans="1:14" x14ac:dyDescent="0.25">
      <c r="A3424">
        <v>193</v>
      </c>
      <c r="B3424">
        <v>193</v>
      </c>
      <c r="C3424" t="s">
        <v>319</v>
      </c>
      <c r="D3424" t="s">
        <v>320</v>
      </c>
      <c r="E3424" t="s">
        <v>93</v>
      </c>
      <c r="F3424">
        <v>4.16</v>
      </c>
      <c r="G3424">
        <v>100383.727</v>
      </c>
      <c r="H3424">
        <v>1448783</v>
      </c>
      <c r="I3424">
        <v>3424.4409999999998</v>
      </c>
      <c r="J3424">
        <v>2931.39</v>
      </c>
      <c r="L3424">
        <v>96.56</v>
      </c>
      <c r="N3424" t="s">
        <v>18</v>
      </c>
    </row>
    <row r="3425" spans="1:14" x14ac:dyDescent="0.25">
      <c r="A3425">
        <v>194</v>
      </c>
      <c r="B3425">
        <v>194</v>
      </c>
      <c r="C3425" t="s">
        <v>321</v>
      </c>
      <c r="D3425" t="s">
        <v>322</v>
      </c>
      <c r="E3425" t="s">
        <v>93</v>
      </c>
      <c r="F3425">
        <v>4.16</v>
      </c>
      <c r="G3425">
        <v>101494.05499999999</v>
      </c>
      <c r="H3425">
        <v>1443919</v>
      </c>
      <c r="I3425">
        <v>3584.8910000000001</v>
      </c>
      <c r="J3425">
        <v>2831.1619999999998</v>
      </c>
      <c r="L3425">
        <v>93.26</v>
      </c>
      <c r="N3425" t="s">
        <v>18</v>
      </c>
    </row>
    <row r="3426" spans="1:14" x14ac:dyDescent="0.25">
      <c r="A3426">
        <v>195</v>
      </c>
      <c r="B3426">
        <v>195</v>
      </c>
      <c r="C3426" t="s">
        <v>323</v>
      </c>
      <c r="D3426" t="s">
        <v>324</v>
      </c>
      <c r="E3426" t="s">
        <v>93</v>
      </c>
      <c r="F3426">
        <v>4.16</v>
      </c>
      <c r="G3426">
        <v>213975.90599999999</v>
      </c>
      <c r="H3426">
        <v>3034837</v>
      </c>
      <c r="I3426">
        <v>81.516999999999996</v>
      </c>
      <c r="J3426">
        <v>262492.37099999998</v>
      </c>
      <c r="L3426">
        <v>8640.08</v>
      </c>
      <c r="N3426" t="s">
        <v>18</v>
      </c>
    </row>
    <row r="3427" spans="1:14" x14ac:dyDescent="0.25">
      <c r="A3427">
        <v>196</v>
      </c>
      <c r="B3427">
        <v>196</v>
      </c>
      <c r="C3427" t="s">
        <v>325</v>
      </c>
      <c r="D3427" t="s">
        <v>17</v>
      </c>
      <c r="E3427" t="s">
        <v>17</v>
      </c>
      <c r="F3427">
        <v>4.13</v>
      </c>
      <c r="G3427">
        <v>16.649999999999999</v>
      </c>
      <c r="H3427">
        <v>479</v>
      </c>
      <c r="I3427">
        <v>9.3780000000000001</v>
      </c>
      <c r="J3427">
        <v>177.54300000000001</v>
      </c>
      <c r="L3427">
        <v>5.92</v>
      </c>
      <c r="N3427" t="s">
        <v>18</v>
      </c>
    </row>
    <row r="3428" spans="1:14" x14ac:dyDescent="0.25">
      <c r="A3428">
        <v>197</v>
      </c>
      <c r="B3428">
        <v>197</v>
      </c>
      <c r="C3428" t="s">
        <v>326</v>
      </c>
      <c r="D3428" t="s">
        <v>17</v>
      </c>
      <c r="E3428" t="s">
        <v>17</v>
      </c>
      <c r="I3428">
        <v>2.593</v>
      </c>
    </row>
    <row r="3429" spans="1:14" x14ac:dyDescent="0.25">
      <c r="A3429">
        <v>198</v>
      </c>
      <c r="B3429">
        <v>198</v>
      </c>
      <c r="C3429" t="s">
        <v>327</v>
      </c>
      <c r="D3429" t="s">
        <v>328</v>
      </c>
      <c r="E3429" t="s">
        <v>93</v>
      </c>
      <c r="F3429">
        <v>4.04</v>
      </c>
      <c r="G3429">
        <v>27.571000000000002</v>
      </c>
      <c r="H3429">
        <v>671</v>
      </c>
      <c r="I3429">
        <v>5814.4620000000004</v>
      </c>
      <c r="J3429">
        <v>0.47399999999999998</v>
      </c>
      <c r="L3429">
        <v>0.09</v>
      </c>
      <c r="N3429" t="s">
        <v>18</v>
      </c>
    </row>
    <row r="3430" spans="1:14" x14ac:dyDescent="0.25">
      <c r="A3430">
        <v>199</v>
      </c>
      <c r="B3430">
        <v>199</v>
      </c>
      <c r="C3430" t="s">
        <v>329</v>
      </c>
      <c r="D3430" t="s">
        <v>330</v>
      </c>
      <c r="E3430" t="s">
        <v>93</v>
      </c>
      <c r="F3430">
        <v>4.01</v>
      </c>
      <c r="G3430">
        <v>4.976</v>
      </c>
      <c r="H3430">
        <v>171</v>
      </c>
      <c r="I3430">
        <v>5892.1329999999998</v>
      </c>
      <c r="J3430">
        <v>8.4000000000000005E-2</v>
      </c>
      <c r="L3430">
        <v>0.08</v>
      </c>
      <c r="N3430" t="s">
        <v>18</v>
      </c>
    </row>
    <row r="3431" spans="1:14" x14ac:dyDescent="0.25">
      <c r="A3431">
        <v>200</v>
      </c>
      <c r="B3431">
        <v>200</v>
      </c>
      <c r="C3431" t="s">
        <v>331</v>
      </c>
      <c r="D3431" t="s">
        <v>332</v>
      </c>
      <c r="E3431" t="s">
        <v>93</v>
      </c>
      <c r="F3431">
        <v>4.16</v>
      </c>
      <c r="G3431">
        <v>259.91399999999999</v>
      </c>
      <c r="H3431">
        <v>5151</v>
      </c>
      <c r="I3431">
        <v>6831.5720000000001</v>
      </c>
      <c r="J3431">
        <v>3.8050000000000002</v>
      </c>
      <c r="L3431">
        <v>0.2</v>
      </c>
      <c r="N3431" t="s">
        <v>18</v>
      </c>
    </row>
    <row r="3432" spans="1:14" x14ac:dyDescent="0.25">
      <c r="A3432">
        <v>201</v>
      </c>
      <c r="B3432">
        <v>201</v>
      </c>
      <c r="C3432" t="s">
        <v>333</v>
      </c>
      <c r="D3432" t="s">
        <v>334</v>
      </c>
      <c r="E3432" t="s">
        <v>93</v>
      </c>
      <c r="F3432">
        <v>4.09</v>
      </c>
      <c r="G3432">
        <v>10.426</v>
      </c>
      <c r="H3432">
        <v>352</v>
      </c>
      <c r="I3432">
        <v>1826.5029999999999</v>
      </c>
      <c r="J3432">
        <v>0.57099999999999995</v>
      </c>
      <c r="L3432">
        <v>0.09</v>
      </c>
      <c r="N3432" t="s">
        <v>18</v>
      </c>
    </row>
    <row r="3433" spans="1:14" x14ac:dyDescent="0.25">
      <c r="A3433">
        <v>202</v>
      </c>
      <c r="B3433">
        <v>202</v>
      </c>
      <c r="C3433" t="s">
        <v>335</v>
      </c>
      <c r="D3433" t="s">
        <v>336</v>
      </c>
      <c r="E3433" t="s">
        <v>93</v>
      </c>
      <c r="F3433">
        <v>4.05</v>
      </c>
      <c r="G3433">
        <v>7.8869999999999996</v>
      </c>
      <c r="H3433">
        <v>313</v>
      </c>
      <c r="I3433">
        <v>3899.7950000000001</v>
      </c>
      <c r="J3433">
        <v>0.20200000000000001</v>
      </c>
      <c r="L3433">
        <v>0.08</v>
      </c>
      <c r="N3433" t="s">
        <v>18</v>
      </c>
    </row>
    <row r="3434" spans="1:14" x14ac:dyDescent="0.25">
      <c r="A3434">
        <v>203</v>
      </c>
      <c r="B3434">
        <v>203</v>
      </c>
      <c r="C3434" t="s">
        <v>337</v>
      </c>
      <c r="D3434" t="s">
        <v>338</v>
      </c>
      <c r="E3434" t="s">
        <v>93</v>
      </c>
      <c r="F3434">
        <v>4.13</v>
      </c>
      <c r="G3434">
        <v>10.625999999999999</v>
      </c>
      <c r="H3434">
        <v>343</v>
      </c>
      <c r="I3434">
        <v>4303.1959999999999</v>
      </c>
      <c r="J3434">
        <v>0.247</v>
      </c>
      <c r="L3434">
        <v>0.08</v>
      </c>
      <c r="N3434" t="s">
        <v>18</v>
      </c>
    </row>
    <row r="3435" spans="1:14" x14ac:dyDescent="0.25">
      <c r="A3435">
        <v>204</v>
      </c>
      <c r="B3435">
        <v>204</v>
      </c>
      <c r="C3435" t="s">
        <v>339</v>
      </c>
      <c r="D3435" t="s">
        <v>17</v>
      </c>
      <c r="E3435" t="s">
        <v>17</v>
      </c>
      <c r="F3435">
        <v>4.04</v>
      </c>
      <c r="G3435">
        <v>7.78</v>
      </c>
      <c r="H3435">
        <v>275</v>
      </c>
      <c r="I3435">
        <v>1.5669999999999999</v>
      </c>
      <c r="J3435">
        <v>496.49</v>
      </c>
      <c r="L3435">
        <v>16.41</v>
      </c>
      <c r="N3435" t="s">
        <v>18</v>
      </c>
    </row>
    <row r="3436" spans="1:14" x14ac:dyDescent="0.25">
      <c r="A3436">
        <v>205</v>
      </c>
      <c r="B3436">
        <v>205</v>
      </c>
      <c r="C3436" t="s">
        <v>340</v>
      </c>
      <c r="D3436" t="s">
        <v>341</v>
      </c>
      <c r="E3436" t="s">
        <v>93</v>
      </c>
      <c r="F3436">
        <v>4.16</v>
      </c>
      <c r="G3436">
        <v>112.313</v>
      </c>
      <c r="H3436">
        <v>740</v>
      </c>
      <c r="I3436">
        <v>5204.1819999999998</v>
      </c>
      <c r="J3436">
        <v>2.1579999999999999</v>
      </c>
      <c r="L3436">
        <v>0.14000000000000001</v>
      </c>
      <c r="N3436" t="s">
        <v>18</v>
      </c>
    </row>
    <row r="3437" spans="1:14" x14ac:dyDescent="0.25">
      <c r="A3437">
        <v>206</v>
      </c>
      <c r="B3437">
        <v>206</v>
      </c>
      <c r="C3437" t="s">
        <v>342</v>
      </c>
      <c r="D3437" t="s">
        <v>343</v>
      </c>
      <c r="E3437" t="s">
        <v>93</v>
      </c>
      <c r="F3437">
        <v>4.16</v>
      </c>
      <c r="G3437">
        <v>1156.7090000000001</v>
      </c>
      <c r="H3437">
        <v>17856</v>
      </c>
      <c r="I3437">
        <v>4974.8289999999997</v>
      </c>
      <c r="J3437">
        <v>23.251000000000001</v>
      </c>
      <c r="L3437">
        <v>0.84</v>
      </c>
      <c r="N3437" t="s">
        <v>18</v>
      </c>
    </row>
    <row r="3438" spans="1:14" x14ac:dyDescent="0.25">
      <c r="A3438">
        <v>207</v>
      </c>
      <c r="B3438">
        <v>207</v>
      </c>
      <c r="C3438" t="s">
        <v>344</v>
      </c>
      <c r="D3438" t="s">
        <v>345</v>
      </c>
      <c r="E3438" t="s">
        <v>93</v>
      </c>
      <c r="F3438">
        <v>4.16</v>
      </c>
      <c r="G3438">
        <v>196.77199999999999</v>
      </c>
      <c r="H3438">
        <v>4237</v>
      </c>
      <c r="I3438">
        <v>4312.2049999999999</v>
      </c>
      <c r="J3438">
        <v>4.5629999999999997</v>
      </c>
      <c r="L3438">
        <v>0.22</v>
      </c>
      <c r="N3438" t="s">
        <v>18</v>
      </c>
    </row>
    <row r="3439" spans="1:14" x14ac:dyDescent="0.25">
      <c r="A3439">
        <v>208</v>
      </c>
      <c r="B3439">
        <v>208</v>
      </c>
      <c r="C3439" t="s">
        <v>346</v>
      </c>
      <c r="D3439" t="s">
        <v>347</v>
      </c>
      <c r="E3439" t="s">
        <v>93</v>
      </c>
      <c r="F3439">
        <v>4.16</v>
      </c>
      <c r="G3439">
        <v>156.721</v>
      </c>
      <c r="H3439">
        <v>2540</v>
      </c>
      <c r="I3439">
        <v>2284.761</v>
      </c>
      <c r="J3439">
        <v>6.859</v>
      </c>
      <c r="L3439">
        <v>0.3</v>
      </c>
      <c r="N3439" t="s">
        <v>18</v>
      </c>
    </row>
    <row r="3440" spans="1:14" x14ac:dyDescent="0.25">
      <c r="A3440">
        <v>209</v>
      </c>
      <c r="B3440">
        <v>209</v>
      </c>
      <c r="C3440" t="s">
        <v>348</v>
      </c>
      <c r="D3440" t="s">
        <v>349</v>
      </c>
      <c r="E3440" t="s">
        <v>93</v>
      </c>
      <c r="F3440">
        <v>4.09</v>
      </c>
      <c r="G3440">
        <v>36.32</v>
      </c>
      <c r="H3440">
        <v>351</v>
      </c>
      <c r="I3440">
        <v>1662.7280000000001</v>
      </c>
      <c r="J3440">
        <v>2.1840000000000002</v>
      </c>
      <c r="L3440">
        <v>0.14000000000000001</v>
      </c>
      <c r="N3440" t="s">
        <v>18</v>
      </c>
    </row>
    <row r="3441" spans="1:14" x14ac:dyDescent="0.25">
      <c r="A3441">
        <v>210</v>
      </c>
      <c r="B3441">
        <v>210</v>
      </c>
      <c r="C3441" t="s">
        <v>350</v>
      </c>
      <c r="D3441" t="s">
        <v>351</v>
      </c>
      <c r="E3441" t="s">
        <v>93</v>
      </c>
      <c r="F3441">
        <v>4.05</v>
      </c>
      <c r="G3441">
        <v>13.962</v>
      </c>
      <c r="H3441">
        <v>453</v>
      </c>
      <c r="I3441">
        <v>2443.5729999999999</v>
      </c>
      <c r="J3441">
        <v>0.57099999999999995</v>
      </c>
      <c r="L3441">
        <v>0.09</v>
      </c>
      <c r="N3441" t="s">
        <v>18</v>
      </c>
    </row>
    <row r="3442" spans="1:14" x14ac:dyDescent="0.25">
      <c r="A3442">
        <v>211</v>
      </c>
      <c r="B3442">
        <v>211</v>
      </c>
      <c r="C3442" t="s">
        <v>352</v>
      </c>
      <c r="D3442" t="s">
        <v>17</v>
      </c>
      <c r="E3442" t="s">
        <v>17</v>
      </c>
      <c r="F3442">
        <v>4.13</v>
      </c>
      <c r="G3442">
        <v>24.597999999999999</v>
      </c>
      <c r="H3442">
        <v>738</v>
      </c>
      <c r="I3442">
        <v>2.819</v>
      </c>
      <c r="J3442">
        <v>872.57899999999995</v>
      </c>
      <c r="L3442">
        <v>28.79</v>
      </c>
      <c r="N3442" t="s">
        <v>18</v>
      </c>
    </row>
    <row r="3443" spans="1:14" x14ac:dyDescent="0.25">
      <c r="A3443">
        <v>212</v>
      </c>
      <c r="B3443">
        <v>212</v>
      </c>
      <c r="C3443" t="s">
        <v>353</v>
      </c>
      <c r="D3443" t="s">
        <v>354</v>
      </c>
      <c r="E3443" t="s">
        <v>93</v>
      </c>
      <c r="F3443">
        <v>4.17</v>
      </c>
      <c r="G3443">
        <v>245.49100000000001</v>
      </c>
      <c r="H3443">
        <v>3258</v>
      </c>
      <c r="I3443">
        <v>8302.4480000000003</v>
      </c>
      <c r="J3443">
        <v>2.9569999999999999</v>
      </c>
      <c r="L3443">
        <v>0.17</v>
      </c>
      <c r="N3443" t="s">
        <v>18</v>
      </c>
    </row>
    <row r="3444" spans="1:14" x14ac:dyDescent="0.25">
      <c r="A3444">
        <v>213</v>
      </c>
      <c r="B3444">
        <v>213</v>
      </c>
      <c r="C3444" t="s">
        <v>355</v>
      </c>
      <c r="D3444" t="s">
        <v>356</v>
      </c>
      <c r="E3444" t="s">
        <v>93</v>
      </c>
      <c r="F3444">
        <v>4.16</v>
      </c>
      <c r="G3444">
        <v>30.582000000000001</v>
      </c>
      <c r="H3444">
        <v>916</v>
      </c>
      <c r="I3444">
        <v>8311.2350000000006</v>
      </c>
      <c r="J3444">
        <v>0.36799999999999999</v>
      </c>
      <c r="L3444">
        <v>0.08</v>
      </c>
      <c r="N3444" t="s">
        <v>18</v>
      </c>
    </row>
    <row r="3445" spans="1:14" x14ac:dyDescent="0.25">
      <c r="A3445">
        <v>214</v>
      </c>
      <c r="B3445">
        <v>214</v>
      </c>
      <c r="C3445" t="s">
        <v>357</v>
      </c>
      <c r="D3445" t="s">
        <v>358</v>
      </c>
      <c r="E3445" t="s">
        <v>93</v>
      </c>
      <c r="F3445">
        <v>3.96</v>
      </c>
      <c r="G3445">
        <v>51.335000000000001</v>
      </c>
      <c r="H3445">
        <v>746</v>
      </c>
      <c r="I3445">
        <v>9590.81</v>
      </c>
      <c r="J3445">
        <v>0.53500000000000003</v>
      </c>
      <c r="L3445">
        <v>0.09</v>
      </c>
      <c r="N3445" t="s">
        <v>18</v>
      </c>
    </row>
    <row r="3446" spans="1:14" x14ac:dyDescent="0.25">
      <c r="A3446">
        <v>215</v>
      </c>
      <c r="B3446">
        <v>215</v>
      </c>
      <c r="C3446" t="s">
        <v>359</v>
      </c>
      <c r="D3446" t="s">
        <v>360</v>
      </c>
      <c r="E3446" t="s">
        <v>93</v>
      </c>
      <c r="F3446">
        <v>4.18</v>
      </c>
      <c r="G3446">
        <v>70.66</v>
      </c>
      <c r="H3446">
        <v>1442</v>
      </c>
      <c r="I3446">
        <v>4978.3990000000003</v>
      </c>
      <c r="J3446">
        <v>1.419</v>
      </c>
      <c r="L3446">
        <v>0.12</v>
      </c>
      <c r="N3446" t="s">
        <v>18</v>
      </c>
    </row>
    <row r="3447" spans="1:14" x14ac:dyDescent="0.25">
      <c r="A3447">
        <v>216</v>
      </c>
      <c r="B3447">
        <v>216</v>
      </c>
      <c r="C3447" t="s">
        <v>361</v>
      </c>
      <c r="D3447" t="s">
        <v>362</v>
      </c>
      <c r="E3447" t="s">
        <v>93</v>
      </c>
      <c r="F3447">
        <v>4.16</v>
      </c>
      <c r="G3447">
        <v>456.71100000000001</v>
      </c>
      <c r="H3447">
        <v>6812</v>
      </c>
      <c r="I3447">
        <v>4443.125</v>
      </c>
      <c r="J3447">
        <v>10.279</v>
      </c>
      <c r="L3447">
        <v>0.41</v>
      </c>
      <c r="N3447" t="s">
        <v>18</v>
      </c>
    </row>
    <row r="3448" spans="1:14" x14ac:dyDescent="0.25">
      <c r="A3448">
        <v>217</v>
      </c>
      <c r="B3448">
        <v>217</v>
      </c>
      <c r="C3448" t="s">
        <v>363</v>
      </c>
      <c r="D3448" t="s">
        <v>364</v>
      </c>
      <c r="E3448" t="s">
        <v>93</v>
      </c>
      <c r="F3448">
        <v>4.18</v>
      </c>
      <c r="G3448">
        <v>141.566</v>
      </c>
      <c r="H3448">
        <v>1010</v>
      </c>
      <c r="I3448">
        <v>3461.53</v>
      </c>
      <c r="J3448">
        <v>4.09</v>
      </c>
      <c r="L3448">
        <v>0.21</v>
      </c>
      <c r="N3448" t="s">
        <v>18</v>
      </c>
    </row>
    <row r="3449" spans="1:14" x14ac:dyDescent="0.25">
      <c r="A3449">
        <v>218</v>
      </c>
      <c r="B3449">
        <v>218</v>
      </c>
      <c r="C3449" t="s">
        <v>365</v>
      </c>
      <c r="D3449" t="s">
        <v>17</v>
      </c>
      <c r="E3449" t="s">
        <v>17</v>
      </c>
      <c r="F3449">
        <v>4.05</v>
      </c>
      <c r="G3449">
        <v>87.048000000000002</v>
      </c>
      <c r="H3449">
        <v>451</v>
      </c>
      <c r="I3449">
        <v>0.19400000000000001</v>
      </c>
      <c r="J3449">
        <v>44870.103000000003</v>
      </c>
      <c r="L3449">
        <v>1476.99</v>
      </c>
      <c r="N3449" t="s">
        <v>18</v>
      </c>
    </row>
    <row r="3450" spans="1:14" x14ac:dyDescent="0.25">
      <c r="A3450">
        <v>219</v>
      </c>
      <c r="B3450">
        <v>219</v>
      </c>
      <c r="C3450" t="s">
        <v>366</v>
      </c>
      <c r="D3450" t="s">
        <v>53</v>
      </c>
      <c r="E3450" t="s">
        <v>29</v>
      </c>
      <c r="F3450">
        <v>4.16</v>
      </c>
      <c r="G3450">
        <v>56993.065999999999</v>
      </c>
      <c r="H3450">
        <v>842690</v>
      </c>
      <c r="I3450">
        <v>6073.1049999999996</v>
      </c>
      <c r="J3450">
        <v>938.45</v>
      </c>
      <c r="K3450">
        <v>30.5</v>
      </c>
      <c r="L3450">
        <v>30.96</v>
      </c>
      <c r="M3450">
        <v>1.5</v>
      </c>
      <c r="N3450" t="s">
        <v>18</v>
      </c>
    </row>
    <row r="3451" spans="1:14" x14ac:dyDescent="0.25">
      <c r="A3451">
        <v>220</v>
      </c>
      <c r="B3451">
        <v>220</v>
      </c>
      <c r="C3451" t="s">
        <v>367</v>
      </c>
      <c r="D3451" t="s">
        <v>17</v>
      </c>
      <c r="E3451" t="s">
        <v>17</v>
      </c>
      <c r="F3451">
        <v>4.04</v>
      </c>
      <c r="G3451">
        <v>113.185</v>
      </c>
      <c r="H3451">
        <v>467</v>
      </c>
      <c r="I3451">
        <v>1.1919999999999999</v>
      </c>
      <c r="J3451">
        <v>9495.3860000000004</v>
      </c>
      <c r="L3451">
        <v>312.62</v>
      </c>
      <c r="N3451" t="s">
        <v>18</v>
      </c>
    </row>
    <row r="3452" spans="1:14" x14ac:dyDescent="0.25">
      <c r="A3452">
        <v>221</v>
      </c>
      <c r="B3452">
        <v>221</v>
      </c>
      <c r="C3452" t="s">
        <v>368</v>
      </c>
      <c r="D3452" t="s">
        <v>369</v>
      </c>
      <c r="E3452" t="s">
        <v>93</v>
      </c>
      <c r="F3452">
        <v>4.0199999999999996</v>
      </c>
      <c r="G3452">
        <v>140.202</v>
      </c>
      <c r="H3452">
        <v>684</v>
      </c>
      <c r="I3452">
        <v>8034.63</v>
      </c>
      <c r="J3452">
        <v>1.7450000000000001</v>
      </c>
      <c r="L3452">
        <v>0.13</v>
      </c>
      <c r="N3452" t="s">
        <v>18</v>
      </c>
    </row>
    <row r="3453" spans="1:14" x14ac:dyDescent="0.25">
      <c r="A3453">
        <v>222</v>
      </c>
      <c r="B3453">
        <v>222</v>
      </c>
      <c r="C3453" t="s">
        <v>370</v>
      </c>
      <c r="D3453" t="s">
        <v>371</v>
      </c>
      <c r="E3453" t="s">
        <v>93</v>
      </c>
      <c r="F3453">
        <v>4.1100000000000003</v>
      </c>
      <c r="G3453">
        <v>8.6389999999999993</v>
      </c>
      <c r="H3453">
        <v>423</v>
      </c>
      <c r="I3453">
        <v>7889.7370000000001</v>
      </c>
      <c r="J3453">
        <v>0.109</v>
      </c>
      <c r="L3453">
        <v>0.08</v>
      </c>
      <c r="N3453" t="s">
        <v>18</v>
      </c>
    </row>
    <row r="3454" spans="1:14" x14ac:dyDescent="0.25">
      <c r="A3454">
        <v>223</v>
      </c>
      <c r="B3454">
        <v>223</v>
      </c>
      <c r="C3454" t="s">
        <v>372</v>
      </c>
      <c r="D3454" t="s">
        <v>373</v>
      </c>
      <c r="E3454" t="s">
        <v>93</v>
      </c>
      <c r="F3454">
        <v>4.17</v>
      </c>
      <c r="G3454">
        <v>29.789000000000001</v>
      </c>
      <c r="H3454">
        <v>349</v>
      </c>
      <c r="I3454">
        <v>8877.35</v>
      </c>
      <c r="J3454">
        <v>0.33600000000000002</v>
      </c>
      <c r="L3454">
        <v>0.08</v>
      </c>
      <c r="N3454" t="s">
        <v>18</v>
      </c>
    </row>
    <row r="3455" spans="1:14" x14ac:dyDescent="0.25">
      <c r="A3455">
        <v>224</v>
      </c>
      <c r="B3455">
        <v>224</v>
      </c>
      <c r="C3455" t="s">
        <v>374</v>
      </c>
      <c r="D3455" t="s">
        <v>375</v>
      </c>
      <c r="E3455" t="s">
        <v>93</v>
      </c>
      <c r="F3455">
        <v>4.0999999999999996</v>
      </c>
      <c r="G3455">
        <v>2.0720000000000001</v>
      </c>
      <c r="H3455">
        <v>173</v>
      </c>
      <c r="I3455">
        <v>4636.3050000000003</v>
      </c>
      <c r="J3455">
        <v>4.4999999999999998E-2</v>
      </c>
      <c r="L3455">
        <v>7.0000000000000007E-2</v>
      </c>
      <c r="N3455" t="s">
        <v>18</v>
      </c>
    </row>
    <row r="3456" spans="1:14" x14ac:dyDescent="0.25">
      <c r="A3456">
        <v>225</v>
      </c>
      <c r="B3456">
        <v>225</v>
      </c>
      <c r="C3456" t="s">
        <v>376</v>
      </c>
      <c r="D3456" t="s">
        <v>377</v>
      </c>
      <c r="E3456" t="s">
        <v>93</v>
      </c>
      <c r="F3456">
        <v>4.03</v>
      </c>
      <c r="G3456">
        <v>78.548000000000002</v>
      </c>
      <c r="H3456">
        <v>604</v>
      </c>
      <c r="I3456">
        <v>5220.7430000000004</v>
      </c>
      <c r="J3456">
        <v>1.5049999999999999</v>
      </c>
      <c r="L3456">
        <v>0.12</v>
      </c>
      <c r="N3456" t="s">
        <v>18</v>
      </c>
    </row>
    <row r="3457" spans="1:14" x14ac:dyDescent="0.25">
      <c r="A3457">
        <v>226</v>
      </c>
      <c r="B3457">
        <v>226</v>
      </c>
      <c r="C3457" t="s">
        <v>378</v>
      </c>
      <c r="D3457" t="s">
        <v>379</v>
      </c>
      <c r="E3457" t="s">
        <v>93</v>
      </c>
      <c r="F3457">
        <v>3.96</v>
      </c>
      <c r="G3457">
        <v>81.552999999999997</v>
      </c>
      <c r="H3457">
        <v>503</v>
      </c>
      <c r="I3457">
        <v>7095.4</v>
      </c>
      <c r="J3457">
        <v>1.149</v>
      </c>
      <c r="L3457">
        <v>0.11</v>
      </c>
      <c r="N3457" t="s">
        <v>18</v>
      </c>
    </row>
    <row r="3458" spans="1:14" x14ac:dyDescent="0.25">
      <c r="A3458">
        <v>227</v>
      </c>
      <c r="B3458">
        <v>227</v>
      </c>
      <c r="C3458" t="s">
        <v>380</v>
      </c>
      <c r="D3458" t="s">
        <v>17</v>
      </c>
      <c r="E3458" t="s">
        <v>17</v>
      </c>
      <c r="F3458">
        <v>4.17</v>
      </c>
      <c r="G3458">
        <v>0.82899999999999996</v>
      </c>
      <c r="H3458">
        <v>119</v>
      </c>
      <c r="I3458">
        <v>3.8260000000000001</v>
      </c>
      <c r="J3458">
        <v>21.667999999999999</v>
      </c>
      <c r="L3458">
        <v>0.79</v>
      </c>
      <c r="N3458" t="s">
        <v>18</v>
      </c>
    </row>
    <row r="3459" spans="1:14" x14ac:dyDescent="0.25">
      <c r="A3459">
        <v>228</v>
      </c>
      <c r="B3459">
        <v>228</v>
      </c>
      <c r="C3459" t="s">
        <v>381</v>
      </c>
      <c r="D3459" t="s">
        <v>382</v>
      </c>
      <c r="E3459" t="s">
        <v>93</v>
      </c>
      <c r="F3459">
        <v>4.17</v>
      </c>
      <c r="G3459">
        <v>349.72300000000001</v>
      </c>
      <c r="H3459">
        <v>6310</v>
      </c>
      <c r="I3459">
        <v>2534.0189999999998</v>
      </c>
      <c r="J3459">
        <v>13.801</v>
      </c>
      <c r="L3459">
        <v>0.53</v>
      </c>
      <c r="N3459" t="s">
        <v>18</v>
      </c>
    </row>
    <row r="3460" spans="1:14" x14ac:dyDescent="0.25">
      <c r="A3460">
        <v>229</v>
      </c>
      <c r="B3460">
        <v>229</v>
      </c>
      <c r="C3460" t="s">
        <v>383</v>
      </c>
      <c r="D3460" t="s">
        <v>384</v>
      </c>
      <c r="E3460" t="s">
        <v>93</v>
      </c>
      <c r="F3460">
        <v>4.1500000000000004</v>
      </c>
      <c r="G3460">
        <v>91.182000000000002</v>
      </c>
      <c r="H3460">
        <v>390</v>
      </c>
      <c r="I3460">
        <v>2575.7559999999999</v>
      </c>
      <c r="J3460">
        <v>3.54</v>
      </c>
      <c r="L3460">
        <v>0.19</v>
      </c>
      <c r="N3460" t="s">
        <v>18</v>
      </c>
    </row>
    <row r="3461" spans="1:14" x14ac:dyDescent="0.25">
      <c r="A3461">
        <v>230</v>
      </c>
      <c r="B3461">
        <v>230</v>
      </c>
      <c r="C3461" t="s">
        <v>385</v>
      </c>
      <c r="D3461" t="s">
        <v>386</v>
      </c>
      <c r="E3461" t="s">
        <v>93</v>
      </c>
      <c r="F3461">
        <v>4.05</v>
      </c>
      <c r="G3461">
        <v>77.941999999999993</v>
      </c>
      <c r="H3461">
        <v>618</v>
      </c>
      <c r="I3461">
        <v>2702.5590000000002</v>
      </c>
      <c r="J3461">
        <v>2.8839999999999999</v>
      </c>
      <c r="L3461">
        <v>0.17</v>
      </c>
      <c r="N3461" t="s">
        <v>18</v>
      </c>
    </row>
    <row r="3462" spans="1:14" x14ac:dyDescent="0.25">
      <c r="A3462">
        <v>231</v>
      </c>
      <c r="B3462">
        <v>231</v>
      </c>
      <c r="C3462" t="s">
        <v>387</v>
      </c>
      <c r="D3462" t="s">
        <v>388</v>
      </c>
      <c r="E3462" t="s">
        <v>93</v>
      </c>
      <c r="F3462">
        <v>4.1100000000000003</v>
      </c>
      <c r="G3462">
        <v>3.4430000000000001</v>
      </c>
      <c r="H3462">
        <v>232</v>
      </c>
      <c r="I3462">
        <v>2792.8209999999999</v>
      </c>
      <c r="J3462">
        <v>0.123</v>
      </c>
      <c r="L3462">
        <v>0.08</v>
      </c>
      <c r="N3462" t="s">
        <v>18</v>
      </c>
    </row>
    <row r="3463" spans="1:14" x14ac:dyDescent="0.25">
      <c r="A3463">
        <v>232</v>
      </c>
      <c r="B3463">
        <v>232</v>
      </c>
      <c r="C3463" t="s">
        <v>389</v>
      </c>
      <c r="D3463" t="s">
        <v>390</v>
      </c>
      <c r="E3463" t="s">
        <v>93</v>
      </c>
      <c r="F3463">
        <v>4.17</v>
      </c>
      <c r="G3463">
        <v>12.906000000000001</v>
      </c>
      <c r="H3463">
        <v>386</v>
      </c>
      <c r="I3463">
        <v>2759.4670000000001</v>
      </c>
      <c r="J3463">
        <v>0.46800000000000003</v>
      </c>
      <c r="L3463">
        <v>0.09</v>
      </c>
      <c r="N3463" t="s">
        <v>18</v>
      </c>
    </row>
    <row r="3464" spans="1:14" x14ac:dyDescent="0.25">
      <c r="A3464">
        <v>233</v>
      </c>
      <c r="B3464">
        <v>233</v>
      </c>
      <c r="C3464" t="s">
        <v>391</v>
      </c>
      <c r="D3464" t="s">
        <v>392</v>
      </c>
      <c r="E3464" t="s">
        <v>93</v>
      </c>
      <c r="F3464">
        <v>4.08</v>
      </c>
      <c r="G3464">
        <v>7.7489999999999997</v>
      </c>
      <c r="H3464">
        <v>427</v>
      </c>
      <c r="I3464">
        <v>4837.72</v>
      </c>
      <c r="J3464">
        <v>0.16</v>
      </c>
      <c r="L3464">
        <v>0.08</v>
      </c>
      <c r="N3464" t="s">
        <v>18</v>
      </c>
    </row>
    <row r="3465" spans="1:14" x14ac:dyDescent="0.25">
      <c r="A3465">
        <v>234</v>
      </c>
      <c r="B3465">
        <v>234</v>
      </c>
      <c r="C3465" t="s">
        <v>393</v>
      </c>
      <c r="D3465" t="s">
        <v>17</v>
      </c>
      <c r="E3465" t="s">
        <v>17</v>
      </c>
      <c r="F3465">
        <v>4.0199999999999996</v>
      </c>
      <c r="G3465">
        <v>40.302999999999997</v>
      </c>
      <c r="H3465">
        <v>426</v>
      </c>
      <c r="I3465">
        <v>1.157</v>
      </c>
      <c r="J3465">
        <v>3483.4050000000002</v>
      </c>
      <c r="L3465">
        <v>114.73</v>
      </c>
      <c r="N3465" t="s">
        <v>18</v>
      </c>
    </row>
    <row r="3466" spans="1:14" x14ac:dyDescent="0.25">
      <c r="A3466">
        <v>235</v>
      </c>
      <c r="B3466">
        <v>235</v>
      </c>
      <c r="C3466" t="s">
        <v>394</v>
      </c>
      <c r="D3466" t="s">
        <v>395</v>
      </c>
      <c r="E3466" t="s">
        <v>93</v>
      </c>
      <c r="F3466">
        <v>4.18</v>
      </c>
      <c r="G3466">
        <v>115.785</v>
      </c>
      <c r="H3466">
        <v>1834</v>
      </c>
      <c r="I3466">
        <v>7445.2709999999997</v>
      </c>
      <c r="J3466">
        <v>1.5549999999999999</v>
      </c>
      <c r="L3466">
        <v>0.12</v>
      </c>
      <c r="N3466" t="s">
        <v>18</v>
      </c>
    </row>
    <row r="3467" spans="1:14" x14ac:dyDescent="0.25">
      <c r="A3467">
        <v>236</v>
      </c>
      <c r="B3467">
        <v>236</v>
      </c>
      <c r="C3467" t="s">
        <v>396</v>
      </c>
      <c r="D3467" t="s">
        <v>397</v>
      </c>
      <c r="E3467" t="s">
        <v>93</v>
      </c>
      <c r="F3467">
        <v>4.0599999999999996</v>
      </c>
      <c r="G3467">
        <v>8.3620000000000001</v>
      </c>
      <c r="H3467">
        <v>365</v>
      </c>
      <c r="I3467">
        <v>7861.1540000000005</v>
      </c>
      <c r="J3467">
        <v>0.106</v>
      </c>
      <c r="L3467">
        <v>0.08</v>
      </c>
      <c r="N3467" t="s">
        <v>18</v>
      </c>
    </row>
    <row r="3468" spans="1:14" x14ac:dyDescent="0.25">
      <c r="A3468">
        <v>237</v>
      </c>
      <c r="B3468">
        <v>237</v>
      </c>
      <c r="C3468" t="s">
        <v>398</v>
      </c>
      <c r="D3468" t="s">
        <v>399</v>
      </c>
      <c r="E3468" t="s">
        <v>93</v>
      </c>
      <c r="F3468">
        <v>4.18</v>
      </c>
      <c r="G3468">
        <v>60.59</v>
      </c>
      <c r="H3468">
        <v>504</v>
      </c>
      <c r="I3468">
        <v>7434.576</v>
      </c>
      <c r="J3468">
        <v>0.81499999999999995</v>
      </c>
      <c r="L3468">
        <v>0.1</v>
      </c>
      <c r="N3468" t="s">
        <v>18</v>
      </c>
    </row>
    <row r="3469" spans="1:14" x14ac:dyDescent="0.25">
      <c r="A3469">
        <v>238</v>
      </c>
      <c r="B3469">
        <v>238</v>
      </c>
      <c r="C3469" t="s">
        <v>400</v>
      </c>
      <c r="D3469" t="s">
        <v>401</v>
      </c>
      <c r="E3469" t="s">
        <v>93</v>
      </c>
      <c r="F3469">
        <v>4.1500000000000004</v>
      </c>
      <c r="G3469">
        <v>106.69</v>
      </c>
      <c r="H3469">
        <v>2222</v>
      </c>
      <c r="I3469">
        <v>2887.09</v>
      </c>
      <c r="J3469">
        <v>3.6949999999999998</v>
      </c>
      <c r="L3469">
        <v>0.19</v>
      </c>
      <c r="N3469" t="s">
        <v>18</v>
      </c>
    </row>
    <row r="3470" spans="1:14" x14ac:dyDescent="0.25">
      <c r="A3470">
        <v>239</v>
      </c>
      <c r="B3470">
        <v>239</v>
      </c>
      <c r="C3470" t="s">
        <v>402</v>
      </c>
      <c r="D3470" t="s">
        <v>403</v>
      </c>
      <c r="E3470" t="s">
        <v>93</v>
      </c>
      <c r="F3470">
        <v>4.1500000000000004</v>
      </c>
      <c r="G3470">
        <v>179.297</v>
      </c>
      <c r="H3470">
        <v>2890</v>
      </c>
      <c r="I3470">
        <v>2427.7249999999999</v>
      </c>
      <c r="J3470">
        <v>7.3849999999999998</v>
      </c>
      <c r="L3470">
        <v>0.32</v>
      </c>
      <c r="N3470" t="s">
        <v>18</v>
      </c>
    </row>
    <row r="3471" spans="1:14" x14ac:dyDescent="0.25">
      <c r="A3471">
        <v>240</v>
      </c>
      <c r="B3471">
        <v>240</v>
      </c>
      <c r="C3471" t="s">
        <v>404</v>
      </c>
      <c r="D3471" t="s">
        <v>405</v>
      </c>
      <c r="E3471" t="s">
        <v>93</v>
      </c>
      <c r="F3471">
        <v>4.1100000000000003</v>
      </c>
      <c r="G3471">
        <v>5.8330000000000002</v>
      </c>
      <c r="H3471">
        <v>227</v>
      </c>
      <c r="I3471">
        <v>1131.2280000000001</v>
      </c>
      <c r="J3471">
        <v>0.51600000000000001</v>
      </c>
      <c r="L3471">
        <v>0.09</v>
      </c>
      <c r="N3471" t="s">
        <v>18</v>
      </c>
    </row>
    <row r="3472" spans="1:14" x14ac:dyDescent="0.25">
      <c r="A3472">
        <v>241</v>
      </c>
      <c r="B3472">
        <v>241</v>
      </c>
      <c r="C3472" t="s">
        <v>406</v>
      </c>
      <c r="D3472" t="s">
        <v>17</v>
      </c>
      <c r="E3472" t="s">
        <v>17</v>
      </c>
      <c r="F3472">
        <v>3.9</v>
      </c>
      <c r="G3472">
        <v>26.126000000000001</v>
      </c>
      <c r="H3472">
        <v>530</v>
      </c>
      <c r="I3472">
        <v>4.819</v>
      </c>
      <c r="J3472">
        <v>542.14599999999996</v>
      </c>
      <c r="L3472">
        <v>17.920000000000002</v>
      </c>
      <c r="N3472" t="s">
        <v>18</v>
      </c>
    </row>
    <row r="3473" spans="1:14" x14ac:dyDescent="0.25">
      <c r="A3473">
        <v>242</v>
      </c>
      <c r="B3473">
        <v>242</v>
      </c>
      <c r="C3473" t="s">
        <v>407</v>
      </c>
      <c r="D3473" t="s">
        <v>53</v>
      </c>
      <c r="E3473" t="s">
        <v>29</v>
      </c>
      <c r="F3473">
        <v>4.16</v>
      </c>
      <c r="G3473">
        <v>56014.273000000001</v>
      </c>
      <c r="H3473">
        <v>796440</v>
      </c>
      <c r="I3473">
        <v>6083.0529999999999</v>
      </c>
      <c r="J3473">
        <v>920.82500000000005</v>
      </c>
      <c r="K3473">
        <v>30.5</v>
      </c>
      <c r="L3473">
        <v>30.38</v>
      </c>
      <c r="M3473">
        <v>-0.4</v>
      </c>
      <c r="N3473" t="s">
        <v>18</v>
      </c>
    </row>
    <row r="3474" spans="1:14" x14ac:dyDescent="0.25">
      <c r="A3474">
        <v>243</v>
      </c>
      <c r="B3474">
        <v>243</v>
      </c>
      <c r="C3474" t="s">
        <v>408</v>
      </c>
      <c r="D3474" t="s">
        <v>17</v>
      </c>
      <c r="E3474" t="s">
        <v>17</v>
      </c>
      <c r="F3474">
        <v>4.2</v>
      </c>
      <c r="G3474">
        <v>26.2</v>
      </c>
      <c r="H3474">
        <v>289</v>
      </c>
      <c r="I3474">
        <v>2.06</v>
      </c>
      <c r="J3474">
        <v>1271.845</v>
      </c>
      <c r="L3474">
        <v>41.94</v>
      </c>
      <c r="N3474" t="s">
        <v>18</v>
      </c>
    </row>
    <row r="3475" spans="1:14" x14ac:dyDescent="0.25">
      <c r="A3475">
        <v>244</v>
      </c>
      <c r="B3475">
        <v>244</v>
      </c>
      <c r="C3475" t="s">
        <v>409</v>
      </c>
      <c r="D3475" t="s">
        <v>410</v>
      </c>
      <c r="E3475" t="s">
        <v>93</v>
      </c>
      <c r="F3475">
        <v>4.16</v>
      </c>
      <c r="G3475">
        <v>21.716000000000001</v>
      </c>
      <c r="H3475">
        <v>389</v>
      </c>
      <c r="I3475">
        <v>9023.8220000000001</v>
      </c>
      <c r="J3475">
        <v>0.24099999999999999</v>
      </c>
      <c r="L3475">
        <v>0.08</v>
      </c>
      <c r="N3475" t="s">
        <v>18</v>
      </c>
    </row>
    <row r="3476" spans="1:14" x14ac:dyDescent="0.25">
      <c r="A3476">
        <v>245</v>
      </c>
      <c r="B3476">
        <v>245</v>
      </c>
      <c r="C3476" t="s">
        <v>411</v>
      </c>
      <c r="D3476" t="s">
        <v>412</v>
      </c>
      <c r="E3476" t="s">
        <v>93</v>
      </c>
      <c r="F3476">
        <v>4.1500000000000004</v>
      </c>
      <c r="G3476">
        <v>92.320999999999998</v>
      </c>
      <c r="H3476">
        <v>638</v>
      </c>
      <c r="I3476">
        <v>9731.8539999999994</v>
      </c>
      <c r="J3476">
        <v>0.94899999999999995</v>
      </c>
      <c r="L3476">
        <v>0.1</v>
      </c>
      <c r="N3476" t="s">
        <v>18</v>
      </c>
    </row>
    <row r="3477" spans="1:14" x14ac:dyDescent="0.25">
      <c r="A3477">
        <v>246</v>
      </c>
      <c r="B3477">
        <v>246</v>
      </c>
      <c r="C3477" t="s">
        <v>413</v>
      </c>
      <c r="D3477" t="s">
        <v>414</v>
      </c>
      <c r="E3477" t="s">
        <v>93</v>
      </c>
      <c r="F3477">
        <v>4.17</v>
      </c>
      <c r="G3477">
        <v>25.172000000000001</v>
      </c>
      <c r="H3477">
        <v>428</v>
      </c>
      <c r="I3477">
        <v>7591.1589999999997</v>
      </c>
      <c r="J3477">
        <v>0.33200000000000002</v>
      </c>
      <c r="L3477">
        <v>0.08</v>
      </c>
      <c r="N3477" t="s">
        <v>18</v>
      </c>
    </row>
    <row r="3478" spans="1:14" x14ac:dyDescent="0.25">
      <c r="A3478">
        <v>247</v>
      </c>
      <c r="B3478">
        <v>247</v>
      </c>
      <c r="C3478" t="s">
        <v>415</v>
      </c>
      <c r="D3478" t="s">
        <v>416</v>
      </c>
      <c r="E3478" t="s">
        <v>93</v>
      </c>
      <c r="F3478">
        <v>4.16</v>
      </c>
      <c r="G3478">
        <v>401.38400000000001</v>
      </c>
      <c r="H3478">
        <v>7135</v>
      </c>
      <c r="I3478">
        <v>3162.4</v>
      </c>
      <c r="J3478">
        <v>12.692</v>
      </c>
      <c r="L3478">
        <v>0.49</v>
      </c>
      <c r="N3478" t="s">
        <v>18</v>
      </c>
    </row>
    <row r="3479" spans="1:14" x14ac:dyDescent="0.25">
      <c r="A3479">
        <v>248</v>
      </c>
      <c r="B3479">
        <v>248</v>
      </c>
      <c r="C3479" t="s">
        <v>417</v>
      </c>
      <c r="D3479" t="s">
        <v>418</v>
      </c>
      <c r="E3479" t="s">
        <v>93</v>
      </c>
      <c r="F3479">
        <v>4.1500000000000004</v>
      </c>
      <c r="G3479">
        <v>773.75800000000004</v>
      </c>
      <c r="H3479">
        <v>10318</v>
      </c>
      <c r="I3479">
        <v>2647.19</v>
      </c>
      <c r="J3479">
        <v>29.228999999999999</v>
      </c>
      <c r="L3479">
        <v>1.03</v>
      </c>
      <c r="N3479" t="s">
        <v>18</v>
      </c>
    </row>
    <row r="3480" spans="1:14" x14ac:dyDescent="0.25">
      <c r="A3480">
        <v>249</v>
      </c>
      <c r="B3480">
        <v>249</v>
      </c>
      <c r="C3480" t="s">
        <v>419</v>
      </c>
      <c r="D3480" t="s">
        <v>420</v>
      </c>
      <c r="E3480" t="s">
        <v>93</v>
      </c>
      <c r="F3480">
        <v>4.01</v>
      </c>
      <c r="G3480">
        <v>8.4949999999999992</v>
      </c>
      <c r="H3480">
        <v>404</v>
      </c>
      <c r="I3480">
        <v>206.298</v>
      </c>
      <c r="J3480">
        <v>4.1180000000000003</v>
      </c>
      <c r="L3480">
        <v>0.21</v>
      </c>
      <c r="N3480" t="s">
        <v>18</v>
      </c>
    </row>
    <row r="3481" spans="1:14" x14ac:dyDescent="0.25">
      <c r="A3481">
        <v>250</v>
      </c>
      <c r="B3481">
        <v>250</v>
      </c>
      <c r="C3481" t="s">
        <v>421</v>
      </c>
      <c r="D3481" t="s">
        <v>17</v>
      </c>
      <c r="E3481" t="s">
        <v>17</v>
      </c>
      <c r="F3481">
        <v>4.13</v>
      </c>
      <c r="G3481">
        <v>59.866</v>
      </c>
      <c r="H3481">
        <v>543</v>
      </c>
      <c r="N3481" t="s">
        <v>18</v>
      </c>
    </row>
    <row r="3482" spans="1:14" x14ac:dyDescent="0.25">
      <c r="A3482">
        <v>251</v>
      </c>
      <c r="B3482">
        <v>251</v>
      </c>
      <c r="C3482" t="s">
        <v>422</v>
      </c>
      <c r="D3482" t="s">
        <v>423</v>
      </c>
      <c r="E3482" t="s">
        <v>93</v>
      </c>
      <c r="F3482">
        <v>4.08</v>
      </c>
      <c r="G3482">
        <v>29.481000000000002</v>
      </c>
      <c r="H3482">
        <v>437</v>
      </c>
      <c r="I3482">
        <v>5040.2190000000001</v>
      </c>
      <c r="J3482">
        <v>0.58499999999999996</v>
      </c>
      <c r="L3482">
        <v>0.09</v>
      </c>
      <c r="N3482" t="s">
        <v>18</v>
      </c>
    </row>
    <row r="3483" spans="1:14" x14ac:dyDescent="0.25">
      <c r="A3483">
        <v>252</v>
      </c>
      <c r="B3483">
        <v>252</v>
      </c>
      <c r="C3483" t="s">
        <v>424</v>
      </c>
      <c r="D3483" t="s">
        <v>425</v>
      </c>
      <c r="E3483" t="s">
        <v>93</v>
      </c>
      <c r="F3483">
        <v>4.03</v>
      </c>
      <c r="G3483">
        <v>12.7</v>
      </c>
      <c r="H3483">
        <v>385</v>
      </c>
      <c r="I3483">
        <v>5844.0590000000002</v>
      </c>
      <c r="J3483">
        <v>0.217</v>
      </c>
      <c r="L3483">
        <v>0.08</v>
      </c>
      <c r="N3483" t="s">
        <v>18</v>
      </c>
    </row>
    <row r="3484" spans="1:14" x14ac:dyDescent="0.25">
      <c r="A3484">
        <v>253</v>
      </c>
      <c r="B3484">
        <v>253</v>
      </c>
      <c r="C3484" t="s">
        <v>426</v>
      </c>
      <c r="D3484" t="s">
        <v>427</v>
      </c>
      <c r="E3484" t="s">
        <v>93</v>
      </c>
      <c r="F3484">
        <v>4.03</v>
      </c>
      <c r="G3484">
        <v>21.23</v>
      </c>
      <c r="H3484">
        <v>608</v>
      </c>
      <c r="I3484">
        <v>5503.4049999999997</v>
      </c>
      <c r="J3484">
        <v>0.38600000000000001</v>
      </c>
      <c r="L3484">
        <v>0.09</v>
      </c>
      <c r="N3484" t="s">
        <v>18</v>
      </c>
    </row>
    <row r="3485" spans="1:14" x14ac:dyDescent="0.25">
      <c r="A3485">
        <v>254</v>
      </c>
      <c r="B3485">
        <v>254</v>
      </c>
      <c r="C3485" t="s">
        <v>428</v>
      </c>
      <c r="D3485" t="s">
        <v>429</v>
      </c>
      <c r="E3485" t="s">
        <v>93</v>
      </c>
      <c r="F3485">
        <v>3.96</v>
      </c>
      <c r="G3485">
        <v>19.559000000000001</v>
      </c>
      <c r="H3485">
        <v>320</v>
      </c>
      <c r="I3485">
        <v>9531.8220000000001</v>
      </c>
      <c r="J3485">
        <v>0.20499999999999999</v>
      </c>
      <c r="L3485">
        <v>0.08</v>
      </c>
      <c r="N3485" t="s">
        <v>18</v>
      </c>
    </row>
    <row r="3486" spans="1:14" x14ac:dyDescent="0.25">
      <c r="A3486">
        <v>255</v>
      </c>
      <c r="B3486">
        <v>255</v>
      </c>
      <c r="C3486" t="s">
        <v>430</v>
      </c>
      <c r="D3486" t="s">
        <v>431</v>
      </c>
      <c r="E3486" t="s">
        <v>93</v>
      </c>
      <c r="F3486">
        <v>4.1399999999999997</v>
      </c>
      <c r="G3486">
        <v>48.512</v>
      </c>
      <c r="H3486">
        <v>557</v>
      </c>
      <c r="I3486">
        <v>9286.59</v>
      </c>
      <c r="J3486">
        <v>0.52200000000000002</v>
      </c>
      <c r="L3486">
        <v>0.09</v>
      </c>
      <c r="N3486" t="s">
        <v>18</v>
      </c>
    </row>
    <row r="3487" spans="1:14" x14ac:dyDescent="0.25">
      <c r="A3487">
        <v>256</v>
      </c>
      <c r="B3487">
        <v>256</v>
      </c>
      <c r="C3487" t="s">
        <v>432</v>
      </c>
      <c r="D3487" t="s">
        <v>433</v>
      </c>
      <c r="E3487" t="s">
        <v>93</v>
      </c>
      <c r="F3487">
        <v>4.1100000000000003</v>
      </c>
      <c r="G3487">
        <v>6.2460000000000004</v>
      </c>
      <c r="H3487">
        <v>346</v>
      </c>
      <c r="I3487">
        <v>9398.6929999999993</v>
      </c>
      <c r="J3487">
        <v>6.6000000000000003E-2</v>
      </c>
      <c r="L3487">
        <v>7.0000000000000007E-2</v>
      </c>
      <c r="N3487" t="s">
        <v>18</v>
      </c>
    </row>
    <row r="3488" spans="1:14" x14ac:dyDescent="0.25">
      <c r="A3488">
        <v>257</v>
      </c>
      <c r="B3488">
        <v>257</v>
      </c>
      <c r="C3488" t="s">
        <v>434</v>
      </c>
      <c r="D3488" t="s">
        <v>17</v>
      </c>
      <c r="E3488" t="s">
        <v>17</v>
      </c>
      <c r="F3488">
        <v>4.17</v>
      </c>
      <c r="G3488">
        <v>8.9730000000000008</v>
      </c>
      <c r="H3488">
        <v>462</v>
      </c>
      <c r="I3488">
        <v>0.59799999999999998</v>
      </c>
      <c r="J3488">
        <v>1500.502</v>
      </c>
      <c r="L3488">
        <v>49.46</v>
      </c>
      <c r="N3488" t="s">
        <v>18</v>
      </c>
    </row>
    <row r="3489" spans="1:14" x14ac:dyDescent="0.25">
      <c r="A3489">
        <v>258</v>
      </c>
      <c r="B3489">
        <v>258</v>
      </c>
      <c r="C3489" t="s">
        <v>435</v>
      </c>
      <c r="D3489" t="s">
        <v>436</v>
      </c>
      <c r="E3489" t="s">
        <v>93</v>
      </c>
      <c r="F3489">
        <v>4.18</v>
      </c>
      <c r="G3489">
        <v>60.021000000000001</v>
      </c>
      <c r="H3489">
        <v>538</v>
      </c>
      <c r="I3489">
        <v>8637.0540000000001</v>
      </c>
      <c r="J3489">
        <v>0.69499999999999995</v>
      </c>
      <c r="L3489">
        <v>0.1</v>
      </c>
      <c r="N3489" t="s">
        <v>18</v>
      </c>
    </row>
    <row r="3490" spans="1:14" x14ac:dyDescent="0.25">
      <c r="A3490">
        <v>259</v>
      </c>
      <c r="B3490">
        <v>259</v>
      </c>
      <c r="C3490" t="s">
        <v>437</v>
      </c>
      <c r="D3490" t="s">
        <v>438</v>
      </c>
      <c r="E3490" t="s">
        <v>93</v>
      </c>
      <c r="F3490">
        <v>4.01</v>
      </c>
      <c r="G3490">
        <v>13.494</v>
      </c>
      <c r="H3490">
        <v>236</v>
      </c>
      <c r="I3490">
        <v>5398.1589999999997</v>
      </c>
      <c r="J3490">
        <v>0.25</v>
      </c>
      <c r="L3490">
        <v>0.08</v>
      </c>
      <c r="N3490" t="s">
        <v>18</v>
      </c>
    </row>
    <row r="3491" spans="1:14" x14ac:dyDescent="0.25">
      <c r="A3491">
        <v>260</v>
      </c>
      <c r="B3491">
        <v>260</v>
      </c>
      <c r="C3491" t="s">
        <v>439</v>
      </c>
      <c r="D3491" t="s">
        <v>440</v>
      </c>
      <c r="E3491" t="s">
        <v>93</v>
      </c>
      <c r="F3491">
        <v>4.13</v>
      </c>
      <c r="G3491">
        <v>38.564</v>
      </c>
      <c r="H3491">
        <v>410</v>
      </c>
      <c r="I3491">
        <v>5557.741</v>
      </c>
      <c r="J3491">
        <v>0.69399999999999995</v>
      </c>
      <c r="L3491">
        <v>0.1</v>
      </c>
      <c r="N3491" t="s">
        <v>18</v>
      </c>
    </row>
    <row r="3492" spans="1:14" x14ac:dyDescent="0.25">
      <c r="A3492">
        <v>261</v>
      </c>
      <c r="B3492">
        <v>261</v>
      </c>
      <c r="C3492" t="s">
        <v>441</v>
      </c>
      <c r="D3492" t="s">
        <v>442</v>
      </c>
      <c r="E3492" t="s">
        <v>93</v>
      </c>
      <c r="F3492">
        <v>4.07</v>
      </c>
      <c r="G3492">
        <v>5.9</v>
      </c>
      <c r="H3492">
        <v>285</v>
      </c>
      <c r="I3492">
        <v>1148.336</v>
      </c>
      <c r="J3492">
        <v>0.51400000000000001</v>
      </c>
      <c r="L3492">
        <v>0.09</v>
      </c>
      <c r="N3492" t="s">
        <v>18</v>
      </c>
    </row>
    <row r="3493" spans="1:14" x14ac:dyDescent="0.25">
      <c r="A3493">
        <v>262</v>
      </c>
      <c r="B3493">
        <v>262</v>
      </c>
      <c r="C3493" t="s">
        <v>443</v>
      </c>
      <c r="D3493" t="s">
        <v>444</v>
      </c>
      <c r="E3493" t="s">
        <v>93</v>
      </c>
      <c r="F3493">
        <v>4.18</v>
      </c>
      <c r="G3493">
        <v>92.554000000000002</v>
      </c>
      <c r="H3493">
        <v>541</v>
      </c>
      <c r="I3493">
        <v>1064.681</v>
      </c>
      <c r="J3493">
        <v>8.6929999999999996</v>
      </c>
      <c r="L3493">
        <v>0.36</v>
      </c>
      <c r="N3493" t="s">
        <v>18</v>
      </c>
    </row>
    <row r="3494" spans="1:14" x14ac:dyDescent="0.25">
      <c r="A3494">
        <v>263</v>
      </c>
      <c r="B3494">
        <v>263</v>
      </c>
      <c r="C3494" t="s">
        <v>445</v>
      </c>
      <c r="D3494" t="s">
        <v>446</v>
      </c>
      <c r="E3494" t="s">
        <v>93</v>
      </c>
      <c r="F3494">
        <v>4.07</v>
      </c>
      <c r="G3494">
        <v>9.1020000000000003</v>
      </c>
      <c r="H3494">
        <v>523</v>
      </c>
      <c r="I3494">
        <v>906.46500000000003</v>
      </c>
      <c r="J3494">
        <v>1.004</v>
      </c>
      <c r="L3494">
        <v>0.11</v>
      </c>
      <c r="N3494" t="s">
        <v>18</v>
      </c>
    </row>
    <row r="3495" spans="1:14" x14ac:dyDescent="0.25">
      <c r="A3495">
        <v>264</v>
      </c>
      <c r="B3495">
        <v>264</v>
      </c>
      <c r="C3495" t="s">
        <v>447</v>
      </c>
      <c r="D3495" t="s">
        <v>17</v>
      </c>
      <c r="E3495" t="s">
        <v>17</v>
      </c>
      <c r="F3495">
        <v>4.1399999999999997</v>
      </c>
      <c r="G3495">
        <v>6.4180000000000001</v>
      </c>
      <c r="H3495">
        <v>302</v>
      </c>
      <c r="I3495">
        <v>3.7130000000000001</v>
      </c>
      <c r="J3495">
        <v>172.852</v>
      </c>
      <c r="L3495">
        <v>5.76</v>
      </c>
      <c r="N3495" t="s">
        <v>18</v>
      </c>
    </row>
    <row r="3496" spans="1:14" x14ac:dyDescent="0.25">
      <c r="A3496">
        <v>265</v>
      </c>
      <c r="B3496">
        <v>265</v>
      </c>
      <c r="C3496" t="s">
        <v>448</v>
      </c>
      <c r="D3496" t="s">
        <v>449</v>
      </c>
      <c r="E3496" t="s">
        <v>93</v>
      </c>
      <c r="F3496">
        <v>4.09</v>
      </c>
      <c r="G3496">
        <v>35.002000000000002</v>
      </c>
      <c r="H3496">
        <v>493</v>
      </c>
      <c r="I3496">
        <v>868.02300000000002</v>
      </c>
      <c r="J3496">
        <v>4.032</v>
      </c>
      <c r="L3496">
        <v>0.21</v>
      </c>
      <c r="N3496" t="s">
        <v>18</v>
      </c>
    </row>
    <row r="3497" spans="1:14" x14ac:dyDescent="0.25">
      <c r="A3497">
        <v>266</v>
      </c>
      <c r="B3497">
        <v>266</v>
      </c>
      <c r="C3497" t="s">
        <v>450</v>
      </c>
      <c r="D3497" t="s">
        <v>451</v>
      </c>
      <c r="E3497" t="s">
        <v>93</v>
      </c>
      <c r="F3497">
        <v>4.26</v>
      </c>
      <c r="G3497">
        <v>49.054000000000002</v>
      </c>
      <c r="H3497">
        <v>363</v>
      </c>
      <c r="I3497">
        <v>500.82400000000001</v>
      </c>
      <c r="J3497">
        <v>9.7949999999999999</v>
      </c>
      <c r="L3497">
        <v>0.4</v>
      </c>
      <c r="N3497" t="s">
        <v>18</v>
      </c>
    </row>
    <row r="3498" spans="1:14" x14ac:dyDescent="0.25">
      <c r="A3498">
        <v>267</v>
      </c>
      <c r="B3498">
        <v>267</v>
      </c>
      <c r="C3498" t="s">
        <v>452</v>
      </c>
      <c r="D3498" t="s">
        <v>453</v>
      </c>
      <c r="E3498" t="s">
        <v>93</v>
      </c>
      <c r="F3498">
        <v>4.08</v>
      </c>
      <c r="G3498">
        <v>47.284999999999997</v>
      </c>
      <c r="H3498">
        <v>518</v>
      </c>
      <c r="I3498">
        <v>683.54499999999996</v>
      </c>
      <c r="J3498">
        <v>6.9180000000000001</v>
      </c>
      <c r="L3498">
        <v>0.3</v>
      </c>
      <c r="N3498" t="s">
        <v>18</v>
      </c>
    </row>
    <row r="3499" spans="1:14" x14ac:dyDescent="0.25">
      <c r="A3499">
        <v>268</v>
      </c>
      <c r="B3499">
        <v>268</v>
      </c>
      <c r="C3499" t="s">
        <v>454</v>
      </c>
      <c r="D3499" t="s">
        <v>455</v>
      </c>
      <c r="E3499" t="s">
        <v>93</v>
      </c>
      <c r="F3499">
        <v>4.16</v>
      </c>
      <c r="G3499">
        <v>14.651999999999999</v>
      </c>
      <c r="H3499">
        <v>629</v>
      </c>
      <c r="I3499">
        <v>8388.3590000000004</v>
      </c>
      <c r="J3499">
        <v>0.17499999999999999</v>
      </c>
      <c r="L3499">
        <v>0.08</v>
      </c>
      <c r="N3499" t="s">
        <v>18</v>
      </c>
    </row>
    <row r="3500" spans="1:14" x14ac:dyDescent="0.25">
      <c r="A3500">
        <v>269</v>
      </c>
      <c r="B3500">
        <v>269</v>
      </c>
      <c r="C3500" t="s">
        <v>456</v>
      </c>
      <c r="D3500" t="s">
        <v>457</v>
      </c>
      <c r="E3500" t="s">
        <v>93</v>
      </c>
      <c r="F3500">
        <v>4.13</v>
      </c>
      <c r="G3500">
        <v>6.0359999999999996</v>
      </c>
      <c r="H3500">
        <v>345</v>
      </c>
      <c r="I3500">
        <v>5682.5410000000002</v>
      </c>
      <c r="J3500">
        <v>0.106</v>
      </c>
      <c r="L3500">
        <v>0.08</v>
      </c>
      <c r="N3500" t="s">
        <v>18</v>
      </c>
    </row>
    <row r="3501" spans="1:14" x14ac:dyDescent="0.25">
      <c r="A3501">
        <v>270</v>
      </c>
      <c r="B3501">
        <v>270</v>
      </c>
      <c r="C3501" t="s">
        <v>458</v>
      </c>
      <c r="D3501" t="s">
        <v>459</v>
      </c>
      <c r="E3501" t="s">
        <v>93</v>
      </c>
      <c r="F3501">
        <v>4.1500000000000004</v>
      </c>
      <c r="G3501">
        <v>112.845</v>
      </c>
      <c r="H3501">
        <v>606</v>
      </c>
      <c r="I3501">
        <v>4653.7460000000001</v>
      </c>
      <c r="J3501">
        <v>2.4249999999999998</v>
      </c>
      <c r="L3501">
        <v>0.15</v>
      </c>
      <c r="N3501" t="s">
        <v>18</v>
      </c>
    </row>
    <row r="3502" spans="1:14" x14ac:dyDescent="0.25">
      <c r="A3502">
        <v>271</v>
      </c>
      <c r="B3502">
        <v>271</v>
      </c>
      <c r="C3502" t="s">
        <v>460</v>
      </c>
      <c r="D3502" t="s">
        <v>17</v>
      </c>
      <c r="E3502" t="s">
        <v>17</v>
      </c>
      <c r="F3502">
        <v>4.08</v>
      </c>
      <c r="G3502">
        <v>17.443000000000001</v>
      </c>
      <c r="H3502">
        <v>368</v>
      </c>
      <c r="I3502">
        <v>2.2210000000000001</v>
      </c>
      <c r="J3502">
        <v>785.36699999999996</v>
      </c>
      <c r="L3502">
        <v>25.92</v>
      </c>
      <c r="N3502" t="s">
        <v>18</v>
      </c>
    </row>
    <row r="3503" spans="1:14" x14ac:dyDescent="0.25">
      <c r="A3503">
        <v>272</v>
      </c>
      <c r="B3503">
        <v>272</v>
      </c>
      <c r="C3503" t="s">
        <v>461</v>
      </c>
      <c r="D3503" t="s">
        <v>53</v>
      </c>
      <c r="E3503" t="s">
        <v>29</v>
      </c>
      <c r="F3503">
        <v>4.16</v>
      </c>
      <c r="G3503">
        <v>60333.625</v>
      </c>
      <c r="H3503">
        <v>883065</v>
      </c>
      <c r="I3503">
        <v>6647.5249999999996</v>
      </c>
      <c r="J3503">
        <v>907.61</v>
      </c>
      <c r="K3503">
        <v>30.5</v>
      </c>
      <c r="L3503">
        <v>29.95</v>
      </c>
      <c r="M3503">
        <v>-1.8</v>
      </c>
      <c r="N3503" t="s">
        <v>18</v>
      </c>
    </row>
    <row r="3504" spans="1:14" x14ac:dyDescent="0.25">
      <c r="A3504">
        <v>273</v>
      </c>
      <c r="B3504">
        <v>273</v>
      </c>
      <c r="C3504" t="s">
        <v>462</v>
      </c>
      <c r="D3504" t="s">
        <v>17</v>
      </c>
      <c r="E3504" t="s">
        <v>17</v>
      </c>
      <c r="F3504">
        <v>4.17</v>
      </c>
      <c r="G3504">
        <v>93.897999999999996</v>
      </c>
      <c r="H3504">
        <v>505</v>
      </c>
      <c r="N3504" t="s">
        <v>18</v>
      </c>
    </row>
    <row r="3505" spans="1:14" x14ac:dyDescent="0.25">
      <c r="A3505">
        <v>274</v>
      </c>
      <c r="B3505">
        <v>274</v>
      </c>
      <c r="C3505" t="s">
        <v>463</v>
      </c>
      <c r="D3505" t="s">
        <v>464</v>
      </c>
      <c r="E3505" t="s">
        <v>93</v>
      </c>
      <c r="F3505">
        <v>4.1500000000000004</v>
      </c>
      <c r="G3505">
        <v>4.2560000000000002</v>
      </c>
      <c r="H3505">
        <v>307</v>
      </c>
      <c r="I3505">
        <v>3680.0680000000002</v>
      </c>
      <c r="J3505">
        <v>0.11600000000000001</v>
      </c>
      <c r="L3505">
        <v>0.08</v>
      </c>
      <c r="N3505" t="s">
        <v>18</v>
      </c>
    </row>
    <row r="3506" spans="1:14" x14ac:dyDescent="0.25">
      <c r="A3506">
        <v>275</v>
      </c>
      <c r="B3506">
        <v>275</v>
      </c>
      <c r="C3506" t="s">
        <v>465</v>
      </c>
      <c r="D3506" t="s">
        <v>466</v>
      </c>
      <c r="E3506" t="s">
        <v>93</v>
      </c>
      <c r="F3506">
        <v>4.0599999999999996</v>
      </c>
      <c r="G3506">
        <v>27.151</v>
      </c>
      <c r="H3506">
        <v>468</v>
      </c>
      <c r="I3506">
        <v>3527.2550000000001</v>
      </c>
      <c r="J3506">
        <v>0.77</v>
      </c>
      <c r="L3506">
        <v>0.1</v>
      </c>
      <c r="N3506" t="s">
        <v>18</v>
      </c>
    </row>
    <row r="3507" spans="1:14" x14ac:dyDescent="0.25">
      <c r="A3507">
        <v>276</v>
      </c>
      <c r="B3507">
        <v>276</v>
      </c>
      <c r="C3507" t="s">
        <v>467</v>
      </c>
      <c r="D3507" t="s">
        <v>468</v>
      </c>
      <c r="E3507" t="s">
        <v>93</v>
      </c>
      <c r="F3507">
        <v>4.21</v>
      </c>
      <c r="G3507">
        <v>15.526</v>
      </c>
      <c r="H3507">
        <v>357</v>
      </c>
      <c r="I3507">
        <v>3504.674</v>
      </c>
      <c r="J3507">
        <v>0.443</v>
      </c>
      <c r="L3507">
        <v>0.09</v>
      </c>
      <c r="N3507" t="s">
        <v>18</v>
      </c>
    </row>
    <row r="3508" spans="1:14" x14ac:dyDescent="0.25">
      <c r="A3508">
        <v>277</v>
      </c>
      <c r="B3508">
        <v>277</v>
      </c>
      <c r="C3508" t="s">
        <v>469</v>
      </c>
      <c r="D3508" t="s">
        <v>470</v>
      </c>
      <c r="E3508" t="s">
        <v>93</v>
      </c>
      <c r="F3508">
        <v>4.13</v>
      </c>
      <c r="G3508">
        <v>60.969000000000001</v>
      </c>
      <c r="H3508">
        <v>626</v>
      </c>
      <c r="I3508">
        <v>8439.0059999999994</v>
      </c>
      <c r="J3508">
        <v>0.72199999999999998</v>
      </c>
      <c r="L3508">
        <v>0.1</v>
      </c>
      <c r="N3508" t="s">
        <v>18</v>
      </c>
    </row>
    <row r="3509" spans="1:14" x14ac:dyDescent="0.25">
      <c r="A3509">
        <v>278</v>
      </c>
      <c r="B3509">
        <v>278</v>
      </c>
      <c r="C3509" t="s">
        <v>471</v>
      </c>
      <c r="D3509" t="s">
        <v>472</v>
      </c>
      <c r="E3509" t="s">
        <v>93</v>
      </c>
      <c r="F3509">
        <v>4.09</v>
      </c>
      <c r="G3509">
        <v>71.554000000000002</v>
      </c>
      <c r="H3509">
        <v>743</v>
      </c>
      <c r="I3509">
        <v>8537.1659999999993</v>
      </c>
      <c r="J3509">
        <v>0.83799999999999997</v>
      </c>
      <c r="L3509">
        <v>0.1</v>
      </c>
      <c r="N3509" t="s">
        <v>18</v>
      </c>
    </row>
    <row r="3510" spans="1:14" x14ac:dyDescent="0.25">
      <c r="A3510">
        <v>279</v>
      </c>
      <c r="B3510">
        <v>279</v>
      </c>
      <c r="C3510" t="s">
        <v>473</v>
      </c>
      <c r="D3510" t="s">
        <v>474</v>
      </c>
      <c r="E3510" t="s">
        <v>93</v>
      </c>
      <c r="F3510">
        <v>3.97</v>
      </c>
      <c r="G3510">
        <v>10.148999999999999</v>
      </c>
      <c r="H3510">
        <v>408</v>
      </c>
      <c r="I3510">
        <v>8473.9840000000004</v>
      </c>
      <c r="J3510">
        <v>0.12</v>
      </c>
      <c r="L3510">
        <v>0.08</v>
      </c>
      <c r="N3510" t="s">
        <v>18</v>
      </c>
    </row>
    <row r="3511" spans="1:14" x14ac:dyDescent="0.25">
      <c r="A3511">
        <v>280</v>
      </c>
      <c r="B3511">
        <v>280</v>
      </c>
      <c r="C3511" t="s">
        <v>475</v>
      </c>
      <c r="D3511" t="s">
        <v>17</v>
      </c>
      <c r="E3511" t="s">
        <v>17</v>
      </c>
      <c r="F3511">
        <v>3.9</v>
      </c>
      <c r="G3511">
        <v>0.64800000000000002</v>
      </c>
      <c r="H3511">
        <v>57</v>
      </c>
      <c r="N3511" t="s">
        <v>18</v>
      </c>
    </row>
    <row r="3512" spans="1:14" x14ac:dyDescent="0.25">
      <c r="A3512">
        <v>281</v>
      </c>
      <c r="B3512">
        <v>281</v>
      </c>
      <c r="C3512" t="s">
        <v>476</v>
      </c>
      <c r="D3512" t="s">
        <v>477</v>
      </c>
      <c r="E3512" t="s">
        <v>93</v>
      </c>
      <c r="F3512">
        <v>4.08</v>
      </c>
      <c r="G3512">
        <v>6.0170000000000003</v>
      </c>
      <c r="H3512">
        <v>264</v>
      </c>
      <c r="I3512">
        <v>5228.9530000000004</v>
      </c>
      <c r="J3512">
        <v>0.115</v>
      </c>
      <c r="L3512">
        <v>0.08</v>
      </c>
      <c r="N3512" t="s">
        <v>18</v>
      </c>
    </row>
    <row r="3513" spans="1:14" x14ac:dyDescent="0.25">
      <c r="A3513">
        <v>282</v>
      </c>
      <c r="B3513">
        <v>282</v>
      </c>
      <c r="C3513" t="s">
        <v>478</v>
      </c>
      <c r="D3513" t="s">
        <v>479</v>
      </c>
      <c r="E3513" t="s">
        <v>93</v>
      </c>
      <c r="F3513">
        <v>4.0599999999999996</v>
      </c>
      <c r="G3513">
        <v>12.295</v>
      </c>
      <c r="H3513">
        <v>462</v>
      </c>
      <c r="I3513">
        <v>3824.7809999999999</v>
      </c>
      <c r="J3513">
        <v>0.32100000000000001</v>
      </c>
      <c r="L3513">
        <v>0.08</v>
      </c>
      <c r="N3513" t="s">
        <v>18</v>
      </c>
    </row>
    <row r="3514" spans="1:14" x14ac:dyDescent="0.25">
      <c r="A3514">
        <v>283</v>
      </c>
      <c r="B3514">
        <v>283</v>
      </c>
      <c r="C3514" t="s">
        <v>480</v>
      </c>
      <c r="D3514" t="s">
        <v>481</v>
      </c>
      <c r="E3514" t="s">
        <v>93</v>
      </c>
      <c r="F3514">
        <v>4.1900000000000004</v>
      </c>
      <c r="G3514">
        <v>2.0510000000000002</v>
      </c>
      <c r="H3514">
        <v>206</v>
      </c>
      <c r="I3514">
        <v>4848.1970000000001</v>
      </c>
      <c r="J3514">
        <v>4.2000000000000003E-2</v>
      </c>
      <c r="L3514">
        <v>7.0000000000000007E-2</v>
      </c>
      <c r="N3514" t="s">
        <v>18</v>
      </c>
    </row>
    <row r="3515" spans="1:14" x14ac:dyDescent="0.25">
      <c r="A3515">
        <v>284</v>
      </c>
      <c r="B3515">
        <v>284</v>
      </c>
      <c r="C3515" t="s">
        <v>482</v>
      </c>
      <c r="D3515" t="s">
        <v>483</v>
      </c>
      <c r="E3515" t="s">
        <v>93</v>
      </c>
      <c r="F3515">
        <v>4.26</v>
      </c>
      <c r="G3515">
        <v>76.837999999999994</v>
      </c>
      <c r="H3515">
        <v>493</v>
      </c>
      <c r="I3515">
        <v>1114.4680000000001</v>
      </c>
      <c r="J3515">
        <v>6.8949999999999996</v>
      </c>
      <c r="L3515">
        <v>0.3</v>
      </c>
      <c r="N3515" t="s">
        <v>18</v>
      </c>
    </row>
    <row r="3516" spans="1:14" x14ac:dyDescent="0.25">
      <c r="A3516">
        <v>285</v>
      </c>
      <c r="B3516">
        <v>285</v>
      </c>
      <c r="C3516" t="s">
        <v>484</v>
      </c>
      <c r="D3516" t="s">
        <v>485</v>
      </c>
      <c r="E3516" t="s">
        <v>93</v>
      </c>
      <c r="F3516">
        <v>4.17</v>
      </c>
      <c r="G3516">
        <v>78.031999999999996</v>
      </c>
      <c r="H3516">
        <v>519</v>
      </c>
      <c r="I3516">
        <v>1669.07</v>
      </c>
      <c r="J3516">
        <v>4.6749999999999998</v>
      </c>
      <c r="L3516">
        <v>0.23</v>
      </c>
      <c r="N3516" t="s">
        <v>18</v>
      </c>
    </row>
    <row r="3517" spans="1:14" x14ac:dyDescent="0.25">
      <c r="A3517">
        <v>286</v>
      </c>
      <c r="B3517">
        <v>286</v>
      </c>
      <c r="C3517" t="s">
        <v>486</v>
      </c>
      <c r="D3517" t="s">
        <v>487</v>
      </c>
      <c r="E3517" t="s">
        <v>93</v>
      </c>
      <c r="F3517">
        <v>4.08</v>
      </c>
      <c r="G3517">
        <v>72.905000000000001</v>
      </c>
      <c r="H3517">
        <v>447</v>
      </c>
      <c r="I3517">
        <v>1749.4380000000001</v>
      </c>
      <c r="J3517">
        <v>4.1669999999999998</v>
      </c>
      <c r="L3517">
        <v>0.21</v>
      </c>
      <c r="N3517" t="s">
        <v>18</v>
      </c>
    </row>
    <row r="3518" spans="1:14" x14ac:dyDescent="0.25">
      <c r="A3518">
        <v>287</v>
      </c>
      <c r="B3518">
        <v>287</v>
      </c>
      <c r="C3518" t="s">
        <v>488</v>
      </c>
      <c r="D3518" t="s">
        <v>17</v>
      </c>
      <c r="E3518" t="s">
        <v>17</v>
      </c>
      <c r="F3518">
        <v>4</v>
      </c>
      <c r="G3518">
        <v>10.391</v>
      </c>
      <c r="H3518">
        <v>422</v>
      </c>
      <c r="I3518">
        <v>3.9430000000000001</v>
      </c>
      <c r="J3518">
        <v>263.52999999999997</v>
      </c>
      <c r="L3518">
        <v>8.75</v>
      </c>
      <c r="N3518" t="s">
        <v>18</v>
      </c>
    </row>
    <row r="3519" spans="1:14" x14ac:dyDescent="0.25">
      <c r="A3519">
        <v>288</v>
      </c>
      <c r="B3519">
        <v>288</v>
      </c>
      <c r="C3519" t="s">
        <v>489</v>
      </c>
      <c r="D3519" t="s">
        <v>490</v>
      </c>
      <c r="E3519" t="s">
        <v>93</v>
      </c>
      <c r="F3519">
        <v>4.1900000000000004</v>
      </c>
      <c r="G3519">
        <v>11.295</v>
      </c>
      <c r="H3519">
        <v>306</v>
      </c>
      <c r="I3519">
        <v>619.71</v>
      </c>
      <c r="J3519">
        <v>1.823</v>
      </c>
      <c r="L3519">
        <v>0.13</v>
      </c>
      <c r="N3519" t="s">
        <v>18</v>
      </c>
    </row>
    <row r="3520" spans="1:14" x14ac:dyDescent="0.25">
      <c r="A3520">
        <v>289</v>
      </c>
      <c r="B3520">
        <v>289</v>
      </c>
      <c r="C3520" t="s">
        <v>491</v>
      </c>
      <c r="D3520" t="s">
        <v>492</v>
      </c>
      <c r="E3520" t="s">
        <v>93</v>
      </c>
      <c r="F3520">
        <v>4.05</v>
      </c>
      <c r="G3520">
        <v>28.193000000000001</v>
      </c>
      <c r="H3520">
        <v>731</v>
      </c>
      <c r="I3520">
        <v>791.3</v>
      </c>
      <c r="J3520">
        <v>3.5630000000000002</v>
      </c>
      <c r="L3520">
        <v>0.19</v>
      </c>
      <c r="N3520" t="s">
        <v>18</v>
      </c>
    </row>
    <row r="3521" spans="1:14" x14ac:dyDescent="0.25">
      <c r="A3521">
        <v>290</v>
      </c>
      <c r="B3521">
        <v>290</v>
      </c>
      <c r="C3521" t="s">
        <v>493</v>
      </c>
      <c r="D3521" t="s">
        <v>494</v>
      </c>
      <c r="E3521" t="s">
        <v>93</v>
      </c>
      <c r="F3521">
        <v>4.08</v>
      </c>
      <c r="G3521">
        <v>6.78</v>
      </c>
      <c r="H3521">
        <v>391</v>
      </c>
      <c r="I3521">
        <v>634.88800000000003</v>
      </c>
      <c r="J3521">
        <v>1.0680000000000001</v>
      </c>
      <c r="L3521">
        <v>0.11</v>
      </c>
      <c r="N3521" t="s">
        <v>18</v>
      </c>
    </row>
    <row r="3522" spans="1:14" x14ac:dyDescent="0.25">
      <c r="A3522">
        <v>291</v>
      </c>
      <c r="B3522">
        <v>291</v>
      </c>
      <c r="C3522" t="s">
        <v>495</v>
      </c>
      <c r="D3522" t="s">
        <v>496</v>
      </c>
      <c r="E3522" t="s">
        <v>93</v>
      </c>
      <c r="F3522">
        <v>4.07</v>
      </c>
      <c r="G3522">
        <v>4.242</v>
      </c>
      <c r="H3522">
        <v>253</v>
      </c>
      <c r="I3522">
        <v>4568.7449999999999</v>
      </c>
      <c r="J3522">
        <v>9.2999999999999999E-2</v>
      </c>
      <c r="L3522">
        <v>0.08</v>
      </c>
      <c r="N3522" t="s">
        <v>18</v>
      </c>
    </row>
    <row r="3523" spans="1:14" x14ac:dyDescent="0.25">
      <c r="A3523">
        <v>292</v>
      </c>
      <c r="B3523">
        <v>292</v>
      </c>
      <c r="C3523" t="s">
        <v>497</v>
      </c>
      <c r="D3523" t="s">
        <v>498</v>
      </c>
      <c r="E3523" t="s">
        <v>93</v>
      </c>
      <c r="I3523">
        <v>4316.3040000000001</v>
      </c>
    </row>
    <row r="3524" spans="1:14" x14ac:dyDescent="0.25">
      <c r="A3524">
        <v>293</v>
      </c>
      <c r="B3524">
        <v>293</v>
      </c>
      <c r="C3524" t="s">
        <v>499</v>
      </c>
      <c r="D3524" t="s">
        <v>500</v>
      </c>
      <c r="E3524" t="s">
        <v>93</v>
      </c>
      <c r="I3524">
        <v>2668.1570000000002</v>
      </c>
    </row>
    <row r="3525" spans="1:14" x14ac:dyDescent="0.25">
      <c r="A3525">
        <v>294</v>
      </c>
      <c r="B3525">
        <v>294</v>
      </c>
      <c r="C3525" t="s">
        <v>501</v>
      </c>
      <c r="D3525" t="s">
        <v>17</v>
      </c>
      <c r="E3525" t="s">
        <v>17</v>
      </c>
      <c r="F3525">
        <v>4.07</v>
      </c>
      <c r="G3525">
        <v>27.013000000000002</v>
      </c>
      <c r="H3525">
        <v>349</v>
      </c>
      <c r="I3525">
        <v>1.3740000000000001</v>
      </c>
      <c r="J3525">
        <v>1966.0119999999999</v>
      </c>
      <c r="L3525">
        <v>64.78</v>
      </c>
      <c r="N3525" t="s">
        <v>18</v>
      </c>
    </row>
    <row r="3526" spans="1:14" x14ac:dyDescent="0.25">
      <c r="A3526">
        <v>295</v>
      </c>
      <c r="B3526">
        <v>295</v>
      </c>
      <c r="C3526" t="s">
        <v>502</v>
      </c>
      <c r="D3526" t="s">
        <v>53</v>
      </c>
      <c r="E3526" t="s">
        <v>29</v>
      </c>
      <c r="F3526">
        <v>4.16</v>
      </c>
      <c r="G3526">
        <v>51538.93</v>
      </c>
      <c r="H3526">
        <v>730424</v>
      </c>
      <c r="I3526">
        <v>5551.0249999999996</v>
      </c>
      <c r="J3526">
        <v>928.45799999999997</v>
      </c>
      <c r="K3526">
        <v>30.5</v>
      </c>
      <c r="L3526">
        <v>30.63</v>
      </c>
      <c r="M3526">
        <v>0.4</v>
      </c>
      <c r="N3526" t="s">
        <v>18</v>
      </c>
    </row>
    <row r="3527" spans="1:14" x14ac:dyDescent="0.25">
      <c r="A3527">
        <v>296</v>
      </c>
      <c r="B3527">
        <v>296</v>
      </c>
      <c r="C3527" t="s">
        <v>503</v>
      </c>
      <c r="D3527" t="s">
        <v>17</v>
      </c>
      <c r="E3527" t="s">
        <v>17</v>
      </c>
      <c r="F3527">
        <v>4</v>
      </c>
      <c r="G3527">
        <v>46.362000000000002</v>
      </c>
      <c r="H3527">
        <v>623</v>
      </c>
      <c r="N3527" t="s">
        <v>18</v>
      </c>
    </row>
    <row r="3528" spans="1:14" x14ac:dyDescent="0.25">
      <c r="A3528">
        <v>297</v>
      </c>
      <c r="B3528">
        <v>297</v>
      </c>
      <c r="C3528" t="s">
        <v>504</v>
      </c>
      <c r="D3528" t="s">
        <v>505</v>
      </c>
      <c r="E3528" t="s">
        <v>93</v>
      </c>
      <c r="I3528">
        <v>5417.0519999999997</v>
      </c>
    </row>
    <row r="3529" spans="1:14" x14ac:dyDescent="0.25">
      <c r="A3529">
        <v>298</v>
      </c>
      <c r="B3529">
        <v>298</v>
      </c>
      <c r="C3529" t="s">
        <v>506</v>
      </c>
      <c r="D3529" t="s">
        <v>507</v>
      </c>
      <c r="E3529" t="s">
        <v>93</v>
      </c>
      <c r="F3529">
        <v>4.03</v>
      </c>
      <c r="G3529">
        <v>10.821</v>
      </c>
      <c r="H3529">
        <v>361</v>
      </c>
      <c r="I3529">
        <v>5257.5870000000004</v>
      </c>
      <c r="J3529">
        <v>0.20599999999999999</v>
      </c>
      <c r="L3529">
        <v>0.08</v>
      </c>
      <c r="N3529" t="s">
        <v>18</v>
      </c>
    </row>
    <row r="3530" spans="1:14" x14ac:dyDescent="0.25">
      <c r="A3530">
        <v>299</v>
      </c>
      <c r="B3530">
        <v>299</v>
      </c>
      <c r="C3530" t="s">
        <v>508</v>
      </c>
      <c r="D3530" t="s">
        <v>509</v>
      </c>
      <c r="E3530" t="s">
        <v>93</v>
      </c>
      <c r="F3530">
        <v>4.1500000000000004</v>
      </c>
      <c r="G3530">
        <v>34.633000000000003</v>
      </c>
      <c r="H3530">
        <v>418</v>
      </c>
      <c r="I3530">
        <v>5138.268</v>
      </c>
      <c r="J3530">
        <v>0.67400000000000004</v>
      </c>
      <c r="L3530">
        <v>0.09</v>
      </c>
      <c r="N3530" t="s">
        <v>18</v>
      </c>
    </row>
    <row r="3531" spans="1:14" x14ac:dyDescent="0.25">
      <c r="A3531">
        <v>300</v>
      </c>
      <c r="B3531">
        <v>300</v>
      </c>
      <c r="C3531" t="s">
        <v>510</v>
      </c>
      <c r="D3531" t="s">
        <v>511</v>
      </c>
      <c r="E3531" t="s">
        <v>93</v>
      </c>
      <c r="F3531">
        <v>3.99</v>
      </c>
      <c r="G3531">
        <v>64.656000000000006</v>
      </c>
      <c r="H3531">
        <v>504</v>
      </c>
      <c r="I3531">
        <v>2305.424</v>
      </c>
      <c r="J3531">
        <v>2.8050000000000002</v>
      </c>
      <c r="L3531">
        <v>0.17</v>
      </c>
      <c r="N3531" t="s">
        <v>18</v>
      </c>
    </row>
    <row r="3532" spans="1:14" x14ac:dyDescent="0.25">
      <c r="A3532">
        <v>301</v>
      </c>
      <c r="B3532">
        <v>301</v>
      </c>
      <c r="C3532" t="s">
        <v>512</v>
      </c>
      <c r="D3532" t="s">
        <v>513</v>
      </c>
      <c r="E3532" t="s">
        <v>93</v>
      </c>
      <c r="F3532">
        <v>4.18</v>
      </c>
      <c r="G3532">
        <v>31.838000000000001</v>
      </c>
      <c r="H3532">
        <v>364</v>
      </c>
      <c r="I3532">
        <v>2002.58</v>
      </c>
      <c r="J3532">
        <v>1.59</v>
      </c>
      <c r="L3532">
        <v>0.13</v>
      </c>
      <c r="N3532" t="s">
        <v>18</v>
      </c>
    </row>
    <row r="3533" spans="1:14" x14ac:dyDescent="0.25">
      <c r="A3533">
        <v>302</v>
      </c>
      <c r="B3533">
        <v>302</v>
      </c>
      <c r="C3533" t="s">
        <v>514</v>
      </c>
      <c r="D3533" t="s">
        <v>515</v>
      </c>
      <c r="E3533" t="s">
        <v>93</v>
      </c>
      <c r="F3533">
        <v>4.09</v>
      </c>
      <c r="G3533">
        <v>62.744999999999997</v>
      </c>
      <c r="H3533">
        <v>405</v>
      </c>
      <c r="I3533">
        <v>1831.345</v>
      </c>
      <c r="J3533">
        <v>3.4260000000000002</v>
      </c>
      <c r="L3533">
        <v>0.19</v>
      </c>
      <c r="N3533" t="s">
        <v>18</v>
      </c>
    </row>
    <row r="3534" spans="1:14" x14ac:dyDescent="0.25">
      <c r="A3534">
        <v>303</v>
      </c>
      <c r="B3534">
        <v>303</v>
      </c>
      <c r="C3534" t="s">
        <v>516</v>
      </c>
      <c r="D3534" t="s">
        <v>17</v>
      </c>
      <c r="E3534" t="s">
        <v>17</v>
      </c>
      <c r="F3534">
        <v>4.0599999999999996</v>
      </c>
      <c r="G3534">
        <v>10.065</v>
      </c>
      <c r="H3534">
        <v>139</v>
      </c>
      <c r="I3534">
        <v>2.629</v>
      </c>
      <c r="J3534">
        <v>382.84500000000003</v>
      </c>
      <c r="L3534">
        <v>12.67</v>
      </c>
      <c r="N3534" t="s">
        <v>18</v>
      </c>
    </row>
    <row r="3535" spans="1:14" x14ac:dyDescent="0.25">
      <c r="A3535">
        <v>304</v>
      </c>
      <c r="B3535">
        <v>304</v>
      </c>
      <c r="C3535" t="s">
        <v>517</v>
      </c>
      <c r="D3535" t="s">
        <v>518</v>
      </c>
      <c r="E3535" t="s">
        <v>17</v>
      </c>
      <c r="F3535">
        <v>4.0599999999999996</v>
      </c>
      <c r="G3535">
        <v>1.8560000000000001</v>
      </c>
      <c r="H3535">
        <v>119</v>
      </c>
      <c r="I3535">
        <v>5909.799</v>
      </c>
      <c r="J3535">
        <v>3.1E-2</v>
      </c>
      <c r="L3535">
        <v>7.0000000000000007E-2</v>
      </c>
      <c r="N3535" t="s">
        <v>18</v>
      </c>
    </row>
    <row r="3536" spans="1:14" x14ac:dyDescent="0.25">
      <c r="A3536">
        <v>305</v>
      </c>
      <c r="B3536">
        <v>305</v>
      </c>
      <c r="C3536" t="s">
        <v>519</v>
      </c>
      <c r="D3536" t="s">
        <v>520</v>
      </c>
      <c r="E3536" t="s">
        <v>17</v>
      </c>
      <c r="F3536">
        <v>4.01</v>
      </c>
      <c r="G3536">
        <v>3.01</v>
      </c>
      <c r="H3536">
        <v>171</v>
      </c>
      <c r="I3536">
        <v>7152.7349999999997</v>
      </c>
      <c r="J3536">
        <v>4.2000000000000003E-2</v>
      </c>
      <c r="L3536">
        <v>7.0000000000000007E-2</v>
      </c>
      <c r="N3536" t="s">
        <v>18</v>
      </c>
    </row>
    <row r="3537" spans="1:14" x14ac:dyDescent="0.25">
      <c r="A3537">
        <v>306</v>
      </c>
      <c r="B3537">
        <v>306</v>
      </c>
      <c r="C3537" t="s">
        <v>521</v>
      </c>
      <c r="D3537" t="s">
        <v>522</v>
      </c>
      <c r="E3537" t="s">
        <v>17</v>
      </c>
      <c r="F3537">
        <v>4.0599999999999996</v>
      </c>
      <c r="G3537">
        <v>7.3739999999999997</v>
      </c>
      <c r="H3537">
        <v>246</v>
      </c>
      <c r="I3537">
        <v>4817.8999999999996</v>
      </c>
      <c r="J3537">
        <v>0.153</v>
      </c>
      <c r="L3537">
        <v>0.08</v>
      </c>
      <c r="N3537" t="s">
        <v>18</v>
      </c>
    </row>
    <row r="3538" spans="1:14" x14ac:dyDescent="0.25">
      <c r="A3538">
        <v>307</v>
      </c>
      <c r="B3538">
        <v>307</v>
      </c>
      <c r="C3538" t="s">
        <v>523</v>
      </c>
      <c r="D3538" t="s">
        <v>524</v>
      </c>
      <c r="E3538" t="s">
        <v>17</v>
      </c>
      <c r="F3538">
        <v>4.26</v>
      </c>
      <c r="G3538">
        <v>43.74</v>
      </c>
      <c r="H3538">
        <v>382</v>
      </c>
      <c r="I3538">
        <v>1205.7149999999999</v>
      </c>
      <c r="J3538">
        <v>3.6280000000000001</v>
      </c>
      <c r="L3538">
        <v>0.19</v>
      </c>
      <c r="N3538" t="s">
        <v>18</v>
      </c>
    </row>
    <row r="3539" spans="1:14" x14ac:dyDescent="0.25">
      <c r="A3539">
        <v>308</v>
      </c>
      <c r="B3539">
        <v>308</v>
      </c>
      <c r="C3539" t="s">
        <v>525</v>
      </c>
      <c r="D3539" t="s">
        <v>526</v>
      </c>
      <c r="E3539" t="s">
        <v>17</v>
      </c>
      <c r="F3539">
        <v>4.21</v>
      </c>
      <c r="G3539">
        <v>13.131</v>
      </c>
      <c r="H3539">
        <v>325</v>
      </c>
      <c r="I3539">
        <v>1442.4269999999999</v>
      </c>
      <c r="J3539">
        <v>0.91</v>
      </c>
      <c r="L3539">
        <v>0.1</v>
      </c>
      <c r="N3539" t="s">
        <v>18</v>
      </c>
    </row>
    <row r="3540" spans="1:14" x14ac:dyDescent="0.25">
      <c r="A3540">
        <v>309</v>
      </c>
      <c r="B3540">
        <v>309</v>
      </c>
      <c r="C3540" t="s">
        <v>527</v>
      </c>
      <c r="D3540" t="s">
        <v>528</v>
      </c>
      <c r="E3540" t="s">
        <v>17</v>
      </c>
      <c r="F3540">
        <v>4.0999999999999996</v>
      </c>
      <c r="G3540">
        <v>15.456</v>
      </c>
      <c r="H3540">
        <v>201</v>
      </c>
      <c r="I3540">
        <v>762.94899999999996</v>
      </c>
      <c r="J3540">
        <v>2.0259999999999998</v>
      </c>
      <c r="L3540">
        <v>0.14000000000000001</v>
      </c>
      <c r="N3540" t="s">
        <v>18</v>
      </c>
    </row>
    <row r="3541" spans="1:14" x14ac:dyDescent="0.25">
      <c r="A3541">
        <v>310</v>
      </c>
      <c r="B3541">
        <v>310</v>
      </c>
      <c r="C3541" t="s">
        <v>529</v>
      </c>
      <c r="D3541" t="s">
        <v>17</v>
      </c>
      <c r="E3541" t="s">
        <v>17</v>
      </c>
      <c r="F3541">
        <v>4.1500000000000004</v>
      </c>
      <c r="G3541">
        <v>5.7720000000000002</v>
      </c>
      <c r="H3541">
        <v>203</v>
      </c>
      <c r="I3541">
        <v>0.42499999999999999</v>
      </c>
      <c r="J3541">
        <v>1358.1179999999999</v>
      </c>
      <c r="L3541">
        <v>44.78</v>
      </c>
      <c r="N3541" t="s">
        <v>18</v>
      </c>
    </row>
    <row r="3542" spans="1:14" x14ac:dyDescent="0.25">
      <c r="A3542">
        <v>311</v>
      </c>
      <c r="B3542">
        <v>311</v>
      </c>
      <c r="C3542" t="s">
        <v>530</v>
      </c>
      <c r="D3542" t="s">
        <v>531</v>
      </c>
      <c r="E3542" t="s">
        <v>17</v>
      </c>
      <c r="F3542">
        <v>3.98</v>
      </c>
      <c r="G3542">
        <v>2.226</v>
      </c>
      <c r="H3542">
        <v>95</v>
      </c>
      <c r="I3542">
        <v>1411.3320000000001</v>
      </c>
      <c r="J3542">
        <v>0.158</v>
      </c>
      <c r="L3542">
        <v>0.08</v>
      </c>
      <c r="N3542" t="s">
        <v>18</v>
      </c>
    </row>
    <row r="3543" spans="1:14" x14ac:dyDescent="0.25">
      <c r="A3543">
        <v>312</v>
      </c>
      <c r="B3543">
        <v>312</v>
      </c>
      <c r="C3543" t="s">
        <v>532</v>
      </c>
      <c r="D3543" t="s">
        <v>533</v>
      </c>
      <c r="E3543" t="s">
        <v>17</v>
      </c>
      <c r="F3543">
        <v>3.96</v>
      </c>
      <c r="G3543">
        <v>10.55</v>
      </c>
      <c r="H3543">
        <v>302</v>
      </c>
      <c r="I3543">
        <v>1351.2059999999999</v>
      </c>
      <c r="J3543">
        <v>0.78100000000000003</v>
      </c>
      <c r="L3543">
        <v>0.1</v>
      </c>
      <c r="N3543" t="s">
        <v>18</v>
      </c>
    </row>
    <row r="3544" spans="1:14" x14ac:dyDescent="0.25">
      <c r="A3544">
        <v>313</v>
      </c>
      <c r="B3544">
        <v>313</v>
      </c>
      <c r="C3544" t="s">
        <v>534</v>
      </c>
      <c r="D3544" t="s">
        <v>535</v>
      </c>
      <c r="E3544" t="s">
        <v>17</v>
      </c>
      <c r="F3544">
        <v>4.1500000000000004</v>
      </c>
      <c r="G3544">
        <v>17.989999999999998</v>
      </c>
      <c r="H3544">
        <v>260</v>
      </c>
      <c r="I3544">
        <v>908.76199999999994</v>
      </c>
      <c r="J3544">
        <v>1.98</v>
      </c>
      <c r="L3544">
        <v>0.14000000000000001</v>
      </c>
      <c r="N3544" t="s">
        <v>18</v>
      </c>
    </row>
    <row r="3545" spans="1:14" x14ac:dyDescent="0.25">
      <c r="A3545">
        <v>314</v>
      </c>
      <c r="B3545">
        <v>314</v>
      </c>
      <c r="C3545" t="s">
        <v>536</v>
      </c>
      <c r="D3545" t="s">
        <v>537</v>
      </c>
      <c r="E3545" t="s">
        <v>17</v>
      </c>
      <c r="F3545">
        <v>4.2699999999999996</v>
      </c>
      <c r="G3545">
        <v>44.835000000000001</v>
      </c>
      <c r="H3545">
        <v>927</v>
      </c>
      <c r="I3545">
        <v>4293.8770000000004</v>
      </c>
      <c r="J3545">
        <v>1.044</v>
      </c>
      <c r="L3545">
        <v>0.11</v>
      </c>
      <c r="N3545" t="s">
        <v>18</v>
      </c>
    </row>
    <row r="3546" spans="1:14" x14ac:dyDescent="0.25">
      <c r="A3546">
        <v>315</v>
      </c>
      <c r="B3546">
        <v>315</v>
      </c>
      <c r="C3546" t="s">
        <v>538</v>
      </c>
      <c r="D3546" t="s">
        <v>539</v>
      </c>
      <c r="E3546" t="s">
        <v>17</v>
      </c>
      <c r="F3546">
        <v>4.26</v>
      </c>
      <c r="G3546">
        <v>1000.353</v>
      </c>
      <c r="H3546">
        <v>13473</v>
      </c>
      <c r="I3546">
        <v>3924.7939999999999</v>
      </c>
      <c r="J3546">
        <v>25.488</v>
      </c>
      <c r="L3546">
        <v>0.91</v>
      </c>
      <c r="N3546" t="s">
        <v>18</v>
      </c>
    </row>
    <row r="3547" spans="1:14" x14ac:dyDescent="0.25">
      <c r="A3547">
        <v>316</v>
      </c>
      <c r="B3547">
        <v>316</v>
      </c>
      <c r="C3547" t="s">
        <v>540</v>
      </c>
      <c r="D3547" t="s">
        <v>541</v>
      </c>
      <c r="E3547" t="s">
        <v>17</v>
      </c>
      <c r="F3547">
        <v>4.09</v>
      </c>
      <c r="G3547">
        <v>3.484</v>
      </c>
      <c r="H3547">
        <v>202</v>
      </c>
      <c r="I3547">
        <v>2958.3960000000002</v>
      </c>
      <c r="J3547">
        <v>0.11799999999999999</v>
      </c>
      <c r="L3547">
        <v>0.08</v>
      </c>
      <c r="N3547" t="s">
        <v>18</v>
      </c>
    </row>
    <row r="3548" spans="1:14" x14ac:dyDescent="0.25">
      <c r="A3548">
        <v>317</v>
      </c>
      <c r="B3548">
        <v>317</v>
      </c>
      <c r="C3548" t="s">
        <v>542</v>
      </c>
      <c r="D3548" t="s">
        <v>17</v>
      </c>
      <c r="E3548" t="s">
        <v>17</v>
      </c>
      <c r="F3548">
        <v>4.05</v>
      </c>
      <c r="G3548">
        <v>32.195999999999998</v>
      </c>
      <c r="H3548">
        <v>362</v>
      </c>
      <c r="I3548">
        <v>0.49</v>
      </c>
      <c r="J3548">
        <v>6570.6120000000001</v>
      </c>
      <c r="L3548">
        <v>216.35</v>
      </c>
      <c r="N3548" t="s">
        <v>18</v>
      </c>
    </row>
    <row r="3549" spans="1:14" x14ac:dyDescent="0.25">
      <c r="A3549">
        <v>318</v>
      </c>
      <c r="B3549">
        <v>318</v>
      </c>
      <c r="C3549" t="s">
        <v>543</v>
      </c>
      <c r="D3549" t="s">
        <v>544</v>
      </c>
      <c r="E3549" t="s">
        <v>17</v>
      </c>
      <c r="F3549">
        <v>4.13</v>
      </c>
      <c r="G3549">
        <v>22.966000000000001</v>
      </c>
      <c r="H3549">
        <v>382</v>
      </c>
      <c r="I3549">
        <v>2550.4850000000001</v>
      </c>
      <c r="J3549">
        <v>0.9</v>
      </c>
      <c r="L3549">
        <v>0.1</v>
      </c>
      <c r="N3549" t="s">
        <v>18</v>
      </c>
    </row>
    <row r="3550" spans="1:14" x14ac:dyDescent="0.25">
      <c r="A3550">
        <v>319</v>
      </c>
      <c r="B3550">
        <v>319</v>
      </c>
      <c r="C3550" t="s">
        <v>545</v>
      </c>
      <c r="D3550" t="s">
        <v>546</v>
      </c>
      <c r="E3550" t="s">
        <v>17</v>
      </c>
      <c r="F3550">
        <v>4.04</v>
      </c>
      <c r="G3550">
        <v>20.190000000000001</v>
      </c>
      <c r="H3550">
        <v>241</v>
      </c>
      <c r="I3550">
        <v>1239.346</v>
      </c>
      <c r="J3550">
        <v>1.629</v>
      </c>
      <c r="L3550">
        <v>0.13</v>
      </c>
      <c r="N3550" t="s">
        <v>18</v>
      </c>
    </row>
    <row r="3551" spans="1:14" x14ac:dyDescent="0.25">
      <c r="A3551">
        <v>320</v>
      </c>
      <c r="B3551">
        <v>320</v>
      </c>
      <c r="C3551" t="s">
        <v>547</v>
      </c>
      <c r="D3551" t="s">
        <v>548</v>
      </c>
      <c r="E3551" t="s">
        <v>17</v>
      </c>
      <c r="F3551">
        <v>3.97</v>
      </c>
      <c r="G3551">
        <v>22.263000000000002</v>
      </c>
      <c r="H3551">
        <v>242</v>
      </c>
      <c r="I3551">
        <v>1558.4770000000001</v>
      </c>
      <c r="J3551">
        <v>1.429</v>
      </c>
      <c r="L3551">
        <v>0.12</v>
      </c>
      <c r="N3551" t="s">
        <v>18</v>
      </c>
    </row>
    <row r="3552" spans="1:14" x14ac:dyDescent="0.25">
      <c r="A3552">
        <v>321</v>
      </c>
      <c r="B3552">
        <v>321</v>
      </c>
      <c r="C3552" t="s">
        <v>549</v>
      </c>
      <c r="D3552" t="s">
        <v>550</v>
      </c>
      <c r="E3552" t="s">
        <v>17</v>
      </c>
      <c r="F3552">
        <v>3.93</v>
      </c>
      <c r="G3552">
        <v>22.11</v>
      </c>
      <c r="H3552">
        <v>384</v>
      </c>
      <c r="I3552">
        <v>4080.192</v>
      </c>
      <c r="J3552">
        <v>0.54200000000000004</v>
      </c>
      <c r="L3552">
        <v>0.09</v>
      </c>
      <c r="N3552" t="s">
        <v>18</v>
      </c>
    </row>
    <row r="3553" spans="1:14" x14ac:dyDescent="0.25">
      <c r="A3553">
        <v>322</v>
      </c>
      <c r="B3553">
        <v>322</v>
      </c>
      <c r="C3553" t="s">
        <v>551</v>
      </c>
      <c r="D3553" t="s">
        <v>552</v>
      </c>
      <c r="E3553" t="s">
        <v>17</v>
      </c>
      <c r="F3553">
        <v>4.2300000000000004</v>
      </c>
      <c r="G3553">
        <v>7.8789999999999996</v>
      </c>
      <c r="H3553">
        <v>275</v>
      </c>
      <c r="I3553">
        <v>2874.7759999999998</v>
      </c>
      <c r="J3553">
        <v>0.27400000000000002</v>
      </c>
      <c r="L3553">
        <v>0.08</v>
      </c>
      <c r="N3553" t="s">
        <v>18</v>
      </c>
    </row>
    <row r="3554" spans="1:14" x14ac:dyDescent="0.25">
      <c r="A3554">
        <v>323</v>
      </c>
      <c r="B3554">
        <v>323</v>
      </c>
      <c r="C3554" t="s">
        <v>553</v>
      </c>
      <c r="D3554" t="s">
        <v>554</v>
      </c>
      <c r="E3554" t="s">
        <v>17</v>
      </c>
      <c r="F3554">
        <v>4.04</v>
      </c>
      <c r="G3554">
        <v>6.556</v>
      </c>
      <c r="H3554">
        <v>136</v>
      </c>
      <c r="I3554">
        <v>2646.0459999999998</v>
      </c>
      <c r="J3554">
        <v>0.248</v>
      </c>
      <c r="L3554">
        <v>0.08</v>
      </c>
      <c r="N3554" t="s">
        <v>18</v>
      </c>
    </row>
    <row r="3555" spans="1:14" x14ac:dyDescent="0.25">
      <c r="A3555">
        <v>324</v>
      </c>
      <c r="B3555">
        <v>324</v>
      </c>
      <c r="C3555" t="s">
        <v>555</v>
      </c>
      <c r="D3555" t="s">
        <v>17</v>
      </c>
      <c r="E3555" t="s">
        <v>17</v>
      </c>
      <c r="F3555">
        <v>4.17</v>
      </c>
      <c r="G3555">
        <v>20.231999999999999</v>
      </c>
      <c r="H3555">
        <v>327</v>
      </c>
      <c r="I3555">
        <v>0.38400000000000001</v>
      </c>
      <c r="J3555">
        <v>5268.75</v>
      </c>
      <c r="L3555">
        <v>173.5</v>
      </c>
      <c r="N3555" t="s">
        <v>18</v>
      </c>
    </row>
    <row r="3556" spans="1:14" x14ac:dyDescent="0.25">
      <c r="A3556">
        <v>325</v>
      </c>
      <c r="B3556">
        <v>325</v>
      </c>
      <c r="C3556" t="s">
        <v>556</v>
      </c>
      <c r="D3556" t="s">
        <v>53</v>
      </c>
      <c r="E3556" t="s">
        <v>17</v>
      </c>
      <c r="F3556">
        <v>4.26</v>
      </c>
      <c r="G3556">
        <v>42661.288999999997</v>
      </c>
      <c r="H3556">
        <v>564152</v>
      </c>
      <c r="I3556">
        <v>4627.7979999999998</v>
      </c>
      <c r="J3556">
        <v>921.84900000000005</v>
      </c>
      <c r="L3556">
        <v>30.42</v>
      </c>
      <c r="N3556" t="s">
        <v>18</v>
      </c>
    </row>
    <row r="3557" spans="1:14" x14ac:dyDescent="0.25">
      <c r="A3557">
        <v>326</v>
      </c>
      <c r="B3557">
        <v>326</v>
      </c>
      <c r="C3557" t="s">
        <v>557</v>
      </c>
      <c r="D3557" t="s">
        <v>17</v>
      </c>
      <c r="E3557" t="s">
        <v>17</v>
      </c>
      <c r="F3557">
        <v>3.97</v>
      </c>
      <c r="G3557">
        <v>2.581</v>
      </c>
      <c r="H3557">
        <v>109</v>
      </c>
      <c r="I3557">
        <v>0.77800000000000002</v>
      </c>
      <c r="J3557">
        <v>331.74799999999999</v>
      </c>
      <c r="L3557">
        <v>10.99</v>
      </c>
      <c r="N3557" t="s">
        <v>18</v>
      </c>
    </row>
    <row r="3558" spans="1:14" x14ac:dyDescent="0.25">
      <c r="A3558">
        <v>327</v>
      </c>
      <c r="B3558">
        <v>327</v>
      </c>
      <c r="C3558" t="s">
        <v>558</v>
      </c>
      <c r="D3558" t="s">
        <v>559</v>
      </c>
      <c r="E3558" t="s">
        <v>17</v>
      </c>
      <c r="F3558">
        <v>4.2</v>
      </c>
      <c r="G3558">
        <v>7.4989999999999997</v>
      </c>
      <c r="H3558">
        <v>156</v>
      </c>
      <c r="I3558">
        <v>4884.2759999999998</v>
      </c>
      <c r="J3558">
        <v>0.154</v>
      </c>
      <c r="L3558">
        <v>0.08</v>
      </c>
      <c r="N3558" t="s">
        <v>18</v>
      </c>
    </row>
    <row r="3559" spans="1:14" x14ac:dyDescent="0.25">
      <c r="A3559">
        <v>328</v>
      </c>
      <c r="B3559">
        <v>328</v>
      </c>
      <c r="C3559" t="s">
        <v>560</v>
      </c>
      <c r="D3559" t="s">
        <v>561</v>
      </c>
      <c r="E3559" t="s">
        <v>17</v>
      </c>
      <c r="F3559">
        <v>3.9</v>
      </c>
      <c r="G3559">
        <v>0.78800000000000003</v>
      </c>
      <c r="H3559">
        <v>39</v>
      </c>
      <c r="I3559">
        <v>4769.5529999999999</v>
      </c>
      <c r="J3559">
        <v>1.7000000000000001E-2</v>
      </c>
      <c r="L3559">
        <v>7.0000000000000007E-2</v>
      </c>
      <c r="N3559" t="s">
        <v>18</v>
      </c>
    </row>
    <row r="3560" spans="1:14" x14ac:dyDescent="0.25">
      <c r="A3560">
        <v>329</v>
      </c>
      <c r="B3560">
        <v>329</v>
      </c>
      <c r="C3560" t="s">
        <v>562</v>
      </c>
      <c r="D3560" t="s">
        <v>563</v>
      </c>
      <c r="E3560" t="s">
        <v>17</v>
      </c>
      <c r="F3560">
        <v>4.03</v>
      </c>
      <c r="G3560">
        <v>0.34599999999999997</v>
      </c>
      <c r="H3560">
        <v>51</v>
      </c>
      <c r="I3560">
        <v>5455.76</v>
      </c>
      <c r="J3560">
        <v>6.0000000000000001E-3</v>
      </c>
      <c r="L3560">
        <v>7.0000000000000007E-2</v>
      </c>
      <c r="N3560" t="s">
        <v>18</v>
      </c>
    </row>
    <row r="3561" spans="1:14" x14ac:dyDescent="0.25">
      <c r="A3561">
        <v>330</v>
      </c>
      <c r="B3561">
        <v>330</v>
      </c>
      <c r="C3561" t="s">
        <v>564</v>
      </c>
      <c r="D3561" t="s">
        <v>565</v>
      </c>
      <c r="E3561" t="s">
        <v>17</v>
      </c>
      <c r="F3561">
        <v>4.1100000000000003</v>
      </c>
      <c r="G3561">
        <v>2.5870000000000002</v>
      </c>
      <c r="H3561">
        <v>151</v>
      </c>
      <c r="I3561">
        <v>744.45100000000002</v>
      </c>
      <c r="J3561">
        <v>0.34799999999999998</v>
      </c>
      <c r="L3561">
        <v>0.08</v>
      </c>
      <c r="N3561" t="s">
        <v>18</v>
      </c>
    </row>
    <row r="3562" spans="1:14" x14ac:dyDescent="0.25">
      <c r="A3562">
        <v>331</v>
      </c>
      <c r="B3562">
        <v>331</v>
      </c>
      <c r="C3562" t="s">
        <v>566</v>
      </c>
      <c r="D3562" t="s">
        <v>567</v>
      </c>
      <c r="E3562" t="s">
        <v>17</v>
      </c>
      <c r="F3562">
        <v>4.18</v>
      </c>
      <c r="G3562">
        <v>14.414999999999999</v>
      </c>
      <c r="H3562">
        <v>470</v>
      </c>
      <c r="I3562">
        <v>570.46699999999998</v>
      </c>
      <c r="J3562">
        <v>2.5270000000000001</v>
      </c>
      <c r="L3562">
        <v>0.16</v>
      </c>
      <c r="N3562" t="s">
        <v>18</v>
      </c>
    </row>
    <row r="3563" spans="1:14" x14ac:dyDescent="0.25">
      <c r="A3563">
        <v>332</v>
      </c>
      <c r="B3563">
        <v>332</v>
      </c>
      <c r="C3563" t="s">
        <v>568</v>
      </c>
      <c r="D3563" t="s">
        <v>569</v>
      </c>
      <c r="E3563" t="s">
        <v>17</v>
      </c>
      <c r="F3563">
        <v>4.04</v>
      </c>
      <c r="G3563">
        <v>3.4390000000000001</v>
      </c>
      <c r="H3563">
        <v>191</v>
      </c>
      <c r="I3563">
        <v>268.36900000000003</v>
      </c>
      <c r="J3563">
        <v>1.2809999999999999</v>
      </c>
      <c r="L3563">
        <v>0.11</v>
      </c>
      <c r="N3563" t="s">
        <v>18</v>
      </c>
    </row>
    <row r="3564" spans="1:14" x14ac:dyDescent="0.25">
      <c r="A3564">
        <v>333</v>
      </c>
      <c r="B3564">
        <v>333</v>
      </c>
      <c r="C3564" t="s">
        <v>570</v>
      </c>
      <c r="D3564" t="s">
        <v>17</v>
      </c>
      <c r="E3564" t="s">
        <v>17</v>
      </c>
      <c r="F3564">
        <v>4.08</v>
      </c>
      <c r="G3564">
        <v>11.28</v>
      </c>
      <c r="H3564">
        <v>485</v>
      </c>
      <c r="I3564">
        <v>1.3120000000000001</v>
      </c>
      <c r="J3564">
        <v>859.75599999999997</v>
      </c>
      <c r="L3564">
        <v>28.37</v>
      </c>
      <c r="N3564" t="s">
        <v>18</v>
      </c>
    </row>
    <row r="3565" spans="1:14" x14ac:dyDescent="0.25">
      <c r="A3565">
        <v>334</v>
      </c>
      <c r="B3565">
        <v>334</v>
      </c>
      <c r="C3565" t="s">
        <v>571</v>
      </c>
      <c r="D3565" t="s">
        <v>572</v>
      </c>
      <c r="E3565" t="s">
        <v>17</v>
      </c>
      <c r="F3565">
        <v>4.1500000000000004</v>
      </c>
      <c r="G3565">
        <v>2.36</v>
      </c>
      <c r="H3565">
        <v>155</v>
      </c>
      <c r="I3565">
        <v>1137.021</v>
      </c>
      <c r="J3565">
        <v>0.20799999999999999</v>
      </c>
      <c r="L3565">
        <v>0.08</v>
      </c>
      <c r="N3565" t="s">
        <v>18</v>
      </c>
    </row>
    <row r="3566" spans="1:14" x14ac:dyDescent="0.25">
      <c r="A3566">
        <v>335</v>
      </c>
      <c r="B3566">
        <v>335</v>
      </c>
      <c r="C3566" t="s">
        <v>573</v>
      </c>
      <c r="D3566" t="s">
        <v>574</v>
      </c>
      <c r="E3566" t="s">
        <v>17</v>
      </c>
      <c r="F3566">
        <v>4.08</v>
      </c>
      <c r="G3566">
        <v>3.6190000000000002</v>
      </c>
      <c r="H3566">
        <v>111</v>
      </c>
      <c r="I3566">
        <v>2116.0859999999998</v>
      </c>
      <c r="J3566">
        <v>0.17100000000000001</v>
      </c>
      <c r="L3566">
        <v>0.08</v>
      </c>
      <c r="N3566" t="s">
        <v>18</v>
      </c>
    </row>
    <row r="3567" spans="1:14" x14ac:dyDescent="0.25">
      <c r="A3567">
        <v>336</v>
      </c>
      <c r="B3567">
        <v>336</v>
      </c>
      <c r="C3567" t="s">
        <v>575</v>
      </c>
      <c r="D3567" t="s">
        <v>576</v>
      </c>
      <c r="E3567" t="s">
        <v>17</v>
      </c>
      <c r="F3567">
        <v>4.0999999999999996</v>
      </c>
      <c r="G3567">
        <v>5.4509999999999996</v>
      </c>
      <c r="H3567">
        <v>128</v>
      </c>
      <c r="I3567">
        <v>2706.9319999999998</v>
      </c>
      <c r="J3567">
        <v>0.20100000000000001</v>
      </c>
      <c r="L3567">
        <v>0.08</v>
      </c>
      <c r="N3567" t="s">
        <v>18</v>
      </c>
    </row>
    <row r="3568" spans="1:14" x14ac:dyDescent="0.25">
      <c r="A3568">
        <v>337</v>
      </c>
      <c r="B3568">
        <v>337</v>
      </c>
      <c r="C3568" t="s">
        <v>577</v>
      </c>
      <c r="D3568" t="s">
        <v>578</v>
      </c>
      <c r="E3568" t="s">
        <v>17</v>
      </c>
      <c r="F3568">
        <v>4.07</v>
      </c>
      <c r="G3568">
        <v>15.976000000000001</v>
      </c>
      <c r="H3568">
        <v>182</v>
      </c>
      <c r="I3568">
        <v>3766.87</v>
      </c>
      <c r="J3568">
        <v>0.42399999999999999</v>
      </c>
      <c r="L3568">
        <v>0.09</v>
      </c>
      <c r="N3568" t="s">
        <v>18</v>
      </c>
    </row>
    <row r="3569" spans="1:14" x14ac:dyDescent="0.25">
      <c r="A3569">
        <v>338</v>
      </c>
      <c r="B3569">
        <v>338</v>
      </c>
      <c r="C3569" t="s">
        <v>579</v>
      </c>
      <c r="D3569" t="s">
        <v>580</v>
      </c>
      <c r="E3569" t="s">
        <v>17</v>
      </c>
      <c r="I3569">
        <v>2169.3780000000002</v>
      </c>
    </row>
    <row r="3570" spans="1:14" x14ac:dyDescent="0.25">
      <c r="A3570">
        <v>339</v>
      </c>
      <c r="B3570">
        <v>339</v>
      </c>
      <c r="C3570" t="s">
        <v>581</v>
      </c>
      <c r="D3570" t="s">
        <v>582</v>
      </c>
      <c r="E3570" t="s">
        <v>17</v>
      </c>
      <c r="F3570">
        <v>4.13</v>
      </c>
      <c r="G3570">
        <v>1.5589999999999999</v>
      </c>
      <c r="H3570">
        <v>112</v>
      </c>
      <c r="I3570">
        <v>3141.252</v>
      </c>
      <c r="J3570">
        <v>0.05</v>
      </c>
      <c r="L3570">
        <v>7.0000000000000007E-2</v>
      </c>
      <c r="N3570" t="s">
        <v>18</v>
      </c>
    </row>
    <row r="3571" spans="1:14" x14ac:dyDescent="0.25">
      <c r="A3571">
        <v>340</v>
      </c>
      <c r="B3571">
        <v>340</v>
      </c>
      <c r="C3571" t="s">
        <v>583</v>
      </c>
      <c r="D3571" t="s">
        <v>17</v>
      </c>
      <c r="E3571" t="s">
        <v>17</v>
      </c>
      <c r="F3571">
        <v>4.22</v>
      </c>
      <c r="G3571">
        <v>56.966999999999999</v>
      </c>
      <c r="H3571">
        <v>437</v>
      </c>
      <c r="I3571">
        <v>0.31900000000000001</v>
      </c>
      <c r="J3571">
        <v>17857.993999999999</v>
      </c>
      <c r="L3571">
        <v>587.87</v>
      </c>
      <c r="N3571" t="s">
        <v>18</v>
      </c>
    </row>
    <row r="3572" spans="1:14" x14ac:dyDescent="0.25">
      <c r="A3572">
        <v>341</v>
      </c>
      <c r="B3572">
        <v>341</v>
      </c>
      <c r="C3572" t="s">
        <v>584</v>
      </c>
      <c r="D3572" t="s">
        <v>585</v>
      </c>
      <c r="E3572" t="s">
        <v>17</v>
      </c>
      <c r="F3572">
        <v>4.0599999999999996</v>
      </c>
      <c r="G3572">
        <v>3.1480000000000001</v>
      </c>
      <c r="H3572">
        <v>175</v>
      </c>
      <c r="I3572">
        <v>1222.655</v>
      </c>
      <c r="J3572">
        <v>0.25700000000000001</v>
      </c>
      <c r="L3572">
        <v>0.08</v>
      </c>
      <c r="N3572" t="s">
        <v>18</v>
      </c>
    </row>
    <row r="3573" spans="1:14" x14ac:dyDescent="0.25">
      <c r="A3573">
        <v>342</v>
      </c>
      <c r="B3573">
        <v>342</v>
      </c>
      <c r="C3573" t="s">
        <v>586</v>
      </c>
      <c r="D3573" t="s">
        <v>587</v>
      </c>
      <c r="E3573" t="s">
        <v>17</v>
      </c>
      <c r="F3573">
        <v>4.1900000000000004</v>
      </c>
      <c r="G3573">
        <v>14.808999999999999</v>
      </c>
      <c r="H3573">
        <v>279</v>
      </c>
      <c r="I3573">
        <v>1078.1880000000001</v>
      </c>
      <c r="J3573">
        <v>1.3740000000000001</v>
      </c>
      <c r="L3573">
        <v>0.12</v>
      </c>
      <c r="N3573" t="s">
        <v>18</v>
      </c>
    </row>
    <row r="3574" spans="1:14" x14ac:dyDescent="0.25">
      <c r="A3574">
        <v>343</v>
      </c>
      <c r="B3574">
        <v>343</v>
      </c>
      <c r="C3574" t="s">
        <v>588</v>
      </c>
      <c r="D3574" t="s">
        <v>589</v>
      </c>
      <c r="E3574" t="s">
        <v>17</v>
      </c>
      <c r="F3574">
        <v>4.04</v>
      </c>
      <c r="G3574">
        <v>23.745999999999999</v>
      </c>
      <c r="H3574">
        <v>365</v>
      </c>
      <c r="I3574">
        <v>2102.6410000000001</v>
      </c>
      <c r="J3574">
        <v>1.129</v>
      </c>
      <c r="L3574">
        <v>0.11</v>
      </c>
      <c r="N3574" t="s">
        <v>18</v>
      </c>
    </row>
    <row r="3575" spans="1:14" x14ac:dyDescent="0.25">
      <c r="A3575">
        <v>344</v>
      </c>
      <c r="B3575">
        <v>344</v>
      </c>
      <c r="C3575" t="s">
        <v>590</v>
      </c>
      <c r="D3575" t="s">
        <v>591</v>
      </c>
      <c r="E3575" t="s">
        <v>17</v>
      </c>
      <c r="F3575">
        <v>3.95</v>
      </c>
      <c r="G3575">
        <v>2.0219999999999998</v>
      </c>
      <c r="H3575">
        <v>76</v>
      </c>
      <c r="I3575">
        <v>4015.5129999999999</v>
      </c>
      <c r="J3575">
        <v>0.05</v>
      </c>
      <c r="L3575">
        <v>7.0000000000000007E-2</v>
      </c>
      <c r="N3575" t="s">
        <v>18</v>
      </c>
    </row>
    <row r="3576" spans="1:14" x14ac:dyDescent="0.25">
      <c r="A3576">
        <v>345</v>
      </c>
      <c r="B3576">
        <v>345</v>
      </c>
      <c r="C3576" t="s">
        <v>592</v>
      </c>
      <c r="D3576" t="s">
        <v>593</v>
      </c>
      <c r="E3576" t="s">
        <v>17</v>
      </c>
      <c r="F3576">
        <v>4.22</v>
      </c>
      <c r="G3576">
        <v>4.7690000000000001</v>
      </c>
      <c r="H3576">
        <v>129</v>
      </c>
      <c r="I3576">
        <v>3489.5619999999999</v>
      </c>
      <c r="J3576">
        <v>0.13700000000000001</v>
      </c>
      <c r="L3576">
        <v>0.08</v>
      </c>
      <c r="N3576" t="s">
        <v>18</v>
      </c>
    </row>
    <row r="3577" spans="1:14" x14ac:dyDescent="0.25">
      <c r="A3577">
        <v>346</v>
      </c>
      <c r="B3577">
        <v>346</v>
      </c>
      <c r="C3577" t="s">
        <v>594</v>
      </c>
      <c r="D3577" t="s">
        <v>595</v>
      </c>
      <c r="E3577" t="s">
        <v>17</v>
      </c>
      <c r="I3577">
        <v>2270.913</v>
      </c>
    </row>
    <row r="3578" spans="1:14" x14ac:dyDescent="0.25">
      <c r="A3578">
        <v>347</v>
      </c>
      <c r="B3578">
        <v>347</v>
      </c>
      <c r="C3578" t="s">
        <v>596</v>
      </c>
      <c r="D3578" t="s">
        <v>17</v>
      </c>
      <c r="E3578" t="s">
        <v>17</v>
      </c>
      <c r="F3578">
        <v>4.16</v>
      </c>
      <c r="G3578">
        <v>39.427999999999997</v>
      </c>
      <c r="H3578">
        <v>474</v>
      </c>
      <c r="N3578" t="s">
        <v>18</v>
      </c>
    </row>
    <row r="3579" spans="1:14" x14ac:dyDescent="0.25">
      <c r="A3579">
        <v>348</v>
      </c>
      <c r="B3579">
        <v>348</v>
      </c>
      <c r="C3579" t="s">
        <v>597</v>
      </c>
      <c r="D3579" t="s">
        <v>53</v>
      </c>
      <c r="E3579" t="s">
        <v>17</v>
      </c>
      <c r="F3579">
        <v>4.26</v>
      </c>
      <c r="G3579">
        <v>43678.866999999998</v>
      </c>
      <c r="H3579">
        <v>585182</v>
      </c>
      <c r="I3579">
        <v>4778.5469999999996</v>
      </c>
      <c r="J3579">
        <v>914.06200000000001</v>
      </c>
      <c r="L3579">
        <v>30.16</v>
      </c>
      <c r="N3579" t="s">
        <v>18</v>
      </c>
    </row>
    <row r="3580" spans="1:14" x14ac:dyDescent="0.25">
      <c r="A3580">
        <v>349</v>
      </c>
      <c r="B3580">
        <v>349</v>
      </c>
      <c r="C3580" t="s">
        <v>598</v>
      </c>
      <c r="D3580" t="s">
        <v>17</v>
      </c>
      <c r="E3580" t="s">
        <v>17</v>
      </c>
      <c r="F3580">
        <v>4.08</v>
      </c>
      <c r="G3580">
        <v>1.538</v>
      </c>
      <c r="H3580">
        <v>86</v>
      </c>
      <c r="I3580">
        <v>0.61499999999999999</v>
      </c>
      <c r="J3580">
        <v>250.08099999999999</v>
      </c>
      <c r="L3580">
        <v>8.3000000000000007</v>
      </c>
      <c r="N3580" t="s">
        <v>18</v>
      </c>
    </row>
    <row r="3581" spans="1:14" x14ac:dyDescent="0.25">
      <c r="A3581">
        <v>350</v>
      </c>
      <c r="B3581">
        <v>350</v>
      </c>
      <c r="C3581" t="s">
        <v>599</v>
      </c>
      <c r="D3581" t="s">
        <v>600</v>
      </c>
      <c r="E3581" t="s">
        <v>17</v>
      </c>
      <c r="F3581">
        <v>3.95</v>
      </c>
      <c r="G3581">
        <v>2.3940000000000001</v>
      </c>
      <c r="H3581">
        <v>106</v>
      </c>
      <c r="I3581">
        <v>7363.393</v>
      </c>
      <c r="J3581">
        <v>3.3000000000000002E-2</v>
      </c>
      <c r="L3581">
        <v>7.0000000000000007E-2</v>
      </c>
      <c r="N3581" t="s">
        <v>18</v>
      </c>
    </row>
    <row r="3582" spans="1:14" x14ac:dyDescent="0.25">
      <c r="A3582">
        <v>351</v>
      </c>
      <c r="B3582">
        <v>351</v>
      </c>
      <c r="C3582" t="s">
        <v>601</v>
      </c>
      <c r="D3582" t="s">
        <v>602</v>
      </c>
      <c r="E3582" t="s">
        <v>17</v>
      </c>
      <c r="F3582">
        <v>4</v>
      </c>
      <c r="G3582">
        <v>22.901</v>
      </c>
      <c r="H3582">
        <v>390</v>
      </c>
      <c r="I3582">
        <v>6586.31</v>
      </c>
      <c r="J3582">
        <v>0.34799999999999998</v>
      </c>
      <c r="L3582">
        <v>0.08</v>
      </c>
      <c r="N3582" t="s">
        <v>18</v>
      </c>
    </row>
    <row r="3583" spans="1:14" x14ac:dyDescent="0.25">
      <c r="A3583">
        <v>352</v>
      </c>
      <c r="B3583">
        <v>352</v>
      </c>
      <c r="C3583" t="s">
        <v>603</v>
      </c>
      <c r="D3583" t="s">
        <v>604</v>
      </c>
      <c r="E3583" t="s">
        <v>17</v>
      </c>
      <c r="I3583">
        <v>7406.0940000000001</v>
      </c>
    </row>
    <row r="3584" spans="1:14" x14ac:dyDescent="0.25">
      <c r="A3584">
        <v>353</v>
      </c>
      <c r="B3584">
        <v>353</v>
      </c>
      <c r="C3584" t="s">
        <v>605</v>
      </c>
      <c r="D3584" t="s">
        <v>606</v>
      </c>
      <c r="E3584" t="s">
        <v>17</v>
      </c>
      <c r="F3584">
        <v>4.12</v>
      </c>
      <c r="G3584">
        <v>3.7160000000000002</v>
      </c>
      <c r="H3584">
        <v>188</v>
      </c>
      <c r="I3584">
        <v>2356.922</v>
      </c>
      <c r="J3584">
        <v>0.158</v>
      </c>
      <c r="L3584">
        <v>0.08</v>
      </c>
      <c r="N3584" t="s">
        <v>18</v>
      </c>
    </row>
    <row r="3585" spans="1:14" x14ac:dyDescent="0.25">
      <c r="A3585">
        <v>354</v>
      </c>
      <c r="B3585">
        <v>354</v>
      </c>
      <c r="C3585" t="s">
        <v>607</v>
      </c>
      <c r="D3585" t="s">
        <v>608</v>
      </c>
      <c r="E3585" t="s">
        <v>17</v>
      </c>
      <c r="F3585">
        <v>3.95</v>
      </c>
      <c r="G3585">
        <v>14.948</v>
      </c>
      <c r="H3585">
        <v>357</v>
      </c>
      <c r="I3585">
        <v>1790.346</v>
      </c>
      <c r="J3585">
        <v>0.83499999999999996</v>
      </c>
      <c r="L3585">
        <v>0.1</v>
      </c>
      <c r="N3585" t="s">
        <v>18</v>
      </c>
    </row>
    <row r="3586" spans="1:14" x14ac:dyDescent="0.25">
      <c r="A3586">
        <v>355</v>
      </c>
      <c r="B3586">
        <v>355</v>
      </c>
      <c r="C3586" t="s">
        <v>609</v>
      </c>
      <c r="D3586" t="s">
        <v>610</v>
      </c>
      <c r="E3586" t="s">
        <v>17</v>
      </c>
      <c r="F3586">
        <v>4.0999999999999996</v>
      </c>
      <c r="G3586">
        <v>3.5</v>
      </c>
      <c r="H3586">
        <v>222</v>
      </c>
      <c r="I3586">
        <v>3923.268</v>
      </c>
      <c r="J3586">
        <v>8.8999999999999996E-2</v>
      </c>
      <c r="L3586">
        <v>0.08</v>
      </c>
      <c r="N3586" t="s">
        <v>18</v>
      </c>
    </row>
    <row r="3587" spans="1:14" x14ac:dyDescent="0.25">
      <c r="A3587">
        <v>356</v>
      </c>
      <c r="B3587">
        <v>356</v>
      </c>
      <c r="C3587" t="s">
        <v>611</v>
      </c>
      <c r="D3587" t="s">
        <v>17</v>
      </c>
      <c r="E3587" t="s">
        <v>17</v>
      </c>
      <c r="F3587">
        <v>4.07</v>
      </c>
      <c r="G3587">
        <v>1.129</v>
      </c>
      <c r="H3587">
        <v>63</v>
      </c>
      <c r="I3587">
        <v>0.14000000000000001</v>
      </c>
      <c r="J3587">
        <v>806.42899999999997</v>
      </c>
      <c r="L3587">
        <v>26.62</v>
      </c>
      <c r="N3587" t="s">
        <v>18</v>
      </c>
    </row>
    <row r="3588" spans="1:14" x14ac:dyDescent="0.25">
      <c r="A3588">
        <v>357</v>
      </c>
      <c r="B3588">
        <v>357</v>
      </c>
      <c r="C3588" t="s">
        <v>612</v>
      </c>
      <c r="E3588" t="s">
        <v>17</v>
      </c>
    </row>
    <row r="3589" spans="1:14" x14ac:dyDescent="0.25">
      <c r="A3589">
        <v>358</v>
      </c>
      <c r="B3589">
        <v>358</v>
      </c>
      <c r="C3589" t="s">
        <v>613</v>
      </c>
      <c r="E3589" t="s">
        <v>17</v>
      </c>
    </row>
    <row r="3590" spans="1:14" x14ac:dyDescent="0.25">
      <c r="A3590">
        <v>359</v>
      </c>
      <c r="B3590">
        <v>359</v>
      </c>
      <c r="C3590" t="s">
        <v>614</v>
      </c>
      <c r="E3590" t="s">
        <v>17</v>
      </c>
    </row>
    <row r="3591" spans="1:14" x14ac:dyDescent="0.25">
      <c r="A3591">
        <v>360</v>
      </c>
      <c r="B3591">
        <v>360</v>
      </c>
      <c r="C3591" t="s">
        <v>615</v>
      </c>
      <c r="E3591" t="s">
        <v>17</v>
      </c>
    </row>
    <row r="3592" spans="1:14" x14ac:dyDescent="0.25">
      <c r="A3592">
        <v>361</v>
      </c>
      <c r="B3592">
        <v>361</v>
      </c>
      <c r="C3592" t="s">
        <v>616</v>
      </c>
      <c r="E3592" t="s">
        <v>17</v>
      </c>
    </row>
    <row r="3593" spans="1:14" x14ac:dyDescent="0.25">
      <c r="A3593">
        <v>362</v>
      </c>
      <c r="B3593">
        <v>362</v>
      </c>
      <c r="C3593" t="s">
        <v>617</v>
      </c>
      <c r="E3593" t="s">
        <v>17</v>
      </c>
    </row>
    <row r="3594" spans="1:14" x14ac:dyDescent="0.25">
      <c r="A3594">
        <v>363</v>
      </c>
      <c r="B3594">
        <v>363</v>
      </c>
      <c r="C3594" t="s">
        <v>618</v>
      </c>
      <c r="E3594" t="s">
        <v>17</v>
      </c>
    </row>
    <row r="3595" spans="1:14" x14ac:dyDescent="0.25">
      <c r="A3595">
        <v>364</v>
      </c>
      <c r="B3595">
        <v>364</v>
      </c>
      <c r="C3595" t="s">
        <v>619</v>
      </c>
      <c r="E3595" t="s">
        <v>17</v>
      </c>
    </row>
    <row r="3596" spans="1:14" x14ac:dyDescent="0.25">
      <c r="A3596">
        <v>365</v>
      </c>
      <c r="B3596">
        <v>365</v>
      </c>
      <c r="C3596" t="s">
        <v>620</v>
      </c>
      <c r="E3596" t="s">
        <v>17</v>
      </c>
    </row>
    <row r="3597" spans="1:14" x14ac:dyDescent="0.25">
      <c r="A3597">
        <v>366</v>
      </c>
      <c r="B3597">
        <v>366</v>
      </c>
      <c r="C3597" t="s">
        <v>621</v>
      </c>
      <c r="E3597" t="s">
        <v>17</v>
      </c>
    </row>
    <row r="3598" spans="1:14" x14ac:dyDescent="0.25">
      <c r="A3598">
        <v>367</v>
      </c>
      <c r="B3598">
        <v>367</v>
      </c>
      <c r="C3598" t="s">
        <v>622</v>
      </c>
      <c r="E3598" t="s">
        <v>17</v>
      </c>
    </row>
    <row r="3599" spans="1:14" x14ac:dyDescent="0.25">
      <c r="A3599">
        <v>368</v>
      </c>
      <c r="B3599">
        <v>368</v>
      </c>
      <c r="C3599" t="s">
        <v>623</v>
      </c>
      <c r="E3599" t="s">
        <v>17</v>
      </c>
    </row>
    <row r="3600" spans="1:14" x14ac:dyDescent="0.25">
      <c r="A3600">
        <v>369</v>
      </c>
      <c r="B3600">
        <v>369</v>
      </c>
      <c r="C3600" t="s">
        <v>624</v>
      </c>
      <c r="E3600" t="s">
        <v>17</v>
      </c>
    </row>
    <row r="3601" spans="1:5" x14ac:dyDescent="0.25">
      <c r="A3601">
        <v>370</v>
      </c>
      <c r="B3601">
        <v>370</v>
      </c>
      <c r="C3601" t="s">
        <v>625</v>
      </c>
      <c r="E3601" t="s">
        <v>17</v>
      </c>
    </row>
    <row r="3602" spans="1:5" x14ac:dyDescent="0.25">
      <c r="A3602">
        <v>371</v>
      </c>
      <c r="B3602">
        <v>371</v>
      </c>
      <c r="C3602" t="s">
        <v>626</v>
      </c>
      <c r="E3602" t="s">
        <v>17</v>
      </c>
    </row>
    <row r="3603" spans="1:5" x14ac:dyDescent="0.25">
      <c r="A3603">
        <v>372</v>
      </c>
      <c r="B3603">
        <v>372</v>
      </c>
      <c r="C3603" t="s">
        <v>627</v>
      </c>
      <c r="E3603" t="s">
        <v>17</v>
      </c>
    </row>
    <row r="3604" spans="1:5" x14ac:dyDescent="0.25">
      <c r="A3604">
        <v>373</v>
      </c>
      <c r="B3604">
        <v>373</v>
      </c>
      <c r="C3604" t="s">
        <v>628</v>
      </c>
      <c r="E3604" t="s">
        <v>17</v>
      </c>
    </row>
    <row r="3605" spans="1:5" x14ac:dyDescent="0.25">
      <c r="A3605">
        <v>374</v>
      </c>
      <c r="B3605">
        <v>374</v>
      </c>
      <c r="C3605" t="s">
        <v>629</v>
      </c>
      <c r="E3605" t="s">
        <v>17</v>
      </c>
    </row>
    <row r="3606" spans="1:5" x14ac:dyDescent="0.25">
      <c r="A3606">
        <v>375</v>
      </c>
      <c r="B3606">
        <v>375</v>
      </c>
      <c r="C3606" t="s">
        <v>630</v>
      </c>
      <c r="E3606" t="s">
        <v>17</v>
      </c>
    </row>
    <row r="3607" spans="1:5" x14ac:dyDescent="0.25">
      <c r="A3607">
        <v>376</v>
      </c>
      <c r="B3607">
        <v>376</v>
      </c>
      <c r="C3607" t="s">
        <v>631</v>
      </c>
      <c r="E3607" t="s">
        <v>17</v>
      </c>
    </row>
    <row r="3608" spans="1:5" x14ac:dyDescent="0.25">
      <c r="A3608">
        <v>377</v>
      </c>
      <c r="B3608">
        <v>377</v>
      </c>
      <c r="C3608" t="s">
        <v>632</v>
      </c>
      <c r="E3608" t="s">
        <v>17</v>
      </c>
    </row>
    <row r="3609" spans="1:5" x14ac:dyDescent="0.25">
      <c r="A3609">
        <v>378</v>
      </c>
      <c r="B3609">
        <v>378</v>
      </c>
      <c r="C3609" t="s">
        <v>633</v>
      </c>
      <c r="E3609" t="s">
        <v>17</v>
      </c>
    </row>
    <row r="3610" spans="1:5" x14ac:dyDescent="0.25">
      <c r="A3610">
        <v>379</v>
      </c>
      <c r="B3610">
        <v>379</v>
      </c>
      <c r="C3610" t="s">
        <v>634</v>
      </c>
      <c r="E3610" t="s">
        <v>17</v>
      </c>
    </row>
    <row r="3611" spans="1:5" x14ac:dyDescent="0.25">
      <c r="A3611">
        <v>380</v>
      </c>
      <c r="B3611">
        <v>380</v>
      </c>
      <c r="C3611" t="s">
        <v>635</v>
      </c>
      <c r="E3611" t="s">
        <v>17</v>
      </c>
    </row>
    <row r="3612" spans="1:5" x14ac:dyDescent="0.25">
      <c r="A3612">
        <v>381</v>
      </c>
      <c r="B3612">
        <v>381</v>
      </c>
      <c r="C3612" t="s">
        <v>636</v>
      </c>
      <c r="E3612" t="s">
        <v>17</v>
      </c>
    </row>
    <row r="3613" spans="1:5" x14ac:dyDescent="0.25">
      <c r="A3613">
        <v>382</v>
      </c>
      <c r="B3613">
        <v>382</v>
      </c>
      <c r="C3613" t="s">
        <v>637</v>
      </c>
      <c r="E3613" t="s">
        <v>17</v>
      </c>
    </row>
    <row r="3614" spans="1:5" x14ac:dyDescent="0.25">
      <c r="A3614">
        <v>383</v>
      </c>
      <c r="B3614">
        <v>383</v>
      </c>
      <c r="C3614" t="s">
        <v>638</v>
      </c>
      <c r="E3614" t="s">
        <v>17</v>
      </c>
    </row>
    <row r="3615" spans="1:5" x14ac:dyDescent="0.25">
      <c r="A3615">
        <v>384</v>
      </c>
      <c r="B3615">
        <v>384</v>
      </c>
      <c r="C3615" t="s">
        <v>639</v>
      </c>
      <c r="E3615" t="s">
        <v>17</v>
      </c>
    </row>
    <row r="3616" spans="1:5" x14ac:dyDescent="0.25">
      <c r="A3616">
        <v>385</v>
      </c>
      <c r="B3616">
        <v>385</v>
      </c>
      <c r="C3616" t="s">
        <v>640</v>
      </c>
      <c r="E3616" t="s">
        <v>17</v>
      </c>
    </row>
    <row r="3617" spans="1:5" x14ac:dyDescent="0.25">
      <c r="A3617">
        <v>386</v>
      </c>
      <c r="B3617">
        <v>386</v>
      </c>
      <c r="C3617" t="s">
        <v>641</v>
      </c>
      <c r="E3617" t="s">
        <v>17</v>
      </c>
    </row>
    <row r="3618" spans="1:5" x14ac:dyDescent="0.25">
      <c r="A3618">
        <v>387</v>
      </c>
      <c r="B3618">
        <v>387</v>
      </c>
      <c r="C3618" t="s">
        <v>642</v>
      </c>
      <c r="E3618" t="s">
        <v>17</v>
      </c>
    </row>
    <row r="3619" spans="1:5" x14ac:dyDescent="0.25">
      <c r="A3619">
        <v>388</v>
      </c>
      <c r="B3619">
        <v>388</v>
      </c>
      <c r="C3619" t="s">
        <v>643</v>
      </c>
      <c r="E3619" t="s">
        <v>17</v>
      </c>
    </row>
    <row r="3620" spans="1:5" x14ac:dyDescent="0.25">
      <c r="A3620">
        <v>389</v>
      </c>
      <c r="B3620">
        <v>389</v>
      </c>
      <c r="C3620" t="s">
        <v>644</v>
      </c>
      <c r="E3620" t="s">
        <v>17</v>
      </c>
    </row>
    <row r="3621" spans="1:5" x14ac:dyDescent="0.25">
      <c r="A3621">
        <v>390</v>
      </c>
      <c r="B3621">
        <v>390</v>
      </c>
      <c r="C3621" t="s">
        <v>645</v>
      </c>
      <c r="E3621" t="s">
        <v>17</v>
      </c>
    </row>
    <row r="3622" spans="1:5" x14ac:dyDescent="0.25">
      <c r="A3622">
        <v>391</v>
      </c>
      <c r="B3622">
        <v>391</v>
      </c>
      <c r="C3622" t="s">
        <v>646</v>
      </c>
      <c r="E3622" t="s">
        <v>17</v>
      </c>
    </row>
    <row r="3623" spans="1:5" x14ac:dyDescent="0.25">
      <c r="A3623">
        <v>392</v>
      </c>
      <c r="B3623">
        <v>392</v>
      </c>
      <c r="C3623" t="s">
        <v>647</v>
      </c>
      <c r="E3623" t="s">
        <v>17</v>
      </c>
    </row>
    <row r="3624" spans="1:5" x14ac:dyDescent="0.25">
      <c r="A3624">
        <v>393</v>
      </c>
      <c r="B3624">
        <v>393</v>
      </c>
      <c r="C3624" t="s">
        <v>648</v>
      </c>
      <c r="E3624" t="s">
        <v>17</v>
      </c>
    </row>
    <row r="3625" spans="1:5" x14ac:dyDescent="0.25">
      <c r="A3625">
        <v>394</v>
      </c>
      <c r="B3625">
        <v>394</v>
      </c>
      <c r="C3625" t="s">
        <v>649</v>
      </c>
      <c r="E3625" t="s">
        <v>17</v>
      </c>
    </row>
    <row r="3626" spans="1:5" x14ac:dyDescent="0.25">
      <c r="A3626">
        <v>395</v>
      </c>
      <c r="B3626">
        <v>395</v>
      </c>
      <c r="C3626" t="s">
        <v>650</v>
      </c>
      <c r="E3626" t="s">
        <v>17</v>
      </c>
    </row>
    <row r="3627" spans="1:5" x14ac:dyDescent="0.25">
      <c r="A3627">
        <v>396</v>
      </c>
      <c r="B3627">
        <v>396</v>
      </c>
      <c r="C3627" t="s">
        <v>651</v>
      </c>
      <c r="E3627" t="s">
        <v>17</v>
      </c>
    </row>
    <row r="3628" spans="1:5" x14ac:dyDescent="0.25">
      <c r="A3628">
        <v>397</v>
      </c>
      <c r="B3628">
        <v>397</v>
      </c>
      <c r="C3628" t="s">
        <v>652</v>
      </c>
      <c r="E3628" t="s">
        <v>17</v>
      </c>
    </row>
    <row r="3629" spans="1:5" x14ac:dyDescent="0.25">
      <c r="A3629">
        <v>398</v>
      </c>
      <c r="B3629">
        <v>398</v>
      </c>
      <c r="C3629" t="s">
        <v>653</v>
      </c>
      <c r="E3629" t="s">
        <v>17</v>
      </c>
    </row>
    <row r="3630" spans="1:5" x14ac:dyDescent="0.25">
      <c r="A3630">
        <v>399</v>
      </c>
      <c r="B3630">
        <v>399</v>
      </c>
      <c r="C3630" t="s">
        <v>654</v>
      </c>
      <c r="E3630" t="s">
        <v>17</v>
      </c>
    </row>
    <row r="3632" spans="1:5" x14ac:dyDescent="0.25">
      <c r="A3632" t="s">
        <v>664</v>
      </c>
    </row>
    <row r="3634" spans="1:14" x14ac:dyDescent="0.25">
      <c r="B3634" t="s">
        <v>3</v>
      </c>
      <c r="C3634" t="s">
        <v>4</v>
      </c>
      <c r="D3634" t="s">
        <v>5</v>
      </c>
      <c r="E3634" t="s">
        <v>6</v>
      </c>
      <c r="F3634" t="s">
        <v>7</v>
      </c>
      <c r="G3634" t="s">
        <v>8</v>
      </c>
      <c r="H3634" t="s">
        <v>9</v>
      </c>
      <c r="I3634" t="s">
        <v>10</v>
      </c>
      <c r="J3634" t="s">
        <v>11</v>
      </c>
      <c r="K3634" t="s">
        <v>12</v>
      </c>
      <c r="L3634" t="s">
        <v>13</v>
      </c>
      <c r="M3634" t="s">
        <v>14</v>
      </c>
      <c r="N3634" t="s">
        <v>15</v>
      </c>
    </row>
    <row r="3635" spans="1:14" x14ac:dyDescent="0.25">
      <c r="A3635">
        <v>1</v>
      </c>
      <c r="B3635">
        <v>1</v>
      </c>
      <c r="C3635" t="s">
        <v>16</v>
      </c>
      <c r="D3635" t="s">
        <v>17</v>
      </c>
      <c r="E3635" t="s">
        <v>17</v>
      </c>
      <c r="K3635">
        <v>100</v>
      </c>
    </row>
    <row r="3636" spans="1:14" x14ac:dyDescent="0.25">
      <c r="A3636">
        <v>2</v>
      </c>
      <c r="B3636">
        <v>2</v>
      </c>
      <c r="C3636" t="s">
        <v>19</v>
      </c>
      <c r="D3636" t="s">
        <v>17</v>
      </c>
      <c r="E3636" t="s">
        <v>17</v>
      </c>
      <c r="F3636">
        <v>3.91</v>
      </c>
      <c r="G3636">
        <v>4.2789999999999999</v>
      </c>
      <c r="H3636">
        <v>178</v>
      </c>
      <c r="J3636">
        <v>4.2789999999999999</v>
      </c>
      <c r="K3636">
        <v>100</v>
      </c>
      <c r="L3636">
        <v>0.06</v>
      </c>
      <c r="M3636">
        <v>-99.9</v>
      </c>
      <c r="N3636" t="s">
        <v>18</v>
      </c>
    </row>
    <row r="3637" spans="1:14" x14ac:dyDescent="0.25">
      <c r="A3637">
        <v>3</v>
      </c>
      <c r="B3637">
        <v>3</v>
      </c>
      <c r="C3637" t="s">
        <v>20</v>
      </c>
      <c r="D3637" t="s">
        <v>17</v>
      </c>
      <c r="E3637" t="s">
        <v>17</v>
      </c>
      <c r="F3637">
        <v>4.0199999999999996</v>
      </c>
      <c r="G3637">
        <v>4.4610000000000003</v>
      </c>
      <c r="H3637">
        <v>123</v>
      </c>
      <c r="J3637">
        <v>4.4610000000000003</v>
      </c>
      <c r="K3637">
        <v>100</v>
      </c>
      <c r="L3637">
        <v>0.06</v>
      </c>
      <c r="M3637">
        <v>-99.9</v>
      </c>
      <c r="N3637" t="s">
        <v>18</v>
      </c>
    </row>
    <row r="3638" spans="1:14" x14ac:dyDescent="0.25">
      <c r="A3638">
        <v>4</v>
      </c>
      <c r="B3638">
        <v>4</v>
      </c>
      <c r="C3638" t="s">
        <v>21</v>
      </c>
      <c r="D3638" t="s">
        <v>22</v>
      </c>
      <c r="E3638" t="s">
        <v>17</v>
      </c>
      <c r="K3638">
        <v>100</v>
      </c>
    </row>
    <row r="3639" spans="1:14" x14ac:dyDescent="0.25">
      <c r="A3639">
        <v>5</v>
      </c>
      <c r="B3639">
        <v>5</v>
      </c>
      <c r="C3639" t="s">
        <v>23</v>
      </c>
      <c r="D3639" t="s">
        <v>24</v>
      </c>
      <c r="E3639" t="s">
        <v>17</v>
      </c>
      <c r="F3639">
        <v>4.2</v>
      </c>
      <c r="G3639">
        <v>3.1320000000000001</v>
      </c>
      <c r="H3639">
        <v>99</v>
      </c>
      <c r="J3639">
        <v>3.1320000000000001</v>
      </c>
      <c r="K3639">
        <v>100</v>
      </c>
      <c r="L3639">
        <v>0.04</v>
      </c>
      <c r="M3639">
        <v>-100</v>
      </c>
      <c r="N3639" t="s">
        <v>18</v>
      </c>
    </row>
    <row r="3640" spans="1:14" x14ac:dyDescent="0.25">
      <c r="A3640">
        <v>6</v>
      </c>
      <c r="B3640">
        <v>6</v>
      </c>
      <c r="C3640" t="s">
        <v>25</v>
      </c>
      <c r="D3640" t="s">
        <v>17</v>
      </c>
      <c r="E3640" t="s">
        <v>17</v>
      </c>
      <c r="F3640">
        <v>4.22</v>
      </c>
      <c r="G3640">
        <v>4.343</v>
      </c>
      <c r="H3640">
        <v>160</v>
      </c>
      <c r="J3640">
        <v>4.343</v>
      </c>
      <c r="K3640">
        <v>100</v>
      </c>
      <c r="L3640">
        <v>0.06</v>
      </c>
      <c r="M3640">
        <v>-99.9</v>
      </c>
      <c r="N3640" t="s">
        <v>18</v>
      </c>
    </row>
    <row r="3641" spans="1:14" x14ac:dyDescent="0.25">
      <c r="A3641">
        <v>7</v>
      </c>
      <c r="B3641">
        <v>7</v>
      </c>
      <c r="C3641" t="s">
        <v>26</v>
      </c>
      <c r="D3641" t="s">
        <v>17</v>
      </c>
      <c r="E3641" t="s">
        <v>17</v>
      </c>
      <c r="F3641">
        <v>4.0599999999999996</v>
      </c>
      <c r="G3641">
        <v>1.5029999999999999</v>
      </c>
      <c r="H3641">
        <v>83</v>
      </c>
      <c r="J3641">
        <v>1.5029999999999999</v>
      </c>
      <c r="K3641">
        <v>100</v>
      </c>
      <c r="L3641">
        <v>0.02</v>
      </c>
      <c r="M3641">
        <v>-100</v>
      </c>
      <c r="N3641" t="s">
        <v>18</v>
      </c>
    </row>
    <row r="3642" spans="1:14" x14ac:dyDescent="0.25">
      <c r="A3642">
        <v>8</v>
      </c>
      <c r="B3642">
        <v>8</v>
      </c>
      <c r="C3642" t="s">
        <v>27</v>
      </c>
      <c r="D3642" t="s">
        <v>28</v>
      </c>
      <c r="E3642" t="s">
        <v>29</v>
      </c>
      <c r="F3642">
        <v>4.0999999999999996</v>
      </c>
      <c r="G3642">
        <v>7864.8019999999997</v>
      </c>
      <c r="H3642">
        <v>139132</v>
      </c>
      <c r="J3642">
        <v>7864.8019999999997</v>
      </c>
      <c r="K3642">
        <v>100</v>
      </c>
      <c r="L3642">
        <v>112.74</v>
      </c>
      <c r="M3642">
        <v>12.7</v>
      </c>
      <c r="N3642" t="s">
        <v>18</v>
      </c>
    </row>
    <row r="3643" spans="1:14" x14ac:dyDescent="0.25">
      <c r="A3643">
        <v>9</v>
      </c>
      <c r="B3643">
        <v>9</v>
      </c>
      <c r="C3643" t="s">
        <v>30</v>
      </c>
      <c r="D3643" t="s">
        <v>31</v>
      </c>
      <c r="E3643" t="s">
        <v>29</v>
      </c>
      <c r="F3643">
        <v>4.0999999999999996</v>
      </c>
      <c r="G3643">
        <v>7609.8519999999999</v>
      </c>
      <c r="H3643">
        <v>135873</v>
      </c>
      <c r="J3643">
        <v>7609.8519999999999</v>
      </c>
      <c r="K3643">
        <v>100</v>
      </c>
      <c r="L3643">
        <v>109.08</v>
      </c>
      <c r="M3643">
        <v>9.1</v>
      </c>
      <c r="N3643" t="s">
        <v>18</v>
      </c>
    </row>
    <row r="3644" spans="1:14" x14ac:dyDescent="0.25">
      <c r="A3644">
        <v>10</v>
      </c>
      <c r="B3644">
        <v>10</v>
      </c>
      <c r="C3644" t="s">
        <v>32</v>
      </c>
      <c r="D3644" t="s">
        <v>33</v>
      </c>
      <c r="E3644" t="s">
        <v>29</v>
      </c>
      <c r="F3644">
        <v>4.0999999999999996</v>
      </c>
      <c r="G3644">
        <v>8228.8680000000004</v>
      </c>
      <c r="H3644">
        <v>144960</v>
      </c>
      <c r="J3644">
        <v>8228.8680000000004</v>
      </c>
      <c r="K3644">
        <v>100</v>
      </c>
      <c r="L3644">
        <v>117.96</v>
      </c>
      <c r="M3644">
        <v>18</v>
      </c>
      <c r="N3644" t="s">
        <v>18</v>
      </c>
    </row>
    <row r="3645" spans="1:14" x14ac:dyDescent="0.25">
      <c r="A3645">
        <v>11</v>
      </c>
      <c r="B3645">
        <v>11</v>
      </c>
      <c r="C3645" t="s">
        <v>34</v>
      </c>
      <c r="D3645" t="s">
        <v>35</v>
      </c>
      <c r="E3645" t="s">
        <v>29</v>
      </c>
      <c r="F3645">
        <v>4.0999999999999996</v>
      </c>
      <c r="G3645">
        <v>8212.2189999999991</v>
      </c>
      <c r="H3645">
        <v>140280</v>
      </c>
      <c r="J3645">
        <v>8212.2189999999991</v>
      </c>
      <c r="K3645">
        <v>100</v>
      </c>
      <c r="L3645">
        <v>117.72</v>
      </c>
      <c r="M3645">
        <v>17.7</v>
      </c>
      <c r="N3645" t="s">
        <v>18</v>
      </c>
    </row>
    <row r="3646" spans="1:14" x14ac:dyDescent="0.25">
      <c r="A3646">
        <v>12</v>
      </c>
      <c r="B3646">
        <v>12</v>
      </c>
      <c r="C3646" t="s">
        <v>36</v>
      </c>
      <c r="D3646" t="s">
        <v>17</v>
      </c>
      <c r="E3646" t="s">
        <v>17</v>
      </c>
      <c r="F3646">
        <v>4.22</v>
      </c>
      <c r="G3646">
        <v>10.847</v>
      </c>
      <c r="H3646">
        <v>259</v>
      </c>
      <c r="J3646">
        <v>10.847</v>
      </c>
      <c r="K3646">
        <v>100</v>
      </c>
      <c r="L3646">
        <v>0.16</v>
      </c>
      <c r="M3646">
        <v>-99.8</v>
      </c>
      <c r="N3646" t="s">
        <v>18</v>
      </c>
    </row>
    <row r="3647" spans="1:14" x14ac:dyDescent="0.25">
      <c r="A3647">
        <v>13</v>
      </c>
      <c r="B3647">
        <v>13</v>
      </c>
      <c r="C3647" t="s">
        <v>37</v>
      </c>
      <c r="D3647" t="s">
        <v>38</v>
      </c>
      <c r="E3647" t="s">
        <v>29</v>
      </c>
      <c r="F3647">
        <v>4.0999999999999996</v>
      </c>
      <c r="G3647">
        <v>8218.8719999999994</v>
      </c>
      <c r="H3647">
        <v>142932</v>
      </c>
      <c r="J3647">
        <v>8218.8719999999994</v>
      </c>
      <c r="K3647">
        <v>100</v>
      </c>
      <c r="L3647">
        <v>117.81</v>
      </c>
      <c r="M3647">
        <v>17.8</v>
      </c>
      <c r="N3647" t="s">
        <v>18</v>
      </c>
    </row>
    <row r="3648" spans="1:14" x14ac:dyDescent="0.25">
      <c r="A3648">
        <v>14</v>
      </c>
      <c r="B3648">
        <v>14</v>
      </c>
      <c r="C3648" t="s">
        <v>39</v>
      </c>
      <c r="D3648" t="s">
        <v>40</v>
      </c>
      <c r="E3648" t="s">
        <v>29</v>
      </c>
      <c r="F3648">
        <v>4.0999999999999996</v>
      </c>
      <c r="G3648">
        <v>8535.9699999999993</v>
      </c>
      <c r="H3648">
        <v>148813</v>
      </c>
      <c r="J3648">
        <v>8535.9699999999993</v>
      </c>
      <c r="K3648">
        <v>100</v>
      </c>
      <c r="L3648">
        <v>122.36</v>
      </c>
      <c r="M3648">
        <v>22.4</v>
      </c>
      <c r="N3648" t="s">
        <v>18</v>
      </c>
    </row>
    <row r="3649" spans="1:14" x14ac:dyDescent="0.25">
      <c r="A3649">
        <v>15</v>
      </c>
      <c r="B3649">
        <v>15</v>
      </c>
      <c r="C3649" t="s">
        <v>41</v>
      </c>
      <c r="D3649" t="s">
        <v>42</v>
      </c>
      <c r="E3649" t="s">
        <v>29</v>
      </c>
      <c r="F3649">
        <v>4.0999999999999996</v>
      </c>
      <c r="G3649">
        <v>7615.2330000000002</v>
      </c>
      <c r="H3649">
        <v>133139</v>
      </c>
      <c r="J3649">
        <v>7615.2330000000002</v>
      </c>
      <c r="K3649">
        <v>100</v>
      </c>
      <c r="L3649">
        <v>109.16</v>
      </c>
      <c r="M3649">
        <v>9.1999999999999993</v>
      </c>
      <c r="N3649" t="s">
        <v>18</v>
      </c>
    </row>
    <row r="3650" spans="1:14" x14ac:dyDescent="0.25">
      <c r="A3650">
        <v>16</v>
      </c>
      <c r="B3650">
        <v>16</v>
      </c>
      <c r="C3650" t="s">
        <v>43</v>
      </c>
      <c r="D3650" t="s">
        <v>44</v>
      </c>
      <c r="E3650" t="s">
        <v>29</v>
      </c>
      <c r="F3650">
        <v>4.0999999999999996</v>
      </c>
      <c r="G3650">
        <v>7575</v>
      </c>
      <c r="H3650">
        <v>130089</v>
      </c>
      <c r="J3650">
        <v>7575</v>
      </c>
      <c r="K3650">
        <v>100</v>
      </c>
      <c r="L3650">
        <v>108.58</v>
      </c>
      <c r="M3650">
        <v>8.6</v>
      </c>
      <c r="N3650" t="s">
        <v>18</v>
      </c>
    </row>
    <row r="3651" spans="1:14" x14ac:dyDescent="0.25">
      <c r="A3651">
        <v>17</v>
      </c>
      <c r="B3651">
        <v>17</v>
      </c>
      <c r="C3651" t="s">
        <v>45</v>
      </c>
      <c r="D3651" t="s">
        <v>17</v>
      </c>
      <c r="E3651" t="s">
        <v>17</v>
      </c>
      <c r="F3651">
        <v>4.12</v>
      </c>
      <c r="G3651">
        <v>4.5670000000000002</v>
      </c>
      <c r="H3651">
        <v>173</v>
      </c>
      <c r="J3651">
        <v>4.5670000000000002</v>
      </c>
      <c r="K3651">
        <v>100</v>
      </c>
      <c r="L3651">
        <v>7.0000000000000007E-2</v>
      </c>
      <c r="M3651">
        <v>-99.9</v>
      </c>
      <c r="N3651" t="s">
        <v>18</v>
      </c>
    </row>
    <row r="3652" spans="1:14" x14ac:dyDescent="0.25">
      <c r="A3652">
        <v>18</v>
      </c>
      <c r="B3652">
        <v>18</v>
      </c>
      <c r="C3652" t="s">
        <v>46</v>
      </c>
      <c r="D3652" t="s">
        <v>47</v>
      </c>
      <c r="E3652" t="s">
        <v>29</v>
      </c>
      <c r="F3652">
        <v>4.0999999999999996</v>
      </c>
      <c r="G3652">
        <v>8044.6170000000002</v>
      </c>
      <c r="H3652">
        <v>139207</v>
      </c>
      <c r="J3652">
        <v>8044.6170000000002</v>
      </c>
      <c r="K3652">
        <v>100</v>
      </c>
      <c r="L3652">
        <v>115.31</v>
      </c>
      <c r="M3652">
        <v>15.3</v>
      </c>
      <c r="N3652" t="s">
        <v>18</v>
      </c>
    </row>
    <row r="3653" spans="1:14" x14ac:dyDescent="0.25">
      <c r="A3653">
        <v>19</v>
      </c>
      <c r="B3653">
        <v>19</v>
      </c>
      <c r="C3653" t="s">
        <v>48</v>
      </c>
      <c r="D3653" t="s">
        <v>49</v>
      </c>
      <c r="E3653" t="s">
        <v>29</v>
      </c>
      <c r="F3653">
        <v>4.0999999999999996</v>
      </c>
      <c r="G3653">
        <v>7354.0119999999997</v>
      </c>
      <c r="H3653">
        <v>129622</v>
      </c>
      <c r="J3653">
        <v>7354.0119999999997</v>
      </c>
      <c r="K3653">
        <v>100</v>
      </c>
      <c r="L3653">
        <v>105.42</v>
      </c>
      <c r="M3653">
        <v>5.4</v>
      </c>
      <c r="N3653" t="s">
        <v>18</v>
      </c>
    </row>
    <row r="3654" spans="1:14" x14ac:dyDescent="0.25">
      <c r="A3654">
        <v>20</v>
      </c>
      <c r="B3654">
        <v>20</v>
      </c>
      <c r="C3654" t="s">
        <v>50</v>
      </c>
      <c r="D3654" t="s">
        <v>51</v>
      </c>
      <c r="E3654" t="s">
        <v>29</v>
      </c>
      <c r="F3654">
        <v>4.0999999999999996</v>
      </c>
      <c r="G3654">
        <v>5516.72</v>
      </c>
      <c r="H3654">
        <v>89046</v>
      </c>
      <c r="J3654">
        <v>5516.72</v>
      </c>
      <c r="K3654">
        <v>100</v>
      </c>
      <c r="L3654">
        <v>79.08</v>
      </c>
      <c r="M3654">
        <v>-20.9</v>
      </c>
      <c r="N3654" t="s">
        <v>18</v>
      </c>
    </row>
    <row r="3655" spans="1:14" x14ac:dyDescent="0.25">
      <c r="A3655">
        <v>21</v>
      </c>
      <c r="B3655">
        <v>21</v>
      </c>
      <c r="C3655" t="s">
        <v>52</v>
      </c>
      <c r="D3655" t="s">
        <v>53</v>
      </c>
      <c r="E3655" t="s">
        <v>29</v>
      </c>
      <c r="F3655">
        <v>4.0999999999999996</v>
      </c>
      <c r="G3655">
        <v>6659.335</v>
      </c>
      <c r="H3655">
        <v>112245</v>
      </c>
      <c r="J3655">
        <v>6659.335</v>
      </c>
      <c r="K3655">
        <v>100</v>
      </c>
      <c r="L3655">
        <v>95.46</v>
      </c>
      <c r="M3655">
        <v>-4.5</v>
      </c>
      <c r="N3655" t="s">
        <v>18</v>
      </c>
    </row>
    <row r="3656" spans="1:14" x14ac:dyDescent="0.25">
      <c r="A3656">
        <v>22</v>
      </c>
      <c r="B3656">
        <v>22</v>
      </c>
      <c r="C3656" t="s">
        <v>54</v>
      </c>
      <c r="D3656" t="s">
        <v>17</v>
      </c>
      <c r="E3656" t="s">
        <v>17</v>
      </c>
      <c r="F3656">
        <v>4.0999999999999996</v>
      </c>
      <c r="G3656">
        <v>0.33500000000000002</v>
      </c>
      <c r="H3656">
        <v>20</v>
      </c>
      <c r="J3656">
        <v>0.33500000000000002</v>
      </c>
      <c r="K3656">
        <v>100</v>
      </c>
      <c r="L3656">
        <v>0</v>
      </c>
      <c r="M3656">
        <v>-100</v>
      </c>
      <c r="N3656" t="s">
        <v>18</v>
      </c>
    </row>
    <row r="3657" spans="1:14" x14ac:dyDescent="0.25">
      <c r="A3657">
        <v>23</v>
      </c>
      <c r="B3657">
        <v>23</v>
      </c>
      <c r="C3657" t="s">
        <v>55</v>
      </c>
      <c r="D3657" t="s">
        <v>56</v>
      </c>
      <c r="E3657" t="s">
        <v>29</v>
      </c>
      <c r="F3657">
        <v>4.0999999999999996</v>
      </c>
      <c r="G3657">
        <v>6759.8059999999996</v>
      </c>
      <c r="H3657">
        <v>112789</v>
      </c>
      <c r="J3657">
        <v>6759.8059999999996</v>
      </c>
      <c r="K3657">
        <v>100</v>
      </c>
      <c r="L3657">
        <v>96.9</v>
      </c>
      <c r="M3657">
        <v>-3.1</v>
      </c>
      <c r="N3657" t="s">
        <v>18</v>
      </c>
    </row>
    <row r="3658" spans="1:14" x14ac:dyDescent="0.25">
      <c r="A3658">
        <v>24</v>
      </c>
      <c r="B3658">
        <v>24</v>
      </c>
      <c r="C3658" t="s">
        <v>57</v>
      </c>
      <c r="D3658" t="s">
        <v>58</v>
      </c>
      <c r="E3658" t="s">
        <v>29</v>
      </c>
      <c r="F3658">
        <v>4.09</v>
      </c>
      <c r="G3658">
        <v>6265.817</v>
      </c>
      <c r="H3658">
        <v>102801</v>
      </c>
      <c r="J3658">
        <v>6265.817</v>
      </c>
      <c r="K3658">
        <v>100</v>
      </c>
      <c r="L3658">
        <v>89.82</v>
      </c>
      <c r="M3658">
        <v>-10.199999999999999</v>
      </c>
      <c r="N3658" t="s">
        <v>18</v>
      </c>
    </row>
    <row r="3659" spans="1:14" x14ac:dyDescent="0.25">
      <c r="A3659">
        <v>25</v>
      </c>
      <c r="B3659">
        <v>25</v>
      </c>
      <c r="C3659" t="s">
        <v>59</v>
      </c>
      <c r="D3659" t="s">
        <v>60</v>
      </c>
      <c r="E3659" t="s">
        <v>29</v>
      </c>
      <c r="F3659">
        <v>4.09</v>
      </c>
      <c r="G3659">
        <v>5964.6390000000001</v>
      </c>
      <c r="H3659">
        <v>97269</v>
      </c>
      <c r="J3659">
        <v>5964.6390000000001</v>
      </c>
      <c r="K3659">
        <v>100</v>
      </c>
      <c r="L3659">
        <v>85.5</v>
      </c>
      <c r="M3659">
        <v>-14.5</v>
      </c>
      <c r="N3659" t="s">
        <v>18</v>
      </c>
    </row>
    <row r="3660" spans="1:14" x14ac:dyDescent="0.25">
      <c r="A3660">
        <v>26</v>
      </c>
      <c r="B3660">
        <v>26</v>
      </c>
      <c r="C3660" t="s">
        <v>61</v>
      </c>
      <c r="D3660" t="s">
        <v>62</v>
      </c>
      <c r="E3660" t="s">
        <v>29</v>
      </c>
      <c r="F3660">
        <v>4.09</v>
      </c>
      <c r="G3660">
        <v>5549.9769999999999</v>
      </c>
      <c r="H3660">
        <v>83879</v>
      </c>
      <c r="J3660">
        <v>5549.9769999999999</v>
      </c>
      <c r="K3660">
        <v>100</v>
      </c>
      <c r="L3660">
        <v>79.56</v>
      </c>
      <c r="M3660">
        <v>-20.399999999999999</v>
      </c>
      <c r="N3660" t="s">
        <v>18</v>
      </c>
    </row>
    <row r="3661" spans="1:14" x14ac:dyDescent="0.25">
      <c r="A3661">
        <v>27</v>
      </c>
      <c r="B3661">
        <v>27</v>
      </c>
      <c r="C3661" t="s">
        <v>63</v>
      </c>
      <c r="D3661" t="s">
        <v>64</v>
      </c>
      <c r="E3661" t="s">
        <v>29</v>
      </c>
      <c r="F3661">
        <v>4.0999999999999996</v>
      </c>
      <c r="G3661">
        <v>5147.7889999999998</v>
      </c>
      <c r="H3661">
        <v>81063</v>
      </c>
      <c r="J3661">
        <v>5147.7889999999998</v>
      </c>
      <c r="K3661">
        <v>100</v>
      </c>
      <c r="L3661">
        <v>73.790000000000006</v>
      </c>
      <c r="M3661">
        <v>-26.2</v>
      </c>
      <c r="N3661" t="s">
        <v>18</v>
      </c>
    </row>
    <row r="3662" spans="1:14" x14ac:dyDescent="0.25">
      <c r="A3662">
        <v>28</v>
      </c>
      <c r="B3662">
        <v>28</v>
      </c>
      <c r="C3662" t="s">
        <v>65</v>
      </c>
      <c r="D3662" t="s">
        <v>17</v>
      </c>
      <c r="E3662" t="s">
        <v>17</v>
      </c>
      <c r="F3662">
        <v>4.09</v>
      </c>
      <c r="G3662">
        <v>1.4830000000000001</v>
      </c>
      <c r="H3662">
        <v>87</v>
      </c>
      <c r="J3662">
        <v>1.4830000000000001</v>
      </c>
      <c r="K3662">
        <v>100</v>
      </c>
      <c r="L3662">
        <v>0.02</v>
      </c>
      <c r="M3662">
        <v>-100</v>
      </c>
      <c r="N3662" t="s">
        <v>18</v>
      </c>
    </row>
    <row r="3663" spans="1:14" x14ac:dyDescent="0.25">
      <c r="A3663">
        <v>29</v>
      </c>
      <c r="B3663">
        <v>29</v>
      </c>
      <c r="C3663" t="s">
        <v>66</v>
      </c>
      <c r="D3663" t="s">
        <v>17</v>
      </c>
      <c r="E3663" t="s">
        <v>17</v>
      </c>
      <c r="F3663">
        <v>4.08</v>
      </c>
      <c r="G3663">
        <v>1.3129999999999999</v>
      </c>
      <c r="H3663">
        <v>73</v>
      </c>
      <c r="J3663">
        <v>1.3129999999999999</v>
      </c>
      <c r="K3663">
        <v>100</v>
      </c>
      <c r="L3663">
        <v>0.02</v>
      </c>
      <c r="M3663">
        <v>-100</v>
      </c>
      <c r="N3663" t="s">
        <v>18</v>
      </c>
    </row>
    <row r="3664" spans="1:14" x14ac:dyDescent="0.25">
      <c r="A3664">
        <v>30</v>
      </c>
      <c r="B3664">
        <v>30</v>
      </c>
      <c r="C3664" t="s">
        <v>67</v>
      </c>
      <c r="D3664" t="s">
        <v>68</v>
      </c>
      <c r="E3664" t="s">
        <v>69</v>
      </c>
      <c r="F3664">
        <v>4.09</v>
      </c>
      <c r="G3664">
        <v>7665.4070000000002</v>
      </c>
      <c r="H3664">
        <v>129345</v>
      </c>
      <c r="J3664">
        <v>7665.4070000000002</v>
      </c>
      <c r="K3664">
        <v>100</v>
      </c>
      <c r="L3664">
        <v>109.88</v>
      </c>
      <c r="M3664">
        <v>9.9</v>
      </c>
      <c r="N3664" t="s">
        <v>18</v>
      </c>
    </row>
    <row r="3665" spans="1:14" x14ac:dyDescent="0.25">
      <c r="A3665">
        <v>31</v>
      </c>
      <c r="B3665">
        <v>31</v>
      </c>
      <c r="C3665" t="s">
        <v>70</v>
      </c>
      <c r="D3665" t="s">
        <v>71</v>
      </c>
      <c r="E3665" t="s">
        <v>69</v>
      </c>
      <c r="F3665">
        <v>4.09</v>
      </c>
      <c r="G3665">
        <v>7957.7380000000003</v>
      </c>
      <c r="H3665">
        <v>141800</v>
      </c>
      <c r="J3665">
        <v>7957.7380000000003</v>
      </c>
      <c r="K3665">
        <v>100</v>
      </c>
      <c r="L3665">
        <v>114.07</v>
      </c>
      <c r="M3665">
        <v>14.1</v>
      </c>
      <c r="N3665" t="s">
        <v>18</v>
      </c>
    </row>
    <row r="3666" spans="1:14" x14ac:dyDescent="0.25">
      <c r="A3666">
        <v>32</v>
      </c>
      <c r="B3666">
        <v>32</v>
      </c>
      <c r="C3666" t="s">
        <v>72</v>
      </c>
      <c r="D3666" t="s">
        <v>73</v>
      </c>
      <c r="E3666" t="s">
        <v>69</v>
      </c>
      <c r="F3666">
        <v>4.09</v>
      </c>
      <c r="G3666">
        <v>8033.0889999999999</v>
      </c>
      <c r="H3666">
        <v>144284</v>
      </c>
      <c r="J3666">
        <v>8033.0889999999999</v>
      </c>
      <c r="K3666">
        <v>100</v>
      </c>
      <c r="L3666">
        <v>115.15</v>
      </c>
      <c r="M3666">
        <v>15.1</v>
      </c>
      <c r="N3666" t="s">
        <v>18</v>
      </c>
    </row>
    <row r="3667" spans="1:14" x14ac:dyDescent="0.25">
      <c r="A3667">
        <v>33</v>
      </c>
      <c r="B3667">
        <v>33</v>
      </c>
      <c r="C3667" t="s">
        <v>74</v>
      </c>
      <c r="D3667" t="s">
        <v>75</v>
      </c>
      <c r="E3667" t="s">
        <v>69</v>
      </c>
      <c r="F3667">
        <v>4.09</v>
      </c>
      <c r="G3667">
        <v>7262.3360000000002</v>
      </c>
      <c r="H3667">
        <v>121051</v>
      </c>
      <c r="J3667">
        <v>7262.3360000000002</v>
      </c>
      <c r="K3667">
        <v>100</v>
      </c>
      <c r="L3667">
        <v>104.1</v>
      </c>
      <c r="M3667">
        <v>4.0999999999999996</v>
      </c>
      <c r="N3667" t="s">
        <v>18</v>
      </c>
    </row>
    <row r="3668" spans="1:14" x14ac:dyDescent="0.25">
      <c r="A3668">
        <v>34</v>
      </c>
      <c r="B3668">
        <v>34</v>
      </c>
      <c r="C3668" t="s">
        <v>76</v>
      </c>
      <c r="D3668" t="s">
        <v>17</v>
      </c>
      <c r="E3668" t="s">
        <v>17</v>
      </c>
      <c r="F3668">
        <v>4.07</v>
      </c>
      <c r="G3668">
        <v>0.125</v>
      </c>
      <c r="H3668">
        <v>7</v>
      </c>
      <c r="J3668">
        <v>0.125</v>
      </c>
      <c r="K3668">
        <v>100</v>
      </c>
      <c r="L3668">
        <v>0</v>
      </c>
      <c r="M3668">
        <v>-100</v>
      </c>
      <c r="N3668" t="s">
        <v>18</v>
      </c>
    </row>
    <row r="3669" spans="1:14" x14ac:dyDescent="0.25">
      <c r="A3669">
        <v>35</v>
      </c>
      <c r="B3669">
        <v>35</v>
      </c>
      <c r="C3669" t="s">
        <v>77</v>
      </c>
      <c r="D3669" t="s">
        <v>17</v>
      </c>
      <c r="E3669" t="s">
        <v>17</v>
      </c>
      <c r="F3669">
        <v>4.08</v>
      </c>
      <c r="G3669">
        <v>2.702</v>
      </c>
      <c r="H3669">
        <v>150</v>
      </c>
      <c r="J3669">
        <v>2.702</v>
      </c>
      <c r="K3669">
        <v>100</v>
      </c>
      <c r="L3669">
        <v>0.04</v>
      </c>
      <c r="M3669">
        <v>-100</v>
      </c>
      <c r="N3669" t="s">
        <v>18</v>
      </c>
    </row>
    <row r="3670" spans="1:14" x14ac:dyDescent="0.25">
      <c r="A3670">
        <v>36</v>
      </c>
      <c r="B3670">
        <v>36</v>
      </c>
      <c r="C3670" t="s">
        <v>78</v>
      </c>
      <c r="D3670" t="s">
        <v>35</v>
      </c>
      <c r="E3670" t="s">
        <v>29</v>
      </c>
      <c r="F3670">
        <v>4.09</v>
      </c>
      <c r="G3670">
        <v>7987.5870000000004</v>
      </c>
      <c r="H3670">
        <v>138888</v>
      </c>
      <c r="J3670">
        <v>7987.5870000000004</v>
      </c>
      <c r="K3670">
        <v>100</v>
      </c>
      <c r="L3670">
        <v>114.5</v>
      </c>
      <c r="M3670">
        <v>14.5</v>
      </c>
      <c r="N3670" t="s">
        <v>18</v>
      </c>
    </row>
    <row r="3671" spans="1:14" x14ac:dyDescent="0.25">
      <c r="A3671">
        <v>37</v>
      </c>
      <c r="B3671">
        <v>37</v>
      </c>
      <c r="C3671" t="s">
        <v>79</v>
      </c>
      <c r="D3671" t="s">
        <v>38</v>
      </c>
      <c r="E3671" t="s">
        <v>29</v>
      </c>
      <c r="F3671">
        <v>4.09</v>
      </c>
      <c r="G3671">
        <v>7837.2060000000001</v>
      </c>
      <c r="H3671">
        <v>129091</v>
      </c>
      <c r="J3671">
        <v>7837.2060000000001</v>
      </c>
      <c r="K3671">
        <v>100</v>
      </c>
      <c r="L3671">
        <v>112.34</v>
      </c>
      <c r="M3671">
        <v>12.3</v>
      </c>
      <c r="N3671" t="s">
        <v>18</v>
      </c>
    </row>
    <row r="3672" spans="1:14" x14ac:dyDescent="0.25">
      <c r="A3672">
        <v>38</v>
      </c>
      <c r="B3672">
        <v>38</v>
      </c>
      <c r="C3672" t="s">
        <v>80</v>
      </c>
      <c r="D3672" t="s">
        <v>40</v>
      </c>
      <c r="E3672" t="s">
        <v>29</v>
      </c>
      <c r="F3672">
        <v>4.0999999999999996</v>
      </c>
      <c r="G3672">
        <v>8099.1109999999999</v>
      </c>
      <c r="H3672">
        <v>147117</v>
      </c>
      <c r="J3672">
        <v>8099.1109999999999</v>
      </c>
      <c r="K3672">
        <v>100</v>
      </c>
      <c r="L3672">
        <v>116.1</v>
      </c>
      <c r="M3672">
        <v>16.100000000000001</v>
      </c>
      <c r="N3672" t="s">
        <v>18</v>
      </c>
    </row>
    <row r="3673" spans="1:14" x14ac:dyDescent="0.25">
      <c r="A3673">
        <v>39</v>
      </c>
      <c r="B3673">
        <v>39</v>
      </c>
      <c r="C3673" t="s">
        <v>81</v>
      </c>
      <c r="D3673" t="s">
        <v>17</v>
      </c>
      <c r="E3673" t="s">
        <v>17</v>
      </c>
      <c r="F3673">
        <v>4.1399999999999997</v>
      </c>
      <c r="G3673">
        <v>0.48</v>
      </c>
      <c r="H3673">
        <v>32</v>
      </c>
      <c r="J3673">
        <v>0.48</v>
      </c>
      <c r="K3673">
        <v>100</v>
      </c>
      <c r="L3673">
        <v>0.01</v>
      </c>
      <c r="M3673">
        <v>-100</v>
      </c>
      <c r="N3673" t="s">
        <v>18</v>
      </c>
    </row>
    <row r="3674" spans="1:14" x14ac:dyDescent="0.25">
      <c r="A3674">
        <v>40</v>
      </c>
      <c r="B3674">
        <v>40</v>
      </c>
      <c r="C3674" t="s">
        <v>82</v>
      </c>
      <c r="D3674" t="s">
        <v>35</v>
      </c>
      <c r="E3674" t="s">
        <v>29</v>
      </c>
      <c r="F3674">
        <v>4.09</v>
      </c>
      <c r="G3674">
        <v>7994.8059999999996</v>
      </c>
      <c r="H3674">
        <v>138259</v>
      </c>
      <c r="J3674">
        <v>7994.8059999999996</v>
      </c>
      <c r="K3674">
        <v>100</v>
      </c>
      <c r="L3674">
        <v>114.6</v>
      </c>
      <c r="M3674">
        <v>14.6</v>
      </c>
      <c r="N3674" t="s">
        <v>18</v>
      </c>
    </row>
    <row r="3675" spans="1:14" x14ac:dyDescent="0.25">
      <c r="A3675">
        <v>41</v>
      </c>
      <c r="B3675">
        <v>41</v>
      </c>
      <c r="C3675" t="s">
        <v>83</v>
      </c>
      <c r="D3675" t="s">
        <v>38</v>
      </c>
      <c r="E3675" t="s">
        <v>29</v>
      </c>
      <c r="F3675">
        <v>4.09</v>
      </c>
      <c r="G3675">
        <v>7934.7460000000001</v>
      </c>
      <c r="H3675">
        <v>133556</v>
      </c>
      <c r="J3675">
        <v>7934.7460000000001</v>
      </c>
      <c r="K3675">
        <v>100</v>
      </c>
      <c r="L3675">
        <v>113.74</v>
      </c>
      <c r="M3675">
        <v>13.7</v>
      </c>
      <c r="N3675" t="s">
        <v>18</v>
      </c>
    </row>
    <row r="3676" spans="1:14" x14ac:dyDescent="0.25">
      <c r="A3676">
        <v>42</v>
      </c>
      <c r="B3676">
        <v>42</v>
      </c>
      <c r="C3676" t="s">
        <v>84</v>
      </c>
      <c r="D3676" t="s">
        <v>40</v>
      </c>
      <c r="E3676" t="s">
        <v>29</v>
      </c>
      <c r="F3676">
        <v>4.09</v>
      </c>
      <c r="G3676">
        <v>8001.3990000000003</v>
      </c>
      <c r="H3676">
        <v>138119</v>
      </c>
      <c r="J3676">
        <v>8001.3990000000003</v>
      </c>
      <c r="K3676">
        <v>100</v>
      </c>
      <c r="L3676">
        <v>114.69</v>
      </c>
      <c r="M3676">
        <v>14.7</v>
      </c>
      <c r="N3676" t="s">
        <v>18</v>
      </c>
    </row>
    <row r="3677" spans="1:14" x14ac:dyDescent="0.25">
      <c r="A3677">
        <v>43</v>
      </c>
      <c r="B3677">
        <v>43</v>
      </c>
      <c r="C3677" t="s">
        <v>85</v>
      </c>
      <c r="D3677" t="s">
        <v>17</v>
      </c>
      <c r="E3677" t="s">
        <v>17</v>
      </c>
      <c r="F3677">
        <v>4.0999999999999996</v>
      </c>
      <c r="G3677">
        <v>10.750999999999999</v>
      </c>
      <c r="H3677">
        <v>339</v>
      </c>
      <c r="J3677">
        <v>10.750999999999999</v>
      </c>
      <c r="K3677">
        <v>100</v>
      </c>
      <c r="L3677">
        <v>0.15</v>
      </c>
      <c r="M3677">
        <v>-99.8</v>
      </c>
      <c r="N3677" t="s">
        <v>18</v>
      </c>
    </row>
    <row r="3678" spans="1:14" x14ac:dyDescent="0.25">
      <c r="A3678">
        <v>44</v>
      </c>
      <c r="B3678">
        <v>44</v>
      </c>
      <c r="C3678" t="s">
        <v>86</v>
      </c>
      <c r="D3678" t="s">
        <v>35</v>
      </c>
      <c r="E3678" t="s">
        <v>29</v>
      </c>
      <c r="F3678">
        <v>4.09</v>
      </c>
      <c r="G3678">
        <v>7952.7340000000004</v>
      </c>
      <c r="H3678">
        <v>141852</v>
      </c>
      <c r="J3678">
        <v>7952.7340000000004</v>
      </c>
      <c r="K3678">
        <v>100</v>
      </c>
      <c r="L3678">
        <v>114</v>
      </c>
      <c r="M3678">
        <v>14</v>
      </c>
      <c r="N3678" t="s">
        <v>18</v>
      </c>
    </row>
    <row r="3679" spans="1:14" x14ac:dyDescent="0.25">
      <c r="A3679">
        <v>45</v>
      </c>
      <c r="B3679">
        <v>45</v>
      </c>
      <c r="C3679" t="s">
        <v>87</v>
      </c>
      <c r="D3679" t="s">
        <v>38</v>
      </c>
      <c r="E3679" t="s">
        <v>29</v>
      </c>
      <c r="F3679">
        <v>4.0999999999999996</v>
      </c>
      <c r="G3679">
        <v>7936.7359999999999</v>
      </c>
      <c r="H3679">
        <v>135373</v>
      </c>
      <c r="J3679">
        <v>7936.7359999999999</v>
      </c>
      <c r="K3679">
        <v>100</v>
      </c>
      <c r="L3679">
        <v>113.77</v>
      </c>
      <c r="M3679">
        <v>13.8</v>
      </c>
      <c r="N3679" t="s">
        <v>18</v>
      </c>
    </row>
    <row r="3680" spans="1:14" x14ac:dyDescent="0.25">
      <c r="A3680">
        <v>46</v>
      </c>
      <c r="B3680">
        <v>46</v>
      </c>
      <c r="C3680" t="s">
        <v>88</v>
      </c>
      <c r="D3680" t="s">
        <v>40</v>
      </c>
      <c r="E3680" t="s">
        <v>29</v>
      </c>
      <c r="F3680">
        <v>4.09</v>
      </c>
      <c r="G3680">
        <v>7938.6469999999999</v>
      </c>
      <c r="H3680">
        <v>137854</v>
      </c>
      <c r="J3680">
        <v>7938.6469999999999</v>
      </c>
      <c r="K3680">
        <v>100</v>
      </c>
      <c r="L3680">
        <v>113.8</v>
      </c>
      <c r="M3680">
        <v>13.8</v>
      </c>
      <c r="N3680" t="s">
        <v>18</v>
      </c>
    </row>
    <row r="3681" spans="1:14" x14ac:dyDescent="0.25">
      <c r="A3681">
        <v>47</v>
      </c>
      <c r="B3681">
        <v>47</v>
      </c>
      <c r="C3681" t="s">
        <v>89</v>
      </c>
      <c r="D3681" t="s">
        <v>17</v>
      </c>
      <c r="E3681" t="s">
        <v>17</v>
      </c>
      <c r="F3681">
        <v>4.13</v>
      </c>
      <c r="G3681">
        <v>2.7370000000000001</v>
      </c>
      <c r="H3681">
        <v>180</v>
      </c>
      <c r="J3681">
        <v>2.7370000000000001</v>
      </c>
      <c r="K3681">
        <v>100</v>
      </c>
      <c r="L3681">
        <v>0.04</v>
      </c>
      <c r="M3681">
        <v>-100</v>
      </c>
      <c r="N3681" t="s">
        <v>18</v>
      </c>
    </row>
    <row r="3682" spans="1:14" x14ac:dyDescent="0.25">
      <c r="A3682">
        <v>48</v>
      </c>
      <c r="B3682">
        <v>48</v>
      </c>
      <c r="C3682" t="s">
        <v>90</v>
      </c>
      <c r="D3682" t="s">
        <v>17</v>
      </c>
      <c r="E3682" t="s">
        <v>17</v>
      </c>
      <c r="F3682">
        <v>4.13</v>
      </c>
      <c r="G3682">
        <v>0.84799999999999998</v>
      </c>
      <c r="H3682">
        <v>56</v>
      </c>
      <c r="J3682">
        <v>0.84799999999999998</v>
      </c>
      <c r="K3682">
        <v>100</v>
      </c>
      <c r="L3682">
        <v>0.01</v>
      </c>
      <c r="M3682">
        <v>-100</v>
      </c>
      <c r="N3682" t="s">
        <v>18</v>
      </c>
    </row>
    <row r="3683" spans="1:14" x14ac:dyDescent="0.25">
      <c r="A3683">
        <v>49</v>
      </c>
      <c r="B3683">
        <v>49</v>
      </c>
      <c r="C3683" t="s">
        <v>91</v>
      </c>
      <c r="D3683" t="s">
        <v>92</v>
      </c>
      <c r="E3683" t="s">
        <v>93</v>
      </c>
      <c r="F3683">
        <v>4.09</v>
      </c>
      <c r="G3683">
        <v>8692.4699999999993</v>
      </c>
      <c r="H3683">
        <v>147398</v>
      </c>
      <c r="J3683">
        <v>8692.4699999999993</v>
      </c>
      <c r="K3683">
        <v>100</v>
      </c>
      <c r="L3683">
        <v>124.6</v>
      </c>
      <c r="M3683">
        <v>24.6</v>
      </c>
      <c r="N3683" t="s">
        <v>18</v>
      </c>
    </row>
    <row r="3684" spans="1:14" x14ac:dyDescent="0.25">
      <c r="A3684">
        <v>50</v>
      </c>
      <c r="B3684">
        <v>50</v>
      </c>
      <c r="C3684" t="s">
        <v>94</v>
      </c>
      <c r="D3684" t="s">
        <v>95</v>
      </c>
      <c r="E3684" t="s">
        <v>93</v>
      </c>
      <c r="F3684">
        <v>4.09</v>
      </c>
      <c r="G3684">
        <v>7763.4589999999998</v>
      </c>
      <c r="H3684">
        <v>134636</v>
      </c>
      <c r="J3684">
        <v>7763.4589999999998</v>
      </c>
      <c r="K3684">
        <v>100</v>
      </c>
      <c r="L3684">
        <v>111.28</v>
      </c>
      <c r="M3684">
        <v>11.3</v>
      </c>
      <c r="N3684" t="s">
        <v>18</v>
      </c>
    </row>
    <row r="3685" spans="1:14" x14ac:dyDescent="0.25">
      <c r="A3685">
        <v>51</v>
      </c>
      <c r="B3685">
        <v>51</v>
      </c>
      <c r="C3685" t="s">
        <v>96</v>
      </c>
      <c r="D3685" t="s">
        <v>97</v>
      </c>
      <c r="E3685" t="s">
        <v>93</v>
      </c>
      <c r="F3685">
        <v>4.09</v>
      </c>
      <c r="G3685">
        <v>8339.0609999999997</v>
      </c>
      <c r="H3685">
        <v>144940</v>
      </c>
      <c r="J3685">
        <v>8339.0609999999997</v>
      </c>
      <c r="K3685">
        <v>100</v>
      </c>
      <c r="L3685">
        <v>119.54</v>
      </c>
      <c r="M3685">
        <v>19.5</v>
      </c>
      <c r="N3685" t="s">
        <v>18</v>
      </c>
    </row>
    <row r="3686" spans="1:14" x14ac:dyDescent="0.25">
      <c r="A3686">
        <v>52</v>
      </c>
      <c r="B3686">
        <v>52</v>
      </c>
      <c r="C3686" t="s">
        <v>98</v>
      </c>
      <c r="D3686" t="s">
        <v>99</v>
      </c>
      <c r="E3686" t="s">
        <v>93</v>
      </c>
      <c r="F3686">
        <v>4.09</v>
      </c>
      <c r="G3686">
        <v>5394.8149999999996</v>
      </c>
      <c r="H3686">
        <v>93678</v>
      </c>
      <c r="J3686">
        <v>5394.8149999999996</v>
      </c>
      <c r="K3686">
        <v>100</v>
      </c>
      <c r="L3686">
        <v>77.33</v>
      </c>
      <c r="M3686">
        <v>-22.7</v>
      </c>
      <c r="N3686" t="s">
        <v>18</v>
      </c>
    </row>
    <row r="3687" spans="1:14" x14ac:dyDescent="0.25">
      <c r="A3687">
        <v>53</v>
      </c>
      <c r="B3687">
        <v>53</v>
      </c>
      <c r="C3687" t="s">
        <v>100</v>
      </c>
      <c r="D3687" t="s">
        <v>101</v>
      </c>
      <c r="E3687" t="s">
        <v>93</v>
      </c>
      <c r="F3687">
        <v>4.09</v>
      </c>
      <c r="G3687">
        <v>5679.34</v>
      </c>
      <c r="H3687">
        <v>99881</v>
      </c>
      <c r="J3687">
        <v>5679.34</v>
      </c>
      <c r="K3687">
        <v>100</v>
      </c>
      <c r="L3687">
        <v>81.41</v>
      </c>
      <c r="M3687">
        <v>-18.600000000000001</v>
      </c>
      <c r="N3687" t="s">
        <v>18</v>
      </c>
    </row>
    <row r="3688" spans="1:14" x14ac:dyDescent="0.25">
      <c r="A3688">
        <v>54</v>
      </c>
      <c r="B3688">
        <v>54</v>
      </c>
      <c r="C3688" t="s">
        <v>102</v>
      </c>
      <c r="D3688" t="s">
        <v>103</v>
      </c>
      <c r="E3688" t="s">
        <v>93</v>
      </c>
      <c r="F3688">
        <v>4.09</v>
      </c>
      <c r="G3688">
        <v>5988.5169999999998</v>
      </c>
      <c r="H3688">
        <v>105447</v>
      </c>
      <c r="J3688">
        <v>5988.5169999999998</v>
      </c>
      <c r="K3688">
        <v>100</v>
      </c>
      <c r="L3688">
        <v>85.84</v>
      </c>
      <c r="M3688">
        <v>-14.2</v>
      </c>
      <c r="N3688" t="s">
        <v>18</v>
      </c>
    </row>
    <row r="3689" spans="1:14" x14ac:dyDescent="0.25">
      <c r="A3689">
        <v>55</v>
      </c>
      <c r="B3689">
        <v>55</v>
      </c>
      <c r="C3689" t="s">
        <v>104</v>
      </c>
      <c r="D3689" t="s">
        <v>17</v>
      </c>
      <c r="E3689" t="s">
        <v>17</v>
      </c>
      <c r="F3689">
        <v>4.12</v>
      </c>
      <c r="G3689">
        <v>2.2989999999999999</v>
      </c>
      <c r="H3689">
        <v>103</v>
      </c>
      <c r="J3689">
        <v>2.2989999999999999</v>
      </c>
      <c r="K3689">
        <v>100</v>
      </c>
      <c r="L3689">
        <v>0.03</v>
      </c>
      <c r="M3689">
        <v>-100</v>
      </c>
      <c r="N3689" t="s">
        <v>18</v>
      </c>
    </row>
    <row r="3690" spans="1:14" x14ac:dyDescent="0.25">
      <c r="A3690">
        <v>56</v>
      </c>
      <c r="B3690">
        <v>56</v>
      </c>
      <c r="C3690" t="s">
        <v>105</v>
      </c>
      <c r="D3690" t="s">
        <v>106</v>
      </c>
      <c r="E3690" t="s">
        <v>93</v>
      </c>
      <c r="F3690">
        <v>4.09</v>
      </c>
      <c r="G3690">
        <v>5997.3580000000002</v>
      </c>
      <c r="H3690">
        <v>105471</v>
      </c>
      <c r="J3690">
        <v>5997.3580000000002</v>
      </c>
      <c r="K3690">
        <v>100</v>
      </c>
      <c r="L3690">
        <v>85.97</v>
      </c>
      <c r="M3690">
        <v>-14</v>
      </c>
      <c r="N3690" t="s">
        <v>18</v>
      </c>
    </row>
    <row r="3691" spans="1:14" x14ac:dyDescent="0.25">
      <c r="A3691">
        <v>57</v>
      </c>
      <c r="B3691">
        <v>57</v>
      </c>
      <c r="C3691" t="s">
        <v>107</v>
      </c>
      <c r="D3691" t="s">
        <v>108</v>
      </c>
      <c r="E3691" t="s">
        <v>93</v>
      </c>
      <c r="F3691">
        <v>4.09</v>
      </c>
      <c r="G3691">
        <v>5894.5450000000001</v>
      </c>
      <c r="H3691">
        <v>103949</v>
      </c>
      <c r="J3691">
        <v>5894.5450000000001</v>
      </c>
      <c r="K3691">
        <v>100</v>
      </c>
      <c r="L3691">
        <v>84.49</v>
      </c>
      <c r="M3691">
        <v>-15.5</v>
      </c>
      <c r="N3691" t="s">
        <v>18</v>
      </c>
    </row>
    <row r="3692" spans="1:14" x14ac:dyDescent="0.25">
      <c r="A3692">
        <v>58</v>
      </c>
      <c r="B3692">
        <v>58</v>
      </c>
      <c r="C3692" t="s">
        <v>109</v>
      </c>
      <c r="D3692" t="s">
        <v>110</v>
      </c>
      <c r="E3692" t="s">
        <v>93</v>
      </c>
      <c r="F3692">
        <v>4.09</v>
      </c>
      <c r="G3692">
        <v>5700.7740000000003</v>
      </c>
      <c r="H3692">
        <v>102698</v>
      </c>
      <c r="J3692">
        <v>5700.7740000000003</v>
      </c>
      <c r="K3692">
        <v>100</v>
      </c>
      <c r="L3692">
        <v>81.72</v>
      </c>
      <c r="M3692">
        <v>-18.3</v>
      </c>
      <c r="N3692" t="s">
        <v>18</v>
      </c>
    </row>
    <row r="3693" spans="1:14" x14ac:dyDescent="0.25">
      <c r="A3693">
        <v>59</v>
      </c>
      <c r="B3693">
        <v>59</v>
      </c>
      <c r="C3693" t="s">
        <v>111</v>
      </c>
      <c r="D3693" t="s">
        <v>112</v>
      </c>
      <c r="E3693" t="s">
        <v>93</v>
      </c>
      <c r="F3693">
        <v>4.09</v>
      </c>
      <c r="G3693">
        <v>4145.8599999999997</v>
      </c>
      <c r="H3693">
        <v>75045</v>
      </c>
      <c r="J3693">
        <v>4145.8599999999997</v>
      </c>
      <c r="K3693">
        <v>100</v>
      </c>
      <c r="L3693">
        <v>59.43</v>
      </c>
      <c r="M3693">
        <v>-40.6</v>
      </c>
      <c r="N3693" t="s">
        <v>18</v>
      </c>
    </row>
    <row r="3694" spans="1:14" x14ac:dyDescent="0.25">
      <c r="A3694">
        <v>60</v>
      </c>
      <c r="B3694">
        <v>60</v>
      </c>
      <c r="C3694" t="s">
        <v>113</v>
      </c>
      <c r="D3694" t="s">
        <v>114</v>
      </c>
      <c r="E3694" t="s">
        <v>93</v>
      </c>
      <c r="F3694">
        <v>4.09</v>
      </c>
      <c r="G3694">
        <v>3448.6030000000001</v>
      </c>
      <c r="H3694">
        <v>61632</v>
      </c>
      <c r="J3694">
        <v>3448.6030000000001</v>
      </c>
      <c r="K3694">
        <v>100</v>
      </c>
      <c r="L3694">
        <v>49.43</v>
      </c>
      <c r="M3694">
        <v>-50.6</v>
      </c>
      <c r="N3694" t="s">
        <v>18</v>
      </c>
    </row>
    <row r="3695" spans="1:14" x14ac:dyDescent="0.25">
      <c r="A3695">
        <v>61</v>
      </c>
      <c r="B3695">
        <v>61</v>
      </c>
      <c r="C3695" t="s">
        <v>115</v>
      </c>
      <c r="D3695" t="s">
        <v>116</v>
      </c>
      <c r="E3695" t="s">
        <v>93</v>
      </c>
      <c r="F3695">
        <v>4.09</v>
      </c>
      <c r="G3695">
        <v>2868.7919999999999</v>
      </c>
      <c r="H3695">
        <v>51635</v>
      </c>
      <c r="J3695">
        <v>2868.7919999999999</v>
      </c>
      <c r="K3695">
        <v>100</v>
      </c>
      <c r="L3695">
        <v>41.12</v>
      </c>
      <c r="M3695">
        <v>-58.9</v>
      </c>
      <c r="N3695" t="s">
        <v>18</v>
      </c>
    </row>
    <row r="3696" spans="1:14" x14ac:dyDescent="0.25">
      <c r="A3696">
        <v>62</v>
      </c>
      <c r="B3696">
        <v>62</v>
      </c>
      <c r="C3696" t="s">
        <v>117</v>
      </c>
      <c r="D3696" t="s">
        <v>17</v>
      </c>
      <c r="E3696" t="s">
        <v>17</v>
      </c>
      <c r="F3696">
        <v>4.08</v>
      </c>
      <c r="G3696">
        <v>5.3079999999999998</v>
      </c>
      <c r="H3696">
        <v>201</v>
      </c>
      <c r="J3696">
        <v>5.3079999999999998</v>
      </c>
      <c r="K3696">
        <v>100</v>
      </c>
      <c r="L3696">
        <v>0.08</v>
      </c>
      <c r="M3696">
        <v>-99.9</v>
      </c>
      <c r="N3696" t="s">
        <v>18</v>
      </c>
    </row>
    <row r="3697" spans="1:14" x14ac:dyDescent="0.25">
      <c r="A3697">
        <v>63</v>
      </c>
      <c r="B3697">
        <v>63</v>
      </c>
      <c r="C3697" t="s">
        <v>118</v>
      </c>
      <c r="D3697" t="s">
        <v>119</v>
      </c>
      <c r="E3697" t="s">
        <v>93</v>
      </c>
      <c r="F3697">
        <v>4.09</v>
      </c>
      <c r="G3697">
        <v>4449.4759999999997</v>
      </c>
      <c r="H3697">
        <v>80855</v>
      </c>
      <c r="J3697">
        <v>4449.4759999999997</v>
      </c>
      <c r="K3697">
        <v>100</v>
      </c>
      <c r="L3697">
        <v>63.78</v>
      </c>
      <c r="M3697">
        <v>-36.200000000000003</v>
      </c>
      <c r="N3697" t="s">
        <v>18</v>
      </c>
    </row>
    <row r="3698" spans="1:14" x14ac:dyDescent="0.25">
      <c r="A3698">
        <v>64</v>
      </c>
      <c r="B3698">
        <v>64</v>
      </c>
      <c r="C3698" t="s">
        <v>120</v>
      </c>
      <c r="D3698" t="s">
        <v>121</v>
      </c>
      <c r="E3698" t="s">
        <v>93</v>
      </c>
      <c r="F3698">
        <v>4.09</v>
      </c>
      <c r="G3698">
        <v>4077.64</v>
      </c>
      <c r="H3698">
        <v>71745</v>
      </c>
      <c r="J3698">
        <v>4077.64</v>
      </c>
      <c r="K3698">
        <v>100</v>
      </c>
      <c r="L3698">
        <v>58.45</v>
      </c>
      <c r="M3698">
        <v>-41.5</v>
      </c>
      <c r="N3698" t="s">
        <v>18</v>
      </c>
    </row>
    <row r="3699" spans="1:14" x14ac:dyDescent="0.25">
      <c r="A3699">
        <v>65</v>
      </c>
      <c r="B3699">
        <v>65</v>
      </c>
      <c r="C3699" t="s">
        <v>122</v>
      </c>
      <c r="D3699" t="s">
        <v>123</v>
      </c>
      <c r="E3699" t="s">
        <v>93</v>
      </c>
      <c r="F3699">
        <v>4.09</v>
      </c>
      <c r="G3699">
        <v>3953.069</v>
      </c>
      <c r="H3699">
        <v>68635</v>
      </c>
      <c r="J3699">
        <v>3953.069</v>
      </c>
      <c r="K3699">
        <v>100</v>
      </c>
      <c r="L3699">
        <v>56.66</v>
      </c>
      <c r="M3699">
        <v>-43.3</v>
      </c>
      <c r="N3699" t="s">
        <v>18</v>
      </c>
    </row>
    <row r="3700" spans="1:14" x14ac:dyDescent="0.25">
      <c r="A3700">
        <v>66</v>
      </c>
      <c r="B3700">
        <v>66</v>
      </c>
      <c r="C3700" t="s">
        <v>124</v>
      </c>
      <c r="D3700" t="s">
        <v>125</v>
      </c>
      <c r="E3700" t="s">
        <v>93</v>
      </c>
      <c r="F3700">
        <v>4.09</v>
      </c>
      <c r="G3700">
        <v>6248.9780000000001</v>
      </c>
      <c r="H3700">
        <v>109970</v>
      </c>
      <c r="J3700">
        <v>6248.9780000000001</v>
      </c>
      <c r="K3700">
        <v>100</v>
      </c>
      <c r="L3700">
        <v>89.58</v>
      </c>
      <c r="M3700">
        <v>-10.4</v>
      </c>
      <c r="N3700" t="s">
        <v>18</v>
      </c>
    </row>
    <row r="3701" spans="1:14" x14ac:dyDescent="0.25">
      <c r="A3701">
        <v>67</v>
      </c>
      <c r="B3701">
        <v>67</v>
      </c>
      <c r="C3701" t="s">
        <v>126</v>
      </c>
      <c r="D3701" t="s">
        <v>127</v>
      </c>
      <c r="E3701" t="s">
        <v>93</v>
      </c>
      <c r="F3701">
        <v>4.09</v>
      </c>
      <c r="G3701">
        <v>4638</v>
      </c>
      <c r="H3701">
        <v>81018</v>
      </c>
      <c r="J3701">
        <v>4638</v>
      </c>
      <c r="K3701">
        <v>100</v>
      </c>
      <c r="L3701">
        <v>66.48</v>
      </c>
      <c r="M3701">
        <v>-33.5</v>
      </c>
      <c r="N3701" t="s">
        <v>18</v>
      </c>
    </row>
    <row r="3702" spans="1:14" x14ac:dyDescent="0.25">
      <c r="A3702">
        <v>68</v>
      </c>
      <c r="B3702">
        <v>68</v>
      </c>
      <c r="C3702" t="s">
        <v>128</v>
      </c>
      <c r="D3702" t="s">
        <v>129</v>
      </c>
      <c r="E3702" t="s">
        <v>93</v>
      </c>
      <c r="F3702">
        <v>4.09</v>
      </c>
      <c r="G3702">
        <v>4228.4930000000004</v>
      </c>
      <c r="H3702">
        <v>76795</v>
      </c>
      <c r="J3702">
        <v>4228.4930000000004</v>
      </c>
      <c r="K3702">
        <v>100</v>
      </c>
      <c r="L3702">
        <v>60.61</v>
      </c>
      <c r="M3702">
        <v>-39.4</v>
      </c>
      <c r="N3702" t="s">
        <v>18</v>
      </c>
    </row>
    <row r="3703" spans="1:14" x14ac:dyDescent="0.25">
      <c r="A3703">
        <v>69</v>
      </c>
      <c r="B3703">
        <v>69</v>
      </c>
      <c r="C3703" t="s">
        <v>130</v>
      </c>
      <c r="D3703" t="s">
        <v>17</v>
      </c>
      <c r="E3703" t="s">
        <v>17</v>
      </c>
      <c r="F3703">
        <v>4.1399999999999997</v>
      </c>
      <c r="G3703">
        <v>1.694</v>
      </c>
      <c r="H3703">
        <v>73</v>
      </c>
      <c r="J3703">
        <v>1.694</v>
      </c>
      <c r="K3703">
        <v>100</v>
      </c>
      <c r="L3703">
        <v>0.02</v>
      </c>
      <c r="M3703">
        <v>-100</v>
      </c>
      <c r="N3703" t="s">
        <v>18</v>
      </c>
    </row>
    <row r="3704" spans="1:14" x14ac:dyDescent="0.25">
      <c r="A3704">
        <v>70</v>
      </c>
      <c r="B3704">
        <v>70</v>
      </c>
      <c r="C3704" t="s">
        <v>131</v>
      </c>
      <c r="D3704" t="s">
        <v>132</v>
      </c>
      <c r="E3704" t="s">
        <v>29</v>
      </c>
      <c r="F3704">
        <v>4.0999999999999996</v>
      </c>
      <c r="G3704">
        <v>6516.0770000000002</v>
      </c>
      <c r="H3704">
        <v>108442</v>
      </c>
      <c r="J3704">
        <v>6516.0770000000002</v>
      </c>
      <c r="K3704">
        <v>100</v>
      </c>
      <c r="L3704">
        <v>93.4</v>
      </c>
      <c r="M3704">
        <v>-6.6</v>
      </c>
      <c r="N3704" t="s">
        <v>18</v>
      </c>
    </row>
    <row r="3705" spans="1:14" x14ac:dyDescent="0.25">
      <c r="A3705">
        <v>71</v>
      </c>
      <c r="B3705">
        <v>71</v>
      </c>
      <c r="C3705" t="s">
        <v>133</v>
      </c>
      <c r="D3705" t="s">
        <v>17</v>
      </c>
      <c r="E3705" t="s">
        <v>17</v>
      </c>
      <c r="K3705">
        <v>100</v>
      </c>
    </row>
    <row r="3706" spans="1:14" x14ac:dyDescent="0.25">
      <c r="A3706">
        <v>72</v>
      </c>
      <c r="B3706">
        <v>72</v>
      </c>
      <c r="C3706" t="s">
        <v>134</v>
      </c>
      <c r="D3706" t="s">
        <v>135</v>
      </c>
      <c r="E3706" t="s">
        <v>93</v>
      </c>
      <c r="F3706">
        <v>4.09</v>
      </c>
      <c r="G3706">
        <v>8393.0210000000006</v>
      </c>
      <c r="H3706">
        <v>146872</v>
      </c>
      <c r="J3706">
        <v>8393.0210000000006</v>
      </c>
      <c r="K3706">
        <v>100</v>
      </c>
      <c r="L3706">
        <v>120.31</v>
      </c>
      <c r="M3706">
        <v>20.3</v>
      </c>
      <c r="N3706" t="s">
        <v>18</v>
      </c>
    </row>
    <row r="3707" spans="1:14" x14ac:dyDescent="0.25">
      <c r="A3707">
        <v>73</v>
      </c>
      <c r="B3707">
        <v>73</v>
      </c>
      <c r="C3707" t="s">
        <v>136</v>
      </c>
      <c r="D3707" t="s">
        <v>137</v>
      </c>
      <c r="E3707" t="s">
        <v>93</v>
      </c>
      <c r="F3707">
        <v>4.09</v>
      </c>
      <c r="G3707">
        <v>6517.3289999999997</v>
      </c>
      <c r="H3707">
        <v>115403</v>
      </c>
      <c r="J3707">
        <v>6517.3289999999997</v>
      </c>
      <c r="K3707">
        <v>100</v>
      </c>
      <c r="L3707">
        <v>93.42</v>
      </c>
      <c r="M3707">
        <v>-6.6</v>
      </c>
      <c r="N3707" t="s">
        <v>18</v>
      </c>
    </row>
    <row r="3708" spans="1:14" x14ac:dyDescent="0.25">
      <c r="A3708">
        <v>74</v>
      </c>
      <c r="B3708">
        <v>74</v>
      </c>
      <c r="C3708" t="s">
        <v>138</v>
      </c>
      <c r="D3708" t="s">
        <v>139</v>
      </c>
      <c r="E3708" t="s">
        <v>93</v>
      </c>
      <c r="F3708">
        <v>4.09</v>
      </c>
      <c r="G3708">
        <v>6901.6589999999997</v>
      </c>
      <c r="H3708">
        <v>126804</v>
      </c>
      <c r="J3708">
        <v>6901.6589999999997</v>
      </c>
      <c r="K3708">
        <v>100</v>
      </c>
      <c r="L3708">
        <v>98.93</v>
      </c>
      <c r="M3708">
        <v>-1.1000000000000001</v>
      </c>
      <c r="N3708" t="s">
        <v>18</v>
      </c>
    </row>
    <row r="3709" spans="1:14" x14ac:dyDescent="0.25">
      <c r="A3709">
        <v>75</v>
      </c>
      <c r="B3709">
        <v>75</v>
      </c>
      <c r="C3709" t="s">
        <v>140</v>
      </c>
      <c r="D3709" t="s">
        <v>141</v>
      </c>
      <c r="E3709" t="s">
        <v>93</v>
      </c>
      <c r="F3709">
        <v>4.09</v>
      </c>
      <c r="G3709">
        <v>4296.5320000000002</v>
      </c>
      <c r="H3709">
        <v>77406</v>
      </c>
      <c r="J3709">
        <v>4296.5320000000002</v>
      </c>
      <c r="K3709">
        <v>100</v>
      </c>
      <c r="L3709">
        <v>61.59</v>
      </c>
      <c r="M3709">
        <v>-38.4</v>
      </c>
      <c r="N3709" t="s">
        <v>18</v>
      </c>
    </row>
    <row r="3710" spans="1:14" x14ac:dyDescent="0.25">
      <c r="A3710">
        <v>76</v>
      </c>
      <c r="B3710">
        <v>76</v>
      </c>
      <c r="C3710" t="s">
        <v>142</v>
      </c>
      <c r="D3710" t="s">
        <v>143</v>
      </c>
      <c r="E3710" t="s">
        <v>93</v>
      </c>
      <c r="F3710">
        <v>4.09</v>
      </c>
      <c r="G3710">
        <v>5082.5050000000001</v>
      </c>
      <c r="H3710">
        <v>89980</v>
      </c>
      <c r="J3710">
        <v>5082.5050000000001</v>
      </c>
      <c r="K3710">
        <v>100</v>
      </c>
      <c r="L3710">
        <v>72.849999999999994</v>
      </c>
      <c r="M3710">
        <v>-27.1</v>
      </c>
      <c r="N3710" t="s">
        <v>18</v>
      </c>
    </row>
    <row r="3711" spans="1:14" x14ac:dyDescent="0.25">
      <c r="A3711">
        <v>77</v>
      </c>
      <c r="B3711">
        <v>77</v>
      </c>
      <c r="C3711" t="s">
        <v>144</v>
      </c>
      <c r="D3711" t="s">
        <v>145</v>
      </c>
      <c r="E3711" t="s">
        <v>93</v>
      </c>
      <c r="F3711">
        <v>4.09</v>
      </c>
      <c r="G3711">
        <v>6069.835</v>
      </c>
      <c r="H3711">
        <v>107727</v>
      </c>
      <c r="J3711">
        <v>6069.835</v>
      </c>
      <c r="K3711">
        <v>100</v>
      </c>
      <c r="L3711">
        <v>87.01</v>
      </c>
      <c r="M3711">
        <v>-13</v>
      </c>
      <c r="N3711" t="s">
        <v>18</v>
      </c>
    </row>
    <row r="3712" spans="1:14" x14ac:dyDescent="0.25">
      <c r="A3712">
        <v>78</v>
      </c>
      <c r="B3712">
        <v>78</v>
      </c>
      <c r="C3712" t="s">
        <v>146</v>
      </c>
      <c r="D3712" t="s">
        <v>17</v>
      </c>
      <c r="E3712" t="s">
        <v>17</v>
      </c>
      <c r="F3712">
        <v>4.05</v>
      </c>
      <c r="G3712">
        <v>0.82799999999999996</v>
      </c>
      <c r="H3712">
        <v>58</v>
      </c>
      <c r="J3712">
        <v>0.82799999999999996</v>
      </c>
      <c r="K3712">
        <v>100</v>
      </c>
      <c r="L3712">
        <v>0.01</v>
      </c>
      <c r="M3712">
        <v>-100</v>
      </c>
      <c r="N3712" t="s">
        <v>18</v>
      </c>
    </row>
    <row r="3713" spans="1:14" x14ac:dyDescent="0.25">
      <c r="A3713">
        <v>79</v>
      </c>
      <c r="B3713">
        <v>79</v>
      </c>
      <c r="C3713" t="s">
        <v>147</v>
      </c>
      <c r="D3713" t="s">
        <v>148</v>
      </c>
      <c r="E3713" t="s">
        <v>93</v>
      </c>
      <c r="F3713">
        <v>4.09</v>
      </c>
      <c r="G3713">
        <v>5305.5690000000004</v>
      </c>
      <c r="H3713">
        <v>92496</v>
      </c>
      <c r="J3713">
        <v>5305.5690000000004</v>
      </c>
      <c r="K3713">
        <v>100</v>
      </c>
      <c r="L3713">
        <v>76.05</v>
      </c>
      <c r="M3713">
        <v>-23.9</v>
      </c>
      <c r="N3713" t="s">
        <v>18</v>
      </c>
    </row>
    <row r="3714" spans="1:14" x14ac:dyDescent="0.25">
      <c r="A3714">
        <v>80</v>
      </c>
      <c r="B3714">
        <v>80</v>
      </c>
      <c r="C3714" t="s">
        <v>149</v>
      </c>
      <c r="D3714" t="s">
        <v>150</v>
      </c>
      <c r="E3714" t="s">
        <v>93</v>
      </c>
      <c r="F3714">
        <v>4.09</v>
      </c>
      <c r="G3714">
        <v>5127.6419999999998</v>
      </c>
      <c r="H3714">
        <v>86831</v>
      </c>
      <c r="J3714">
        <v>5127.6419999999998</v>
      </c>
      <c r="K3714">
        <v>100</v>
      </c>
      <c r="L3714">
        <v>73.5</v>
      </c>
      <c r="M3714">
        <v>-26.5</v>
      </c>
      <c r="N3714" t="s">
        <v>18</v>
      </c>
    </row>
    <row r="3715" spans="1:14" x14ac:dyDescent="0.25">
      <c r="A3715">
        <v>81</v>
      </c>
      <c r="B3715">
        <v>81</v>
      </c>
      <c r="C3715" t="s">
        <v>151</v>
      </c>
      <c r="D3715" t="s">
        <v>152</v>
      </c>
      <c r="E3715" t="s">
        <v>93</v>
      </c>
      <c r="F3715">
        <v>4.09</v>
      </c>
      <c r="G3715">
        <v>5690.4960000000001</v>
      </c>
      <c r="H3715">
        <v>97900</v>
      </c>
      <c r="J3715">
        <v>5690.4960000000001</v>
      </c>
      <c r="K3715">
        <v>100</v>
      </c>
      <c r="L3715">
        <v>81.569999999999993</v>
      </c>
      <c r="M3715">
        <v>-18.399999999999999</v>
      </c>
      <c r="N3715" t="s">
        <v>18</v>
      </c>
    </row>
    <row r="3716" spans="1:14" x14ac:dyDescent="0.25">
      <c r="A3716">
        <v>82</v>
      </c>
      <c r="B3716">
        <v>82</v>
      </c>
      <c r="C3716" t="s">
        <v>153</v>
      </c>
      <c r="D3716" t="s">
        <v>154</v>
      </c>
      <c r="E3716" t="s">
        <v>93</v>
      </c>
      <c r="F3716">
        <v>4.09</v>
      </c>
      <c r="G3716">
        <v>1458.3009999999999</v>
      </c>
      <c r="H3716">
        <v>27481</v>
      </c>
      <c r="J3716">
        <v>1458.3009999999999</v>
      </c>
      <c r="K3716">
        <v>100</v>
      </c>
      <c r="L3716">
        <v>20.9</v>
      </c>
      <c r="M3716">
        <v>-79.099999999999994</v>
      </c>
      <c r="N3716" t="s">
        <v>18</v>
      </c>
    </row>
    <row r="3717" spans="1:14" x14ac:dyDescent="0.25">
      <c r="A3717">
        <v>83</v>
      </c>
      <c r="B3717">
        <v>83</v>
      </c>
      <c r="C3717" t="s">
        <v>155</v>
      </c>
      <c r="D3717" t="s">
        <v>156</v>
      </c>
      <c r="E3717" t="s">
        <v>93</v>
      </c>
      <c r="F3717">
        <v>4.09</v>
      </c>
      <c r="G3717">
        <v>2569.761</v>
      </c>
      <c r="H3717">
        <v>44048</v>
      </c>
      <c r="J3717">
        <v>2569.761</v>
      </c>
      <c r="K3717">
        <v>100</v>
      </c>
      <c r="L3717">
        <v>36.840000000000003</v>
      </c>
      <c r="M3717">
        <v>-63.2</v>
      </c>
      <c r="N3717" t="s">
        <v>18</v>
      </c>
    </row>
    <row r="3718" spans="1:14" x14ac:dyDescent="0.25">
      <c r="A3718">
        <v>84</v>
      </c>
      <c r="B3718">
        <v>84</v>
      </c>
      <c r="C3718" t="s">
        <v>157</v>
      </c>
      <c r="D3718" t="s">
        <v>158</v>
      </c>
      <c r="E3718" t="s">
        <v>93</v>
      </c>
      <c r="F3718">
        <v>4.09</v>
      </c>
      <c r="G3718">
        <v>2181.3130000000001</v>
      </c>
      <c r="H3718">
        <v>40459</v>
      </c>
      <c r="J3718">
        <v>2181.3130000000001</v>
      </c>
      <c r="K3718">
        <v>100</v>
      </c>
      <c r="L3718">
        <v>31.27</v>
      </c>
      <c r="M3718">
        <v>-68.7</v>
      </c>
      <c r="N3718" t="s">
        <v>18</v>
      </c>
    </row>
    <row r="3719" spans="1:14" x14ac:dyDescent="0.25">
      <c r="A3719">
        <v>85</v>
      </c>
      <c r="B3719">
        <v>85</v>
      </c>
      <c r="C3719" t="s">
        <v>159</v>
      </c>
      <c r="D3719" t="s">
        <v>17</v>
      </c>
      <c r="E3719" t="s">
        <v>17</v>
      </c>
      <c r="F3719">
        <v>4.01</v>
      </c>
      <c r="G3719">
        <v>3.3149999999999999</v>
      </c>
      <c r="H3719">
        <v>86</v>
      </c>
      <c r="J3719">
        <v>3.3149999999999999</v>
      </c>
      <c r="K3719">
        <v>100</v>
      </c>
      <c r="L3719">
        <v>0.05</v>
      </c>
      <c r="M3719">
        <v>-100</v>
      </c>
      <c r="N3719" t="s">
        <v>18</v>
      </c>
    </row>
    <row r="3720" spans="1:14" x14ac:dyDescent="0.25">
      <c r="A3720">
        <v>86</v>
      </c>
      <c r="B3720">
        <v>86</v>
      </c>
      <c r="C3720" t="s">
        <v>160</v>
      </c>
      <c r="D3720" t="s">
        <v>161</v>
      </c>
      <c r="E3720" t="s">
        <v>93</v>
      </c>
      <c r="F3720">
        <v>4.09</v>
      </c>
      <c r="G3720">
        <v>3522.6689999999999</v>
      </c>
      <c r="H3720">
        <v>62183</v>
      </c>
      <c r="J3720">
        <v>3522.6689999999999</v>
      </c>
      <c r="K3720">
        <v>100</v>
      </c>
      <c r="L3720">
        <v>50.5</v>
      </c>
      <c r="M3720">
        <v>-49.5</v>
      </c>
      <c r="N3720" t="s">
        <v>18</v>
      </c>
    </row>
    <row r="3721" spans="1:14" x14ac:dyDescent="0.25">
      <c r="A3721">
        <v>87</v>
      </c>
      <c r="B3721">
        <v>87</v>
      </c>
      <c r="C3721" t="s">
        <v>162</v>
      </c>
      <c r="D3721" t="s">
        <v>163</v>
      </c>
      <c r="E3721" t="s">
        <v>93</v>
      </c>
      <c r="F3721">
        <v>4.09</v>
      </c>
      <c r="G3721">
        <v>3335.5709999999999</v>
      </c>
      <c r="H3721">
        <v>59364</v>
      </c>
      <c r="J3721">
        <v>3335.5709999999999</v>
      </c>
      <c r="K3721">
        <v>100</v>
      </c>
      <c r="L3721">
        <v>47.81</v>
      </c>
      <c r="M3721">
        <v>-52.2</v>
      </c>
      <c r="N3721" t="s">
        <v>18</v>
      </c>
    </row>
    <row r="3722" spans="1:14" x14ac:dyDescent="0.25">
      <c r="A3722">
        <v>88</v>
      </c>
      <c r="B3722">
        <v>88</v>
      </c>
      <c r="C3722" t="s">
        <v>164</v>
      </c>
      <c r="D3722" t="s">
        <v>165</v>
      </c>
      <c r="E3722" t="s">
        <v>93</v>
      </c>
      <c r="F3722">
        <v>4.09</v>
      </c>
      <c r="G3722">
        <v>3686.7379999999998</v>
      </c>
      <c r="H3722">
        <v>60732</v>
      </c>
      <c r="J3722">
        <v>3686.7379999999998</v>
      </c>
      <c r="K3722">
        <v>100</v>
      </c>
      <c r="L3722">
        <v>52.85</v>
      </c>
      <c r="M3722">
        <v>-47.2</v>
      </c>
      <c r="N3722" t="s">
        <v>18</v>
      </c>
    </row>
    <row r="3723" spans="1:14" x14ac:dyDescent="0.25">
      <c r="A3723">
        <v>89</v>
      </c>
      <c r="B3723">
        <v>89</v>
      </c>
      <c r="C3723" t="s">
        <v>166</v>
      </c>
      <c r="D3723" t="s">
        <v>167</v>
      </c>
      <c r="E3723" t="s">
        <v>93</v>
      </c>
      <c r="F3723">
        <v>4.09</v>
      </c>
      <c r="G3723">
        <v>2600.0520000000001</v>
      </c>
      <c r="H3723">
        <v>42780</v>
      </c>
      <c r="J3723">
        <v>2600.0520000000001</v>
      </c>
      <c r="K3723">
        <v>100</v>
      </c>
      <c r="L3723">
        <v>37.270000000000003</v>
      </c>
      <c r="M3723">
        <v>-62.7</v>
      </c>
      <c r="N3723" t="s">
        <v>18</v>
      </c>
    </row>
    <row r="3724" spans="1:14" x14ac:dyDescent="0.25">
      <c r="A3724">
        <v>90</v>
      </c>
      <c r="B3724">
        <v>90</v>
      </c>
      <c r="C3724" t="s">
        <v>168</v>
      </c>
      <c r="D3724" t="s">
        <v>169</v>
      </c>
      <c r="E3724" t="s">
        <v>93</v>
      </c>
      <c r="F3724">
        <v>4.09</v>
      </c>
      <c r="G3724">
        <v>2896.4229999999998</v>
      </c>
      <c r="H3724">
        <v>52327</v>
      </c>
      <c r="J3724">
        <v>2896.4229999999998</v>
      </c>
      <c r="K3724">
        <v>100</v>
      </c>
      <c r="L3724">
        <v>41.52</v>
      </c>
      <c r="M3724">
        <v>-58.5</v>
      </c>
      <c r="N3724" t="s">
        <v>18</v>
      </c>
    </row>
    <row r="3725" spans="1:14" x14ac:dyDescent="0.25">
      <c r="A3725">
        <v>91</v>
      </c>
      <c r="B3725">
        <v>91</v>
      </c>
      <c r="C3725" t="s">
        <v>170</v>
      </c>
      <c r="D3725" t="s">
        <v>171</v>
      </c>
      <c r="E3725" t="s">
        <v>93</v>
      </c>
      <c r="F3725">
        <v>4.09</v>
      </c>
      <c r="G3725">
        <v>2088.596</v>
      </c>
      <c r="H3725">
        <v>36557</v>
      </c>
      <c r="J3725">
        <v>2088.596</v>
      </c>
      <c r="K3725">
        <v>100</v>
      </c>
      <c r="L3725">
        <v>29.94</v>
      </c>
      <c r="M3725">
        <v>-70.099999999999994</v>
      </c>
      <c r="N3725" t="s">
        <v>18</v>
      </c>
    </row>
    <row r="3726" spans="1:14" x14ac:dyDescent="0.25">
      <c r="A3726">
        <v>92</v>
      </c>
      <c r="B3726">
        <v>92</v>
      </c>
      <c r="C3726" t="s">
        <v>172</v>
      </c>
      <c r="D3726" t="s">
        <v>17</v>
      </c>
      <c r="E3726" t="s">
        <v>17</v>
      </c>
      <c r="F3726">
        <v>4.17</v>
      </c>
      <c r="G3726">
        <v>11.406000000000001</v>
      </c>
      <c r="H3726">
        <v>199</v>
      </c>
      <c r="J3726">
        <v>11.406000000000001</v>
      </c>
      <c r="K3726">
        <v>100</v>
      </c>
      <c r="L3726">
        <v>0.16</v>
      </c>
      <c r="M3726">
        <v>-99.8</v>
      </c>
      <c r="N3726" t="s">
        <v>18</v>
      </c>
    </row>
    <row r="3727" spans="1:14" x14ac:dyDescent="0.25">
      <c r="A3727">
        <v>93</v>
      </c>
      <c r="B3727">
        <v>93</v>
      </c>
      <c r="C3727" t="s">
        <v>173</v>
      </c>
      <c r="D3727" t="s">
        <v>132</v>
      </c>
      <c r="E3727" t="s">
        <v>29</v>
      </c>
      <c r="F3727">
        <v>4.08</v>
      </c>
      <c r="G3727">
        <v>6436.7</v>
      </c>
      <c r="H3727">
        <v>111209</v>
      </c>
      <c r="J3727">
        <v>6436.7</v>
      </c>
      <c r="K3727">
        <v>100</v>
      </c>
      <c r="L3727">
        <v>92.27</v>
      </c>
      <c r="M3727">
        <v>-7.7</v>
      </c>
      <c r="N3727" t="s">
        <v>18</v>
      </c>
    </row>
    <row r="3728" spans="1:14" x14ac:dyDescent="0.25">
      <c r="A3728">
        <v>94</v>
      </c>
      <c r="B3728">
        <v>94</v>
      </c>
      <c r="C3728" t="s">
        <v>174</v>
      </c>
      <c r="D3728" t="s">
        <v>17</v>
      </c>
      <c r="E3728" t="s">
        <v>17</v>
      </c>
      <c r="F3728">
        <v>4.17</v>
      </c>
      <c r="G3728">
        <v>3.508</v>
      </c>
      <c r="H3728">
        <v>136</v>
      </c>
      <c r="J3728">
        <v>3.508</v>
      </c>
      <c r="K3728">
        <v>100</v>
      </c>
      <c r="L3728">
        <v>0.05</v>
      </c>
      <c r="M3728">
        <v>-99.9</v>
      </c>
      <c r="N3728" t="s">
        <v>18</v>
      </c>
    </row>
    <row r="3729" spans="1:14" x14ac:dyDescent="0.25">
      <c r="A3729">
        <v>95</v>
      </c>
      <c r="B3729">
        <v>95</v>
      </c>
      <c r="C3729" t="s">
        <v>175</v>
      </c>
      <c r="D3729" t="s">
        <v>176</v>
      </c>
      <c r="E3729" t="s">
        <v>93</v>
      </c>
      <c r="F3729">
        <v>4.09</v>
      </c>
      <c r="G3729">
        <v>7225.0119999999997</v>
      </c>
      <c r="H3729">
        <v>125092</v>
      </c>
      <c r="J3729">
        <v>7225.0119999999997</v>
      </c>
      <c r="K3729">
        <v>100</v>
      </c>
      <c r="L3729">
        <v>103.57</v>
      </c>
      <c r="M3729">
        <v>3.6</v>
      </c>
      <c r="N3729" t="s">
        <v>18</v>
      </c>
    </row>
    <row r="3730" spans="1:14" x14ac:dyDescent="0.25">
      <c r="A3730">
        <v>96</v>
      </c>
      <c r="B3730">
        <v>96</v>
      </c>
      <c r="C3730" t="s">
        <v>177</v>
      </c>
      <c r="D3730" t="s">
        <v>178</v>
      </c>
      <c r="E3730" t="s">
        <v>93</v>
      </c>
      <c r="F3730">
        <v>4.09</v>
      </c>
      <c r="G3730">
        <v>7869.32</v>
      </c>
      <c r="H3730">
        <v>140426</v>
      </c>
      <c r="J3730">
        <v>7869.32</v>
      </c>
      <c r="K3730">
        <v>100</v>
      </c>
      <c r="L3730">
        <v>112.8</v>
      </c>
      <c r="M3730">
        <v>12.8</v>
      </c>
      <c r="N3730" t="s">
        <v>18</v>
      </c>
    </row>
    <row r="3731" spans="1:14" x14ac:dyDescent="0.25">
      <c r="A3731">
        <v>97</v>
      </c>
      <c r="B3731">
        <v>97</v>
      </c>
      <c r="C3731" t="s">
        <v>179</v>
      </c>
      <c r="D3731" t="s">
        <v>180</v>
      </c>
      <c r="E3731" t="s">
        <v>93</v>
      </c>
      <c r="F3731">
        <v>4.08</v>
      </c>
      <c r="G3731">
        <v>7868.6949999999997</v>
      </c>
      <c r="H3731">
        <v>136894</v>
      </c>
      <c r="J3731">
        <v>7868.6949999999997</v>
      </c>
      <c r="K3731">
        <v>100</v>
      </c>
      <c r="L3731">
        <v>112.79</v>
      </c>
      <c r="M3731">
        <v>12.8</v>
      </c>
      <c r="N3731" t="s">
        <v>18</v>
      </c>
    </row>
    <row r="3732" spans="1:14" x14ac:dyDescent="0.25">
      <c r="A3732">
        <v>98</v>
      </c>
      <c r="B3732">
        <v>98</v>
      </c>
      <c r="C3732" t="s">
        <v>181</v>
      </c>
      <c r="D3732" t="s">
        <v>182</v>
      </c>
      <c r="E3732" t="s">
        <v>93</v>
      </c>
      <c r="F3732">
        <v>4.0999999999999996</v>
      </c>
      <c r="G3732">
        <v>4097.8869999999997</v>
      </c>
      <c r="H3732">
        <v>70115</v>
      </c>
      <c r="J3732">
        <v>4097.8869999999997</v>
      </c>
      <c r="K3732">
        <v>100</v>
      </c>
      <c r="L3732">
        <v>58.74</v>
      </c>
      <c r="M3732">
        <v>-41.3</v>
      </c>
      <c r="N3732" t="s">
        <v>18</v>
      </c>
    </row>
    <row r="3733" spans="1:14" x14ac:dyDescent="0.25">
      <c r="A3733">
        <v>99</v>
      </c>
      <c r="B3733">
        <v>99</v>
      </c>
      <c r="C3733" t="s">
        <v>183</v>
      </c>
      <c r="D3733" t="s">
        <v>184</v>
      </c>
      <c r="E3733" t="s">
        <v>93</v>
      </c>
      <c r="F3733">
        <v>4.09</v>
      </c>
      <c r="G3733">
        <v>3968.7649999999999</v>
      </c>
      <c r="H3733">
        <v>72422</v>
      </c>
      <c r="J3733">
        <v>3968.7649999999999</v>
      </c>
      <c r="K3733">
        <v>100</v>
      </c>
      <c r="L3733">
        <v>56.89</v>
      </c>
      <c r="M3733">
        <v>-43.1</v>
      </c>
      <c r="N3733" t="s">
        <v>18</v>
      </c>
    </row>
    <row r="3734" spans="1:14" x14ac:dyDescent="0.25">
      <c r="A3734">
        <v>100</v>
      </c>
      <c r="B3734">
        <v>100</v>
      </c>
      <c r="C3734" t="s">
        <v>185</v>
      </c>
      <c r="D3734" t="s">
        <v>186</v>
      </c>
      <c r="E3734" t="s">
        <v>93</v>
      </c>
      <c r="F3734">
        <v>4.08</v>
      </c>
      <c r="G3734">
        <v>72.073999999999998</v>
      </c>
      <c r="H3734">
        <v>1557</v>
      </c>
      <c r="J3734">
        <v>72.073999999999998</v>
      </c>
      <c r="K3734">
        <v>100</v>
      </c>
      <c r="L3734">
        <v>1.03</v>
      </c>
      <c r="M3734">
        <v>-99</v>
      </c>
      <c r="N3734" t="s">
        <v>18</v>
      </c>
    </row>
    <row r="3735" spans="1:14" x14ac:dyDescent="0.25">
      <c r="A3735">
        <v>101</v>
      </c>
      <c r="B3735">
        <v>101</v>
      </c>
      <c r="C3735" t="s">
        <v>187</v>
      </c>
      <c r="D3735" t="s">
        <v>17</v>
      </c>
      <c r="E3735" t="s">
        <v>17</v>
      </c>
      <c r="F3735">
        <v>3.99</v>
      </c>
      <c r="G3735">
        <v>14.387</v>
      </c>
      <c r="H3735">
        <v>241</v>
      </c>
      <c r="J3735">
        <v>14.387</v>
      </c>
      <c r="K3735">
        <v>100</v>
      </c>
      <c r="L3735">
        <v>0.21</v>
      </c>
      <c r="M3735">
        <v>-99.8</v>
      </c>
      <c r="N3735" t="s">
        <v>18</v>
      </c>
    </row>
    <row r="3736" spans="1:14" x14ac:dyDescent="0.25">
      <c r="A3736">
        <v>102</v>
      </c>
      <c r="B3736">
        <v>102</v>
      </c>
      <c r="C3736" t="s">
        <v>188</v>
      </c>
      <c r="D3736" t="s">
        <v>28</v>
      </c>
      <c r="E3736" t="s">
        <v>29</v>
      </c>
      <c r="F3736">
        <v>4.09</v>
      </c>
      <c r="G3736">
        <v>6861.7370000000001</v>
      </c>
      <c r="H3736">
        <v>125490</v>
      </c>
      <c r="J3736">
        <v>6861.7370000000001</v>
      </c>
      <c r="K3736">
        <v>100</v>
      </c>
      <c r="L3736">
        <v>98.36</v>
      </c>
      <c r="M3736">
        <v>-1.6</v>
      </c>
      <c r="N3736" t="s">
        <v>18</v>
      </c>
    </row>
    <row r="3737" spans="1:14" x14ac:dyDescent="0.25">
      <c r="A3737">
        <v>103</v>
      </c>
      <c r="B3737">
        <v>103</v>
      </c>
      <c r="C3737" t="s">
        <v>189</v>
      </c>
      <c r="D3737" t="s">
        <v>31</v>
      </c>
      <c r="E3737" t="s">
        <v>29</v>
      </c>
      <c r="F3737">
        <v>4.09</v>
      </c>
      <c r="G3737">
        <v>6869.7489999999998</v>
      </c>
      <c r="H3737">
        <v>124991</v>
      </c>
      <c r="J3737">
        <v>6869.7489999999998</v>
      </c>
      <c r="K3737">
        <v>100</v>
      </c>
      <c r="L3737">
        <v>98.47</v>
      </c>
      <c r="M3737">
        <v>-1.5</v>
      </c>
      <c r="N3737" t="s">
        <v>18</v>
      </c>
    </row>
    <row r="3738" spans="1:14" x14ac:dyDescent="0.25">
      <c r="A3738">
        <v>104</v>
      </c>
      <c r="B3738">
        <v>104</v>
      </c>
      <c r="C3738" t="s">
        <v>190</v>
      </c>
      <c r="D3738" t="s">
        <v>33</v>
      </c>
      <c r="E3738" t="s">
        <v>29</v>
      </c>
      <c r="F3738">
        <v>4.09</v>
      </c>
      <c r="G3738">
        <v>7328.7650000000003</v>
      </c>
      <c r="H3738">
        <v>126598</v>
      </c>
      <c r="J3738">
        <v>7328.7650000000003</v>
      </c>
      <c r="K3738">
        <v>100</v>
      </c>
      <c r="L3738">
        <v>105.05</v>
      </c>
      <c r="M3738">
        <v>5.0999999999999996</v>
      </c>
      <c r="N3738" t="s">
        <v>18</v>
      </c>
    </row>
    <row r="3739" spans="1:14" x14ac:dyDescent="0.25">
      <c r="A3739">
        <v>105</v>
      </c>
      <c r="B3739">
        <v>105</v>
      </c>
      <c r="C3739" t="s">
        <v>191</v>
      </c>
      <c r="D3739" t="s">
        <v>35</v>
      </c>
      <c r="E3739" t="s">
        <v>29</v>
      </c>
      <c r="F3739">
        <v>4.09</v>
      </c>
      <c r="G3739">
        <v>7404.1080000000002</v>
      </c>
      <c r="H3739">
        <v>133245</v>
      </c>
      <c r="J3739">
        <v>7404.1080000000002</v>
      </c>
      <c r="K3739">
        <v>100</v>
      </c>
      <c r="L3739">
        <v>106.13</v>
      </c>
      <c r="M3739">
        <v>6.1</v>
      </c>
      <c r="N3739" t="s">
        <v>18</v>
      </c>
    </row>
    <row r="3740" spans="1:14" x14ac:dyDescent="0.25">
      <c r="A3740">
        <v>106</v>
      </c>
      <c r="B3740">
        <v>106</v>
      </c>
      <c r="C3740" t="s">
        <v>192</v>
      </c>
      <c r="D3740" t="s">
        <v>17</v>
      </c>
      <c r="E3740" t="s">
        <v>17</v>
      </c>
      <c r="F3740">
        <v>4.16</v>
      </c>
      <c r="G3740">
        <v>3.028</v>
      </c>
      <c r="H3740">
        <v>99</v>
      </c>
      <c r="J3740">
        <v>3.028</v>
      </c>
      <c r="K3740">
        <v>100</v>
      </c>
      <c r="L3740">
        <v>0.04</v>
      </c>
      <c r="M3740">
        <v>-100</v>
      </c>
      <c r="N3740" t="s">
        <v>18</v>
      </c>
    </row>
    <row r="3741" spans="1:14" x14ac:dyDescent="0.25">
      <c r="A3741">
        <v>107</v>
      </c>
      <c r="B3741">
        <v>107</v>
      </c>
      <c r="C3741" t="s">
        <v>193</v>
      </c>
      <c r="D3741" t="s">
        <v>38</v>
      </c>
      <c r="E3741" t="s">
        <v>29</v>
      </c>
      <c r="F3741">
        <v>4.09</v>
      </c>
      <c r="G3741">
        <v>7462.26</v>
      </c>
      <c r="H3741">
        <v>133666</v>
      </c>
      <c r="J3741">
        <v>7462.26</v>
      </c>
      <c r="K3741">
        <v>100</v>
      </c>
      <c r="L3741">
        <v>106.97</v>
      </c>
      <c r="M3741">
        <v>7</v>
      </c>
      <c r="N3741" t="s">
        <v>18</v>
      </c>
    </row>
    <row r="3742" spans="1:14" x14ac:dyDescent="0.25">
      <c r="A3742">
        <v>108</v>
      </c>
      <c r="B3742">
        <v>108</v>
      </c>
      <c r="C3742" t="s">
        <v>194</v>
      </c>
      <c r="D3742" t="s">
        <v>40</v>
      </c>
      <c r="E3742" t="s">
        <v>29</v>
      </c>
      <c r="F3742">
        <v>4.09</v>
      </c>
      <c r="G3742">
        <v>7213.518</v>
      </c>
      <c r="H3742">
        <v>126713</v>
      </c>
      <c r="J3742">
        <v>7213.518</v>
      </c>
      <c r="K3742">
        <v>100</v>
      </c>
      <c r="L3742">
        <v>103.4</v>
      </c>
      <c r="M3742">
        <v>3.4</v>
      </c>
      <c r="N3742" t="s">
        <v>18</v>
      </c>
    </row>
    <row r="3743" spans="1:14" x14ac:dyDescent="0.25">
      <c r="A3743">
        <v>109</v>
      </c>
      <c r="B3743">
        <v>109</v>
      </c>
      <c r="C3743" t="s">
        <v>195</v>
      </c>
      <c r="D3743" t="s">
        <v>42</v>
      </c>
      <c r="E3743" t="s">
        <v>29</v>
      </c>
      <c r="F3743">
        <v>4.09</v>
      </c>
      <c r="G3743">
        <v>6839.35</v>
      </c>
      <c r="H3743">
        <v>117090</v>
      </c>
      <c r="J3743">
        <v>6839.35</v>
      </c>
      <c r="K3743">
        <v>100</v>
      </c>
      <c r="L3743">
        <v>98.04</v>
      </c>
      <c r="M3743">
        <v>-2</v>
      </c>
      <c r="N3743" t="s">
        <v>18</v>
      </c>
    </row>
    <row r="3744" spans="1:14" x14ac:dyDescent="0.25">
      <c r="A3744">
        <v>110</v>
      </c>
      <c r="B3744">
        <v>110</v>
      </c>
      <c r="C3744" t="s">
        <v>196</v>
      </c>
      <c r="D3744" t="s">
        <v>44</v>
      </c>
      <c r="E3744" t="s">
        <v>29</v>
      </c>
      <c r="F3744">
        <v>4.09</v>
      </c>
      <c r="G3744">
        <v>7096.951</v>
      </c>
      <c r="H3744">
        <v>122050</v>
      </c>
      <c r="J3744">
        <v>7096.951</v>
      </c>
      <c r="K3744">
        <v>100</v>
      </c>
      <c r="L3744">
        <v>101.73</v>
      </c>
      <c r="M3744">
        <v>1.7</v>
      </c>
      <c r="N3744" t="s">
        <v>18</v>
      </c>
    </row>
    <row r="3745" spans="1:14" x14ac:dyDescent="0.25">
      <c r="A3745">
        <v>111</v>
      </c>
      <c r="B3745">
        <v>111</v>
      </c>
      <c r="C3745" t="s">
        <v>197</v>
      </c>
      <c r="D3745" t="s">
        <v>17</v>
      </c>
      <c r="E3745" t="s">
        <v>17</v>
      </c>
      <c r="F3745">
        <v>4.16</v>
      </c>
      <c r="G3745">
        <v>0.307</v>
      </c>
      <c r="H3745">
        <v>20</v>
      </c>
      <c r="J3745">
        <v>0.307</v>
      </c>
      <c r="K3745">
        <v>100</v>
      </c>
      <c r="L3745">
        <v>0</v>
      </c>
      <c r="M3745">
        <v>-100</v>
      </c>
      <c r="N3745" t="s">
        <v>18</v>
      </c>
    </row>
    <row r="3746" spans="1:14" x14ac:dyDescent="0.25">
      <c r="A3746">
        <v>112</v>
      </c>
      <c r="B3746">
        <v>112</v>
      </c>
      <c r="C3746" t="s">
        <v>198</v>
      </c>
      <c r="D3746" t="s">
        <v>47</v>
      </c>
      <c r="E3746" t="s">
        <v>29</v>
      </c>
      <c r="F3746">
        <v>4.09</v>
      </c>
      <c r="G3746">
        <v>7158.643</v>
      </c>
      <c r="H3746">
        <v>129324</v>
      </c>
      <c r="J3746">
        <v>7158.643</v>
      </c>
      <c r="K3746">
        <v>100</v>
      </c>
      <c r="L3746">
        <v>102.61</v>
      </c>
      <c r="M3746">
        <v>2.6</v>
      </c>
      <c r="N3746" t="s">
        <v>18</v>
      </c>
    </row>
    <row r="3747" spans="1:14" x14ac:dyDescent="0.25">
      <c r="A3747">
        <v>113</v>
      </c>
      <c r="B3747">
        <v>113</v>
      </c>
      <c r="C3747" t="s">
        <v>199</v>
      </c>
      <c r="D3747" t="s">
        <v>49</v>
      </c>
      <c r="E3747" t="s">
        <v>29</v>
      </c>
      <c r="F3747">
        <v>4.09</v>
      </c>
      <c r="G3747">
        <v>6846.11</v>
      </c>
      <c r="H3747">
        <v>118824</v>
      </c>
      <c r="J3747">
        <v>6846.11</v>
      </c>
      <c r="K3747">
        <v>100</v>
      </c>
      <c r="L3747">
        <v>98.13</v>
      </c>
      <c r="M3747">
        <v>-1.9</v>
      </c>
      <c r="N3747" t="s">
        <v>18</v>
      </c>
    </row>
    <row r="3748" spans="1:14" x14ac:dyDescent="0.25">
      <c r="A3748">
        <v>114</v>
      </c>
      <c r="B3748">
        <v>114</v>
      </c>
      <c r="C3748" t="s">
        <v>200</v>
      </c>
      <c r="D3748" t="s">
        <v>51</v>
      </c>
      <c r="E3748" t="s">
        <v>29</v>
      </c>
      <c r="F3748">
        <v>4.08</v>
      </c>
      <c r="G3748">
        <v>5028.3829999999998</v>
      </c>
      <c r="H3748">
        <v>89363</v>
      </c>
      <c r="J3748">
        <v>5028.3829999999998</v>
      </c>
      <c r="K3748">
        <v>100</v>
      </c>
      <c r="L3748">
        <v>72.08</v>
      </c>
      <c r="M3748">
        <v>-27.9</v>
      </c>
      <c r="N3748" t="s">
        <v>18</v>
      </c>
    </row>
    <row r="3749" spans="1:14" x14ac:dyDescent="0.25">
      <c r="A3749">
        <v>115</v>
      </c>
      <c r="B3749">
        <v>115</v>
      </c>
      <c r="C3749" t="s">
        <v>201</v>
      </c>
      <c r="D3749" t="s">
        <v>53</v>
      </c>
      <c r="E3749" t="s">
        <v>29</v>
      </c>
      <c r="F3749">
        <v>4.09</v>
      </c>
      <c r="G3749">
        <v>6116.9570000000003</v>
      </c>
      <c r="H3749">
        <v>97468</v>
      </c>
      <c r="J3749">
        <v>6116.9570000000003</v>
      </c>
      <c r="K3749">
        <v>100</v>
      </c>
      <c r="L3749">
        <v>87.68</v>
      </c>
      <c r="M3749">
        <v>-12.3</v>
      </c>
      <c r="N3749" t="s">
        <v>18</v>
      </c>
    </row>
    <row r="3750" spans="1:14" x14ac:dyDescent="0.25">
      <c r="A3750">
        <v>116</v>
      </c>
      <c r="B3750">
        <v>116</v>
      </c>
      <c r="C3750" t="s">
        <v>202</v>
      </c>
      <c r="D3750" t="s">
        <v>17</v>
      </c>
      <c r="E3750" t="s">
        <v>17</v>
      </c>
      <c r="F3750">
        <v>4.03</v>
      </c>
      <c r="G3750">
        <v>0.52</v>
      </c>
      <c r="H3750">
        <v>29</v>
      </c>
      <c r="J3750">
        <v>0.52</v>
      </c>
      <c r="K3750">
        <v>100</v>
      </c>
      <c r="L3750">
        <v>0.01</v>
      </c>
      <c r="M3750">
        <v>-100</v>
      </c>
      <c r="N3750" t="s">
        <v>18</v>
      </c>
    </row>
    <row r="3751" spans="1:14" x14ac:dyDescent="0.25">
      <c r="A3751">
        <v>117</v>
      </c>
      <c r="B3751">
        <v>117</v>
      </c>
      <c r="C3751" t="s">
        <v>203</v>
      </c>
      <c r="D3751" t="s">
        <v>56</v>
      </c>
      <c r="E3751" t="s">
        <v>29</v>
      </c>
      <c r="F3751">
        <v>4.09</v>
      </c>
      <c r="G3751">
        <v>6119.0709999999999</v>
      </c>
      <c r="H3751">
        <v>103994</v>
      </c>
      <c r="J3751">
        <v>6119.0709999999999</v>
      </c>
      <c r="K3751">
        <v>100</v>
      </c>
      <c r="L3751">
        <v>87.71</v>
      </c>
      <c r="M3751">
        <v>-12.3</v>
      </c>
      <c r="N3751" t="s">
        <v>18</v>
      </c>
    </row>
    <row r="3752" spans="1:14" x14ac:dyDescent="0.25">
      <c r="A3752">
        <v>118</v>
      </c>
      <c r="B3752">
        <v>118</v>
      </c>
      <c r="C3752" t="s">
        <v>204</v>
      </c>
      <c r="D3752" t="s">
        <v>58</v>
      </c>
      <c r="E3752" t="s">
        <v>29</v>
      </c>
      <c r="F3752">
        <v>4.09</v>
      </c>
      <c r="G3752">
        <v>5984.375</v>
      </c>
      <c r="H3752">
        <v>99049</v>
      </c>
      <c r="J3752">
        <v>5984.375</v>
      </c>
      <c r="K3752">
        <v>100</v>
      </c>
      <c r="L3752">
        <v>85.78</v>
      </c>
      <c r="M3752">
        <v>-14.2</v>
      </c>
      <c r="N3752" t="s">
        <v>18</v>
      </c>
    </row>
    <row r="3753" spans="1:14" x14ac:dyDescent="0.25">
      <c r="A3753">
        <v>119</v>
      </c>
      <c r="B3753">
        <v>119</v>
      </c>
      <c r="C3753" t="s">
        <v>205</v>
      </c>
      <c r="D3753" t="s">
        <v>60</v>
      </c>
      <c r="E3753" t="s">
        <v>29</v>
      </c>
      <c r="F3753">
        <v>4.09</v>
      </c>
      <c r="G3753">
        <v>5751.6270000000004</v>
      </c>
      <c r="H3753">
        <v>95944</v>
      </c>
      <c r="J3753">
        <v>5751.6270000000004</v>
      </c>
      <c r="K3753">
        <v>100</v>
      </c>
      <c r="L3753">
        <v>82.45</v>
      </c>
      <c r="M3753">
        <v>-17.600000000000001</v>
      </c>
      <c r="N3753" t="s">
        <v>18</v>
      </c>
    </row>
    <row r="3754" spans="1:14" x14ac:dyDescent="0.25">
      <c r="A3754">
        <v>120</v>
      </c>
      <c r="B3754">
        <v>120</v>
      </c>
      <c r="C3754" t="s">
        <v>206</v>
      </c>
      <c r="D3754" t="s">
        <v>62</v>
      </c>
      <c r="E3754" t="s">
        <v>29</v>
      </c>
      <c r="F3754">
        <v>4.09</v>
      </c>
      <c r="G3754">
        <v>5143.2510000000002</v>
      </c>
      <c r="H3754">
        <v>86450</v>
      </c>
      <c r="J3754">
        <v>5143.2510000000002</v>
      </c>
      <c r="K3754">
        <v>100</v>
      </c>
      <c r="L3754">
        <v>73.73</v>
      </c>
      <c r="M3754">
        <v>-26.3</v>
      </c>
      <c r="N3754" t="s">
        <v>18</v>
      </c>
    </row>
    <row r="3755" spans="1:14" x14ac:dyDescent="0.25">
      <c r="A3755">
        <v>121</v>
      </c>
      <c r="B3755">
        <v>121</v>
      </c>
      <c r="C3755" t="s">
        <v>207</v>
      </c>
      <c r="D3755" t="s">
        <v>64</v>
      </c>
      <c r="E3755" t="s">
        <v>29</v>
      </c>
      <c r="F3755">
        <v>4.09</v>
      </c>
      <c r="G3755">
        <v>4819.348</v>
      </c>
      <c r="H3755">
        <v>77776</v>
      </c>
      <c r="J3755">
        <v>4819.348</v>
      </c>
      <c r="K3755">
        <v>100</v>
      </c>
      <c r="L3755">
        <v>69.08</v>
      </c>
      <c r="M3755">
        <v>-30.9</v>
      </c>
      <c r="N3755" t="s">
        <v>18</v>
      </c>
    </row>
    <row r="3756" spans="1:14" x14ac:dyDescent="0.25">
      <c r="A3756">
        <v>122</v>
      </c>
      <c r="B3756">
        <v>122</v>
      </c>
      <c r="C3756" t="s">
        <v>208</v>
      </c>
      <c r="D3756" t="s">
        <v>17</v>
      </c>
      <c r="E3756" t="s">
        <v>17</v>
      </c>
      <c r="F3756">
        <v>4.07</v>
      </c>
      <c r="G3756">
        <v>0.46100000000000002</v>
      </c>
      <c r="H3756">
        <v>26</v>
      </c>
      <c r="J3756">
        <v>0.46100000000000002</v>
      </c>
      <c r="K3756">
        <v>100</v>
      </c>
      <c r="L3756">
        <v>0.01</v>
      </c>
      <c r="M3756">
        <v>-100</v>
      </c>
      <c r="N3756" t="s">
        <v>18</v>
      </c>
    </row>
    <row r="3757" spans="1:14" x14ac:dyDescent="0.25">
      <c r="A3757">
        <v>123</v>
      </c>
      <c r="B3757">
        <v>123</v>
      </c>
      <c r="C3757" t="s">
        <v>209</v>
      </c>
      <c r="D3757" t="s">
        <v>17</v>
      </c>
      <c r="E3757" t="s">
        <v>17</v>
      </c>
      <c r="F3757">
        <v>4.09</v>
      </c>
      <c r="G3757">
        <v>2.6480000000000001</v>
      </c>
      <c r="H3757">
        <v>111</v>
      </c>
      <c r="J3757">
        <v>2.6480000000000001</v>
      </c>
      <c r="K3757">
        <v>100</v>
      </c>
      <c r="L3757">
        <v>0.04</v>
      </c>
      <c r="M3757">
        <v>-100</v>
      </c>
      <c r="N3757" t="s">
        <v>18</v>
      </c>
    </row>
    <row r="3758" spans="1:14" x14ac:dyDescent="0.25">
      <c r="A3758">
        <v>124</v>
      </c>
      <c r="B3758">
        <v>124</v>
      </c>
      <c r="C3758" t="s">
        <v>210</v>
      </c>
      <c r="D3758" t="s">
        <v>68</v>
      </c>
      <c r="E3758" t="s">
        <v>69</v>
      </c>
      <c r="F3758">
        <v>4.08</v>
      </c>
      <c r="G3758">
        <v>6849.4139999999998</v>
      </c>
      <c r="H3758">
        <v>122705</v>
      </c>
      <c r="J3758">
        <v>6849.4139999999998</v>
      </c>
      <c r="K3758">
        <v>100</v>
      </c>
      <c r="L3758">
        <v>98.18</v>
      </c>
      <c r="M3758">
        <v>-1.8</v>
      </c>
      <c r="N3758" t="s">
        <v>18</v>
      </c>
    </row>
    <row r="3759" spans="1:14" x14ac:dyDescent="0.25">
      <c r="A3759">
        <v>125</v>
      </c>
      <c r="B3759">
        <v>125</v>
      </c>
      <c r="C3759" t="s">
        <v>211</v>
      </c>
      <c r="D3759" t="s">
        <v>71</v>
      </c>
      <c r="E3759" t="s">
        <v>69</v>
      </c>
      <c r="F3759">
        <v>4.09</v>
      </c>
      <c r="G3759">
        <v>7329.3440000000001</v>
      </c>
      <c r="H3759">
        <v>125469</v>
      </c>
      <c r="J3759">
        <v>7329.3440000000001</v>
      </c>
      <c r="K3759">
        <v>100</v>
      </c>
      <c r="L3759">
        <v>105.06</v>
      </c>
      <c r="M3759">
        <v>5.0999999999999996</v>
      </c>
      <c r="N3759" t="s">
        <v>18</v>
      </c>
    </row>
    <row r="3760" spans="1:14" x14ac:dyDescent="0.25">
      <c r="A3760">
        <v>126</v>
      </c>
      <c r="B3760">
        <v>126</v>
      </c>
      <c r="C3760" t="s">
        <v>212</v>
      </c>
      <c r="D3760" t="s">
        <v>73</v>
      </c>
      <c r="E3760" t="s">
        <v>69</v>
      </c>
      <c r="F3760">
        <v>4.09</v>
      </c>
      <c r="G3760">
        <v>7406.3389999999999</v>
      </c>
      <c r="H3760">
        <v>131848</v>
      </c>
      <c r="J3760">
        <v>7406.3389999999999</v>
      </c>
      <c r="K3760">
        <v>100</v>
      </c>
      <c r="L3760">
        <v>106.17</v>
      </c>
      <c r="M3760">
        <v>6.2</v>
      </c>
      <c r="N3760" t="s">
        <v>18</v>
      </c>
    </row>
    <row r="3761" spans="1:14" x14ac:dyDescent="0.25">
      <c r="A3761">
        <v>127</v>
      </c>
      <c r="B3761">
        <v>127</v>
      </c>
      <c r="C3761" t="s">
        <v>213</v>
      </c>
      <c r="D3761" t="s">
        <v>75</v>
      </c>
      <c r="E3761" t="s">
        <v>69</v>
      </c>
      <c r="F3761">
        <v>4.08</v>
      </c>
      <c r="G3761">
        <v>6574.3919999999998</v>
      </c>
      <c r="H3761">
        <v>110812</v>
      </c>
      <c r="J3761">
        <v>6574.3919999999998</v>
      </c>
      <c r="K3761">
        <v>100</v>
      </c>
      <c r="L3761">
        <v>94.24</v>
      </c>
      <c r="M3761">
        <v>-5.8</v>
      </c>
      <c r="N3761" t="s">
        <v>18</v>
      </c>
    </row>
    <row r="3762" spans="1:14" x14ac:dyDescent="0.25">
      <c r="A3762">
        <v>128</v>
      </c>
      <c r="B3762">
        <v>128</v>
      </c>
      <c r="C3762" t="s">
        <v>214</v>
      </c>
      <c r="D3762" t="s">
        <v>17</v>
      </c>
      <c r="E3762" t="s">
        <v>17</v>
      </c>
      <c r="F3762">
        <v>4.04</v>
      </c>
      <c r="G3762">
        <v>3.3039999999999998</v>
      </c>
      <c r="H3762">
        <v>187</v>
      </c>
      <c r="J3762">
        <v>3.3039999999999998</v>
      </c>
      <c r="K3762">
        <v>100</v>
      </c>
      <c r="L3762">
        <v>0.05</v>
      </c>
      <c r="M3762">
        <v>-100</v>
      </c>
      <c r="N3762" t="s">
        <v>18</v>
      </c>
    </row>
    <row r="3763" spans="1:14" x14ac:dyDescent="0.25">
      <c r="A3763">
        <v>129</v>
      </c>
      <c r="B3763">
        <v>129</v>
      </c>
      <c r="C3763" t="s">
        <v>215</v>
      </c>
      <c r="D3763" t="s">
        <v>17</v>
      </c>
      <c r="E3763" t="s">
        <v>17</v>
      </c>
      <c r="F3763">
        <v>4.2</v>
      </c>
      <c r="G3763">
        <v>5.3639999999999999</v>
      </c>
      <c r="H3763">
        <v>241</v>
      </c>
      <c r="J3763">
        <v>5.3639999999999999</v>
      </c>
      <c r="K3763">
        <v>100</v>
      </c>
      <c r="L3763">
        <v>0.08</v>
      </c>
      <c r="M3763">
        <v>-99.9</v>
      </c>
      <c r="N3763" t="s">
        <v>18</v>
      </c>
    </row>
    <row r="3764" spans="1:14" x14ac:dyDescent="0.25">
      <c r="A3764">
        <v>130</v>
      </c>
      <c r="B3764">
        <v>130</v>
      </c>
      <c r="C3764" t="s">
        <v>216</v>
      </c>
      <c r="D3764" t="s">
        <v>35</v>
      </c>
      <c r="E3764" t="s">
        <v>29</v>
      </c>
      <c r="F3764">
        <v>4.09</v>
      </c>
      <c r="G3764">
        <v>7337.2120000000004</v>
      </c>
      <c r="H3764">
        <v>126658</v>
      </c>
      <c r="J3764">
        <v>7337.2120000000004</v>
      </c>
      <c r="K3764">
        <v>100</v>
      </c>
      <c r="L3764">
        <v>105.17</v>
      </c>
      <c r="M3764">
        <v>5.2</v>
      </c>
      <c r="N3764" t="s">
        <v>18</v>
      </c>
    </row>
    <row r="3765" spans="1:14" x14ac:dyDescent="0.25">
      <c r="A3765">
        <v>131</v>
      </c>
      <c r="B3765">
        <v>131</v>
      </c>
      <c r="C3765" t="s">
        <v>217</v>
      </c>
      <c r="D3765" t="s">
        <v>38</v>
      </c>
      <c r="E3765" t="s">
        <v>29</v>
      </c>
      <c r="F3765">
        <v>4.09</v>
      </c>
      <c r="G3765">
        <v>7490.6629999999996</v>
      </c>
      <c r="H3765">
        <v>125920</v>
      </c>
      <c r="J3765">
        <v>7490.6629999999996</v>
      </c>
      <c r="K3765">
        <v>100</v>
      </c>
      <c r="L3765">
        <v>107.37</v>
      </c>
      <c r="M3765">
        <v>7.4</v>
      </c>
      <c r="N3765" t="s">
        <v>18</v>
      </c>
    </row>
    <row r="3766" spans="1:14" x14ac:dyDescent="0.25">
      <c r="A3766">
        <v>132</v>
      </c>
      <c r="B3766">
        <v>132</v>
      </c>
      <c r="C3766" t="s">
        <v>218</v>
      </c>
      <c r="D3766" t="s">
        <v>40</v>
      </c>
      <c r="E3766" t="s">
        <v>29</v>
      </c>
      <c r="F3766">
        <v>4.09</v>
      </c>
      <c r="G3766">
        <v>7224.0339999999997</v>
      </c>
      <c r="H3766">
        <v>126991</v>
      </c>
      <c r="J3766">
        <v>7224.0339999999997</v>
      </c>
      <c r="K3766">
        <v>100</v>
      </c>
      <c r="L3766">
        <v>103.55</v>
      </c>
      <c r="M3766">
        <v>3.6</v>
      </c>
      <c r="N3766" t="s">
        <v>18</v>
      </c>
    </row>
    <row r="3767" spans="1:14" x14ac:dyDescent="0.25">
      <c r="A3767">
        <v>133</v>
      </c>
      <c r="B3767">
        <v>133</v>
      </c>
      <c r="C3767" t="s">
        <v>219</v>
      </c>
      <c r="D3767" t="s">
        <v>17</v>
      </c>
      <c r="E3767" t="s">
        <v>17</v>
      </c>
      <c r="F3767">
        <v>3.92</v>
      </c>
      <c r="G3767">
        <v>4.6989999999999998</v>
      </c>
      <c r="H3767">
        <v>84</v>
      </c>
      <c r="J3767">
        <v>4.6989999999999998</v>
      </c>
      <c r="K3767">
        <v>100</v>
      </c>
      <c r="L3767">
        <v>7.0000000000000007E-2</v>
      </c>
      <c r="M3767">
        <v>-99.9</v>
      </c>
      <c r="N3767" t="s">
        <v>18</v>
      </c>
    </row>
    <row r="3768" spans="1:14" x14ac:dyDescent="0.25">
      <c r="A3768">
        <v>134</v>
      </c>
      <c r="B3768">
        <v>134</v>
      </c>
      <c r="C3768" t="s">
        <v>220</v>
      </c>
      <c r="D3768" t="s">
        <v>35</v>
      </c>
      <c r="E3768" t="s">
        <v>29</v>
      </c>
      <c r="F3768">
        <v>4.09</v>
      </c>
      <c r="G3768">
        <v>7362.0339999999997</v>
      </c>
      <c r="H3768">
        <v>129535</v>
      </c>
      <c r="J3768">
        <v>7362.0339999999997</v>
      </c>
      <c r="K3768">
        <v>100</v>
      </c>
      <c r="L3768">
        <v>105.53</v>
      </c>
      <c r="M3768">
        <v>5.5</v>
      </c>
      <c r="N3768" t="s">
        <v>18</v>
      </c>
    </row>
    <row r="3769" spans="1:14" x14ac:dyDescent="0.25">
      <c r="A3769">
        <v>135</v>
      </c>
      <c r="B3769">
        <v>135</v>
      </c>
      <c r="C3769" t="s">
        <v>221</v>
      </c>
      <c r="D3769" t="s">
        <v>38</v>
      </c>
      <c r="E3769" t="s">
        <v>29</v>
      </c>
      <c r="F3769">
        <v>4.09</v>
      </c>
      <c r="G3769">
        <v>7499.3549999999996</v>
      </c>
      <c r="H3769">
        <v>133026</v>
      </c>
      <c r="J3769">
        <v>7499.3549999999996</v>
      </c>
      <c r="K3769">
        <v>100</v>
      </c>
      <c r="L3769">
        <v>107.5</v>
      </c>
      <c r="M3769">
        <v>7.5</v>
      </c>
      <c r="N3769" t="s">
        <v>18</v>
      </c>
    </row>
    <row r="3770" spans="1:14" x14ac:dyDescent="0.25">
      <c r="A3770">
        <v>136</v>
      </c>
      <c r="B3770">
        <v>136</v>
      </c>
      <c r="C3770" t="s">
        <v>222</v>
      </c>
      <c r="D3770" t="s">
        <v>40</v>
      </c>
      <c r="E3770" t="s">
        <v>29</v>
      </c>
      <c r="F3770">
        <v>4.09</v>
      </c>
      <c r="G3770">
        <v>7575.7879999999996</v>
      </c>
      <c r="H3770">
        <v>132173</v>
      </c>
      <c r="J3770">
        <v>7575.7879999999996</v>
      </c>
      <c r="K3770">
        <v>100</v>
      </c>
      <c r="L3770">
        <v>108.59</v>
      </c>
      <c r="M3770">
        <v>8.6</v>
      </c>
      <c r="N3770" t="s">
        <v>18</v>
      </c>
    </row>
    <row r="3771" spans="1:14" x14ac:dyDescent="0.25">
      <c r="A3771">
        <v>137</v>
      </c>
      <c r="B3771">
        <v>137</v>
      </c>
      <c r="C3771" t="s">
        <v>223</v>
      </c>
      <c r="D3771" t="s">
        <v>17</v>
      </c>
      <c r="E3771" t="s">
        <v>17</v>
      </c>
      <c r="F3771">
        <v>4.04</v>
      </c>
      <c r="G3771">
        <v>2.5459999999999998</v>
      </c>
      <c r="H3771">
        <v>66</v>
      </c>
      <c r="J3771">
        <v>2.5459999999999998</v>
      </c>
      <c r="K3771">
        <v>100</v>
      </c>
      <c r="L3771">
        <v>0.04</v>
      </c>
      <c r="M3771">
        <v>-100</v>
      </c>
      <c r="N3771" t="s">
        <v>18</v>
      </c>
    </row>
    <row r="3772" spans="1:14" x14ac:dyDescent="0.25">
      <c r="A3772">
        <v>138</v>
      </c>
      <c r="B3772">
        <v>138</v>
      </c>
      <c r="C3772" t="s">
        <v>224</v>
      </c>
      <c r="D3772" t="s">
        <v>35</v>
      </c>
      <c r="E3772" t="s">
        <v>29</v>
      </c>
      <c r="F3772">
        <v>4.09</v>
      </c>
      <c r="G3772">
        <v>7208.1170000000002</v>
      </c>
      <c r="H3772">
        <v>131688</v>
      </c>
      <c r="J3772">
        <v>7208.1170000000002</v>
      </c>
      <c r="K3772">
        <v>100</v>
      </c>
      <c r="L3772">
        <v>103.32</v>
      </c>
      <c r="M3772">
        <v>3.3</v>
      </c>
      <c r="N3772" t="s">
        <v>18</v>
      </c>
    </row>
    <row r="3773" spans="1:14" x14ac:dyDescent="0.25">
      <c r="A3773">
        <v>139</v>
      </c>
      <c r="B3773">
        <v>139</v>
      </c>
      <c r="C3773" t="s">
        <v>225</v>
      </c>
      <c r="D3773" t="s">
        <v>38</v>
      </c>
      <c r="E3773" t="s">
        <v>29</v>
      </c>
      <c r="F3773">
        <v>4.09</v>
      </c>
      <c r="G3773">
        <v>7231.6639999999998</v>
      </c>
      <c r="H3773">
        <v>124141</v>
      </c>
      <c r="J3773">
        <v>7231.6639999999998</v>
      </c>
      <c r="K3773">
        <v>100</v>
      </c>
      <c r="L3773">
        <v>103.66</v>
      </c>
      <c r="M3773">
        <v>3.7</v>
      </c>
      <c r="N3773" t="s">
        <v>18</v>
      </c>
    </row>
    <row r="3774" spans="1:14" x14ac:dyDescent="0.25">
      <c r="A3774">
        <v>140</v>
      </c>
      <c r="B3774">
        <v>140</v>
      </c>
      <c r="C3774" t="s">
        <v>226</v>
      </c>
      <c r="D3774" t="s">
        <v>40</v>
      </c>
      <c r="E3774" t="s">
        <v>29</v>
      </c>
      <c r="F3774">
        <v>4.09</v>
      </c>
      <c r="G3774">
        <v>7032.2520000000004</v>
      </c>
      <c r="H3774">
        <v>123357</v>
      </c>
      <c r="J3774">
        <v>7032.2520000000004</v>
      </c>
      <c r="K3774">
        <v>100</v>
      </c>
      <c r="L3774">
        <v>100.8</v>
      </c>
      <c r="M3774">
        <v>0.8</v>
      </c>
      <c r="N3774" t="s">
        <v>18</v>
      </c>
    </row>
    <row r="3775" spans="1:14" x14ac:dyDescent="0.25">
      <c r="A3775">
        <v>141</v>
      </c>
      <c r="B3775">
        <v>141</v>
      </c>
      <c r="C3775" t="s">
        <v>227</v>
      </c>
      <c r="D3775" t="s">
        <v>17</v>
      </c>
      <c r="E3775" t="s">
        <v>17</v>
      </c>
      <c r="K3775">
        <v>100</v>
      </c>
    </row>
    <row r="3776" spans="1:14" x14ac:dyDescent="0.25">
      <c r="A3776">
        <v>142</v>
      </c>
      <c r="B3776">
        <v>142</v>
      </c>
      <c r="C3776" t="s">
        <v>228</v>
      </c>
      <c r="D3776" t="s">
        <v>17</v>
      </c>
      <c r="E3776" t="s">
        <v>17</v>
      </c>
      <c r="F3776">
        <v>4.1100000000000003</v>
      </c>
      <c r="G3776">
        <v>4.9800000000000004</v>
      </c>
      <c r="H3776">
        <v>147</v>
      </c>
      <c r="J3776">
        <v>4.9800000000000004</v>
      </c>
      <c r="K3776">
        <v>100</v>
      </c>
      <c r="L3776">
        <v>7.0000000000000007E-2</v>
      </c>
      <c r="M3776">
        <v>-99.9</v>
      </c>
      <c r="N3776" t="s">
        <v>18</v>
      </c>
    </row>
    <row r="3777" spans="1:14" x14ac:dyDescent="0.25">
      <c r="A3777">
        <v>143</v>
      </c>
      <c r="B3777">
        <v>143</v>
      </c>
      <c r="C3777" t="s">
        <v>229</v>
      </c>
      <c r="D3777" t="s">
        <v>17</v>
      </c>
      <c r="E3777" t="s">
        <v>17</v>
      </c>
      <c r="F3777">
        <v>4.1500000000000004</v>
      </c>
      <c r="G3777">
        <v>6.15</v>
      </c>
      <c r="H3777">
        <v>223</v>
      </c>
      <c r="J3777">
        <v>6.15</v>
      </c>
      <c r="K3777">
        <v>100</v>
      </c>
      <c r="L3777">
        <v>0.09</v>
      </c>
      <c r="M3777">
        <v>-99.9</v>
      </c>
      <c r="N3777" t="s">
        <v>18</v>
      </c>
    </row>
    <row r="3778" spans="1:14" x14ac:dyDescent="0.25">
      <c r="A3778">
        <v>144</v>
      </c>
      <c r="B3778">
        <v>144</v>
      </c>
      <c r="C3778" t="s">
        <v>230</v>
      </c>
      <c r="D3778" t="s">
        <v>231</v>
      </c>
      <c r="E3778" t="s">
        <v>93</v>
      </c>
      <c r="F3778">
        <v>4.16</v>
      </c>
      <c r="G3778">
        <v>6378.4979999999996</v>
      </c>
      <c r="H3778">
        <v>103831</v>
      </c>
      <c r="J3778">
        <v>6378.4979999999996</v>
      </c>
      <c r="K3778">
        <v>100</v>
      </c>
      <c r="L3778">
        <v>91.43</v>
      </c>
      <c r="M3778">
        <v>-8.6</v>
      </c>
      <c r="N3778" t="s">
        <v>18</v>
      </c>
    </row>
    <row r="3779" spans="1:14" x14ac:dyDescent="0.25">
      <c r="A3779">
        <v>145</v>
      </c>
      <c r="B3779">
        <v>145</v>
      </c>
      <c r="C3779" t="s">
        <v>233</v>
      </c>
      <c r="D3779" t="s">
        <v>234</v>
      </c>
      <c r="E3779" t="s">
        <v>93</v>
      </c>
      <c r="F3779">
        <v>4.17</v>
      </c>
      <c r="G3779">
        <v>5005.1440000000002</v>
      </c>
      <c r="H3779">
        <v>81315</v>
      </c>
      <c r="J3779">
        <v>5005.1440000000002</v>
      </c>
      <c r="K3779">
        <v>100</v>
      </c>
      <c r="L3779">
        <v>71.75</v>
      </c>
      <c r="M3779">
        <v>-28.3</v>
      </c>
      <c r="N3779" t="s">
        <v>18</v>
      </c>
    </row>
    <row r="3780" spans="1:14" x14ac:dyDescent="0.25">
      <c r="A3780">
        <v>146</v>
      </c>
      <c r="B3780">
        <v>146</v>
      </c>
      <c r="C3780" t="s">
        <v>235</v>
      </c>
      <c r="D3780" t="s">
        <v>236</v>
      </c>
      <c r="E3780" t="s">
        <v>93</v>
      </c>
      <c r="F3780">
        <v>4.16</v>
      </c>
      <c r="G3780">
        <v>3722.2719999999999</v>
      </c>
      <c r="H3780">
        <v>63690</v>
      </c>
      <c r="J3780">
        <v>3722.2719999999999</v>
      </c>
      <c r="K3780">
        <v>100</v>
      </c>
      <c r="L3780">
        <v>53.36</v>
      </c>
      <c r="M3780">
        <v>-46.6</v>
      </c>
      <c r="N3780" t="s">
        <v>18</v>
      </c>
    </row>
    <row r="3781" spans="1:14" x14ac:dyDescent="0.25">
      <c r="A3781">
        <v>147</v>
      </c>
      <c r="B3781">
        <v>147</v>
      </c>
      <c r="C3781" t="s">
        <v>237</v>
      </c>
      <c r="D3781" t="s">
        <v>238</v>
      </c>
      <c r="E3781" t="s">
        <v>93</v>
      </c>
      <c r="F3781">
        <v>4.17</v>
      </c>
      <c r="G3781">
        <v>5721.4160000000002</v>
      </c>
      <c r="H3781">
        <v>92196</v>
      </c>
      <c r="J3781">
        <v>5721.4160000000002</v>
      </c>
      <c r="K3781">
        <v>100</v>
      </c>
      <c r="L3781">
        <v>82.01</v>
      </c>
      <c r="M3781">
        <v>-18</v>
      </c>
      <c r="N3781" t="s">
        <v>18</v>
      </c>
    </row>
    <row r="3782" spans="1:14" x14ac:dyDescent="0.25">
      <c r="A3782">
        <v>148</v>
      </c>
      <c r="B3782">
        <v>148</v>
      </c>
      <c r="C3782" t="s">
        <v>239</v>
      </c>
      <c r="D3782" t="s">
        <v>240</v>
      </c>
      <c r="E3782" t="s">
        <v>93</v>
      </c>
      <c r="F3782">
        <v>4.17</v>
      </c>
      <c r="G3782">
        <v>6303.2380000000003</v>
      </c>
      <c r="H3782">
        <v>99180</v>
      </c>
      <c r="J3782">
        <v>6303.2380000000003</v>
      </c>
      <c r="K3782">
        <v>100</v>
      </c>
      <c r="L3782">
        <v>90.35</v>
      </c>
      <c r="M3782">
        <v>-9.6</v>
      </c>
      <c r="N3782" t="s">
        <v>18</v>
      </c>
    </row>
    <row r="3783" spans="1:14" x14ac:dyDescent="0.25">
      <c r="A3783">
        <v>149</v>
      </c>
      <c r="B3783">
        <v>149</v>
      </c>
      <c r="C3783" t="s">
        <v>241</v>
      </c>
      <c r="D3783" t="s">
        <v>242</v>
      </c>
      <c r="E3783" t="s">
        <v>93</v>
      </c>
      <c r="F3783">
        <v>4.17</v>
      </c>
      <c r="G3783">
        <v>5530.9279999999999</v>
      </c>
      <c r="H3783">
        <v>90072</v>
      </c>
      <c r="J3783">
        <v>5530.9279999999999</v>
      </c>
      <c r="K3783">
        <v>100</v>
      </c>
      <c r="L3783">
        <v>79.28</v>
      </c>
      <c r="M3783">
        <v>-20.7</v>
      </c>
      <c r="N3783" t="s">
        <v>18</v>
      </c>
    </row>
    <row r="3784" spans="1:14" x14ac:dyDescent="0.25">
      <c r="A3784">
        <v>150</v>
      </c>
      <c r="B3784">
        <v>150</v>
      </c>
      <c r="C3784" t="s">
        <v>243</v>
      </c>
      <c r="D3784" t="s">
        <v>17</v>
      </c>
      <c r="E3784" t="s">
        <v>17</v>
      </c>
      <c r="F3784">
        <v>4.09</v>
      </c>
      <c r="G3784">
        <v>0.92400000000000004</v>
      </c>
      <c r="H3784">
        <v>40</v>
      </c>
      <c r="J3784">
        <v>0.92400000000000004</v>
      </c>
      <c r="K3784">
        <v>100</v>
      </c>
      <c r="L3784">
        <v>0.01</v>
      </c>
      <c r="M3784">
        <v>-100</v>
      </c>
      <c r="N3784" t="s">
        <v>18</v>
      </c>
    </row>
    <row r="3785" spans="1:14" x14ac:dyDescent="0.25">
      <c r="A3785">
        <v>151</v>
      </c>
      <c r="B3785">
        <v>151</v>
      </c>
      <c r="C3785" t="s">
        <v>244</v>
      </c>
      <c r="D3785" t="s">
        <v>245</v>
      </c>
      <c r="E3785" t="s">
        <v>93</v>
      </c>
      <c r="F3785">
        <v>4.17</v>
      </c>
      <c r="G3785">
        <v>2915.6260000000002</v>
      </c>
      <c r="H3785">
        <v>46965</v>
      </c>
      <c r="J3785">
        <v>2915.6260000000002</v>
      </c>
      <c r="K3785">
        <v>100</v>
      </c>
      <c r="L3785">
        <v>41.79</v>
      </c>
      <c r="M3785">
        <v>-58.2</v>
      </c>
      <c r="N3785" t="s">
        <v>18</v>
      </c>
    </row>
    <row r="3786" spans="1:14" x14ac:dyDescent="0.25">
      <c r="A3786">
        <v>152</v>
      </c>
      <c r="B3786">
        <v>152</v>
      </c>
      <c r="C3786" t="s">
        <v>246</v>
      </c>
      <c r="D3786" t="s">
        <v>247</v>
      </c>
      <c r="E3786" t="s">
        <v>93</v>
      </c>
      <c r="F3786">
        <v>4.17</v>
      </c>
      <c r="G3786">
        <v>2385.9479999999999</v>
      </c>
      <c r="H3786">
        <v>40604</v>
      </c>
      <c r="J3786">
        <v>2385.9479999999999</v>
      </c>
      <c r="K3786">
        <v>100</v>
      </c>
      <c r="L3786">
        <v>34.200000000000003</v>
      </c>
      <c r="M3786">
        <v>-65.8</v>
      </c>
      <c r="N3786" t="s">
        <v>18</v>
      </c>
    </row>
    <row r="3787" spans="1:14" x14ac:dyDescent="0.25">
      <c r="A3787">
        <v>153</v>
      </c>
      <c r="B3787">
        <v>153</v>
      </c>
      <c r="C3787" t="s">
        <v>248</v>
      </c>
      <c r="D3787" t="s">
        <v>249</v>
      </c>
      <c r="E3787" t="s">
        <v>93</v>
      </c>
      <c r="F3787">
        <v>4.16</v>
      </c>
      <c r="G3787">
        <v>1913.2329999999999</v>
      </c>
      <c r="H3787">
        <v>32808</v>
      </c>
      <c r="J3787">
        <v>1913.2329999999999</v>
      </c>
      <c r="K3787">
        <v>100</v>
      </c>
      <c r="L3787">
        <v>27.42</v>
      </c>
      <c r="M3787">
        <v>-72.599999999999994</v>
      </c>
      <c r="N3787" t="s">
        <v>18</v>
      </c>
    </row>
    <row r="3788" spans="1:14" x14ac:dyDescent="0.25">
      <c r="A3788">
        <v>154</v>
      </c>
      <c r="B3788">
        <v>154</v>
      </c>
      <c r="C3788" t="s">
        <v>250</v>
      </c>
      <c r="D3788" t="s">
        <v>251</v>
      </c>
      <c r="E3788" t="s">
        <v>93</v>
      </c>
      <c r="F3788">
        <v>4.16</v>
      </c>
      <c r="G3788">
        <v>2595.145</v>
      </c>
      <c r="H3788">
        <v>45122</v>
      </c>
      <c r="J3788">
        <v>2595.145</v>
      </c>
      <c r="K3788">
        <v>100</v>
      </c>
      <c r="L3788">
        <v>37.200000000000003</v>
      </c>
      <c r="M3788">
        <v>-62.8</v>
      </c>
      <c r="N3788" t="s">
        <v>18</v>
      </c>
    </row>
    <row r="3789" spans="1:14" x14ac:dyDescent="0.25">
      <c r="A3789">
        <v>155</v>
      </c>
      <c r="B3789">
        <v>155</v>
      </c>
      <c r="C3789" t="s">
        <v>252</v>
      </c>
      <c r="D3789" t="s">
        <v>253</v>
      </c>
      <c r="E3789" t="s">
        <v>93</v>
      </c>
      <c r="F3789">
        <v>4.16</v>
      </c>
      <c r="G3789">
        <v>1786.3420000000001</v>
      </c>
      <c r="H3789">
        <v>29392</v>
      </c>
      <c r="J3789">
        <v>1786.3420000000001</v>
      </c>
      <c r="K3789">
        <v>100</v>
      </c>
      <c r="L3789">
        <v>25.61</v>
      </c>
      <c r="M3789">
        <v>-74.400000000000006</v>
      </c>
      <c r="N3789" t="s">
        <v>18</v>
      </c>
    </row>
    <row r="3790" spans="1:14" x14ac:dyDescent="0.25">
      <c r="A3790">
        <v>156</v>
      </c>
      <c r="B3790">
        <v>156</v>
      </c>
      <c r="C3790" t="s">
        <v>254</v>
      </c>
      <c r="D3790" t="s">
        <v>255</v>
      </c>
      <c r="E3790" t="s">
        <v>93</v>
      </c>
      <c r="F3790">
        <v>4.17</v>
      </c>
      <c r="G3790">
        <v>1041.345</v>
      </c>
      <c r="H3790">
        <v>17529</v>
      </c>
      <c r="J3790">
        <v>1041.345</v>
      </c>
      <c r="K3790">
        <v>100</v>
      </c>
      <c r="L3790">
        <v>14.93</v>
      </c>
      <c r="M3790">
        <v>-85.1</v>
      </c>
      <c r="N3790" t="s">
        <v>18</v>
      </c>
    </row>
    <row r="3791" spans="1:14" x14ac:dyDescent="0.25">
      <c r="A3791">
        <v>157</v>
      </c>
      <c r="B3791">
        <v>157</v>
      </c>
      <c r="C3791" t="s">
        <v>256</v>
      </c>
      <c r="D3791" t="s">
        <v>17</v>
      </c>
      <c r="E3791" t="s">
        <v>17</v>
      </c>
      <c r="F3791">
        <v>4.0199999999999996</v>
      </c>
      <c r="G3791">
        <v>3.9710000000000001</v>
      </c>
      <c r="H3791">
        <v>221</v>
      </c>
      <c r="J3791">
        <v>3.9710000000000001</v>
      </c>
      <c r="K3791">
        <v>100</v>
      </c>
      <c r="L3791">
        <v>0.06</v>
      </c>
      <c r="M3791">
        <v>-99.9</v>
      </c>
      <c r="N3791" t="s">
        <v>18</v>
      </c>
    </row>
    <row r="3792" spans="1:14" x14ac:dyDescent="0.25">
      <c r="A3792">
        <v>158</v>
      </c>
      <c r="B3792">
        <v>158</v>
      </c>
      <c r="C3792" t="s">
        <v>257</v>
      </c>
      <c r="D3792" t="s">
        <v>258</v>
      </c>
      <c r="E3792" t="s">
        <v>93</v>
      </c>
      <c r="F3792">
        <v>4.16</v>
      </c>
      <c r="G3792">
        <v>3183.5129999999999</v>
      </c>
      <c r="H3792">
        <v>54965</v>
      </c>
      <c r="J3792">
        <v>3183.5129999999999</v>
      </c>
      <c r="K3792">
        <v>100</v>
      </c>
      <c r="L3792">
        <v>45.63</v>
      </c>
      <c r="M3792">
        <v>-54.4</v>
      </c>
      <c r="N3792" t="s">
        <v>18</v>
      </c>
    </row>
    <row r="3793" spans="1:14" x14ac:dyDescent="0.25">
      <c r="A3793">
        <v>159</v>
      </c>
      <c r="B3793">
        <v>159</v>
      </c>
      <c r="C3793" t="s">
        <v>259</v>
      </c>
      <c r="D3793" t="s">
        <v>260</v>
      </c>
      <c r="E3793" t="s">
        <v>93</v>
      </c>
      <c r="F3793">
        <v>4.17</v>
      </c>
      <c r="G3793">
        <v>2444.3789999999999</v>
      </c>
      <c r="H3793">
        <v>41831</v>
      </c>
      <c r="J3793">
        <v>2444.3789999999999</v>
      </c>
      <c r="K3793">
        <v>100</v>
      </c>
      <c r="L3793">
        <v>35.04</v>
      </c>
      <c r="M3793">
        <v>-65</v>
      </c>
      <c r="N3793" t="s">
        <v>18</v>
      </c>
    </row>
    <row r="3794" spans="1:14" x14ac:dyDescent="0.25">
      <c r="A3794">
        <v>160</v>
      </c>
      <c r="B3794">
        <v>160</v>
      </c>
      <c r="C3794" t="s">
        <v>261</v>
      </c>
      <c r="D3794" t="s">
        <v>262</v>
      </c>
      <c r="E3794" t="s">
        <v>93</v>
      </c>
      <c r="F3794">
        <v>4.16</v>
      </c>
      <c r="G3794">
        <v>2572.9070000000002</v>
      </c>
      <c r="H3794">
        <v>44803</v>
      </c>
      <c r="J3794">
        <v>2572.9070000000002</v>
      </c>
      <c r="K3794">
        <v>100</v>
      </c>
      <c r="L3794">
        <v>36.880000000000003</v>
      </c>
      <c r="M3794">
        <v>-63.1</v>
      </c>
      <c r="N3794" t="s">
        <v>18</v>
      </c>
    </row>
    <row r="3795" spans="1:14" x14ac:dyDescent="0.25">
      <c r="A3795">
        <v>161</v>
      </c>
      <c r="B3795">
        <v>161</v>
      </c>
      <c r="C3795" t="s">
        <v>263</v>
      </c>
      <c r="D3795" t="s">
        <v>264</v>
      </c>
      <c r="E3795" t="s">
        <v>93</v>
      </c>
      <c r="F3795">
        <v>4.17</v>
      </c>
      <c r="G3795">
        <v>4319.7809999999999</v>
      </c>
      <c r="H3795">
        <v>73833</v>
      </c>
      <c r="J3795">
        <v>4319.7809999999999</v>
      </c>
      <c r="K3795">
        <v>100</v>
      </c>
      <c r="L3795">
        <v>61.92</v>
      </c>
      <c r="M3795">
        <v>-38.1</v>
      </c>
      <c r="N3795" t="s">
        <v>18</v>
      </c>
    </row>
    <row r="3796" spans="1:14" x14ac:dyDescent="0.25">
      <c r="A3796">
        <v>162</v>
      </c>
      <c r="B3796">
        <v>162</v>
      </c>
      <c r="C3796" t="s">
        <v>265</v>
      </c>
      <c r="D3796" t="s">
        <v>266</v>
      </c>
      <c r="E3796" t="s">
        <v>93</v>
      </c>
      <c r="F3796">
        <v>4.17</v>
      </c>
      <c r="G3796">
        <v>3230.0410000000002</v>
      </c>
      <c r="H3796">
        <v>56884</v>
      </c>
      <c r="J3796">
        <v>3230.0410000000002</v>
      </c>
      <c r="K3796">
        <v>100</v>
      </c>
      <c r="L3796">
        <v>46.3</v>
      </c>
      <c r="M3796">
        <v>-53.7</v>
      </c>
      <c r="N3796" t="s">
        <v>18</v>
      </c>
    </row>
    <row r="3797" spans="1:14" x14ac:dyDescent="0.25">
      <c r="A3797">
        <v>163</v>
      </c>
      <c r="B3797">
        <v>163</v>
      </c>
      <c r="C3797" t="s">
        <v>267</v>
      </c>
      <c r="D3797" t="s">
        <v>268</v>
      </c>
      <c r="E3797" t="s">
        <v>93</v>
      </c>
      <c r="F3797">
        <v>4.16</v>
      </c>
      <c r="G3797">
        <v>2589.029</v>
      </c>
      <c r="H3797">
        <v>44970</v>
      </c>
      <c r="J3797">
        <v>2589.029</v>
      </c>
      <c r="K3797">
        <v>100</v>
      </c>
      <c r="L3797">
        <v>37.11</v>
      </c>
      <c r="M3797">
        <v>-62.9</v>
      </c>
      <c r="N3797" t="s">
        <v>18</v>
      </c>
    </row>
    <row r="3798" spans="1:14" x14ac:dyDescent="0.25">
      <c r="A3798">
        <v>164</v>
      </c>
      <c r="B3798">
        <v>164</v>
      </c>
      <c r="C3798" t="s">
        <v>269</v>
      </c>
      <c r="D3798" t="s">
        <v>17</v>
      </c>
      <c r="E3798" t="s">
        <v>17</v>
      </c>
      <c r="F3798">
        <v>4.0999999999999996</v>
      </c>
      <c r="G3798">
        <v>1.179</v>
      </c>
      <c r="H3798">
        <v>75</v>
      </c>
      <c r="J3798">
        <v>1.179</v>
      </c>
      <c r="K3798">
        <v>100</v>
      </c>
      <c r="L3798">
        <v>0.02</v>
      </c>
      <c r="M3798">
        <v>-100</v>
      </c>
      <c r="N3798" t="s">
        <v>18</v>
      </c>
    </row>
    <row r="3799" spans="1:14" x14ac:dyDescent="0.25">
      <c r="A3799">
        <v>165</v>
      </c>
      <c r="B3799">
        <v>165</v>
      </c>
      <c r="C3799" t="s">
        <v>270</v>
      </c>
      <c r="D3799" t="s">
        <v>53</v>
      </c>
      <c r="E3799" t="s">
        <v>29</v>
      </c>
      <c r="F3799">
        <v>4.17</v>
      </c>
      <c r="G3799">
        <v>6206.3940000000002</v>
      </c>
      <c r="H3799">
        <v>105507</v>
      </c>
      <c r="J3799">
        <v>6206.3940000000002</v>
      </c>
      <c r="K3799">
        <v>100</v>
      </c>
      <c r="L3799">
        <v>88.96</v>
      </c>
      <c r="M3799">
        <v>-11</v>
      </c>
      <c r="N3799" t="s">
        <v>18</v>
      </c>
    </row>
    <row r="3800" spans="1:14" x14ac:dyDescent="0.25">
      <c r="A3800">
        <v>166</v>
      </c>
      <c r="B3800">
        <v>166</v>
      </c>
      <c r="C3800" t="s">
        <v>271</v>
      </c>
      <c r="D3800" t="s">
        <v>17</v>
      </c>
      <c r="E3800" t="s">
        <v>17</v>
      </c>
      <c r="F3800">
        <v>4.18</v>
      </c>
      <c r="G3800">
        <v>0.64600000000000002</v>
      </c>
      <c r="H3800">
        <v>50</v>
      </c>
      <c r="J3800">
        <v>0.64600000000000002</v>
      </c>
      <c r="K3800">
        <v>100</v>
      </c>
      <c r="L3800">
        <v>0.01</v>
      </c>
      <c r="M3800">
        <v>-100</v>
      </c>
      <c r="N3800" t="s">
        <v>18</v>
      </c>
    </row>
    <row r="3801" spans="1:14" x14ac:dyDescent="0.25">
      <c r="A3801">
        <v>167</v>
      </c>
      <c r="B3801">
        <v>167</v>
      </c>
      <c r="C3801" t="s">
        <v>272</v>
      </c>
      <c r="D3801" t="s">
        <v>273</v>
      </c>
      <c r="E3801" t="s">
        <v>93</v>
      </c>
      <c r="F3801">
        <v>4.17</v>
      </c>
      <c r="G3801">
        <v>5541.402</v>
      </c>
      <c r="H3801">
        <v>88985</v>
      </c>
      <c r="J3801">
        <v>5541.402</v>
      </c>
      <c r="K3801">
        <v>100</v>
      </c>
      <c r="L3801">
        <v>79.430000000000007</v>
      </c>
      <c r="M3801">
        <v>-20.6</v>
      </c>
      <c r="N3801" t="s">
        <v>18</v>
      </c>
    </row>
    <row r="3802" spans="1:14" x14ac:dyDescent="0.25">
      <c r="A3802">
        <v>168</v>
      </c>
      <c r="B3802">
        <v>168</v>
      </c>
      <c r="C3802" t="s">
        <v>274</v>
      </c>
      <c r="D3802" t="s">
        <v>275</v>
      </c>
      <c r="E3802" t="s">
        <v>93</v>
      </c>
      <c r="F3802">
        <v>4.17</v>
      </c>
      <c r="G3802">
        <v>3172.2190000000001</v>
      </c>
      <c r="H3802">
        <v>54779</v>
      </c>
      <c r="J3802">
        <v>3172.2190000000001</v>
      </c>
      <c r="K3802">
        <v>100</v>
      </c>
      <c r="L3802">
        <v>45.47</v>
      </c>
      <c r="M3802">
        <v>-54.5</v>
      </c>
      <c r="N3802" t="s">
        <v>18</v>
      </c>
    </row>
    <row r="3803" spans="1:14" x14ac:dyDescent="0.25">
      <c r="A3803">
        <v>169</v>
      </c>
      <c r="B3803">
        <v>169</v>
      </c>
      <c r="C3803" t="s">
        <v>276</v>
      </c>
      <c r="D3803" t="s">
        <v>277</v>
      </c>
      <c r="E3803" t="s">
        <v>93</v>
      </c>
      <c r="F3803">
        <v>4.16</v>
      </c>
      <c r="G3803">
        <v>2792.7049999999999</v>
      </c>
      <c r="H3803">
        <v>47635</v>
      </c>
      <c r="J3803">
        <v>2792.7049999999999</v>
      </c>
      <c r="K3803">
        <v>100</v>
      </c>
      <c r="L3803">
        <v>40.03</v>
      </c>
      <c r="M3803">
        <v>-60</v>
      </c>
      <c r="N3803" t="s">
        <v>18</v>
      </c>
    </row>
    <row r="3804" spans="1:14" x14ac:dyDescent="0.25">
      <c r="A3804">
        <v>170</v>
      </c>
      <c r="B3804">
        <v>170</v>
      </c>
      <c r="C3804" t="s">
        <v>278</v>
      </c>
      <c r="D3804" t="s">
        <v>279</v>
      </c>
      <c r="E3804" t="s">
        <v>93</v>
      </c>
      <c r="F3804">
        <v>4.17</v>
      </c>
      <c r="G3804">
        <v>5260.71</v>
      </c>
      <c r="H3804">
        <v>84753</v>
      </c>
      <c r="J3804">
        <v>5260.71</v>
      </c>
      <c r="K3804">
        <v>100</v>
      </c>
      <c r="L3804">
        <v>75.41</v>
      </c>
      <c r="M3804">
        <v>-24.6</v>
      </c>
      <c r="N3804" t="s">
        <v>18</v>
      </c>
    </row>
    <row r="3805" spans="1:14" x14ac:dyDescent="0.25">
      <c r="A3805">
        <v>171</v>
      </c>
      <c r="B3805">
        <v>171</v>
      </c>
      <c r="C3805" t="s">
        <v>280</v>
      </c>
      <c r="D3805" t="s">
        <v>281</v>
      </c>
      <c r="E3805" t="s">
        <v>93</v>
      </c>
      <c r="F3805">
        <v>4.17</v>
      </c>
      <c r="G3805">
        <v>3731.5859999999998</v>
      </c>
      <c r="H3805">
        <v>65200</v>
      </c>
      <c r="J3805">
        <v>3731.5859999999998</v>
      </c>
      <c r="K3805">
        <v>100</v>
      </c>
      <c r="L3805">
        <v>53.49</v>
      </c>
      <c r="M3805">
        <v>-46.5</v>
      </c>
      <c r="N3805" t="s">
        <v>18</v>
      </c>
    </row>
    <row r="3806" spans="1:14" x14ac:dyDescent="0.25">
      <c r="A3806">
        <v>172</v>
      </c>
      <c r="B3806">
        <v>172</v>
      </c>
      <c r="C3806" t="s">
        <v>282</v>
      </c>
      <c r="D3806" t="s">
        <v>283</v>
      </c>
      <c r="E3806" t="s">
        <v>93</v>
      </c>
      <c r="F3806">
        <v>4.16</v>
      </c>
      <c r="G3806">
        <v>3069.4079999999999</v>
      </c>
      <c r="H3806">
        <v>54629</v>
      </c>
      <c r="J3806">
        <v>3069.4079999999999</v>
      </c>
      <c r="K3806">
        <v>100</v>
      </c>
      <c r="L3806">
        <v>44</v>
      </c>
      <c r="M3806">
        <v>-56</v>
      </c>
      <c r="N3806" t="s">
        <v>18</v>
      </c>
    </row>
    <row r="3807" spans="1:14" x14ac:dyDescent="0.25">
      <c r="A3807">
        <v>173</v>
      </c>
      <c r="B3807">
        <v>173</v>
      </c>
      <c r="C3807" t="s">
        <v>284</v>
      </c>
      <c r="D3807" t="s">
        <v>17</v>
      </c>
      <c r="E3807" t="s">
        <v>17</v>
      </c>
      <c r="F3807">
        <v>4.08</v>
      </c>
      <c r="G3807">
        <v>0.99299999999999999</v>
      </c>
      <c r="H3807">
        <v>55</v>
      </c>
      <c r="J3807">
        <v>0.99299999999999999</v>
      </c>
      <c r="K3807">
        <v>100</v>
      </c>
      <c r="L3807">
        <v>0.01</v>
      </c>
      <c r="M3807">
        <v>-100</v>
      </c>
      <c r="N3807" t="s">
        <v>18</v>
      </c>
    </row>
    <row r="3808" spans="1:14" x14ac:dyDescent="0.25">
      <c r="A3808">
        <v>174</v>
      </c>
      <c r="B3808">
        <v>174</v>
      </c>
      <c r="C3808" t="s">
        <v>285</v>
      </c>
      <c r="D3808" t="s">
        <v>286</v>
      </c>
      <c r="E3808" t="s">
        <v>93</v>
      </c>
      <c r="F3808">
        <v>4.16</v>
      </c>
      <c r="G3808">
        <v>2556.096</v>
      </c>
      <c r="H3808">
        <v>44912</v>
      </c>
      <c r="J3808">
        <v>2556.096</v>
      </c>
      <c r="K3808">
        <v>100</v>
      </c>
      <c r="L3808">
        <v>36.64</v>
      </c>
      <c r="M3808">
        <v>-63.4</v>
      </c>
      <c r="N3808" t="s">
        <v>18</v>
      </c>
    </row>
    <row r="3809" spans="1:14" x14ac:dyDescent="0.25">
      <c r="A3809">
        <v>175</v>
      </c>
      <c r="B3809">
        <v>175</v>
      </c>
      <c r="C3809" t="s">
        <v>287</v>
      </c>
      <c r="D3809" t="s">
        <v>288</v>
      </c>
      <c r="E3809" t="s">
        <v>93</v>
      </c>
      <c r="F3809">
        <v>4.17</v>
      </c>
      <c r="G3809">
        <v>2429.54</v>
      </c>
      <c r="H3809">
        <v>39120</v>
      </c>
      <c r="J3809">
        <v>2429.54</v>
      </c>
      <c r="K3809">
        <v>100</v>
      </c>
      <c r="L3809">
        <v>34.83</v>
      </c>
      <c r="M3809">
        <v>-65.2</v>
      </c>
      <c r="N3809" t="s">
        <v>18</v>
      </c>
    </row>
    <row r="3810" spans="1:14" x14ac:dyDescent="0.25">
      <c r="A3810">
        <v>176</v>
      </c>
      <c r="B3810">
        <v>176</v>
      </c>
      <c r="C3810" t="s">
        <v>289</v>
      </c>
      <c r="D3810" t="s">
        <v>290</v>
      </c>
      <c r="E3810" t="s">
        <v>93</v>
      </c>
      <c r="F3810">
        <v>4.16</v>
      </c>
      <c r="G3810">
        <v>3595.0219999999999</v>
      </c>
      <c r="H3810">
        <v>63883</v>
      </c>
      <c r="J3810">
        <v>3595.0219999999999</v>
      </c>
      <c r="K3810">
        <v>100</v>
      </c>
      <c r="L3810">
        <v>51.53</v>
      </c>
      <c r="M3810">
        <v>-48.5</v>
      </c>
      <c r="N3810" t="s">
        <v>18</v>
      </c>
    </row>
    <row r="3811" spans="1:14" x14ac:dyDescent="0.25">
      <c r="A3811">
        <v>177</v>
      </c>
      <c r="B3811">
        <v>177</v>
      </c>
      <c r="C3811" t="s">
        <v>291</v>
      </c>
      <c r="D3811" t="s">
        <v>292</v>
      </c>
      <c r="E3811" t="s">
        <v>93</v>
      </c>
      <c r="F3811">
        <v>4.16</v>
      </c>
      <c r="G3811">
        <v>1864.4849999999999</v>
      </c>
      <c r="H3811">
        <v>32464</v>
      </c>
      <c r="J3811">
        <v>1864.4849999999999</v>
      </c>
      <c r="K3811">
        <v>100</v>
      </c>
      <c r="L3811">
        <v>26.73</v>
      </c>
      <c r="M3811">
        <v>-73.3</v>
      </c>
      <c r="N3811" t="s">
        <v>18</v>
      </c>
    </row>
    <row r="3812" spans="1:14" x14ac:dyDescent="0.25">
      <c r="A3812">
        <v>178</v>
      </c>
      <c r="B3812">
        <v>178</v>
      </c>
      <c r="C3812" t="s">
        <v>293</v>
      </c>
      <c r="D3812" t="s">
        <v>294</v>
      </c>
      <c r="E3812" t="s">
        <v>93</v>
      </c>
      <c r="F3812">
        <v>4.16</v>
      </c>
      <c r="G3812">
        <v>1968.9269999999999</v>
      </c>
      <c r="H3812">
        <v>32030</v>
      </c>
      <c r="J3812">
        <v>1968.9269999999999</v>
      </c>
      <c r="K3812">
        <v>100</v>
      </c>
      <c r="L3812">
        <v>28.22</v>
      </c>
      <c r="M3812">
        <v>-71.8</v>
      </c>
      <c r="N3812" t="s">
        <v>18</v>
      </c>
    </row>
    <row r="3813" spans="1:14" x14ac:dyDescent="0.25">
      <c r="A3813">
        <v>179</v>
      </c>
      <c r="B3813">
        <v>179</v>
      </c>
      <c r="C3813" t="s">
        <v>295</v>
      </c>
      <c r="D3813" t="s">
        <v>296</v>
      </c>
      <c r="E3813" t="s">
        <v>93</v>
      </c>
      <c r="F3813">
        <v>4.17</v>
      </c>
      <c r="G3813">
        <v>3297.337</v>
      </c>
      <c r="H3813">
        <v>53655</v>
      </c>
      <c r="J3813">
        <v>3297.337</v>
      </c>
      <c r="K3813">
        <v>100</v>
      </c>
      <c r="L3813">
        <v>47.27</v>
      </c>
      <c r="M3813">
        <v>-52.7</v>
      </c>
      <c r="N3813" t="s">
        <v>18</v>
      </c>
    </row>
    <row r="3814" spans="1:14" x14ac:dyDescent="0.25">
      <c r="A3814">
        <v>180</v>
      </c>
      <c r="B3814">
        <v>180</v>
      </c>
      <c r="C3814" t="s">
        <v>297</v>
      </c>
      <c r="D3814" t="s">
        <v>17</v>
      </c>
      <c r="E3814" t="s">
        <v>17</v>
      </c>
      <c r="F3814">
        <v>4.1399999999999997</v>
      </c>
      <c r="G3814">
        <v>0.67300000000000004</v>
      </c>
      <c r="H3814">
        <v>44</v>
      </c>
      <c r="J3814">
        <v>0.67300000000000004</v>
      </c>
      <c r="K3814">
        <v>100</v>
      </c>
      <c r="L3814">
        <v>0.01</v>
      </c>
      <c r="M3814">
        <v>-100</v>
      </c>
      <c r="N3814" t="s">
        <v>18</v>
      </c>
    </row>
    <row r="3815" spans="1:14" x14ac:dyDescent="0.25">
      <c r="A3815">
        <v>181</v>
      </c>
      <c r="B3815">
        <v>181</v>
      </c>
      <c r="C3815" t="s">
        <v>298</v>
      </c>
      <c r="D3815" t="s">
        <v>299</v>
      </c>
      <c r="E3815" t="s">
        <v>93</v>
      </c>
      <c r="F3815">
        <v>4.16</v>
      </c>
      <c r="G3815">
        <v>2685.2040000000002</v>
      </c>
      <c r="H3815">
        <v>44176</v>
      </c>
      <c r="J3815">
        <v>2685.2040000000002</v>
      </c>
      <c r="K3815">
        <v>100</v>
      </c>
      <c r="L3815">
        <v>38.49</v>
      </c>
      <c r="M3815">
        <v>-61.5</v>
      </c>
      <c r="N3815" t="s">
        <v>18</v>
      </c>
    </row>
    <row r="3816" spans="1:14" x14ac:dyDescent="0.25">
      <c r="A3816">
        <v>182</v>
      </c>
      <c r="B3816">
        <v>182</v>
      </c>
      <c r="C3816" t="s">
        <v>300</v>
      </c>
      <c r="D3816" t="s">
        <v>301</v>
      </c>
      <c r="E3816" t="s">
        <v>93</v>
      </c>
      <c r="F3816">
        <v>4.16</v>
      </c>
      <c r="G3816">
        <v>3248.84</v>
      </c>
      <c r="H3816">
        <v>57216</v>
      </c>
      <c r="J3816">
        <v>3248.84</v>
      </c>
      <c r="K3816">
        <v>100</v>
      </c>
      <c r="L3816">
        <v>46.57</v>
      </c>
      <c r="M3816">
        <v>-53.4</v>
      </c>
      <c r="N3816" t="s">
        <v>18</v>
      </c>
    </row>
    <row r="3817" spans="1:14" x14ac:dyDescent="0.25">
      <c r="A3817">
        <v>183</v>
      </c>
      <c r="B3817">
        <v>183</v>
      </c>
      <c r="C3817" t="s">
        <v>302</v>
      </c>
      <c r="D3817" t="s">
        <v>303</v>
      </c>
      <c r="E3817" t="s">
        <v>93</v>
      </c>
      <c r="F3817">
        <v>4.16</v>
      </c>
      <c r="G3817">
        <v>4320.3670000000002</v>
      </c>
      <c r="H3817">
        <v>73315</v>
      </c>
      <c r="J3817">
        <v>4320.3670000000002</v>
      </c>
      <c r="K3817">
        <v>100</v>
      </c>
      <c r="L3817">
        <v>61.93</v>
      </c>
      <c r="M3817">
        <v>-38.1</v>
      </c>
      <c r="N3817" t="s">
        <v>18</v>
      </c>
    </row>
    <row r="3818" spans="1:14" x14ac:dyDescent="0.25">
      <c r="A3818">
        <v>184</v>
      </c>
      <c r="B3818">
        <v>184</v>
      </c>
      <c r="C3818" t="s">
        <v>304</v>
      </c>
      <c r="D3818" t="s">
        <v>305</v>
      </c>
      <c r="E3818" t="s">
        <v>93</v>
      </c>
      <c r="F3818">
        <v>4.16</v>
      </c>
      <c r="G3818">
        <v>2727.5540000000001</v>
      </c>
      <c r="H3818">
        <v>47796</v>
      </c>
      <c r="J3818">
        <v>2727.5540000000001</v>
      </c>
      <c r="K3818">
        <v>100</v>
      </c>
      <c r="L3818">
        <v>39.1</v>
      </c>
      <c r="M3818">
        <v>-60.9</v>
      </c>
      <c r="N3818" t="s">
        <v>18</v>
      </c>
    </row>
    <row r="3819" spans="1:14" x14ac:dyDescent="0.25">
      <c r="A3819">
        <v>185</v>
      </c>
      <c r="B3819">
        <v>185</v>
      </c>
      <c r="C3819" t="s">
        <v>306</v>
      </c>
      <c r="D3819" t="s">
        <v>307</v>
      </c>
      <c r="E3819" t="s">
        <v>93</v>
      </c>
      <c r="F3819">
        <v>4.16</v>
      </c>
      <c r="G3819">
        <v>2652.172</v>
      </c>
      <c r="H3819">
        <v>44042</v>
      </c>
      <c r="J3819">
        <v>2652.172</v>
      </c>
      <c r="K3819">
        <v>100</v>
      </c>
      <c r="L3819">
        <v>38.020000000000003</v>
      </c>
      <c r="M3819">
        <v>-62</v>
      </c>
      <c r="N3819" t="s">
        <v>18</v>
      </c>
    </row>
    <row r="3820" spans="1:14" x14ac:dyDescent="0.25">
      <c r="A3820">
        <v>186</v>
      </c>
      <c r="B3820">
        <v>186</v>
      </c>
      <c r="C3820" t="s">
        <v>308</v>
      </c>
      <c r="D3820" t="s">
        <v>309</v>
      </c>
      <c r="E3820" t="s">
        <v>93</v>
      </c>
      <c r="F3820">
        <v>4.16</v>
      </c>
      <c r="G3820">
        <v>2597.3000000000002</v>
      </c>
      <c r="H3820">
        <v>44319</v>
      </c>
      <c r="J3820">
        <v>2597.3000000000002</v>
      </c>
      <c r="K3820">
        <v>100</v>
      </c>
      <c r="L3820">
        <v>37.229999999999997</v>
      </c>
      <c r="M3820">
        <v>-62.8</v>
      </c>
      <c r="N3820" t="s">
        <v>18</v>
      </c>
    </row>
    <row r="3821" spans="1:14" x14ac:dyDescent="0.25">
      <c r="A3821">
        <v>187</v>
      </c>
      <c r="B3821">
        <v>187</v>
      </c>
      <c r="C3821" t="s">
        <v>310</v>
      </c>
      <c r="D3821" t="s">
        <v>17</v>
      </c>
      <c r="E3821" t="s">
        <v>17</v>
      </c>
      <c r="F3821">
        <v>4.08</v>
      </c>
      <c r="G3821">
        <v>3.823</v>
      </c>
      <c r="H3821">
        <v>212</v>
      </c>
      <c r="J3821">
        <v>3.823</v>
      </c>
      <c r="K3821">
        <v>100</v>
      </c>
      <c r="L3821">
        <v>0.05</v>
      </c>
      <c r="M3821">
        <v>-99.9</v>
      </c>
      <c r="N3821" t="s">
        <v>18</v>
      </c>
    </row>
    <row r="3822" spans="1:14" x14ac:dyDescent="0.25">
      <c r="A3822">
        <v>188</v>
      </c>
      <c r="B3822">
        <v>188</v>
      </c>
      <c r="C3822" t="s">
        <v>311</v>
      </c>
      <c r="D3822" t="s">
        <v>53</v>
      </c>
      <c r="E3822" t="s">
        <v>29</v>
      </c>
      <c r="F3822">
        <v>4.16</v>
      </c>
      <c r="G3822">
        <v>6248.924</v>
      </c>
      <c r="H3822">
        <v>101487</v>
      </c>
      <c r="J3822">
        <v>6248.924</v>
      </c>
      <c r="K3822">
        <v>100</v>
      </c>
      <c r="L3822">
        <v>89.57</v>
      </c>
      <c r="M3822">
        <v>-10.4</v>
      </c>
      <c r="N3822" t="s">
        <v>18</v>
      </c>
    </row>
    <row r="3823" spans="1:14" x14ac:dyDescent="0.25">
      <c r="A3823">
        <v>189</v>
      </c>
      <c r="B3823">
        <v>189</v>
      </c>
      <c r="C3823" t="s">
        <v>312</v>
      </c>
      <c r="D3823" t="s">
        <v>17</v>
      </c>
      <c r="E3823" t="s">
        <v>17</v>
      </c>
      <c r="F3823">
        <v>4.0999999999999996</v>
      </c>
      <c r="G3823">
        <v>0.66800000000000004</v>
      </c>
      <c r="H3823">
        <v>41</v>
      </c>
      <c r="J3823">
        <v>0.66800000000000004</v>
      </c>
      <c r="K3823">
        <v>100</v>
      </c>
      <c r="L3823">
        <v>0.01</v>
      </c>
      <c r="M3823">
        <v>-100</v>
      </c>
      <c r="N3823" t="s">
        <v>18</v>
      </c>
    </row>
    <row r="3824" spans="1:14" x14ac:dyDescent="0.25">
      <c r="A3824">
        <v>190</v>
      </c>
      <c r="B3824">
        <v>190</v>
      </c>
      <c r="C3824" t="s">
        <v>313</v>
      </c>
      <c r="D3824" t="s">
        <v>314</v>
      </c>
      <c r="E3824" t="s">
        <v>93</v>
      </c>
      <c r="F3824">
        <v>4.16</v>
      </c>
      <c r="G3824">
        <v>3770.8789999999999</v>
      </c>
      <c r="H3824">
        <v>63040</v>
      </c>
      <c r="J3824">
        <v>3770.8789999999999</v>
      </c>
      <c r="K3824">
        <v>100</v>
      </c>
      <c r="L3824">
        <v>54.05</v>
      </c>
      <c r="M3824">
        <v>-45.9</v>
      </c>
      <c r="N3824" t="s">
        <v>18</v>
      </c>
    </row>
    <row r="3825" spans="1:14" x14ac:dyDescent="0.25">
      <c r="A3825">
        <v>191</v>
      </c>
      <c r="B3825">
        <v>191</v>
      </c>
      <c r="C3825" t="s">
        <v>315</v>
      </c>
      <c r="D3825" t="s">
        <v>316</v>
      </c>
      <c r="E3825" t="s">
        <v>93</v>
      </c>
      <c r="F3825">
        <v>4.16</v>
      </c>
      <c r="G3825">
        <v>3747.922</v>
      </c>
      <c r="H3825">
        <v>62357</v>
      </c>
      <c r="J3825">
        <v>3747.922</v>
      </c>
      <c r="K3825">
        <v>100</v>
      </c>
      <c r="L3825">
        <v>53.72</v>
      </c>
      <c r="M3825">
        <v>-46.3</v>
      </c>
      <c r="N3825" t="s">
        <v>18</v>
      </c>
    </row>
    <row r="3826" spans="1:14" x14ac:dyDescent="0.25">
      <c r="A3826">
        <v>192</v>
      </c>
      <c r="B3826">
        <v>192</v>
      </c>
      <c r="C3826" t="s">
        <v>317</v>
      </c>
      <c r="D3826" t="s">
        <v>318</v>
      </c>
      <c r="E3826" t="s">
        <v>93</v>
      </c>
      <c r="F3826">
        <v>4.16</v>
      </c>
      <c r="G3826">
        <v>3897.752</v>
      </c>
      <c r="H3826">
        <v>63153</v>
      </c>
      <c r="J3826">
        <v>3897.752</v>
      </c>
      <c r="K3826">
        <v>100</v>
      </c>
      <c r="L3826">
        <v>55.87</v>
      </c>
      <c r="M3826">
        <v>-44.1</v>
      </c>
      <c r="N3826" t="s">
        <v>18</v>
      </c>
    </row>
    <row r="3827" spans="1:14" x14ac:dyDescent="0.25">
      <c r="A3827">
        <v>193</v>
      </c>
      <c r="B3827">
        <v>193</v>
      </c>
      <c r="C3827" t="s">
        <v>319</v>
      </c>
      <c r="D3827" t="s">
        <v>320</v>
      </c>
      <c r="E3827" t="s">
        <v>93</v>
      </c>
      <c r="F3827">
        <v>4.16</v>
      </c>
      <c r="G3827">
        <v>3424.4409999999998</v>
      </c>
      <c r="H3827">
        <v>59017</v>
      </c>
      <c r="J3827">
        <v>3424.4409999999998</v>
      </c>
      <c r="K3827">
        <v>100</v>
      </c>
      <c r="L3827">
        <v>49.09</v>
      </c>
      <c r="M3827">
        <v>-50.9</v>
      </c>
      <c r="N3827" t="s">
        <v>18</v>
      </c>
    </row>
    <row r="3828" spans="1:14" x14ac:dyDescent="0.25">
      <c r="A3828">
        <v>194</v>
      </c>
      <c r="B3828">
        <v>194</v>
      </c>
      <c r="C3828" t="s">
        <v>321</v>
      </c>
      <c r="D3828" t="s">
        <v>322</v>
      </c>
      <c r="E3828" t="s">
        <v>93</v>
      </c>
      <c r="F3828">
        <v>4.16</v>
      </c>
      <c r="G3828">
        <v>3584.8910000000001</v>
      </c>
      <c r="H3828">
        <v>64233</v>
      </c>
      <c r="J3828">
        <v>3584.8910000000001</v>
      </c>
      <c r="K3828">
        <v>100</v>
      </c>
      <c r="L3828">
        <v>51.39</v>
      </c>
      <c r="M3828">
        <v>-48.6</v>
      </c>
      <c r="N3828" t="s">
        <v>18</v>
      </c>
    </row>
    <row r="3829" spans="1:14" x14ac:dyDescent="0.25">
      <c r="A3829">
        <v>195</v>
      </c>
      <c r="B3829">
        <v>195</v>
      </c>
      <c r="C3829" t="s">
        <v>323</v>
      </c>
      <c r="D3829" t="s">
        <v>324</v>
      </c>
      <c r="E3829" t="s">
        <v>93</v>
      </c>
      <c r="F3829">
        <v>4.18</v>
      </c>
      <c r="G3829">
        <v>81.516999999999996</v>
      </c>
      <c r="H3829">
        <v>1443</v>
      </c>
      <c r="J3829">
        <v>81.516999999999996</v>
      </c>
      <c r="K3829">
        <v>100</v>
      </c>
      <c r="L3829">
        <v>1.17</v>
      </c>
      <c r="M3829">
        <v>-98.8</v>
      </c>
      <c r="N3829" t="s">
        <v>18</v>
      </c>
    </row>
    <row r="3830" spans="1:14" x14ac:dyDescent="0.25">
      <c r="A3830">
        <v>196</v>
      </c>
      <c r="B3830">
        <v>196</v>
      </c>
      <c r="C3830" t="s">
        <v>325</v>
      </c>
      <c r="D3830" t="s">
        <v>17</v>
      </c>
      <c r="E3830" t="s">
        <v>17</v>
      </c>
      <c r="F3830">
        <v>4.0199999999999996</v>
      </c>
      <c r="G3830">
        <v>9.3780000000000001</v>
      </c>
      <c r="H3830">
        <v>287</v>
      </c>
      <c r="J3830">
        <v>9.3780000000000001</v>
      </c>
      <c r="K3830">
        <v>100</v>
      </c>
      <c r="L3830">
        <v>0.13</v>
      </c>
      <c r="M3830">
        <v>-99.9</v>
      </c>
      <c r="N3830" t="s">
        <v>18</v>
      </c>
    </row>
    <row r="3831" spans="1:14" x14ac:dyDescent="0.25">
      <c r="A3831">
        <v>197</v>
      </c>
      <c r="B3831">
        <v>197</v>
      </c>
      <c r="C3831" t="s">
        <v>326</v>
      </c>
      <c r="D3831" t="s">
        <v>17</v>
      </c>
      <c r="E3831" t="s">
        <v>17</v>
      </c>
      <c r="F3831">
        <v>3.97</v>
      </c>
      <c r="G3831">
        <v>2.593</v>
      </c>
      <c r="H3831">
        <v>110</v>
      </c>
      <c r="J3831">
        <v>2.593</v>
      </c>
      <c r="K3831">
        <v>100</v>
      </c>
      <c r="L3831">
        <v>0.04</v>
      </c>
      <c r="M3831">
        <v>-100</v>
      </c>
      <c r="N3831" t="s">
        <v>18</v>
      </c>
    </row>
    <row r="3832" spans="1:14" x14ac:dyDescent="0.25">
      <c r="A3832">
        <v>198</v>
      </c>
      <c r="B3832">
        <v>198</v>
      </c>
      <c r="C3832" t="s">
        <v>327</v>
      </c>
      <c r="D3832" t="s">
        <v>328</v>
      </c>
      <c r="E3832" t="s">
        <v>93</v>
      </c>
      <c r="F3832">
        <v>4.1500000000000004</v>
      </c>
      <c r="G3832">
        <v>5814.4620000000004</v>
      </c>
      <c r="H3832">
        <v>103482</v>
      </c>
      <c r="J3832">
        <v>5814.4620000000004</v>
      </c>
      <c r="K3832">
        <v>100</v>
      </c>
      <c r="L3832">
        <v>83.35</v>
      </c>
      <c r="M3832">
        <v>-16.7</v>
      </c>
      <c r="N3832" t="s">
        <v>18</v>
      </c>
    </row>
    <row r="3833" spans="1:14" x14ac:dyDescent="0.25">
      <c r="A3833">
        <v>199</v>
      </c>
      <c r="B3833">
        <v>199</v>
      </c>
      <c r="C3833" t="s">
        <v>329</v>
      </c>
      <c r="D3833" t="s">
        <v>330</v>
      </c>
      <c r="E3833" t="s">
        <v>93</v>
      </c>
      <c r="F3833">
        <v>4.16</v>
      </c>
      <c r="G3833">
        <v>5892.1329999999998</v>
      </c>
      <c r="H3833">
        <v>99394</v>
      </c>
      <c r="J3833">
        <v>5892.1329999999998</v>
      </c>
      <c r="K3833">
        <v>100</v>
      </c>
      <c r="L3833">
        <v>84.46</v>
      </c>
      <c r="M3833">
        <v>-15.5</v>
      </c>
      <c r="N3833" t="s">
        <v>18</v>
      </c>
    </row>
    <row r="3834" spans="1:14" x14ac:dyDescent="0.25">
      <c r="A3834">
        <v>200</v>
      </c>
      <c r="B3834">
        <v>200</v>
      </c>
      <c r="C3834" t="s">
        <v>331</v>
      </c>
      <c r="D3834" t="s">
        <v>332</v>
      </c>
      <c r="E3834" t="s">
        <v>93</v>
      </c>
      <c r="F3834">
        <v>4.16</v>
      </c>
      <c r="G3834">
        <v>6831.5720000000001</v>
      </c>
      <c r="H3834">
        <v>116419</v>
      </c>
      <c r="J3834">
        <v>6831.5720000000001</v>
      </c>
      <c r="K3834">
        <v>100</v>
      </c>
      <c r="L3834">
        <v>97.93</v>
      </c>
      <c r="M3834">
        <v>-2.1</v>
      </c>
      <c r="N3834" t="s">
        <v>18</v>
      </c>
    </row>
    <row r="3835" spans="1:14" x14ac:dyDescent="0.25">
      <c r="A3835">
        <v>201</v>
      </c>
      <c r="B3835">
        <v>201</v>
      </c>
      <c r="C3835" t="s">
        <v>333</v>
      </c>
      <c r="D3835" t="s">
        <v>334</v>
      </c>
      <c r="E3835" t="s">
        <v>93</v>
      </c>
      <c r="F3835">
        <v>4.16</v>
      </c>
      <c r="G3835">
        <v>1826.5029999999999</v>
      </c>
      <c r="H3835">
        <v>31050</v>
      </c>
      <c r="J3835">
        <v>1826.5029999999999</v>
      </c>
      <c r="K3835">
        <v>100</v>
      </c>
      <c r="L3835">
        <v>26.18</v>
      </c>
      <c r="M3835">
        <v>-73.8</v>
      </c>
      <c r="N3835" t="s">
        <v>18</v>
      </c>
    </row>
    <row r="3836" spans="1:14" x14ac:dyDescent="0.25">
      <c r="A3836">
        <v>202</v>
      </c>
      <c r="B3836">
        <v>202</v>
      </c>
      <c r="C3836" t="s">
        <v>335</v>
      </c>
      <c r="D3836" t="s">
        <v>336</v>
      </c>
      <c r="E3836" t="s">
        <v>93</v>
      </c>
      <c r="F3836">
        <v>4.16</v>
      </c>
      <c r="G3836">
        <v>3899.7950000000001</v>
      </c>
      <c r="H3836">
        <v>67036</v>
      </c>
      <c r="J3836">
        <v>3899.7950000000001</v>
      </c>
      <c r="K3836">
        <v>100</v>
      </c>
      <c r="L3836">
        <v>55.9</v>
      </c>
      <c r="M3836">
        <v>-44.1</v>
      </c>
      <c r="N3836" t="s">
        <v>18</v>
      </c>
    </row>
    <row r="3837" spans="1:14" x14ac:dyDescent="0.25">
      <c r="A3837">
        <v>203</v>
      </c>
      <c r="B3837">
        <v>203</v>
      </c>
      <c r="C3837" t="s">
        <v>337</v>
      </c>
      <c r="D3837" t="s">
        <v>338</v>
      </c>
      <c r="E3837" t="s">
        <v>93</v>
      </c>
      <c r="F3837">
        <v>4.17</v>
      </c>
      <c r="G3837">
        <v>4303.1959999999999</v>
      </c>
      <c r="H3837">
        <v>69571</v>
      </c>
      <c r="J3837">
        <v>4303.1959999999999</v>
      </c>
      <c r="K3837">
        <v>100</v>
      </c>
      <c r="L3837">
        <v>61.68</v>
      </c>
      <c r="M3837">
        <v>-38.299999999999997</v>
      </c>
      <c r="N3837" t="s">
        <v>18</v>
      </c>
    </row>
    <row r="3838" spans="1:14" x14ac:dyDescent="0.25">
      <c r="A3838">
        <v>204</v>
      </c>
      <c r="B3838">
        <v>204</v>
      </c>
      <c r="C3838" t="s">
        <v>339</v>
      </c>
      <c r="D3838" t="s">
        <v>17</v>
      </c>
      <c r="E3838" t="s">
        <v>17</v>
      </c>
      <c r="F3838">
        <v>4.09</v>
      </c>
      <c r="G3838">
        <v>1.5669999999999999</v>
      </c>
      <c r="H3838">
        <v>93</v>
      </c>
      <c r="J3838">
        <v>1.5669999999999999</v>
      </c>
      <c r="K3838">
        <v>100</v>
      </c>
      <c r="L3838">
        <v>0.02</v>
      </c>
      <c r="M3838">
        <v>-100</v>
      </c>
      <c r="N3838" t="s">
        <v>18</v>
      </c>
    </row>
    <row r="3839" spans="1:14" x14ac:dyDescent="0.25">
      <c r="A3839">
        <v>205</v>
      </c>
      <c r="B3839">
        <v>205</v>
      </c>
      <c r="C3839" t="s">
        <v>340</v>
      </c>
      <c r="D3839" t="s">
        <v>341</v>
      </c>
      <c r="E3839" t="s">
        <v>93</v>
      </c>
      <c r="F3839">
        <v>4.16</v>
      </c>
      <c r="G3839">
        <v>5204.1819999999998</v>
      </c>
      <c r="H3839">
        <v>93517</v>
      </c>
      <c r="J3839">
        <v>5204.1819999999998</v>
      </c>
      <c r="K3839">
        <v>100</v>
      </c>
      <c r="L3839">
        <v>74.599999999999994</v>
      </c>
      <c r="M3839">
        <v>-25.4</v>
      </c>
      <c r="N3839" t="s">
        <v>18</v>
      </c>
    </row>
    <row r="3840" spans="1:14" x14ac:dyDescent="0.25">
      <c r="A3840">
        <v>206</v>
      </c>
      <c r="B3840">
        <v>206</v>
      </c>
      <c r="C3840" t="s">
        <v>342</v>
      </c>
      <c r="D3840" t="s">
        <v>343</v>
      </c>
      <c r="E3840" t="s">
        <v>93</v>
      </c>
      <c r="F3840">
        <v>4.17</v>
      </c>
      <c r="G3840">
        <v>4974.8289999999997</v>
      </c>
      <c r="H3840">
        <v>85937</v>
      </c>
      <c r="J3840">
        <v>4974.8289999999997</v>
      </c>
      <c r="K3840">
        <v>100</v>
      </c>
      <c r="L3840">
        <v>71.31</v>
      </c>
      <c r="M3840">
        <v>-28.7</v>
      </c>
      <c r="N3840" t="s">
        <v>18</v>
      </c>
    </row>
    <row r="3841" spans="1:14" x14ac:dyDescent="0.25">
      <c r="A3841">
        <v>207</v>
      </c>
      <c r="B3841">
        <v>207</v>
      </c>
      <c r="C3841" t="s">
        <v>344</v>
      </c>
      <c r="D3841" t="s">
        <v>345</v>
      </c>
      <c r="E3841" t="s">
        <v>93</v>
      </c>
      <c r="F3841">
        <v>4.17</v>
      </c>
      <c r="G3841">
        <v>4312.2049999999999</v>
      </c>
      <c r="H3841">
        <v>70611</v>
      </c>
      <c r="J3841">
        <v>4312.2049999999999</v>
      </c>
      <c r="K3841">
        <v>100</v>
      </c>
      <c r="L3841">
        <v>61.81</v>
      </c>
      <c r="M3841">
        <v>-38.200000000000003</v>
      </c>
      <c r="N3841" t="s">
        <v>18</v>
      </c>
    </row>
    <row r="3842" spans="1:14" x14ac:dyDescent="0.25">
      <c r="A3842">
        <v>208</v>
      </c>
      <c r="B3842">
        <v>208</v>
      </c>
      <c r="C3842" t="s">
        <v>346</v>
      </c>
      <c r="D3842" t="s">
        <v>347</v>
      </c>
      <c r="E3842" t="s">
        <v>93</v>
      </c>
      <c r="F3842">
        <v>4.16</v>
      </c>
      <c r="G3842">
        <v>2284.761</v>
      </c>
      <c r="H3842">
        <v>41721</v>
      </c>
      <c r="J3842">
        <v>2284.761</v>
      </c>
      <c r="K3842">
        <v>100</v>
      </c>
      <c r="L3842">
        <v>32.75</v>
      </c>
      <c r="M3842">
        <v>-67.2</v>
      </c>
      <c r="N3842" t="s">
        <v>18</v>
      </c>
    </row>
    <row r="3843" spans="1:14" x14ac:dyDescent="0.25">
      <c r="A3843">
        <v>209</v>
      </c>
      <c r="B3843">
        <v>209</v>
      </c>
      <c r="C3843" t="s">
        <v>348</v>
      </c>
      <c r="D3843" t="s">
        <v>349</v>
      </c>
      <c r="E3843" t="s">
        <v>93</v>
      </c>
      <c r="F3843">
        <v>4.17</v>
      </c>
      <c r="G3843">
        <v>1662.7280000000001</v>
      </c>
      <c r="H3843">
        <v>30425</v>
      </c>
      <c r="J3843">
        <v>1662.7280000000001</v>
      </c>
      <c r="K3843">
        <v>100</v>
      </c>
      <c r="L3843">
        <v>23.83</v>
      </c>
      <c r="M3843">
        <v>-76.2</v>
      </c>
      <c r="N3843" t="s">
        <v>18</v>
      </c>
    </row>
    <row r="3844" spans="1:14" x14ac:dyDescent="0.25">
      <c r="A3844">
        <v>210</v>
      </c>
      <c r="B3844">
        <v>210</v>
      </c>
      <c r="C3844" t="s">
        <v>350</v>
      </c>
      <c r="D3844" t="s">
        <v>351</v>
      </c>
      <c r="E3844" t="s">
        <v>93</v>
      </c>
      <c r="F3844">
        <v>4.17</v>
      </c>
      <c r="G3844">
        <v>2443.5729999999999</v>
      </c>
      <c r="H3844">
        <v>43106</v>
      </c>
      <c r="J3844">
        <v>2443.5729999999999</v>
      </c>
      <c r="K3844">
        <v>100</v>
      </c>
      <c r="L3844">
        <v>35.03</v>
      </c>
      <c r="M3844">
        <v>-65</v>
      </c>
      <c r="N3844" t="s">
        <v>18</v>
      </c>
    </row>
    <row r="3845" spans="1:14" x14ac:dyDescent="0.25">
      <c r="A3845">
        <v>211</v>
      </c>
      <c r="B3845">
        <v>211</v>
      </c>
      <c r="C3845" t="s">
        <v>352</v>
      </c>
      <c r="D3845" t="s">
        <v>17</v>
      </c>
      <c r="E3845" t="s">
        <v>17</v>
      </c>
      <c r="F3845">
        <v>4.0199999999999996</v>
      </c>
      <c r="G3845">
        <v>2.819</v>
      </c>
      <c r="H3845">
        <v>157</v>
      </c>
      <c r="J3845">
        <v>2.819</v>
      </c>
      <c r="K3845">
        <v>100</v>
      </c>
      <c r="L3845">
        <v>0.04</v>
      </c>
      <c r="M3845">
        <v>-100</v>
      </c>
      <c r="N3845" t="s">
        <v>18</v>
      </c>
    </row>
    <row r="3846" spans="1:14" x14ac:dyDescent="0.25">
      <c r="A3846">
        <v>212</v>
      </c>
      <c r="B3846">
        <v>212</v>
      </c>
      <c r="C3846" t="s">
        <v>353</v>
      </c>
      <c r="D3846" t="s">
        <v>354</v>
      </c>
      <c r="E3846" t="s">
        <v>93</v>
      </c>
      <c r="F3846">
        <v>4.16</v>
      </c>
      <c r="G3846">
        <v>8302.4480000000003</v>
      </c>
      <c r="H3846">
        <v>139727</v>
      </c>
      <c r="J3846">
        <v>8302.4480000000003</v>
      </c>
      <c r="K3846">
        <v>100</v>
      </c>
      <c r="L3846">
        <v>119.01</v>
      </c>
      <c r="M3846">
        <v>19</v>
      </c>
      <c r="N3846" t="s">
        <v>18</v>
      </c>
    </row>
    <row r="3847" spans="1:14" x14ac:dyDescent="0.25">
      <c r="A3847">
        <v>213</v>
      </c>
      <c r="B3847">
        <v>213</v>
      </c>
      <c r="C3847" t="s">
        <v>355</v>
      </c>
      <c r="D3847" t="s">
        <v>356</v>
      </c>
      <c r="E3847" t="s">
        <v>93</v>
      </c>
      <c r="F3847">
        <v>4.16</v>
      </c>
      <c r="G3847">
        <v>8311.2350000000006</v>
      </c>
      <c r="H3847">
        <v>133717</v>
      </c>
      <c r="J3847">
        <v>8311.2350000000006</v>
      </c>
      <c r="K3847">
        <v>100</v>
      </c>
      <c r="L3847">
        <v>119.14</v>
      </c>
      <c r="M3847">
        <v>19.100000000000001</v>
      </c>
      <c r="N3847" t="s">
        <v>18</v>
      </c>
    </row>
    <row r="3848" spans="1:14" x14ac:dyDescent="0.25">
      <c r="A3848">
        <v>214</v>
      </c>
      <c r="B3848">
        <v>214</v>
      </c>
      <c r="C3848" t="s">
        <v>357</v>
      </c>
      <c r="D3848" t="s">
        <v>358</v>
      </c>
      <c r="E3848" t="s">
        <v>93</v>
      </c>
      <c r="F3848">
        <v>4.16</v>
      </c>
      <c r="G3848">
        <v>9590.81</v>
      </c>
      <c r="H3848">
        <v>159435</v>
      </c>
      <c r="J3848">
        <v>9590.81</v>
      </c>
      <c r="K3848">
        <v>100</v>
      </c>
      <c r="L3848">
        <v>137.47999999999999</v>
      </c>
      <c r="M3848">
        <v>37.5</v>
      </c>
      <c r="N3848" t="s">
        <v>18</v>
      </c>
    </row>
    <row r="3849" spans="1:14" x14ac:dyDescent="0.25">
      <c r="A3849">
        <v>215</v>
      </c>
      <c r="B3849">
        <v>215</v>
      </c>
      <c r="C3849" t="s">
        <v>359</v>
      </c>
      <c r="D3849" t="s">
        <v>360</v>
      </c>
      <c r="E3849" t="s">
        <v>93</v>
      </c>
      <c r="F3849">
        <v>4.16</v>
      </c>
      <c r="G3849">
        <v>4978.3990000000003</v>
      </c>
      <c r="H3849">
        <v>86024</v>
      </c>
      <c r="J3849">
        <v>4978.3990000000003</v>
      </c>
      <c r="K3849">
        <v>100</v>
      </c>
      <c r="L3849">
        <v>71.36</v>
      </c>
      <c r="M3849">
        <v>-28.6</v>
      </c>
      <c r="N3849" t="s">
        <v>18</v>
      </c>
    </row>
    <row r="3850" spans="1:14" x14ac:dyDescent="0.25">
      <c r="A3850">
        <v>216</v>
      </c>
      <c r="B3850">
        <v>216</v>
      </c>
      <c r="C3850" t="s">
        <v>361</v>
      </c>
      <c r="D3850" t="s">
        <v>362</v>
      </c>
      <c r="E3850" t="s">
        <v>93</v>
      </c>
      <c r="F3850">
        <v>4.16</v>
      </c>
      <c r="G3850">
        <v>4443.125</v>
      </c>
      <c r="H3850">
        <v>81277</v>
      </c>
      <c r="J3850">
        <v>4443.125</v>
      </c>
      <c r="K3850">
        <v>100</v>
      </c>
      <c r="L3850">
        <v>63.69</v>
      </c>
      <c r="M3850">
        <v>-36.299999999999997</v>
      </c>
      <c r="N3850" t="s">
        <v>18</v>
      </c>
    </row>
    <row r="3851" spans="1:14" x14ac:dyDescent="0.25">
      <c r="A3851">
        <v>217</v>
      </c>
      <c r="B3851">
        <v>217</v>
      </c>
      <c r="C3851" t="s">
        <v>363</v>
      </c>
      <c r="D3851" t="s">
        <v>364</v>
      </c>
      <c r="E3851" t="s">
        <v>93</v>
      </c>
      <c r="F3851">
        <v>4.16</v>
      </c>
      <c r="G3851">
        <v>3461.53</v>
      </c>
      <c r="H3851">
        <v>61645</v>
      </c>
      <c r="J3851">
        <v>3461.53</v>
      </c>
      <c r="K3851">
        <v>100</v>
      </c>
      <c r="L3851">
        <v>49.62</v>
      </c>
      <c r="M3851">
        <v>-50.4</v>
      </c>
      <c r="N3851" t="s">
        <v>18</v>
      </c>
    </row>
    <row r="3852" spans="1:14" x14ac:dyDescent="0.25">
      <c r="A3852">
        <v>218</v>
      </c>
      <c r="B3852">
        <v>218</v>
      </c>
      <c r="C3852" t="s">
        <v>365</v>
      </c>
      <c r="D3852" t="s">
        <v>17</v>
      </c>
      <c r="E3852" t="s">
        <v>17</v>
      </c>
      <c r="F3852">
        <v>4.1900000000000004</v>
      </c>
      <c r="G3852">
        <v>0.19400000000000001</v>
      </c>
      <c r="H3852">
        <v>11</v>
      </c>
      <c r="J3852">
        <v>0.19400000000000001</v>
      </c>
      <c r="K3852">
        <v>100</v>
      </c>
      <c r="L3852">
        <v>0</v>
      </c>
      <c r="M3852">
        <v>-100</v>
      </c>
      <c r="N3852" t="s">
        <v>18</v>
      </c>
    </row>
    <row r="3853" spans="1:14" x14ac:dyDescent="0.25">
      <c r="A3853">
        <v>219</v>
      </c>
      <c r="B3853">
        <v>219</v>
      </c>
      <c r="C3853" t="s">
        <v>366</v>
      </c>
      <c r="D3853" t="s">
        <v>53</v>
      </c>
      <c r="E3853" t="s">
        <v>29</v>
      </c>
      <c r="F3853">
        <v>4.16</v>
      </c>
      <c r="G3853">
        <v>6073.1049999999996</v>
      </c>
      <c r="H3853">
        <v>100214</v>
      </c>
      <c r="J3853">
        <v>6073.1049999999996</v>
      </c>
      <c r="K3853">
        <v>100</v>
      </c>
      <c r="L3853">
        <v>87.05</v>
      </c>
      <c r="M3853">
        <v>-12.9</v>
      </c>
      <c r="N3853" t="s">
        <v>18</v>
      </c>
    </row>
    <row r="3854" spans="1:14" x14ac:dyDescent="0.25">
      <c r="A3854">
        <v>220</v>
      </c>
      <c r="B3854">
        <v>220</v>
      </c>
      <c r="C3854" t="s">
        <v>367</v>
      </c>
      <c r="D3854" t="s">
        <v>17</v>
      </c>
      <c r="E3854" t="s">
        <v>17</v>
      </c>
      <c r="F3854">
        <v>4.1399999999999997</v>
      </c>
      <c r="G3854">
        <v>1.1919999999999999</v>
      </c>
      <c r="H3854">
        <v>79</v>
      </c>
      <c r="J3854">
        <v>1.1919999999999999</v>
      </c>
      <c r="K3854">
        <v>100</v>
      </c>
      <c r="L3854">
        <v>0.02</v>
      </c>
      <c r="M3854">
        <v>-100</v>
      </c>
      <c r="N3854" t="s">
        <v>18</v>
      </c>
    </row>
    <row r="3855" spans="1:14" x14ac:dyDescent="0.25">
      <c r="A3855">
        <v>221</v>
      </c>
      <c r="B3855">
        <v>221</v>
      </c>
      <c r="C3855" t="s">
        <v>368</v>
      </c>
      <c r="D3855" t="s">
        <v>369</v>
      </c>
      <c r="E3855" t="s">
        <v>93</v>
      </c>
      <c r="F3855">
        <v>4.16</v>
      </c>
      <c r="G3855">
        <v>8034.63</v>
      </c>
      <c r="H3855">
        <v>139953</v>
      </c>
      <c r="J3855">
        <v>8034.63</v>
      </c>
      <c r="K3855">
        <v>100</v>
      </c>
      <c r="L3855">
        <v>115.17</v>
      </c>
      <c r="M3855">
        <v>15.2</v>
      </c>
      <c r="N3855" t="s">
        <v>18</v>
      </c>
    </row>
    <row r="3856" spans="1:14" x14ac:dyDescent="0.25">
      <c r="A3856">
        <v>222</v>
      </c>
      <c r="B3856">
        <v>222</v>
      </c>
      <c r="C3856" t="s">
        <v>370</v>
      </c>
      <c r="D3856" t="s">
        <v>371</v>
      </c>
      <c r="E3856" t="s">
        <v>93</v>
      </c>
      <c r="F3856">
        <v>4.16</v>
      </c>
      <c r="G3856">
        <v>7889.7370000000001</v>
      </c>
      <c r="H3856">
        <v>140566</v>
      </c>
      <c r="J3856">
        <v>7889.7370000000001</v>
      </c>
      <c r="K3856">
        <v>100</v>
      </c>
      <c r="L3856">
        <v>113.09</v>
      </c>
      <c r="M3856">
        <v>13.1</v>
      </c>
      <c r="N3856" t="s">
        <v>18</v>
      </c>
    </row>
    <row r="3857" spans="1:14" x14ac:dyDescent="0.25">
      <c r="A3857">
        <v>223</v>
      </c>
      <c r="B3857">
        <v>223</v>
      </c>
      <c r="C3857" t="s">
        <v>372</v>
      </c>
      <c r="D3857" t="s">
        <v>373</v>
      </c>
      <c r="E3857" t="s">
        <v>93</v>
      </c>
      <c r="F3857">
        <v>4.16</v>
      </c>
      <c r="G3857">
        <v>8877.35</v>
      </c>
      <c r="H3857">
        <v>152718</v>
      </c>
      <c r="J3857">
        <v>8877.35</v>
      </c>
      <c r="K3857">
        <v>100</v>
      </c>
      <c r="L3857">
        <v>127.25</v>
      </c>
      <c r="M3857">
        <v>27.3</v>
      </c>
      <c r="N3857" t="s">
        <v>18</v>
      </c>
    </row>
    <row r="3858" spans="1:14" x14ac:dyDescent="0.25">
      <c r="A3858">
        <v>224</v>
      </c>
      <c r="B3858">
        <v>224</v>
      </c>
      <c r="C3858" t="s">
        <v>374</v>
      </c>
      <c r="D3858" t="s">
        <v>375</v>
      </c>
      <c r="E3858" t="s">
        <v>93</v>
      </c>
      <c r="F3858">
        <v>4.17</v>
      </c>
      <c r="G3858">
        <v>4636.3050000000003</v>
      </c>
      <c r="H3858">
        <v>79160</v>
      </c>
      <c r="J3858">
        <v>4636.3050000000003</v>
      </c>
      <c r="K3858">
        <v>100</v>
      </c>
      <c r="L3858">
        <v>66.459999999999994</v>
      </c>
      <c r="M3858">
        <v>-33.5</v>
      </c>
      <c r="N3858" t="s">
        <v>18</v>
      </c>
    </row>
    <row r="3859" spans="1:14" x14ac:dyDescent="0.25">
      <c r="A3859">
        <v>225</v>
      </c>
      <c r="B3859">
        <v>225</v>
      </c>
      <c r="C3859" t="s">
        <v>376</v>
      </c>
      <c r="D3859" t="s">
        <v>377</v>
      </c>
      <c r="E3859" t="s">
        <v>93</v>
      </c>
      <c r="F3859">
        <v>4.16</v>
      </c>
      <c r="G3859">
        <v>5220.7430000000004</v>
      </c>
      <c r="H3859">
        <v>89350</v>
      </c>
      <c r="J3859">
        <v>5220.7430000000004</v>
      </c>
      <c r="K3859">
        <v>100</v>
      </c>
      <c r="L3859">
        <v>74.84</v>
      </c>
      <c r="M3859">
        <v>-25.2</v>
      </c>
      <c r="N3859" t="s">
        <v>18</v>
      </c>
    </row>
    <row r="3860" spans="1:14" x14ac:dyDescent="0.25">
      <c r="A3860">
        <v>226</v>
      </c>
      <c r="B3860">
        <v>226</v>
      </c>
      <c r="C3860" t="s">
        <v>378</v>
      </c>
      <c r="D3860" t="s">
        <v>379</v>
      </c>
      <c r="E3860" t="s">
        <v>93</v>
      </c>
      <c r="F3860">
        <v>4.16</v>
      </c>
      <c r="G3860">
        <v>7095.4</v>
      </c>
      <c r="H3860">
        <v>123703</v>
      </c>
      <c r="J3860">
        <v>7095.4</v>
      </c>
      <c r="K3860">
        <v>100</v>
      </c>
      <c r="L3860">
        <v>101.71</v>
      </c>
      <c r="M3860">
        <v>1.7</v>
      </c>
      <c r="N3860" t="s">
        <v>18</v>
      </c>
    </row>
    <row r="3861" spans="1:14" x14ac:dyDescent="0.25">
      <c r="A3861">
        <v>227</v>
      </c>
      <c r="B3861">
        <v>227</v>
      </c>
      <c r="C3861" t="s">
        <v>380</v>
      </c>
      <c r="D3861" t="s">
        <v>17</v>
      </c>
      <c r="E3861" t="s">
        <v>17</v>
      </c>
      <c r="F3861">
        <v>4.07</v>
      </c>
      <c r="G3861">
        <v>3.8260000000000001</v>
      </c>
      <c r="H3861">
        <v>168</v>
      </c>
      <c r="J3861">
        <v>3.8260000000000001</v>
      </c>
      <c r="K3861">
        <v>100</v>
      </c>
      <c r="L3861">
        <v>0.05</v>
      </c>
      <c r="M3861">
        <v>-99.9</v>
      </c>
      <c r="N3861" t="s">
        <v>18</v>
      </c>
    </row>
    <row r="3862" spans="1:14" x14ac:dyDescent="0.25">
      <c r="A3862">
        <v>228</v>
      </c>
      <c r="B3862">
        <v>228</v>
      </c>
      <c r="C3862" t="s">
        <v>381</v>
      </c>
      <c r="D3862" t="s">
        <v>382</v>
      </c>
      <c r="E3862" t="s">
        <v>93</v>
      </c>
      <c r="F3862">
        <v>4.16</v>
      </c>
      <c r="G3862">
        <v>2534.0189999999998</v>
      </c>
      <c r="H3862">
        <v>46733</v>
      </c>
      <c r="J3862">
        <v>2534.0189999999998</v>
      </c>
      <c r="K3862">
        <v>100</v>
      </c>
      <c r="L3862">
        <v>36.32</v>
      </c>
      <c r="M3862">
        <v>-63.7</v>
      </c>
      <c r="N3862" t="s">
        <v>18</v>
      </c>
    </row>
    <row r="3863" spans="1:14" x14ac:dyDescent="0.25">
      <c r="A3863">
        <v>229</v>
      </c>
      <c r="B3863">
        <v>229</v>
      </c>
      <c r="C3863" t="s">
        <v>383</v>
      </c>
      <c r="D3863" t="s">
        <v>384</v>
      </c>
      <c r="E3863" t="s">
        <v>93</v>
      </c>
      <c r="F3863">
        <v>4.16</v>
      </c>
      <c r="G3863">
        <v>2575.7559999999999</v>
      </c>
      <c r="H3863">
        <v>43869</v>
      </c>
      <c r="J3863">
        <v>2575.7559999999999</v>
      </c>
      <c r="K3863">
        <v>100</v>
      </c>
      <c r="L3863">
        <v>36.92</v>
      </c>
      <c r="M3863">
        <v>-63.1</v>
      </c>
      <c r="N3863" t="s">
        <v>18</v>
      </c>
    </row>
    <row r="3864" spans="1:14" x14ac:dyDescent="0.25">
      <c r="A3864">
        <v>230</v>
      </c>
      <c r="B3864">
        <v>230</v>
      </c>
      <c r="C3864" t="s">
        <v>385</v>
      </c>
      <c r="D3864" t="s">
        <v>386</v>
      </c>
      <c r="E3864" t="s">
        <v>93</v>
      </c>
      <c r="F3864">
        <v>4.16</v>
      </c>
      <c r="G3864">
        <v>2702.5590000000002</v>
      </c>
      <c r="H3864">
        <v>48047</v>
      </c>
      <c r="J3864">
        <v>2702.5590000000002</v>
      </c>
      <c r="K3864">
        <v>100</v>
      </c>
      <c r="L3864">
        <v>38.74</v>
      </c>
      <c r="M3864">
        <v>-61.3</v>
      </c>
      <c r="N3864" t="s">
        <v>18</v>
      </c>
    </row>
    <row r="3865" spans="1:14" x14ac:dyDescent="0.25">
      <c r="A3865">
        <v>231</v>
      </c>
      <c r="B3865">
        <v>231</v>
      </c>
      <c r="C3865" t="s">
        <v>387</v>
      </c>
      <c r="D3865" t="s">
        <v>388</v>
      </c>
      <c r="E3865" t="s">
        <v>93</v>
      </c>
      <c r="F3865">
        <v>4.16</v>
      </c>
      <c r="G3865">
        <v>2792.8209999999999</v>
      </c>
      <c r="H3865">
        <v>47660</v>
      </c>
      <c r="J3865">
        <v>2792.8209999999999</v>
      </c>
      <c r="K3865">
        <v>100</v>
      </c>
      <c r="L3865">
        <v>40.03</v>
      </c>
      <c r="M3865">
        <v>-60</v>
      </c>
      <c r="N3865" t="s">
        <v>18</v>
      </c>
    </row>
    <row r="3866" spans="1:14" x14ac:dyDescent="0.25">
      <c r="A3866">
        <v>232</v>
      </c>
      <c r="B3866">
        <v>232</v>
      </c>
      <c r="C3866" t="s">
        <v>389</v>
      </c>
      <c r="D3866" t="s">
        <v>390</v>
      </c>
      <c r="E3866" t="s">
        <v>93</v>
      </c>
      <c r="F3866">
        <v>4.16</v>
      </c>
      <c r="G3866">
        <v>2759.4670000000001</v>
      </c>
      <c r="H3866">
        <v>49991</v>
      </c>
      <c r="J3866">
        <v>2759.4670000000001</v>
      </c>
      <c r="K3866">
        <v>100</v>
      </c>
      <c r="L3866">
        <v>39.56</v>
      </c>
      <c r="M3866">
        <v>-60.4</v>
      </c>
      <c r="N3866" t="s">
        <v>18</v>
      </c>
    </row>
    <row r="3867" spans="1:14" x14ac:dyDescent="0.25">
      <c r="A3867">
        <v>233</v>
      </c>
      <c r="B3867">
        <v>233</v>
      </c>
      <c r="C3867" t="s">
        <v>391</v>
      </c>
      <c r="D3867" t="s">
        <v>392</v>
      </c>
      <c r="E3867" t="s">
        <v>93</v>
      </c>
      <c r="F3867">
        <v>4.16</v>
      </c>
      <c r="G3867">
        <v>4837.72</v>
      </c>
      <c r="H3867">
        <v>79483</v>
      </c>
      <c r="J3867">
        <v>4837.72</v>
      </c>
      <c r="K3867">
        <v>100</v>
      </c>
      <c r="L3867">
        <v>69.349999999999994</v>
      </c>
      <c r="M3867">
        <v>-30.7</v>
      </c>
      <c r="N3867" t="s">
        <v>18</v>
      </c>
    </row>
    <row r="3868" spans="1:14" x14ac:dyDescent="0.25">
      <c r="A3868">
        <v>234</v>
      </c>
      <c r="B3868">
        <v>234</v>
      </c>
      <c r="C3868" t="s">
        <v>393</v>
      </c>
      <c r="D3868" t="s">
        <v>17</v>
      </c>
      <c r="E3868" t="s">
        <v>17</v>
      </c>
      <c r="F3868">
        <v>4.05</v>
      </c>
      <c r="G3868">
        <v>1.157</v>
      </c>
      <c r="H3868">
        <v>64</v>
      </c>
      <c r="J3868">
        <v>1.157</v>
      </c>
      <c r="K3868">
        <v>100</v>
      </c>
      <c r="L3868">
        <v>0.02</v>
      </c>
      <c r="M3868">
        <v>-100</v>
      </c>
      <c r="N3868" t="s">
        <v>18</v>
      </c>
    </row>
    <row r="3869" spans="1:14" x14ac:dyDescent="0.25">
      <c r="A3869">
        <v>235</v>
      </c>
      <c r="B3869">
        <v>235</v>
      </c>
      <c r="C3869" t="s">
        <v>394</v>
      </c>
      <c r="D3869" t="s">
        <v>395</v>
      </c>
      <c r="E3869" t="s">
        <v>93</v>
      </c>
      <c r="F3869">
        <v>4.16</v>
      </c>
      <c r="G3869">
        <v>7445.2709999999997</v>
      </c>
      <c r="H3869">
        <v>126781</v>
      </c>
      <c r="J3869">
        <v>7445.2709999999997</v>
      </c>
      <c r="K3869">
        <v>100</v>
      </c>
      <c r="L3869">
        <v>106.72</v>
      </c>
      <c r="M3869">
        <v>6.7</v>
      </c>
      <c r="N3869" t="s">
        <v>18</v>
      </c>
    </row>
    <row r="3870" spans="1:14" x14ac:dyDescent="0.25">
      <c r="A3870">
        <v>236</v>
      </c>
      <c r="B3870">
        <v>236</v>
      </c>
      <c r="C3870" t="s">
        <v>396</v>
      </c>
      <c r="D3870" t="s">
        <v>397</v>
      </c>
      <c r="E3870" t="s">
        <v>93</v>
      </c>
      <c r="F3870">
        <v>4.16</v>
      </c>
      <c r="G3870">
        <v>7861.1540000000005</v>
      </c>
      <c r="H3870">
        <v>135150</v>
      </c>
      <c r="J3870">
        <v>7861.1540000000005</v>
      </c>
      <c r="K3870">
        <v>100</v>
      </c>
      <c r="L3870">
        <v>112.68</v>
      </c>
      <c r="M3870">
        <v>12.7</v>
      </c>
      <c r="N3870" t="s">
        <v>18</v>
      </c>
    </row>
    <row r="3871" spans="1:14" x14ac:dyDescent="0.25">
      <c r="A3871">
        <v>237</v>
      </c>
      <c r="B3871">
        <v>237</v>
      </c>
      <c r="C3871" t="s">
        <v>398</v>
      </c>
      <c r="D3871" t="s">
        <v>399</v>
      </c>
      <c r="E3871" t="s">
        <v>93</v>
      </c>
      <c r="F3871">
        <v>4.16</v>
      </c>
      <c r="G3871">
        <v>7434.576</v>
      </c>
      <c r="H3871">
        <v>128856</v>
      </c>
      <c r="J3871">
        <v>7434.576</v>
      </c>
      <c r="K3871">
        <v>100</v>
      </c>
      <c r="L3871">
        <v>106.57</v>
      </c>
      <c r="M3871">
        <v>6.6</v>
      </c>
      <c r="N3871" t="s">
        <v>18</v>
      </c>
    </row>
    <row r="3872" spans="1:14" x14ac:dyDescent="0.25">
      <c r="A3872">
        <v>238</v>
      </c>
      <c r="B3872">
        <v>238</v>
      </c>
      <c r="C3872" t="s">
        <v>400</v>
      </c>
      <c r="D3872" t="s">
        <v>401</v>
      </c>
      <c r="E3872" t="s">
        <v>93</v>
      </c>
      <c r="F3872">
        <v>4.16</v>
      </c>
      <c r="G3872">
        <v>2887.09</v>
      </c>
      <c r="H3872">
        <v>52959</v>
      </c>
      <c r="J3872">
        <v>2887.09</v>
      </c>
      <c r="K3872">
        <v>100</v>
      </c>
      <c r="L3872">
        <v>41.38</v>
      </c>
      <c r="M3872">
        <v>-58.6</v>
      </c>
      <c r="N3872" t="s">
        <v>18</v>
      </c>
    </row>
    <row r="3873" spans="1:14" x14ac:dyDescent="0.25">
      <c r="A3873">
        <v>239</v>
      </c>
      <c r="B3873">
        <v>239</v>
      </c>
      <c r="C3873" t="s">
        <v>402</v>
      </c>
      <c r="D3873" t="s">
        <v>403</v>
      </c>
      <c r="E3873" t="s">
        <v>93</v>
      </c>
      <c r="F3873">
        <v>4.16</v>
      </c>
      <c r="G3873">
        <v>2427.7249999999999</v>
      </c>
      <c r="H3873">
        <v>42863</v>
      </c>
      <c r="J3873">
        <v>2427.7249999999999</v>
      </c>
      <c r="K3873">
        <v>100</v>
      </c>
      <c r="L3873">
        <v>34.799999999999997</v>
      </c>
      <c r="M3873">
        <v>-65.2</v>
      </c>
      <c r="N3873" t="s">
        <v>18</v>
      </c>
    </row>
    <row r="3874" spans="1:14" x14ac:dyDescent="0.25">
      <c r="A3874">
        <v>240</v>
      </c>
      <c r="B3874">
        <v>240</v>
      </c>
      <c r="C3874" t="s">
        <v>404</v>
      </c>
      <c r="D3874" t="s">
        <v>405</v>
      </c>
      <c r="E3874" t="s">
        <v>93</v>
      </c>
      <c r="F3874">
        <v>4.16</v>
      </c>
      <c r="G3874">
        <v>1131.2280000000001</v>
      </c>
      <c r="H3874">
        <v>19190</v>
      </c>
      <c r="J3874">
        <v>1131.2280000000001</v>
      </c>
      <c r="K3874">
        <v>100</v>
      </c>
      <c r="L3874">
        <v>16.22</v>
      </c>
      <c r="M3874">
        <v>-83.8</v>
      </c>
      <c r="N3874" t="s">
        <v>18</v>
      </c>
    </row>
    <row r="3875" spans="1:14" x14ac:dyDescent="0.25">
      <c r="A3875">
        <v>241</v>
      </c>
      <c r="B3875">
        <v>241</v>
      </c>
      <c r="C3875" t="s">
        <v>406</v>
      </c>
      <c r="D3875" t="s">
        <v>17</v>
      </c>
      <c r="E3875" t="s">
        <v>17</v>
      </c>
      <c r="F3875">
        <v>4.03</v>
      </c>
      <c r="G3875">
        <v>4.819</v>
      </c>
      <c r="H3875">
        <v>144</v>
      </c>
      <c r="J3875">
        <v>4.819</v>
      </c>
      <c r="K3875">
        <v>100</v>
      </c>
      <c r="L3875">
        <v>7.0000000000000007E-2</v>
      </c>
      <c r="M3875">
        <v>-99.9</v>
      </c>
      <c r="N3875" t="s">
        <v>18</v>
      </c>
    </row>
    <row r="3876" spans="1:14" x14ac:dyDescent="0.25">
      <c r="A3876">
        <v>242</v>
      </c>
      <c r="B3876">
        <v>242</v>
      </c>
      <c r="C3876" t="s">
        <v>407</v>
      </c>
      <c r="D3876" t="s">
        <v>53</v>
      </c>
      <c r="E3876" t="s">
        <v>29</v>
      </c>
      <c r="F3876">
        <v>4.16</v>
      </c>
      <c r="G3876">
        <v>6083.0529999999999</v>
      </c>
      <c r="H3876">
        <v>97532</v>
      </c>
      <c r="J3876">
        <v>6083.0529999999999</v>
      </c>
      <c r="K3876">
        <v>100</v>
      </c>
      <c r="L3876">
        <v>87.2</v>
      </c>
      <c r="M3876">
        <v>-12.8</v>
      </c>
      <c r="N3876" t="s">
        <v>18</v>
      </c>
    </row>
    <row r="3877" spans="1:14" x14ac:dyDescent="0.25">
      <c r="A3877">
        <v>243</v>
      </c>
      <c r="B3877">
        <v>243</v>
      </c>
      <c r="C3877" t="s">
        <v>408</v>
      </c>
      <c r="D3877" t="s">
        <v>17</v>
      </c>
      <c r="E3877" t="s">
        <v>17</v>
      </c>
      <c r="F3877">
        <v>4.0999999999999996</v>
      </c>
      <c r="G3877">
        <v>2.06</v>
      </c>
      <c r="H3877">
        <v>131</v>
      </c>
      <c r="J3877">
        <v>2.06</v>
      </c>
      <c r="K3877">
        <v>100</v>
      </c>
      <c r="L3877">
        <v>0.03</v>
      </c>
      <c r="M3877">
        <v>-100</v>
      </c>
      <c r="N3877" t="s">
        <v>18</v>
      </c>
    </row>
    <row r="3878" spans="1:14" x14ac:dyDescent="0.25">
      <c r="A3878">
        <v>244</v>
      </c>
      <c r="B3878">
        <v>244</v>
      </c>
      <c r="C3878" t="s">
        <v>409</v>
      </c>
      <c r="D3878" t="s">
        <v>410</v>
      </c>
      <c r="E3878" t="s">
        <v>93</v>
      </c>
      <c r="F3878">
        <v>4.16</v>
      </c>
      <c r="G3878">
        <v>9023.8220000000001</v>
      </c>
      <c r="H3878">
        <v>155619</v>
      </c>
      <c r="J3878">
        <v>9023.8220000000001</v>
      </c>
      <c r="K3878">
        <v>100</v>
      </c>
      <c r="L3878">
        <v>129.35</v>
      </c>
      <c r="M3878">
        <v>29.4</v>
      </c>
      <c r="N3878" t="s">
        <v>18</v>
      </c>
    </row>
    <row r="3879" spans="1:14" x14ac:dyDescent="0.25">
      <c r="A3879">
        <v>245</v>
      </c>
      <c r="B3879">
        <v>245</v>
      </c>
      <c r="C3879" t="s">
        <v>411</v>
      </c>
      <c r="D3879" t="s">
        <v>412</v>
      </c>
      <c r="E3879" t="s">
        <v>93</v>
      </c>
      <c r="F3879">
        <v>4.16</v>
      </c>
      <c r="G3879">
        <v>9731.8539999999994</v>
      </c>
      <c r="H3879">
        <v>157167</v>
      </c>
      <c r="J3879">
        <v>9731.8539999999994</v>
      </c>
      <c r="K3879">
        <v>100</v>
      </c>
      <c r="L3879">
        <v>139.5</v>
      </c>
      <c r="M3879">
        <v>39.5</v>
      </c>
      <c r="N3879" t="s">
        <v>18</v>
      </c>
    </row>
    <row r="3880" spans="1:14" x14ac:dyDescent="0.25">
      <c r="A3880">
        <v>246</v>
      </c>
      <c r="B3880">
        <v>246</v>
      </c>
      <c r="C3880" t="s">
        <v>413</v>
      </c>
      <c r="D3880" t="s">
        <v>414</v>
      </c>
      <c r="E3880" t="s">
        <v>93</v>
      </c>
      <c r="F3880">
        <v>4.16</v>
      </c>
      <c r="G3880">
        <v>7591.1589999999997</v>
      </c>
      <c r="H3880">
        <v>128306</v>
      </c>
      <c r="J3880">
        <v>7591.1589999999997</v>
      </c>
      <c r="K3880">
        <v>100</v>
      </c>
      <c r="L3880">
        <v>108.81</v>
      </c>
      <c r="M3880">
        <v>8.8000000000000007</v>
      </c>
      <c r="N3880" t="s">
        <v>18</v>
      </c>
    </row>
    <row r="3881" spans="1:14" x14ac:dyDescent="0.25">
      <c r="A3881">
        <v>247</v>
      </c>
      <c r="B3881">
        <v>247</v>
      </c>
      <c r="C3881" t="s">
        <v>415</v>
      </c>
      <c r="D3881" t="s">
        <v>416</v>
      </c>
      <c r="E3881" t="s">
        <v>93</v>
      </c>
      <c r="F3881">
        <v>4.16</v>
      </c>
      <c r="G3881">
        <v>3162.4</v>
      </c>
      <c r="H3881">
        <v>55112</v>
      </c>
      <c r="J3881">
        <v>3162.4</v>
      </c>
      <c r="K3881">
        <v>100</v>
      </c>
      <c r="L3881">
        <v>45.33</v>
      </c>
      <c r="M3881">
        <v>-54.7</v>
      </c>
      <c r="N3881" t="s">
        <v>18</v>
      </c>
    </row>
    <row r="3882" spans="1:14" x14ac:dyDescent="0.25">
      <c r="A3882">
        <v>248</v>
      </c>
      <c r="B3882">
        <v>248</v>
      </c>
      <c r="C3882" t="s">
        <v>417</v>
      </c>
      <c r="D3882" t="s">
        <v>418</v>
      </c>
      <c r="E3882" t="s">
        <v>93</v>
      </c>
      <c r="F3882">
        <v>4.1500000000000004</v>
      </c>
      <c r="G3882">
        <v>2647.19</v>
      </c>
      <c r="H3882">
        <v>47515</v>
      </c>
      <c r="J3882">
        <v>2647.19</v>
      </c>
      <c r="K3882">
        <v>100</v>
      </c>
      <c r="L3882">
        <v>37.950000000000003</v>
      </c>
      <c r="M3882">
        <v>-62.1</v>
      </c>
      <c r="N3882" t="s">
        <v>18</v>
      </c>
    </row>
    <row r="3883" spans="1:14" x14ac:dyDescent="0.25">
      <c r="A3883">
        <v>249</v>
      </c>
      <c r="B3883">
        <v>249</v>
      </c>
      <c r="C3883" t="s">
        <v>419</v>
      </c>
      <c r="D3883" t="s">
        <v>420</v>
      </c>
      <c r="E3883" t="s">
        <v>93</v>
      </c>
      <c r="F3883">
        <v>4.16</v>
      </c>
      <c r="G3883">
        <v>206.298</v>
      </c>
      <c r="H3883">
        <v>4777</v>
      </c>
      <c r="J3883">
        <v>206.298</v>
      </c>
      <c r="K3883">
        <v>100</v>
      </c>
      <c r="L3883">
        <v>2.96</v>
      </c>
      <c r="M3883">
        <v>-97</v>
      </c>
      <c r="N3883" t="s">
        <v>18</v>
      </c>
    </row>
    <row r="3884" spans="1:14" x14ac:dyDescent="0.25">
      <c r="A3884">
        <v>250</v>
      </c>
      <c r="B3884">
        <v>250</v>
      </c>
      <c r="C3884" t="s">
        <v>421</v>
      </c>
      <c r="D3884" t="s">
        <v>17</v>
      </c>
      <c r="E3884" t="s">
        <v>17</v>
      </c>
      <c r="K3884">
        <v>100</v>
      </c>
    </row>
    <row r="3885" spans="1:14" x14ac:dyDescent="0.25">
      <c r="A3885">
        <v>251</v>
      </c>
      <c r="B3885">
        <v>251</v>
      </c>
      <c r="C3885" t="s">
        <v>422</v>
      </c>
      <c r="D3885" t="s">
        <v>423</v>
      </c>
      <c r="E3885" t="s">
        <v>93</v>
      </c>
      <c r="F3885">
        <v>4.16</v>
      </c>
      <c r="G3885">
        <v>5040.2190000000001</v>
      </c>
      <c r="H3885">
        <v>86808</v>
      </c>
      <c r="J3885">
        <v>5040.2190000000001</v>
      </c>
      <c r="K3885">
        <v>100</v>
      </c>
      <c r="L3885">
        <v>72.25</v>
      </c>
      <c r="M3885">
        <v>-27.8</v>
      </c>
      <c r="N3885" t="s">
        <v>18</v>
      </c>
    </row>
    <row r="3886" spans="1:14" x14ac:dyDescent="0.25">
      <c r="A3886">
        <v>252</v>
      </c>
      <c r="B3886">
        <v>252</v>
      </c>
      <c r="C3886" t="s">
        <v>424</v>
      </c>
      <c r="D3886" t="s">
        <v>425</v>
      </c>
      <c r="E3886" t="s">
        <v>93</v>
      </c>
      <c r="F3886">
        <v>4.16</v>
      </c>
      <c r="G3886">
        <v>5844.0590000000002</v>
      </c>
      <c r="H3886">
        <v>102435</v>
      </c>
      <c r="J3886">
        <v>5844.0590000000002</v>
      </c>
      <c r="K3886">
        <v>100</v>
      </c>
      <c r="L3886">
        <v>83.77</v>
      </c>
      <c r="M3886">
        <v>-16.2</v>
      </c>
      <c r="N3886" t="s">
        <v>18</v>
      </c>
    </row>
    <row r="3887" spans="1:14" x14ac:dyDescent="0.25">
      <c r="A3887">
        <v>253</v>
      </c>
      <c r="B3887">
        <v>253</v>
      </c>
      <c r="C3887" t="s">
        <v>426</v>
      </c>
      <c r="D3887" t="s">
        <v>427</v>
      </c>
      <c r="E3887" t="s">
        <v>93</v>
      </c>
      <c r="F3887">
        <v>4.16</v>
      </c>
      <c r="G3887">
        <v>5503.4049999999997</v>
      </c>
      <c r="H3887">
        <v>93769</v>
      </c>
      <c r="J3887">
        <v>5503.4049999999997</v>
      </c>
      <c r="K3887">
        <v>100</v>
      </c>
      <c r="L3887">
        <v>78.89</v>
      </c>
      <c r="M3887">
        <v>-21.1</v>
      </c>
      <c r="N3887" t="s">
        <v>18</v>
      </c>
    </row>
    <row r="3888" spans="1:14" x14ac:dyDescent="0.25">
      <c r="A3888">
        <v>254</v>
      </c>
      <c r="B3888">
        <v>254</v>
      </c>
      <c r="C3888" t="s">
        <v>428</v>
      </c>
      <c r="D3888" t="s">
        <v>429</v>
      </c>
      <c r="E3888" t="s">
        <v>93</v>
      </c>
      <c r="F3888">
        <v>4.16</v>
      </c>
      <c r="G3888">
        <v>9531.8220000000001</v>
      </c>
      <c r="H3888">
        <v>165571</v>
      </c>
      <c r="J3888">
        <v>9531.8220000000001</v>
      </c>
      <c r="K3888">
        <v>100</v>
      </c>
      <c r="L3888">
        <v>136.63</v>
      </c>
      <c r="M3888">
        <v>36.6</v>
      </c>
      <c r="N3888" t="s">
        <v>18</v>
      </c>
    </row>
    <row r="3889" spans="1:14" x14ac:dyDescent="0.25">
      <c r="A3889">
        <v>255</v>
      </c>
      <c r="B3889">
        <v>255</v>
      </c>
      <c r="C3889" t="s">
        <v>430</v>
      </c>
      <c r="D3889" t="s">
        <v>431</v>
      </c>
      <c r="E3889" t="s">
        <v>93</v>
      </c>
      <c r="F3889">
        <v>4.16</v>
      </c>
      <c r="G3889">
        <v>9286.59</v>
      </c>
      <c r="H3889">
        <v>156900</v>
      </c>
      <c r="J3889">
        <v>9286.59</v>
      </c>
      <c r="K3889">
        <v>100</v>
      </c>
      <c r="L3889">
        <v>133.12</v>
      </c>
      <c r="M3889">
        <v>33.1</v>
      </c>
      <c r="N3889" t="s">
        <v>18</v>
      </c>
    </row>
    <row r="3890" spans="1:14" x14ac:dyDescent="0.25">
      <c r="A3890">
        <v>256</v>
      </c>
      <c r="B3890">
        <v>256</v>
      </c>
      <c r="C3890" t="s">
        <v>432</v>
      </c>
      <c r="D3890" t="s">
        <v>433</v>
      </c>
      <c r="E3890" t="s">
        <v>93</v>
      </c>
      <c r="F3890">
        <v>4.16</v>
      </c>
      <c r="G3890">
        <v>9398.6929999999993</v>
      </c>
      <c r="H3890">
        <v>158222</v>
      </c>
      <c r="J3890">
        <v>9398.6929999999993</v>
      </c>
      <c r="K3890">
        <v>100</v>
      </c>
      <c r="L3890">
        <v>134.72</v>
      </c>
      <c r="M3890">
        <v>34.700000000000003</v>
      </c>
      <c r="N3890" t="s">
        <v>18</v>
      </c>
    </row>
    <row r="3891" spans="1:14" x14ac:dyDescent="0.25">
      <c r="A3891">
        <v>257</v>
      </c>
      <c r="B3891">
        <v>257</v>
      </c>
      <c r="C3891" t="s">
        <v>434</v>
      </c>
      <c r="D3891" t="s">
        <v>17</v>
      </c>
      <c r="E3891" t="s">
        <v>17</v>
      </c>
      <c r="F3891">
        <v>4.1100000000000003</v>
      </c>
      <c r="G3891">
        <v>0.59799999999999998</v>
      </c>
      <c r="H3891">
        <v>38</v>
      </c>
      <c r="J3891">
        <v>0.59799999999999998</v>
      </c>
      <c r="K3891">
        <v>100</v>
      </c>
      <c r="L3891">
        <v>0.01</v>
      </c>
      <c r="M3891">
        <v>-100</v>
      </c>
      <c r="N3891" t="s">
        <v>18</v>
      </c>
    </row>
    <row r="3892" spans="1:14" x14ac:dyDescent="0.25">
      <c r="A3892">
        <v>258</v>
      </c>
      <c r="B3892">
        <v>258</v>
      </c>
      <c r="C3892" t="s">
        <v>435</v>
      </c>
      <c r="D3892" t="s">
        <v>436</v>
      </c>
      <c r="E3892" t="s">
        <v>93</v>
      </c>
      <c r="F3892">
        <v>4.16</v>
      </c>
      <c r="G3892">
        <v>8637.0540000000001</v>
      </c>
      <c r="H3892">
        <v>150665</v>
      </c>
      <c r="J3892">
        <v>8637.0540000000001</v>
      </c>
      <c r="K3892">
        <v>100</v>
      </c>
      <c r="L3892">
        <v>123.81</v>
      </c>
      <c r="M3892">
        <v>23.8</v>
      </c>
      <c r="N3892" t="s">
        <v>18</v>
      </c>
    </row>
    <row r="3893" spans="1:14" x14ac:dyDescent="0.25">
      <c r="A3893">
        <v>259</v>
      </c>
      <c r="B3893">
        <v>259</v>
      </c>
      <c r="C3893" t="s">
        <v>437</v>
      </c>
      <c r="D3893" t="s">
        <v>438</v>
      </c>
      <c r="E3893" t="s">
        <v>93</v>
      </c>
      <c r="F3893">
        <v>4.16</v>
      </c>
      <c r="G3893">
        <v>5398.1589999999997</v>
      </c>
      <c r="H3893">
        <v>91727</v>
      </c>
      <c r="J3893">
        <v>5398.1589999999997</v>
      </c>
      <c r="K3893">
        <v>100</v>
      </c>
      <c r="L3893">
        <v>77.38</v>
      </c>
      <c r="M3893">
        <v>-22.6</v>
      </c>
      <c r="N3893" t="s">
        <v>18</v>
      </c>
    </row>
    <row r="3894" spans="1:14" x14ac:dyDescent="0.25">
      <c r="A3894">
        <v>260</v>
      </c>
      <c r="B3894">
        <v>260</v>
      </c>
      <c r="C3894" t="s">
        <v>439</v>
      </c>
      <c r="D3894" t="s">
        <v>440</v>
      </c>
      <c r="E3894" t="s">
        <v>93</v>
      </c>
      <c r="F3894">
        <v>4.1500000000000004</v>
      </c>
      <c r="G3894">
        <v>5557.741</v>
      </c>
      <c r="H3894">
        <v>99526</v>
      </c>
      <c r="J3894">
        <v>5557.741</v>
      </c>
      <c r="K3894">
        <v>100</v>
      </c>
      <c r="L3894">
        <v>79.67</v>
      </c>
      <c r="M3894">
        <v>-20.3</v>
      </c>
      <c r="N3894" t="s">
        <v>18</v>
      </c>
    </row>
    <row r="3895" spans="1:14" x14ac:dyDescent="0.25">
      <c r="A3895">
        <v>261</v>
      </c>
      <c r="B3895">
        <v>261</v>
      </c>
      <c r="C3895" t="s">
        <v>441</v>
      </c>
      <c r="D3895" t="s">
        <v>442</v>
      </c>
      <c r="E3895" t="s">
        <v>93</v>
      </c>
      <c r="F3895">
        <v>4.16</v>
      </c>
      <c r="G3895">
        <v>1148.336</v>
      </c>
      <c r="H3895">
        <v>19866</v>
      </c>
      <c r="J3895">
        <v>1148.336</v>
      </c>
      <c r="K3895">
        <v>100</v>
      </c>
      <c r="L3895">
        <v>16.46</v>
      </c>
      <c r="M3895">
        <v>-83.5</v>
      </c>
      <c r="N3895" t="s">
        <v>18</v>
      </c>
    </row>
    <row r="3896" spans="1:14" x14ac:dyDescent="0.25">
      <c r="A3896">
        <v>262</v>
      </c>
      <c r="B3896">
        <v>262</v>
      </c>
      <c r="C3896" t="s">
        <v>443</v>
      </c>
      <c r="D3896" t="s">
        <v>444</v>
      </c>
      <c r="E3896" t="s">
        <v>93</v>
      </c>
      <c r="F3896">
        <v>4.16</v>
      </c>
      <c r="G3896">
        <v>1064.681</v>
      </c>
      <c r="H3896">
        <v>19761</v>
      </c>
      <c r="J3896">
        <v>1064.681</v>
      </c>
      <c r="K3896">
        <v>100</v>
      </c>
      <c r="L3896">
        <v>15.26</v>
      </c>
      <c r="M3896">
        <v>-84.7</v>
      </c>
      <c r="N3896" t="s">
        <v>18</v>
      </c>
    </row>
    <row r="3897" spans="1:14" x14ac:dyDescent="0.25">
      <c r="A3897">
        <v>263</v>
      </c>
      <c r="B3897">
        <v>263</v>
      </c>
      <c r="C3897" t="s">
        <v>445</v>
      </c>
      <c r="D3897" t="s">
        <v>446</v>
      </c>
      <c r="E3897" t="s">
        <v>93</v>
      </c>
      <c r="F3897">
        <v>4.16</v>
      </c>
      <c r="G3897">
        <v>906.46500000000003</v>
      </c>
      <c r="H3897">
        <v>16240</v>
      </c>
      <c r="J3897">
        <v>906.46500000000003</v>
      </c>
      <c r="K3897">
        <v>100</v>
      </c>
      <c r="L3897">
        <v>12.99</v>
      </c>
      <c r="M3897">
        <v>-87</v>
      </c>
      <c r="N3897" t="s">
        <v>18</v>
      </c>
    </row>
    <row r="3898" spans="1:14" x14ac:dyDescent="0.25">
      <c r="A3898">
        <v>264</v>
      </c>
      <c r="B3898">
        <v>264</v>
      </c>
      <c r="C3898" t="s">
        <v>447</v>
      </c>
      <c r="D3898" t="s">
        <v>17</v>
      </c>
      <c r="E3898" t="s">
        <v>17</v>
      </c>
      <c r="F3898">
        <v>4.12</v>
      </c>
      <c r="G3898">
        <v>3.7130000000000001</v>
      </c>
      <c r="H3898">
        <v>179</v>
      </c>
      <c r="J3898">
        <v>3.7130000000000001</v>
      </c>
      <c r="K3898">
        <v>100</v>
      </c>
      <c r="L3898">
        <v>0.05</v>
      </c>
      <c r="M3898">
        <v>-99.9</v>
      </c>
      <c r="N3898" t="s">
        <v>18</v>
      </c>
    </row>
    <row r="3899" spans="1:14" x14ac:dyDescent="0.25">
      <c r="A3899">
        <v>265</v>
      </c>
      <c r="B3899">
        <v>265</v>
      </c>
      <c r="C3899" t="s">
        <v>448</v>
      </c>
      <c r="D3899" t="s">
        <v>449</v>
      </c>
      <c r="E3899" t="s">
        <v>93</v>
      </c>
      <c r="F3899">
        <v>4.16</v>
      </c>
      <c r="G3899">
        <v>868.02300000000002</v>
      </c>
      <c r="H3899">
        <v>16497</v>
      </c>
      <c r="J3899">
        <v>868.02300000000002</v>
      </c>
      <c r="K3899">
        <v>100</v>
      </c>
      <c r="L3899">
        <v>12.44</v>
      </c>
      <c r="M3899">
        <v>-87.6</v>
      </c>
      <c r="N3899" t="s">
        <v>18</v>
      </c>
    </row>
    <row r="3900" spans="1:14" x14ac:dyDescent="0.25">
      <c r="A3900">
        <v>266</v>
      </c>
      <c r="B3900">
        <v>266</v>
      </c>
      <c r="C3900" t="s">
        <v>450</v>
      </c>
      <c r="D3900" t="s">
        <v>451</v>
      </c>
      <c r="E3900" t="s">
        <v>93</v>
      </c>
      <c r="F3900">
        <v>4.1500000000000004</v>
      </c>
      <c r="G3900">
        <v>500.82400000000001</v>
      </c>
      <c r="H3900">
        <v>9986</v>
      </c>
      <c r="J3900">
        <v>500.82400000000001</v>
      </c>
      <c r="K3900">
        <v>100</v>
      </c>
      <c r="L3900">
        <v>7.18</v>
      </c>
      <c r="M3900">
        <v>-92.8</v>
      </c>
      <c r="N3900" t="s">
        <v>18</v>
      </c>
    </row>
    <row r="3901" spans="1:14" x14ac:dyDescent="0.25">
      <c r="A3901">
        <v>267</v>
      </c>
      <c r="B3901">
        <v>267</v>
      </c>
      <c r="C3901" t="s">
        <v>452</v>
      </c>
      <c r="D3901" t="s">
        <v>453</v>
      </c>
      <c r="E3901" t="s">
        <v>93</v>
      </c>
      <c r="F3901">
        <v>4.16</v>
      </c>
      <c r="G3901">
        <v>683.54499999999996</v>
      </c>
      <c r="H3901">
        <v>12285</v>
      </c>
      <c r="J3901">
        <v>683.54499999999996</v>
      </c>
      <c r="K3901">
        <v>100</v>
      </c>
      <c r="L3901">
        <v>9.8000000000000007</v>
      </c>
      <c r="M3901">
        <v>-90.2</v>
      </c>
      <c r="N3901" t="s">
        <v>18</v>
      </c>
    </row>
    <row r="3902" spans="1:14" x14ac:dyDescent="0.25">
      <c r="A3902">
        <v>268</v>
      </c>
      <c r="B3902">
        <v>268</v>
      </c>
      <c r="C3902" t="s">
        <v>454</v>
      </c>
      <c r="D3902" t="s">
        <v>455</v>
      </c>
      <c r="E3902" t="s">
        <v>93</v>
      </c>
      <c r="F3902">
        <v>4.16</v>
      </c>
      <c r="G3902">
        <v>8388.3590000000004</v>
      </c>
      <c r="H3902">
        <v>141492</v>
      </c>
      <c r="J3902">
        <v>8388.3590000000004</v>
      </c>
      <c r="K3902">
        <v>100</v>
      </c>
      <c r="L3902">
        <v>120.24</v>
      </c>
      <c r="M3902">
        <v>20.2</v>
      </c>
      <c r="N3902" t="s">
        <v>18</v>
      </c>
    </row>
    <row r="3903" spans="1:14" x14ac:dyDescent="0.25">
      <c r="A3903">
        <v>269</v>
      </c>
      <c r="B3903">
        <v>269</v>
      </c>
      <c r="C3903" t="s">
        <v>456</v>
      </c>
      <c r="D3903" t="s">
        <v>457</v>
      </c>
      <c r="E3903" t="s">
        <v>93</v>
      </c>
      <c r="F3903">
        <v>4.16</v>
      </c>
      <c r="G3903">
        <v>5682.5410000000002</v>
      </c>
      <c r="H3903">
        <v>97275</v>
      </c>
      <c r="J3903">
        <v>5682.5410000000002</v>
      </c>
      <c r="K3903">
        <v>100</v>
      </c>
      <c r="L3903">
        <v>81.459999999999994</v>
      </c>
      <c r="M3903">
        <v>-18.5</v>
      </c>
      <c r="N3903" t="s">
        <v>18</v>
      </c>
    </row>
    <row r="3904" spans="1:14" x14ac:dyDescent="0.25">
      <c r="A3904">
        <v>270</v>
      </c>
      <c r="B3904">
        <v>270</v>
      </c>
      <c r="C3904" t="s">
        <v>458</v>
      </c>
      <c r="D3904" t="s">
        <v>459</v>
      </c>
      <c r="E3904" t="s">
        <v>93</v>
      </c>
      <c r="F3904">
        <v>4.16</v>
      </c>
      <c r="G3904">
        <v>4653.7460000000001</v>
      </c>
      <c r="H3904">
        <v>75951</v>
      </c>
      <c r="J3904">
        <v>4653.7460000000001</v>
      </c>
      <c r="K3904">
        <v>100</v>
      </c>
      <c r="L3904">
        <v>66.709999999999994</v>
      </c>
      <c r="M3904">
        <v>-33.299999999999997</v>
      </c>
      <c r="N3904" t="s">
        <v>18</v>
      </c>
    </row>
    <row r="3905" spans="1:14" x14ac:dyDescent="0.25">
      <c r="A3905">
        <v>271</v>
      </c>
      <c r="B3905">
        <v>271</v>
      </c>
      <c r="C3905" t="s">
        <v>460</v>
      </c>
      <c r="D3905" t="s">
        <v>17</v>
      </c>
      <c r="E3905" t="s">
        <v>17</v>
      </c>
      <c r="F3905">
        <v>4.13</v>
      </c>
      <c r="G3905">
        <v>2.2210000000000001</v>
      </c>
      <c r="H3905">
        <v>146</v>
      </c>
      <c r="J3905">
        <v>2.2210000000000001</v>
      </c>
      <c r="K3905">
        <v>100</v>
      </c>
      <c r="L3905">
        <v>0.03</v>
      </c>
      <c r="M3905">
        <v>-100</v>
      </c>
      <c r="N3905" t="s">
        <v>18</v>
      </c>
    </row>
    <row r="3906" spans="1:14" x14ac:dyDescent="0.25">
      <c r="A3906">
        <v>272</v>
      </c>
      <c r="B3906">
        <v>272</v>
      </c>
      <c r="C3906" t="s">
        <v>461</v>
      </c>
      <c r="D3906" t="s">
        <v>53</v>
      </c>
      <c r="E3906" t="s">
        <v>29</v>
      </c>
      <c r="F3906">
        <v>4.16</v>
      </c>
      <c r="G3906">
        <v>6647.5249999999996</v>
      </c>
      <c r="H3906">
        <v>108990</v>
      </c>
      <c r="J3906">
        <v>6647.5249999999996</v>
      </c>
      <c r="K3906">
        <v>100</v>
      </c>
      <c r="L3906">
        <v>95.29</v>
      </c>
      <c r="M3906">
        <v>-4.7</v>
      </c>
      <c r="N3906" t="s">
        <v>18</v>
      </c>
    </row>
    <row r="3907" spans="1:14" x14ac:dyDescent="0.25">
      <c r="A3907">
        <v>273</v>
      </c>
      <c r="B3907">
        <v>273</v>
      </c>
      <c r="C3907" t="s">
        <v>462</v>
      </c>
      <c r="D3907" t="s">
        <v>17</v>
      </c>
      <c r="E3907" t="s">
        <v>17</v>
      </c>
      <c r="K3907">
        <v>100</v>
      </c>
    </row>
    <row r="3908" spans="1:14" x14ac:dyDescent="0.25">
      <c r="A3908">
        <v>274</v>
      </c>
      <c r="B3908">
        <v>274</v>
      </c>
      <c r="C3908" t="s">
        <v>463</v>
      </c>
      <c r="D3908" t="s">
        <v>464</v>
      </c>
      <c r="E3908" t="s">
        <v>93</v>
      </c>
      <c r="F3908">
        <v>4.16</v>
      </c>
      <c r="G3908">
        <v>3680.0680000000002</v>
      </c>
      <c r="H3908">
        <v>63842</v>
      </c>
      <c r="J3908">
        <v>3680.0680000000002</v>
      </c>
      <c r="K3908">
        <v>100</v>
      </c>
      <c r="L3908">
        <v>52.75</v>
      </c>
      <c r="M3908">
        <v>-47.2</v>
      </c>
      <c r="N3908" t="s">
        <v>18</v>
      </c>
    </row>
    <row r="3909" spans="1:14" x14ac:dyDescent="0.25">
      <c r="A3909">
        <v>275</v>
      </c>
      <c r="B3909">
        <v>275</v>
      </c>
      <c r="C3909" t="s">
        <v>465</v>
      </c>
      <c r="D3909" t="s">
        <v>466</v>
      </c>
      <c r="E3909" t="s">
        <v>93</v>
      </c>
      <c r="F3909">
        <v>4.16</v>
      </c>
      <c r="G3909">
        <v>3527.2550000000001</v>
      </c>
      <c r="H3909">
        <v>63229</v>
      </c>
      <c r="J3909">
        <v>3527.2550000000001</v>
      </c>
      <c r="K3909">
        <v>100</v>
      </c>
      <c r="L3909">
        <v>50.56</v>
      </c>
      <c r="M3909">
        <v>-49.4</v>
      </c>
      <c r="N3909" t="s">
        <v>18</v>
      </c>
    </row>
    <row r="3910" spans="1:14" x14ac:dyDescent="0.25">
      <c r="A3910">
        <v>276</v>
      </c>
      <c r="B3910">
        <v>276</v>
      </c>
      <c r="C3910" t="s">
        <v>467</v>
      </c>
      <c r="D3910" t="s">
        <v>468</v>
      </c>
      <c r="E3910" t="s">
        <v>93</v>
      </c>
      <c r="F3910">
        <v>4.16</v>
      </c>
      <c r="G3910">
        <v>3504.674</v>
      </c>
      <c r="H3910">
        <v>56607</v>
      </c>
      <c r="J3910">
        <v>3504.674</v>
      </c>
      <c r="K3910">
        <v>100</v>
      </c>
      <c r="L3910">
        <v>50.24</v>
      </c>
      <c r="M3910">
        <v>-49.8</v>
      </c>
      <c r="N3910" t="s">
        <v>18</v>
      </c>
    </row>
    <row r="3911" spans="1:14" x14ac:dyDescent="0.25">
      <c r="A3911">
        <v>277</v>
      </c>
      <c r="B3911">
        <v>277</v>
      </c>
      <c r="C3911" t="s">
        <v>469</v>
      </c>
      <c r="D3911" t="s">
        <v>470</v>
      </c>
      <c r="E3911" t="s">
        <v>93</v>
      </c>
      <c r="F3911">
        <v>4.16</v>
      </c>
      <c r="G3911">
        <v>8439.0059999999994</v>
      </c>
      <c r="H3911">
        <v>147929</v>
      </c>
      <c r="J3911">
        <v>8439.0059999999994</v>
      </c>
      <c r="K3911">
        <v>100</v>
      </c>
      <c r="L3911">
        <v>120.97</v>
      </c>
      <c r="M3911">
        <v>21</v>
      </c>
      <c r="N3911" t="s">
        <v>18</v>
      </c>
    </row>
    <row r="3912" spans="1:14" x14ac:dyDescent="0.25">
      <c r="A3912">
        <v>278</v>
      </c>
      <c r="B3912">
        <v>278</v>
      </c>
      <c r="C3912" t="s">
        <v>471</v>
      </c>
      <c r="D3912" t="s">
        <v>472</v>
      </c>
      <c r="E3912" t="s">
        <v>93</v>
      </c>
      <c r="F3912">
        <v>4.16</v>
      </c>
      <c r="G3912">
        <v>8537.1659999999993</v>
      </c>
      <c r="H3912">
        <v>141517</v>
      </c>
      <c r="J3912">
        <v>8537.1659999999993</v>
      </c>
      <c r="K3912">
        <v>100</v>
      </c>
      <c r="L3912">
        <v>122.37</v>
      </c>
      <c r="M3912">
        <v>22.4</v>
      </c>
      <c r="N3912" t="s">
        <v>18</v>
      </c>
    </row>
    <row r="3913" spans="1:14" x14ac:dyDescent="0.25">
      <c r="A3913">
        <v>279</v>
      </c>
      <c r="B3913">
        <v>279</v>
      </c>
      <c r="C3913" t="s">
        <v>473</v>
      </c>
      <c r="D3913" t="s">
        <v>474</v>
      </c>
      <c r="E3913" t="s">
        <v>93</v>
      </c>
      <c r="F3913">
        <v>4.16</v>
      </c>
      <c r="G3913">
        <v>8473.9840000000004</v>
      </c>
      <c r="H3913">
        <v>146866</v>
      </c>
      <c r="J3913">
        <v>8473.9840000000004</v>
      </c>
      <c r="K3913">
        <v>100</v>
      </c>
      <c r="L3913">
        <v>121.47</v>
      </c>
      <c r="M3913">
        <v>21.5</v>
      </c>
      <c r="N3913" t="s">
        <v>18</v>
      </c>
    </row>
    <row r="3914" spans="1:14" x14ac:dyDescent="0.25">
      <c r="A3914">
        <v>280</v>
      </c>
      <c r="B3914">
        <v>280</v>
      </c>
      <c r="C3914" t="s">
        <v>475</v>
      </c>
      <c r="D3914" t="s">
        <v>17</v>
      </c>
      <c r="E3914" t="s">
        <v>17</v>
      </c>
      <c r="K3914">
        <v>100</v>
      </c>
    </row>
    <row r="3915" spans="1:14" x14ac:dyDescent="0.25">
      <c r="A3915">
        <v>281</v>
      </c>
      <c r="B3915">
        <v>281</v>
      </c>
      <c r="C3915" t="s">
        <v>476</v>
      </c>
      <c r="D3915" t="s">
        <v>477</v>
      </c>
      <c r="E3915" t="s">
        <v>93</v>
      </c>
      <c r="F3915">
        <v>4.16</v>
      </c>
      <c r="G3915">
        <v>5228.9530000000004</v>
      </c>
      <c r="H3915">
        <v>89760</v>
      </c>
      <c r="J3915">
        <v>5228.9530000000004</v>
      </c>
      <c r="K3915">
        <v>100</v>
      </c>
      <c r="L3915">
        <v>74.95</v>
      </c>
      <c r="M3915">
        <v>-25</v>
      </c>
      <c r="N3915" t="s">
        <v>18</v>
      </c>
    </row>
    <row r="3916" spans="1:14" x14ac:dyDescent="0.25">
      <c r="A3916">
        <v>282</v>
      </c>
      <c r="B3916">
        <v>282</v>
      </c>
      <c r="C3916" t="s">
        <v>478</v>
      </c>
      <c r="D3916" t="s">
        <v>479</v>
      </c>
      <c r="E3916" t="s">
        <v>93</v>
      </c>
      <c r="F3916">
        <v>4.16</v>
      </c>
      <c r="G3916">
        <v>3824.7809999999999</v>
      </c>
      <c r="H3916">
        <v>67462</v>
      </c>
      <c r="J3916">
        <v>3824.7809999999999</v>
      </c>
      <c r="K3916">
        <v>100</v>
      </c>
      <c r="L3916">
        <v>54.83</v>
      </c>
      <c r="M3916">
        <v>-45.2</v>
      </c>
      <c r="N3916" t="s">
        <v>18</v>
      </c>
    </row>
    <row r="3917" spans="1:14" x14ac:dyDescent="0.25">
      <c r="A3917">
        <v>283</v>
      </c>
      <c r="B3917">
        <v>283</v>
      </c>
      <c r="C3917" t="s">
        <v>480</v>
      </c>
      <c r="D3917" t="s">
        <v>481</v>
      </c>
      <c r="E3917" t="s">
        <v>93</v>
      </c>
      <c r="F3917">
        <v>4.17</v>
      </c>
      <c r="G3917">
        <v>4848.1970000000001</v>
      </c>
      <c r="H3917">
        <v>80756</v>
      </c>
      <c r="J3917">
        <v>4848.1970000000001</v>
      </c>
      <c r="K3917">
        <v>100</v>
      </c>
      <c r="L3917">
        <v>69.5</v>
      </c>
      <c r="M3917">
        <v>-30.5</v>
      </c>
      <c r="N3917" t="s">
        <v>18</v>
      </c>
    </row>
    <row r="3918" spans="1:14" x14ac:dyDescent="0.25">
      <c r="A3918">
        <v>284</v>
      </c>
      <c r="B3918">
        <v>284</v>
      </c>
      <c r="C3918" t="s">
        <v>482</v>
      </c>
      <c r="D3918" t="s">
        <v>483</v>
      </c>
      <c r="E3918" t="s">
        <v>93</v>
      </c>
      <c r="F3918">
        <v>4.1500000000000004</v>
      </c>
      <c r="G3918">
        <v>1114.4680000000001</v>
      </c>
      <c r="H3918">
        <v>16926</v>
      </c>
      <c r="J3918">
        <v>1114.4680000000001</v>
      </c>
      <c r="K3918">
        <v>100</v>
      </c>
      <c r="L3918">
        <v>15.98</v>
      </c>
      <c r="M3918">
        <v>-84</v>
      </c>
      <c r="N3918" t="s">
        <v>18</v>
      </c>
    </row>
    <row r="3919" spans="1:14" x14ac:dyDescent="0.25">
      <c r="A3919">
        <v>285</v>
      </c>
      <c r="B3919">
        <v>285</v>
      </c>
      <c r="C3919" t="s">
        <v>484</v>
      </c>
      <c r="D3919" t="s">
        <v>485</v>
      </c>
      <c r="E3919" t="s">
        <v>93</v>
      </c>
      <c r="F3919">
        <v>4.16</v>
      </c>
      <c r="G3919">
        <v>1669.07</v>
      </c>
      <c r="H3919">
        <v>28731</v>
      </c>
      <c r="J3919">
        <v>1669.07</v>
      </c>
      <c r="K3919">
        <v>100</v>
      </c>
      <c r="L3919">
        <v>23.93</v>
      </c>
      <c r="M3919">
        <v>-76.099999999999994</v>
      </c>
      <c r="N3919" t="s">
        <v>18</v>
      </c>
    </row>
    <row r="3920" spans="1:14" x14ac:dyDescent="0.25">
      <c r="A3920">
        <v>286</v>
      </c>
      <c r="B3920">
        <v>286</v>
      </c>
      <c r="C3920" t="s">
        <v>486</v>
      </c>
      <c r="D3920" t="s">
        <v>487</v>
      </c>
      <c r="E3920" t="s">
        <v>93</v>
      </c>
      <c r="F3920">
        <v>4.1500000000000004</v>
      </c>
      <c r="G3920">
        <v>1749.4380000000001</v>
      </c>
      <c r="H3920">
        <v>27720</v>
      </c>
      <c r="J3920">
        <v>1749.4380000000001</v>
      </c>
      <c r="K3920">
        <v>100</v>
      </c>
      <c r="L3920">
        <v>25.08</v>
      </c>
      <c r="M3920">
        <v>-74.900000000000006</v>
      </c>
      <c r="N3920" t="s">
        <v>18</v>
      </c>
    </row>
    <row r="3921" spans="1:14" x14ac:dyDescent="0.25">
      <c r="A3921">
        <v>287</v>
      </c>
      <c r="B3921">
        <v>287</v>
      </c>
      <c r="C3921" t="s">
        <v>488</v>
      </c>
      <c r="D3921" t="s">
        <v>17</v>
      </c>
      <c r="E3921" t="s">
        <v>17</v>
      </c>
      <c r="F3921">
        <v>3.93</v>
      </c>
      <c r="G3921">
        <v>3.9430000000000001</v>
      </c>
      <c r="H3921">
        <v>132</v>
      </c>
      <c r="J3921">
        <v>3.9430000000000001</v>
      </c>
      <c r="K3921">
        <v>100</v>
      </c>
      <c r="L3921">
        <v>0.06</v>
      </c>
      <c r="M3921">
        <v>-99.9</v>
      </c>
      <c r="N3921" t="s">
        <v>18</v>
      </c>
    </row>
    <row r="3922" spans="1:14" x14ac:dyDescent="0.25">
      <c r="A3922">
        <v>288</v>
      </c>
      <c r="B3922">
        <v>288</v>
      </c>
      <c r="C3922" t="s">
        <v>489</v>
      </c>
      <c r="D3922" t="s">
        <v>490</v>
      </c>
      <c r="E3922" t="s">
        <v>93</v>
      </c>
      <c r="F3922">
        <v>4.16</v>
      </c>
      <c r="G3922">
        <v>619.71</v>
      </c>
      <c r="H3922">
        <v>11200</v>
      </c>
      <c r="J3922">
        <v>619.71</v>
      </c>
      <c r="K3922">
        <v>100</v>
      </c>
      <c r="L3922">
        <v>8.8800000000000008</v>
      </c>
      <c r="M3922">
        <v>-91.1</v>
      </c>
      <c r="N3922" t="s">
        <v>18</v>
      </c>
    </row>
    <row r="3923" spans="1:14" x14ac:dyDescent="0.25">
      <c r="A3923">
        <v>289</v>
      </c>
      <c r="B3923">
        <v>289</v>
      </c>
      <c r="C3923" t="s">
        <v>491</v>
      </c>
      <c r="D3923" t="s">
        <v>492</v>
      </c>
      <c r="E3923" t="s">
        <v>93</v>
      </c>
      <c r="F3923">
        <v>4.16</v>
      </c>
      <c r="G3923">
        <v>791.3</v>
      </c>
      <c r="H3923">
        <v>13753</v>
      </c>
      <c r="J3923">
        <v>791.3</v>
      </c>
      <c r="K3923">
        <v>100</v>
      </c>
      <c r="L3923">
        <v>11.34</v>
      </c>
      <c r="M3923">
        <v>-88.7</v>
      </c>
      <c r="N3923" t="s">
        <v>18</v>
      </c>
    </row>
    <row r="3924" spans="1:14" x14ac:dyDescent="0.25">
      <c r="A3924">
        <v>290</v>
      </c>
      <c r="B3924">
        <v>290</v>
      </c>
      <c r="C3924" t="s">
        <v>493</v>
      </c>
      <c r="D3924" t="s">
        <v>494</v>
      </c>
      <c r="E3924" t="s">
        <v>93</v>
      </c>
      <c r="F3924">
        <v>4.16</v>
      </c>
      <c r="G3924">
        <v>634.88800000000003</v>
      </c>
      <c r="H3924">
        <v>11631</v>
      </c>
      <c r="J3924">
        <v>634.88800000000003</v>
      </c>
      <c r="K3924">
        <v>100</v>
      </c>
      <c r="L3924">
        <v>9.1</v>
      </c>
      <c r="M3924">
        <v>-90.9</v>
      </c>
      <c r="N3924" t="s">
        <v>18</v>
      </c>
    </row>
    <row r="3925" spans="1:14" x14ac:dyDescent="0.25">
      <c r="A3925">
        <v>291</v>
      </c>
      <c r="B3925">
        <v>291</v>
      </c>
      <c r="C3925" t="s">
        <v>495</v>
      </c>
      <c r="D3925" t="s">
        <v>496</v>
      </c>
      <c r="E3925" t="s">
        <v>93</v>
      </c>
      <c r="F3925">
        <v>4.16</v>
      </c>
      <c r="G3925">
        <v>4568.7449999999999</v>
      </c>
      <c r="H3925">
        <v>79311</v>
      </c>
      <c r="J3925">
        <v>4568.7449999999999</v>
      </c>
      <c r="K3925">
        <v>100</v>
      </c>
      <c r="L3925">
        <v>65.489999999999995</v>
      </c>
      <c r="M3925">
        <v>-34.5</v>
      </c>
      <c r="N3925" t="s">
        <v>18</v>
      </c>
    </row>
    <row r="3926" spans="1:14" x14ac:dyDescent="0.25">
      <c r="A3926">
        <v>292</v>
      </c>
      <c r="B3926">
        <v>292</v>
      </c>
      <c r="C3926" t="s">
        <v>497</v>
      </c>
      <c r="D3926" t="s">
        <v>498</v>
      </c>
      <c r="E3926" t="s">
        <v>93</v>
      </c>
      <c r="F3926">
        <v>4.16</v>
      </c>
      <c r="G3926">
        <v>4316.3040000000001</v>
      </c>
      <c r="H3926">
        <v>72423</v>
      </c>
      <c r="J3926">
        <v>4316.3040000000001</v>
      </c>
      <c r="K3926">
        <v>100</v>
      </c>
      <c r="L3926">
        <v>61.87</v>
      </c>
      <c r="M3926">
        <v>-38.1</v>
      </c>
      <c r="N3926" t="s">
        <v>18</v>
      </c>
    </row>
    <row r="3927" spans="1:14" x14ac:dyDescent="0.25">
      <c r="A3927">
        <v>293</v>
      </c>
      <c r="B3927">
        <v>293</v>
      </c>
      <c r="C3927" t="s">
        <v>499</v>
      </c>
      <c r="D3927" t="s">
        <v>500</v>
      </c>
      <c r="E3927" t="s">
        <v>93</v>
      </c>
      <c r="F3927">
        <v>4.16</v>
      </c>
      <c r="G3927">
        <v>2668.1570000000002</v>
      </c>
      <c r="H3927">
        <v>47595</v>
      </c>
      <c r="J3927">
        <v>2668.1570000000002</v>
      </c>
      <c r="K3927">
        <v>100</v>
      </c>
      <c r="L3927">
        <v>38.25</v>
      </c>
      <c r="M3927">
        <v>-61.8</v>
      </c>
      <c r="N3927" t="s">
        <v>18</v>
      </c>
    </row>
    <row r="3928" spans="1:14" x14ac:dyDescent="0.25">
      <c r="A3928">
        <v>294</v>
      </c>
      <c r="B3928">
        <v>294</v>
      </c>
      <c r="C3928" t="s">
        <v>501</v>
      </c>
      <c r="D3928" t="s">
        <v>17</v>
      </c>
      <c r="E3928" t="s">
        <v>17</v>
      </c>
      <c r="F3928">
        <v>4.05</v>
      </c>
      <c r="G3928">
        <v>1.3740000000000001</v>
      </c>
      <c r="H3928">
        <v>76</v>
      </c>
      <c r="J3928">
        <v>1.3740000000000001</v>
      </c>
      <c r="K3928">
        <v>100</v>
      </c>
      <c r="L3928">
        <v>0.02</v>
      </c>
      <c r="M3928">
        <v>-100</v>
      </c>
      <c r="N3928" t="s">
        <v>18</v>
      </c>
    </row>
    <row r="3929" spans="1:14" x14ac:dyDescent="0.25">
      <c r="A3929">
        <v>295</v>
      </c>
      <c r="B3929">
        <v>295</v>
      </c>
      <c r="C3929" t="s">
        <v>502</v>
      </c>
      <c r="D3929" t="s">
        <v>53</v>
      </c>
      <c r="E3929" t="s">
        <v>29</v>
      </c>
      <c r="F3929">
        <v>4.16</v>
      </c>
      <c r="G3929">
        <v>5551.0249999999996</v>
      </c>
      <c r="H3929">
        <v>94574</v>
      </c>
      <c r="J3929">
        <v>5551.0249999999996</v>
      </c>
      <c r="K3929">
        <v>100</v>
      </c>
      <c r="L3929">
        <v>79.569999999999993</v>
      </c>
      <c r="M3929">
        <v>-20.399999999999999</v>
      </c>
      <c r="N3929" t="s">
        <v>18</v>
      </c>
    </row>
    <row r="3930" spans="1:14" x14ac:dyDescent="0.25">
      <c r="A3930">
        <v>296</v>
      </c>
      <c r="B3930">
        <v>296</v>
      </c>
      <c r="C3930" t="s">
        <v>503</v>
      </c>
      <c r="D3930" t="s">
        <v>17</v>
      </c>
      <c r="E3930" t="s">
        <v>17</v>
      </c>
      <c r="K3930">
        <v>100</v>
      </c>
    </row>
    <row r="3931" spans="1:14" x14ac:dyDescent="0.25">
      <c r="A3931">
        <v>297</v>
      </c>
      <c r="B3931">
        <v>297</v>
      </c>
      <c r="C3931" t="s">
        <v>504</v>
      </c>
      <c r="D3931" t="s">
        <v>505</v>
      </c>
      <c r="E3931" t="s">
        <v>93</v>
      </c>
      <c r="F3931">
        <v>4.16</v>
      </c>
      <c r="G3931">
        <v>5417.0519999999997</v>
      </c>
      <c r="H3931">
        <v>92916</v>
      </c>
      <c r="J3931">
        <v>5417.0519999999997</v>
      </c>
      <c r="K3931">
        <v>100</v>
      </c>
      <c r="L3931">
        <v>77.650000000000006</v>
      </c>
      <c r="M3931">
        <v>-22.4</v>
      </c>
      <c r="N3931" t="s">
        <v>18</v>
      </c>
    </row>
    <row r="3932" spans="1:14" x14ac:dyDescent="0.25">
      <c r="A3932">
        <v>298</v>
      </c>
      <c r="B3932">
        <v>298</v>
      </c>
      <c r="C3932" t="s">
        <v>506</v>
      </c>
      <c r="D3932" t="s">
        <v>507</v>
      </c>
      <c r="E3932" t="s">
        <v>93</v>
      </c>
      <c r="F3932">
        <v>4.16</v>
      </c>
      <c r="G3932">
        <v>5257.5870000000004</v>
      </c>
      <c r="H3932">
        <v>88885</v>
      </c>
      <c r="J3932">
        <v>5257.5870000000004</v>
      </c>
      <c r="K3932">
        <v>100</v>
      </c>
      <c r="L3932">
        <v>75.36</v>
      </c>
      <c r="M3932">
        <v>-24.6</v>
      </c>
      <c r="N3932" t="s">
        <v>18</v>
      </c>
    </row>
    <row r="3933" spans="1:14" x14ac:dyDescent="0.25">
      <c r="A3933">
        <v>299</v>
      </c>
      <c r="B3933">
        <v>299</v>
      </c>
      <c r="C3933" t="s">
        <v>508</v>
      </c>
      <c r="D3933" t="s">
        <v>509</v>
      </c>
      <c r="E3933" t="s">
        <v>93</v>
      </c>
      <c r="F3933">
        <v>4.16</v>
      </c>
      <c r="G3933">
        <v>5138.268</v>
      </c>
      <c r="H3933">
        <v>84918</v>
      </c>
      <c r="J3933">
        <v>5138.268</v>
      </c>
      <c r="K3933">
        <v>100</v>
      </c>
      <c r="L3933">
        <v>73.650000000000006</v>
      </c>
      <c r="M3933">
        <v>-26.3</v>
      </c>
      <c r="N3933" t="s">
        <v>18</v>
      </c>
    </row>
    <row r="3934" spans="1:14" x14ac:dyDescent="0.25">
      <c r="A3934">
        <v>300</v>
      </c>
      <c r="B3934">
        <v>300</v>
      </c>
      <c r="C3934" t="s">
        <v>510</v>
      </c>
      <c r="D3934" t="s">
        <v>511</v>
      </c>
      <c r="E3934" t="s">
        <v>93</v>
      </c>
      <c r="F3934">
        <v>4.1500000000000004</v>
      </c>
      <c r="G3934">
        <v>2305.424</v>
      </c>
      <c r="H3934">
        <v>37051</v>
      </c>
      <c r="J3934">
        <v>2305.424</v>
      </c>
      <c r="K3934">
        <v>100</v>
      </c>
      <c r="L3934">
        <v>33.049999999999997</v>
      </c>
      <c r="M3934">
        <v>-67</v>
      </c>
      <c r="N3934" t="s">
        <v>18</v>
      </c>
    </row>
    <row r="3935" spans="1:14" x14ac:dyDescent="0.25">
      <c r="A3935">
        <v>301</v>
      </c>
      <c r="B3935">
        <v>301</v>
      </c>
      <c r="C3935" t="s">
        <v>512</v>
      </c>
      <c r="D3935" t="s">
        <v>513</v>
      </c>
      <c r="E3935" t="s">
        <v>93</v>
      </c>
      <c r="F3935">
        <v>4.16</v>
      </c>
      <c r="G3935">
        <v>2002.58</v>
      </c>
      <c r="H3935">
        <v>34182</v>
      </c>
      <c r="J3935">
        <v>2002.58</v>
      </c>
      <c r="K3935">
        <v>100</v>
      </c>
      <c r="L3935">
        <v>28.71</v>
      </c>
      <c r="M3935">
        <v>-71.3</v>
      </c>
      <c r="N3935" t="s">
        <v>18</v>
      </c>
    </row>
    <row r="3936" spans="1:14" x14ac:dyDescent="0.25">
      <c r="A3936">
        <v>302</v>
      </c>
      <c r="B3936">
        <v>302</v>
      </c>
      <c r="C3936" t="s">
        <v>514</v>
      </c>
      <c r="D3936" t="s">
        <v>515</v>
      </c>
      <c r="E3936" t="s">
        <v>93</v>
      </c>
      <c r="F3936">
        <v>4.16</v>
      </c>
      <c r="G3936">
        <v>1831.345</v>
      </c>
      <c r="H3936">
        <v>31406</v>
      </c>
      <c r="J3936">
        <v>1831.345</v>
      </c>
      <c r="K3936">
        <v>100</v>
      </c>
      <c r="L3936">
        <v>26.25</v>
      </c>
      <c r="M3936">
        <v>-73.7</v>
      </c>
      <c r="N3936" t="s">
        <v>18</v>
      </c>
    </row>
    <row r="3937" spans="1:14" x14ac:dyDescent="0.25">
      <c r="A3937">
        <v>303</v>
      </c>
      <c r="B3937">
        <v>303</v>
      </c>
      <c r="C3937" t="s">
        <v>516</v>
      </c>
      <c r="D3937" t="s">
        <v>17</v>
      </c>
      <c r="E3937" t="s">
        <v>17</v>
      </c>
      <c r="F3937">
        <v>4.03</v>
      </c>
      <c r="G3937">
        <v>2.629</v>
      </c>
      <c r="H3937">
        <v>146</v>
      </c>
      <c r="J3937">
        <v>2.629</v>
      </c>
      <c r="K3937">
        <v>100</v>
      </c>
      <c r="L3937">
        <v>0.04</v>
      </c>
      <c r="M3937">
        <v>-100</v>
      </c>
      <c r="N3937" t="s">
        <v>18</v>
      </c>
    </row>
    <row r="3938" spans="1:14" x14ac:dyDescent="0.25">
      <c r="A3938">
        <v>304</v>
      </c>
      <c r="B3938">
        <v>304</v>
      </c>
      <c r="C3938" t="s">
        <v>517</v>
      </c>
      <c r="D3938" t="s">
        <v>518</v>
      </c>
      <c r="E3938" t="s">
        <v>17</v>
      </c>
      <c r="F3938">
        <v>4.26</v>
      </c>
      <c r="G3938">
        <v>5909.799</v>
      </c>
      <c r="H3938">
        <v>92588</v>
      </c>
      <c r="J3938">
        <v>5909.799</v>
      </c>
      <c r="K3938">
        <v>100</v>
      </c>
      <c r="L3938">
        <v>84.71</v>
      </c>
      <c r="M3938">
        <v>-15.3</v>
      </c>
      <c r="N3938" t="s">
        <v>18</v>
      </c>
    </row>
    <row r="3939" spans="1:14" x14ac:dyDescent="0.25">
      <c r="A3939">
        <v>305</v>
      </c>
      <c r="B3939">
        <v>305</v>
      </c>
      <c r="C3939" t="s">
        <v>519</v>
      </c>
      <c r="D3939" t="s">
        <v>520</v>
      </c>
      <c r="E3939" t="s">
        <v>17</v>
      </c>
      <c r="F3939">
        <v>4.26</v>
      </c>
      <c r="G3939">
        <v>7152.7349999999997</v>
      </c>
      <c r="H3939">
        <v>115643</v>
      </c>
      <c r="J3939">
        <v>7152.7349999999997</v>
      </c>
      <c r="K3939">
        <v>100</v>
      </c>
      <c r="L3939">
        <v>102.53</v>
      </c>
      <c r="M3939">
        <v>2.5</v>
      </c>
      <c r="N3939" t="s">
        <v>18</v>
      </c>
    </row>
    <row r="3940" spans="1:14" x14ac:dyDescent="0.25">
      <c r="A3940">
        <v>306</v>
      </c>
      <c r="B3940">
        <v>306</v>
      </c>
      <c r="C3940" t="s">
        <v>521</v>
      </c>
      <c r="D3940" t="s">
        <v>522</v>
      </c>
      <c r="E3940" t="s">
        <v>17</v>
      </c>
      <c r="F3940">
        <v>4.26</v>
      </c>
      <c r="G3940">
        <v>4817.8999999999996</v>
      </c>
      <c r="H3940">
        <v>75646</v>
      </c>
      <c r="J3940">
        <v>4817.8999999999996</v>
      </c>
      <c r="K3940">
        <v>100</v>
      </c>
      <c r="L3940">
        <v>69.06</v>
      </c>
      <c r="M3940">
        <v>-30.9</v>
      </c>
      <c r="N3940" t="s">
        <v>18</v>
      </c>
    </row>
    <row r="3941" spans="1:14" x14ac:dyDescent="0.25">
      <c r="A3941">
        <v>307</v>
      </c>
      <c r="B3941">
        <v>307</v>
      </c>
      <c r="C3941" t="s">
        <v>523</v>
      </c>
      <c r="D3941" t="s">
        <v>524</v>
      </c>
      <c r="E3941" t="s">
        <v>17</v>
      </c>
      <c r="F3941">
        <v>4.26</v>
      </c>
      <c r="G3941">
        <v>1205.7149999999999</v>
      </c>
      <c r="H3941">
        <v>18913</v>
      </c>
      <c r="J3941">
        <v>1205.7149999999999</v>
      </c>
      <c r="K3941">
        <v>100</v>
      </c>
      <c r="L3941">
        <v>17.28</v>
      </c>
      <c r="M3941">
        <v>-82.7</v>
      </c>
      <c r="N3941" t="s">
        <v>18</v>
      </c>
    </row>
    <row r="3942" spans="1:14" x14ac:dyDescent="0.25">
      <c r="A3942">
        <v>308</v>
      </c>
      <c r="B3942">
        <v>308</v>
      </c>
      <c r="C3942" t="s">
        <v>525</v>
      </c>
      <c r="D3942" t="s">
        <v>526</v>
      </c>
      <c r="E3942" t="s">
        <v>17</v>
      </c>
      <c r="F3942">
        <v>4.25</v>
      </c>
      <c r="G3942">
        <v>1442.4269999999999</v>
      </c>
      <c r="H3942">
        <v>21680</v>
      </c>
      <c r="J3942">
        <v>1442.4269999999999</v>
      </c>
      <c r="K3942">
        <v>100</v>
      </c>
      <c r="L3942">
        <v>20.68</v>
      </c>
      <c r="M3942">
        <v>-79.3</v>
      </c>
      <c r="N3942" t="s">
        <v>18</v>
      </c>
    </row>
    <row r="3943" spans="1:14" x14ac:dyDescent="0.25">
      <c r="A3943">
        <v>309</v>
      </c>
      <c r="B3943">
        <v>309</v>
      </c>
      <c r="C3943" t="s">
        <v>527</v>
      </c>
      <c r="D3943" t="s">
        <v>528</v>
      </c>
      <c r="E3943" t="s">
        <v>17</v>
      </c>
      <c r="F3943">
        <v>4.26</v>
      </c>
      <c r="G3943">
        <v>762.94899999999996</v>
      </c>
      <c r="H3943">
        <v>12157</v>
      </c>
      <c r="J3943">
        <v>762.94899999999996</v>
      </c>
      <c r="K3943">
        <v>100</v>
      </c>
      <c r="L3943">
        <v>10.94</v>
      </c>
      <c r="M3943">
        <v>-89.1</v>
      </c>
      <c r="N3943" t="s">
        <v>18</v>
      </c>
    </row>
    <row r="3944" spans="1:14" x14ac:dyDescent="0.25">
      <c r="A3944">
        <v>310</v>
      </c>
      <c r="B3944">
        <v>310</v>
      </c>
      <c r="C3944" t="s">
        <v>529</v>
      </c>
      <c r="D3944" t="s">
        <v>17</v>
      </c>
      <c r="E3944" t="s">
        <v>17</v>
      </c>
      <c r="F3944">
        <v>4.01</v>
      </c>
      <c r="G3944">
        <v>0.42499999999999999</v>
      </c>
      <c r="H3944">
        <v>24</v>
      </c>
      <c r="J3944">
        <v>0.42499999999999999</v>
      </c>
      <c r="K3944">
        <v>100</v>
      </c>
      <c r="L3944">
        <v>0.01</v>
      </c>
      <c r="M3944">
        <v>-100</v>
      </c>
      <c r="N3944" t="s">
        <v>18</v>
      </c>
    </row>
    <row r="3945" spans="1:14" x14ac:dyDescent="0.25">
      <c r="A3945">
        <v>311</v>
      </c>
      <c r="B3945">
        <v>311</v>
      </c>
      <c r="C3945" t="s">
        <v>530</v>
      </c>
      <c r="D3945" t="s">
        <v>531</v>
      </c>
      <c r="E3945" t="s">
        <v>17</v>
      </c>
      <c r="F3945">
        <v>4.26</v>
      </c>
      <c r="G3945">
        <v>1411.3320000000001</v>
      </c>
      <c r="H3945">
        <v>22082</v>
      </c>
      <c r="J3945">
        <v>1411.3320000000001</v>
      </c>
      <c r="K3945">
        <v>100</v>
      </c>
      <c r="L3945">
        <v>20.23</v>
      </c>
      <c r="M3945">
        <v>-79.8</v>
      </c>
      <c r="N3945" t="s">
        <v>18</v>
      </c>
    </row>
    <row r="3946" spans="1:14" x14ac:dyDescent="0.25">
      <c r="A3946">
        <v>312</v>
      </c>
      <c r="B3946">
        <v>312</v>
      </c>
      <c r="C3946" t="s">
        <v>532</v>
      </c>
      <c r="D3946" t="s">
        <v>533</v>
      </c>
      <c r="E3946" t="s">
        <v>17</v>
      </c>
      <c r="F3946">
        <v>4.26</v>
      </c>
      <c r="G3946">
        <v>1351.2059999999999</v>
      </c>
      <c r="H3946">
        <v>21187</v>
      </c>
      <c r="J3946">
        <v>1351.2059999999999</v>
      </c>
      <c r="K3946">
        <v>100</v>
      </c>
      <c r="L3946">
        <v>19.37</v>
      </c>
      <c r="M3946">
        <v>-80.599999999999994</v>
      </c>
      <c r="N3946" t="s">
        <v>18</v>
      </c>
    </row>
    <row r="3947" spans="1:14" x14ac:dyDescent="0.25">
      <c r="A3947">
        <v>313</v>
      </c>
      <c r="B3947">
        <v>313</v>
      </c>
      <c r="C3947" t="s">
        <v>534</v>
      </c>
      <c r="D3947" t="s">
        <v>535</v>
      </c>
      <c r="E3947" t="s">
        <v>17</v>
      </c>
      <c r="F3947">
        <v>4.26</v>
      </c>
      <c r="G3947">
        <v>908.76199999999994</v>
      </c>
      <c r="H3947">
        <v>14848</v>
      </c>
      <c r="J3947">
        <v>908.76199999999994</v>
      </c>
      <c r="K3947">
        <v>100</v>
      </c>
      <c r="L3947">
        <v>13.03</v>
      </c>
      <c r="M3947">
        <v>-87</v>
      </c>
      <c r="N3947" t="s">
        <v>18</v>
      </c>
    </row>
    <row r="3948" spans="1:14" x14ac:dyDescent="0.25">
      <c r="A3948">
        <v>314</v>
      </c>
      <c r="B3948">
        <v>314</v>
      </c>
      <c r="C3948" t="s">
        <v>536</v>
      </c>
      <c r="D3948" t="s">
        <v>537</v>
      </c>
      <c r="E3948" t="s">
        <v>17</v>
      </c>
      <c r="F3948">
        <v>4.25</v>
      </c>
      <c r="G3948">
        <v>4293.8770000000004</v>
      </c>
      <c r="H3948">
        <v>69537</v>
      </c>
      <c r="J3948">
        <v>4293.8770000000004</v>
      </c>
      <c r="K3948">
        <v>100</v>
      </c>
      <c r="L3948">
        <v>61.55</v>
      </c>
      <c r="M3948">
        <v>-38.5</v>
      </c>
      <c r="N3948" t="s">
        <v>18</v>
      </c>
    </row>
    <row r="3949" spans="1:14" x14ac:dyDescent="0.25">
      <c r="A3949">
        <v>315</v>
      </c>
      <c r="B3949">
        <v>315</v>
      </c>
      <c r="C3949" t="s">
        <v>538</v>
      </c>
      <c r="D3949" t="s">
        <v>539</v>
      </c>
      <c r="E3949" t="s">
        <v>17</v>
      </c>
      <c r="F3949">
        <v>4.26</v>
      </c>
      <c r="G3949">
        <v>3924.7939999999999</v>
      </c>
      <c r="H3949">
        <v>64777</v>
      </c>
      <c r="J3949">
        <v>3924.7939999999999</v>
      </c>
      <c r="K3949">
        <v>100</v>
      </c>
      <c r="L3949">
        <v>56.26</v>
      </c>
      <c r="M3949">
        <v>-43.7</v>
      </c>
      <c r="N3949" t="s">
        <v>18</v>
      </c>
    </row>
    <row r="3950" spans="1:14" x14ac:dyDescent="0.25">
      <c r="A3950">
        <v>316</v>
      </c>
      <c r="B3950">
        <v>316</v>
      </c>
      <c r="C3950" t="s">
        <v>540</v>
      </c>
      <c r="D3950" t="s">
        <v>541</v>
      </c>
      <c r="E3950" t="s">
        <v>17</v>
      </c>
      <c r="F3950">
        <v>4.26</v>
      </c>
      <c r="G3950">
        <v>2958.3960000000002</v>
      </c>
      <c r="H3950">
        <v>50586</v>
      </c>
      <c r="J3950">
        <v>2958.3960000000002</v>
      </c>
      <c r="K3950">
        <v>100</v>
      </c>
      <c r="L3950">
        <v>42.41</v>
      </c>
      <c r="M3950">
        <v>-57.6</v>
      </c>
      <c r="N3950" t="s">
        <v>18</v>
      </c>
    </row>
    <row r="3951" spans="1:14" x14ac:dyDescent="0.25">
      <c r="A3951">
        <v>317</v>
      </c>
      <c r="B3951">
        <v>317</v>
      </c>
      <c r="C3951" t="s">
        <v>542</v>
      </c>
      <c r="D3951" t="s">
        <v>17</v>
      </c>
      <c r="E3951" t="s">
        <v>17</v>
      </c>
      <c r="F3951">
        <v>4.1399999999999997</v>
      </c>
      <c r="G3951">
        <v>0.49</v>
      </c>
      <c r="H3951">
        <v>32</v>
      </c>
      <c r="J3951">
        <v>0.49</v>
      </c>
      <c r="K3951">
        <v>100</v>
      </c>
      <c r="L3951">
        <v>0.01</v>
      </c>
      <c r="M3951">
        <v>-100</v>
      </c>
      <c r="N3951" t="s">
        <v>18</v>
      </c>
    </row>
    <row r="3952" spans="1:14" x14ac:dyDescent="0.25">
      <c r="A3952">
        <v>318</v>
      </c>
      <c r="B3952">
        <v>318</v>
      </c>
      <c r="C3952" t="s">
        <v>543</v>
      </c>
      <c r="D3952" t="s">
        <v>544</v>
      </c>
      <c r="E3952" t="s">
        <v>17</v>
      </c>
      <c r="F3952">
        <v>4.26</v>
      </c>
      <c r="G3952">
        <v>2550.4850000000001</v>
      </c>
      <c r="H3952">
        <v>37299</v>
      </c>
      <c r="J3952">
        <v>2550.4850000000001</v>
      </c>
      <c r="K3952">
        <v>100</v>
      </c>
      <c r="L3952">
        <v>36.56</v>
      </c>
      <c r="M3952">
        <v>-63.4</v>
      </c>
      <c r="N3952" t="s">
        <v>18</v>
      </c>
    </row>
    <row r="3953" spans="1:14" x14ac:dyDescent="0.25">
      <c r="A3953">
        <v>319</v>
      </c>
      <c r="B3953">
        <v>319</v>
      </c>
      <c r="C3953" t="s">
        <v>545</v>
      </c>
      <c r="D3953" t="s">
        <v>546</v>
      </c>
      <c r="E3953" t="s">
        <v>17</v>
      </c>
      <c r="F3953">
        <v>4.26</v>
      </c>
      <c r="G3953">
        <v>1239.346</v>
      </c>
      <c r="H3953">
        <v>20081</v>
      </c>
      <c r="J3953">
        <v>1239.346</v>
      </c>
      <c r="K3953">
        <v>100</v>
      </c>
      <c r="L3953">
        <v>17.77</v>
      </c>
      <c r="M3953">
        <v>-82.2</v>
      </c>
      <c r="N3953" t="s">
        <v>18</v>
      </c>
    </row>
    <row r="3954" spans="1:14" x14ac:dyDescent="0.25">
      <c r="A3954">
        <v>320</v>
      </c>
      <c r="B3954">
        <v>320</v>
      </c>
      <c r="C3954" t="s">
        <v>547</v>
      </c>
      <c r="D3954" t="s">
        <v>548</v>
      </c>
      <c r="E3954" t="s">
        <v>17</v>
      </c>
      <c r="F3954">
        <v>4.26</v>
      </c>
      <c r="G3954">
        <v>1558.4770000000001</v>
      </c>
      <c r="H3954">
        <v>24425</v>
      </c>
      <c r="J3954">
        <v>1558.4770000000001</v>
      </c>
      <c r="K3954">
        <v>100</v>
      </c>
      <c r="L3954">
        <v>22.34</v>
      </c>
      <c r="M3954">
        <v>-77.7</v>
      </c>
      <c r="N3954" t="s">
        <v>18</v>
      </c>
    </row>
    <row r="3955" spans="1:14" x14ac:dyDescent="0.25">
      <c r="A3955">
        <v>321</v>
      </c>
      <c r="B3955">
        <v>321</v>
      </c>
      <c r="C3955" t="s">
        <v>549</v>
      </c>
      <c r="D3955" t="s">
        <v>550</v>
      </c>
      <c r="E3955" t="s">
        <v>17</v>
      </c>
      <c r="F3955">
        <v>4.26</v>
      </c>
      <c r="G3955">
        <v>4080.192</v>
      </c>
      <c r="H3955">
        <v>66076</v>
      </c>
      <c r="J3955">
        <v>4080.192</v>
      </c>
      <c r="K3955">
        <v>100</v>
      </c>
      <c r="L3955">
        <v>58.49</v>
      </c>
      <c r="M3955">
        <v>-41.5</v>
      </c>
      <c r="N3955" t="s">
        <v>18</v>
      </c>
    </row>
    <row r="3956" spans="1:14" x14ac:dyDescent="0.25">
      <c r="A3956">
        <v>322</v>
      </c>
      <c r="B3956">
        <v>322</v>
      </c>
      <c r="C3956" t="s">
        <v>551</v>
      </c>
      <c r="D3956" t="s">
        <v>552</v>
      </c>
      <c r="E3956" t="s">
        <v>17</v>
      </c>
      <c r="F3956">
        <v>4.26</v>
      </c>
      <c r="G3956">
        <v>2874.7759999999998</v>
      </c>
      <c r="H3956">
        <v>48190</v>
      </c>
      <c r="J3956">
        <v>2874.7759999999998</v>
      </c>
      <c r="K3956">
        <v>100</v>
      </c>
      <c r="L3956">
        <v>41.21</v>
      </c>
      <c r="M3956">
        <v>-58.8</v>
      </c>
      <c r="N3956" t="s">
        <v>18</v>
      </c>
    </row>
    <row r="3957" spans="1:14" x14ac:dyDescent="0.25">
      <c r="A3957">
        <v>323</v>
      </c>
      <c r="B3957">
        <v>323</v>
      </c>
      <c r="C3957" t="s">
        <v>553</v>
      </c>
      <c r="D3957" t="s">
        <v>554</v>
      </c>
      <c r="E3957" t="s">
        <v>17</v>
      </c>
      <c r="F3957">
        <v>4.26</v>
      </c>
      <c r="G3957">
        <v>2646.0459999999998</v>
      </c>
      <c r="H3957">
        <v>41931</v>
      </c>
      <c r="J3957">
        <v>2646.0459999999998</v>
      </c>
      <c r="K3957">
        <v>100</v>
      </c>
      <c r="L3957">
        <v>37.93</v>
      </c>
      <c r="M3957">
        <v>-62.1</v>
      </c>
      <c r="N3957" t="s">
        <v>18</v>
      </c>
    </row>
    <row r="3958" spans="1:14" x14ac:dyDescent="0.25">
      <c r="A3958">
        <v>324</v>
      </c>
      <c r="B3958">
        <v>324</v>
      </c>
      <c r="C3958" t="s">
        <v>555</v>
      </c>
      <c r="D3958" t="s">
        <v>17</v>
      </c>
      <c r="E3958" t="s">
        <v>17</v>
      </c>
      <c r="F3958">
        <v>4.0999999999999996</v>
      </c>
      <c r="G3958">
        <v>0.38400000000000001</v>
      </c>
      <c r="H3958">
        <v>24</v>
      </c>
      <c r="J3958">
        <v>0.38400000000000001</v>
      </c>
      <c r="K3958">
        <v>100</v>
      </c>
      <c r="L3958">
        <v>0.01</v>
      </c>
      <c r="M3958">
        <v>-100</v>
      </c>
      <c r="N3958" t="s">
        <v>18</v>
      </c>
    </row>
    <row r="3959" spans="1:14" x14ac:dyDescent="0.25">
      <c r="A3959">
        <v>325</v>
      </c>
      <c r="B3959">
        <v>325</v>
      </c>
      <c r="C3959" t="s">
        <v>556</v>
      </c>
      <c r="D3959" t="s">
        <v>53</v>
      </c>
      <c r="E3959" t="s">
        <v>17</v>
      </c>
      <c r="F3959">
        <v>4.26</v>
      </c>
      <c r="G3959">
        <v>4627.7979999999998</v>
      </c>
      <c r="H3959">
        <v>70341</v>
      </c>
      <c r="J3959">
        <v>4627.7979999999998</v>
      </c>
      <c r="K3959">
        <v>100</v>
      </c>
      <c r="L3959">
        <v>66.34</v>
      </c>
      <c r="M3959">
        <v>-33.700000000000003</v>
      </c>
      <c r="N3959" t="s">
        <v>18</v>
      </c>
    </row>
    <row r="3960" spans="1:14" x14ac:dyDescent="0.25">
      <c r="A3960">
        <v>326</v>
      </c>
      <c r="B3960">
        <v>326</v>
      </c>
      <c r="C3960" t="s">
        <v>557</v>
      </c>
      <c r="D3960" t="s">
        <v>17</v>
      </c>
      <c r="E3960" t="s">
        <v>17</v>
      </c>
      <c r="F3960">
        <v>4.1900000000000004</v>
      </c>
      <c r="G3960">
        <v>0.77800000000000002</v>
      </c>
      <c r="H3960">
        <v>59</v>
      </c>
      <c r="J3960">
        <v>0.77800000000000002</v>
      </c>
      <c r="K3960">
        <v>100</v>
      </c>
      <c r="L3960">
        <v>0.01</v>
      </c>
      <c r="M3960">
        <v>-100</v>
      </c>
      <c r="N3960" t="s">
        <v>18</v>
      </c>
    </row>
    <row r="3961" spans="1:14" x14ac:dyDescent="0.25">
      <c r="A3961">
        <v>327</v>
      </c>
      <c r="B3961">
        <v>327</v>
      </c>
      <c r="C3961" t="s">
        <v>558</v>
      </c>
      <c r="D3961" t="s">
        <v>559</v>
      </c>
      <c r="E3961" t="s">
        <v>17</v>
      </c>
      <c r="F3961">
        <v>4.25</v>
      </c>
      <c r="G3961">
        <v>4884.2759999999998</v>
      </c>
      <c r="H3961">
        <v>78386</v>
      </c>
      <c r="J3961">
        <v>4884.2759999999998</v>
      </c>
      <c r="K3961">
        <v>100</v>
      </c>
      <c r="L3961">
        <v>70.010000000000005</v>
      </c>
      <c r="M3961">
        <v>-30</v>
      </c>
      <c r="N3961" t="s">
        <v>18</v>
      </c>
    </row>
    <row r="3962" spans="1:14" x14ac:dyDescent="0.25">
      <c r="A3962">
        <v>328</v>
      </c>
      <c r="B3962">
        <v>328</v>
      </c>
      <c r="C3962" t="s">
        <v>560</v>
      </c>
      <c r="D3962" t="s">
        <v>561</v>
      </c>
      <c r="E3962" t="s">
        <v>17</v>
      </c>
      <c r="F3962">
        <v>4.26</v>
      </c>
      <c r="G3962">
        <v>4769.5529999999999</v>
      </c>
      <c r="H3962">
        <v>78287</v>
      </c>
      <c r="J3962">
        <v>4769.5529999999999</v>
      </c>
      <c r="K3962">
        <v>100</v>
      </c>
      <c r="L3962">
        <v>68.37</v>
      </c>
      <c r="M3962">
        <v>-31.6</v>
      </c>
      <c r="N3962" t="s">
        <v>18</v>
      </c>
    </row>
    <row r="3963" spans="1:14" x14ac:dyDescent="0.25">
      <c r="A3963">
        <v>329</v>
      </c>
      <c r="B3963">
        <v>329</v>
      </c>
      <c r="C3963" t="s">
        <v>562</v>
      </c>
      <c r="D3963" t="s">
        <v>563</v>
      </c>
      <c r="E3963" t="s">
        <v>17</v>
      </c>
      <c r="F3963">
        <v>4.26</v>
      </c>
      <c r="G3963">
        <v>5455.76</v>
      </c>
      <c r="H3963">
        <v>88417</v>
      </c>
      <c r="J3963">
        <v>5455.76</v>
      </c>
      <c r="K3963">
        <v>100</v>
      </c>
      <c r="L3963">
        <v>78.2</v>
      </c>
      <c r="M3963">
        <v>-21.8</v>
      </c>
      <c r="N3963" t="s">
        <v>18</v>
      </c>
    </row>
    <row r="3964" spans="1:14" x14ac:dyDescent="0.25">
      <c r="A3964">
        <v>330</v>
      </c>
      <c r="B3964">
        <v>330</v>
      </c>
      <c r="C3964" t="s">
        <v>564</v>
      </c>
      <c r="D3964" t="s">
        <v>565</v>
      </c>
      <c r="E3964" t="s">
        <v>17</v>
      </c>
      <c r="F3964">
        <v>4.26</v>
      </c>
      <c r="G3964">
        <v>744.45100000000002</v>
      </c>
      <c r="H3964">
        <v>13276</v>
      </c>
      <c r="J3964">
        <v>744.45100000000002</v>
      </c>
      <c r="K3964">
        <v>100</v>
      </c>
      <c r="L3964">
        <v>10.67</v>
      </c>
      <c r="M3964">
        <v>-89.3</v>
      </c>
      <c r="N3964" t="s">
        <v>18</v>
      </c>
    </row>
    <row r="3965" spans="1:14" x14ac:dyDescent="0.25">
      <c r="A3965">
        <v>331</v>
      </c>
      <c r="B3965">
        <v>331</v>
      </c>
      <c r="C3965" t="s">
        <v>566</v>
      </c>
      <c r="D3965" t="s">
        <v>567</v>
      </c>
      <c r="E3965" t="s">
        <v>17</v>
      </c>
      <c r="F3965">
        <v>4.26</v>
      </c>
      <c r="G3965">
        <v>570.46699999999998</v>
      </c>
      <c r="H3965">
        <v>9410</v>
      </c>
      <c r="J3965">
        <v>570.46699999999998</v>
      </c>
      <c r="K3965">
        <v>100</v>
      </c>
      <c r="L3965">
        <v>8.18</v>
      </c>
      <c r="M3965">
        <v>-91.8</v>
      </c>
      <c r="N3965" t="s">
        <v>18</v>
      </c>
    </row>
    <row r="3966" spans="1:14" x14ac:dyDescent="0.25">
      <c r="A3966">
        <v>332</v>
      </c>
      <c r="B3966">
        <v>332</v>
      </c>
      <c r="C3966" t="s">
        <v>568</v>
      </c>
      <c r="D3966" t="s">
        <v>569</v>
      </c>
      <c r="E3966" t="s">
        <v>17</v>
      </c>
      <c r="F3966">
        <v>4.26</v>
      </c>
      <c r="G3966">
        <v>268.36900000000003</v>
      </c>
      <c r="H3966">
        <v>4808</v>
      </c>
      <c r="J3966">
        <v>268.36900000000003</v>
      </c>
      <c r="K3966">
        <v>100</v>
      </c>
      <c r="L3966">
        <v>3.85</v>
      </c>
      <c r="M3966">
        <v>-96.2</v>
      </c>
      <c r="N3966" t="s">
        <v>18</v>
      </c>
    </row>
    <row r="3967" spans="1:14" x14ac:dyDescent="0.25">
      <c r="A3967">
        <v>333</v>
      </c>
      <c r="B3967">
        <v>333</v>
      </c>
      <c r="C3967" t="s">
        <v>570</v>
      </c>
      <c r="D3967" t="s">
        <v>17</v>
      </c>
      <c r="E3967" t="s">
        <v>17</v>
      </c>
      <c r="F3967">
        <v>4.12</v>
      </c>
      <c r="G3967">
        <v>1.3120000000000001</v>
      </c>
      <c r="H3967">
        <v>87</v>
      </c>
      <c r="J3967">
        <v>1.3120000000000001</v>
      </c>
      <c r="K3967">
        <v>100</v>
      </c>
      <c r="L3967">
        <v>0.02</v>
      </c>
      <c r="M3967">
        <v>-100</v>
      </c>
      <c r="N3967" t="s">
        <v>18</v>
      </c>
    </row>
    <row r="3968" spans="1:14" x14ac:dyDescent="0.25">
      <c r="A3968">
        <v>334</v>
      </c>
      <c r="B3968">
        <v>334</v>
      </c>
      <c r="C3968" t="s">
        <v>571</v>
      </c>
      <c r="D3968" t="s">
        <v>572</v>
      </c>
      <c r="E3968" t="s">
        <v>17</v>
      </c>
      <c r="F3968">
        <v>4.26</v>
      </c>
      <c r="G3968">
        <v>1137.021</v>
      </c>
      <c r="H3968">
        <v>18617</v>
      </c>
      <c r="J3968">
        <v>1137.021</v>
      </c>
      <c r="K3968">
        <v>100</v>
      </c>
      <c r="L3968">
        <v>16.3</v>
      </c>
      <c r="M3968">
        <v>-83.7</v>
      </c>
      <c r="N3968" t="s">
        <v>18</v>
      </c>
    </row>
    <row r="3969" spans="1:14" x14ac:dyDescent="0.25">
      <c r="A3969">
        <v>335</v>
      </c>
      <c r="B3969">
        <v>335</v>
      </c>
      <c r="C3969" t="s">
        <v>573</v>
      </c>
      <c r="D3969" t="s">
        <v>574</v>
      </c>
      <c r="E3969" t="s">
        <v>17</v>
      </c>
      <c r="F3969">
        <v>4.26</v>
      </c>
      <c r="G3969">
        <v>2116.0859999999998</v>
      </c>
      <c r="H3969">
        <v>34065</v>
      </c>
      <c r="J3969">
        <v>2116.0859999999998</v>
      </c>
      <c r="K3969">
        <v>100</v>
      </c>
      <c r="L3969">
        <v>30.33</v>
      </c>
      <c r="M3969">
        <v>-69.7</v>
      </c>
      <c r="N3969" t="s">
        <v>18</v>
      </c>
    </row>
    <row r="3970" spans="1:14" x14ac:dyDescent="0.25">
      <c r="A3970">
        <v>336</v>
      </c>
      <c r="B3970">
        <v>336</v>
      </c>
      <c r="C3970" t="s">
        <v>575</v>
      </c>
      <c r="D3970" t="s">
        <v>576</v>
      </c>
      <c r="E3970" t="s">
        <v>17</v>
      </c>
      <c r="F3970">
        <v>4.26</v>
      </c>
      <c r="G3970">
        <v>2706.9319999999998</v>
      </c>
      <c r="H3970">
        <v>43382</v>
      </c>
      <c r="J3970">
        <v>2706.9319999999998</v>
      </c>
      <c r="K3970">
        <v>100</v>
      </c>
      <c r="L3970">
        <v>38.799999999999997</v>
      </c>
      <c r="M3970">
        <v>-61.2</v>
      </c>
      <c r="N3970" t="s">
        <v>18</v>
      </c>
    </row>
    <row r="3971" spans="1:14" x14ac:dyDescent="0.25">
      <c r="A3971">
        <v>337</v>
      </c>
      <c r="B3971">
        <v>337</v>
      </c>
      <c r="C3971" t="s">
        <v>577</v>
      </c>
      <c r="D3971" t="s">
        <v>578</v>
      </c>
      <c r="E3971" t="s">
        <v>17</v>
      </c>
      <c r="F3971">
        <v>4.26</v>
      </c>
      <c r="G3971">
        <v>3766.87</v>
      </c>
      <c r="H3971">
        <v>62003</v>
      </c>
      <c r="J3971">
        <v>3766.87</v>
      </c>
      <c r="K3971">
        <v>100</v>
      </c>
      <c r="L3971">
        <v>54</v>
      </c>
      <c r="M3971">
        <v>-46</v>
      </c>
      <c r="N3971" t="s">
        <v>18</v>
      </c>
    </row>
    <row r="3972" spans="1:14" x14ac:dyDescent="0.25">
      <c r="A3972">
        <v>338</v>
      </c>
      <c r="B3972">
        <v>338</v>
      </c>
      <c r="C3972" t="s">
        <v>579</v>
      </c>
      <c r="D3972" t="s">
        <v>580</v>
      </c>
      <c r="E3972" t="s">
        <v>17</v>
      </c>
      <c r="F3972">
        <v>4.26</v>
      </c>
      <c r="G3972">
        <v>2169.3780000000002</v>
      </c>
      <c r="H3972">
        <v>33794</v>
      </c>
      <c r="J3972">
        <v>2169.3780000000002</v>
      </c>
      <c r="K3972">
        <v>100</v>
      </c>
      <c r="L3972">
        <v>31.1</v>
      </c>
      <c r="M3972">
        <v>-68.900000000000006</v>
      </c>
      <c r="N3972" t="s">
        <v>18</v>
      </c>
    </row>
    <row r="3973" spans="1:14" x14ac:dyDescent="0.25">
      <c r="A3973">
        <v>339</v>
      </c>
      <c r="B3973">
        <v>339</v>
      </c>
      <c r="C3973" t="s">
        <v>581</v>
      </c>
      <c r="D3973" t="s">
        <v>582</v>
      </c>
      <c r="E3973" t="s">
        <v>17</v>
      </c>
      <c r="F3973">
        <v>4.26</v>
      </c>
      <c r="G3973">
        <v>3141.252</v>
      </c>
      <c r="H3973">
        <v>49017</v>
      </c>
      <c r="J3973">
        <v>3141.252</v>
      </c>
      <c r="K3973">
        <v>100</v>
      </c>
      <c r="L3973">
        <v>45.03</v>
      </c>
      <c r="M3973">
        <v>-55</v>
      </c>
      <c r="N3973" t="s">
        <v>18</v>
      </c>
    </row>
    <row r="3974" spans="1:14" x14ac:dyDescent="0.25">
      <c r="A3974">
        <v>340</v>
      </c>
      <c r="B3974">
        <v>340</v>
      </c>
      <c r="C3974" t="s">
        <v>583</v>
      </c>
      <c r="D3974" t="s">
        <v>17</v>
      </c>
      <c r="E3974" t="s">
        <v>17</v>
      </c>
      <c r="F3974">
        <v>4.04</v>
      </c>
      <c r="G3974">
        <v>0.31900000000000001</v>
      </c>
      <c r="H3974">
        <v>18</v>
      </c>
      <c r="J3974">
        <v>0.31900000000000001</v>
      </c>
      <c r="K3974">
        <v>100</v>
      </c>
      <c r="L3974">
        <v>0</v>
      </c>
      <c r="M3974">
        <v>-100</v>
      </c>
      <c r="N3974" t="s">
        <v>18</v>
      </c>
    </row>
    <row r="3975" spans="1:14" x14ac:dyDescent="0.25">
      <c r="A3975">
        <v>341</v>
      </c>
      <c r="B3975">
        <v>341</v>
      </c>
      <c r="C3975" t="s">
        <v>584</v>
      </c>
      <c r="D3975" t="s">
        <v>585</v>
      </c>
      <c r="E3975" t="s">
        <v>17</v>
      </c>
      <c r="F3975">
        <v>4.26</v>
      </c>
      <c r="G3975">
        <v>1222.655</v>
      </c>
      <c r="H3975">
        <v>18224</v>
      </c>
      <c r="J3975">
        <v>1222.655</v>
      </c>
      <c r="K3975">
        <v>100</v>
      </c>
      <c r="L3975">
        <v>17.53</v>
      </c>
      <c r="M3975">
        <v>-82.5</v>
      </c>
      <c r="N3975" t="s">
        <v>18</v>
      </c>
    </row>
    <row r="3976" spans="1:14" x14ac:dyDescent="0.25">
      <c r="A3976">
        <v>342</v>
      </c>
      <c r="B3976">
        <v>342</v>
      </c>
      <c r="C3976" t="s">
        <v>586</v>
      </c>
      <c r="D3976" t="s">
        <v>587</v>
      </c>
      <c r="E3976" t="s">
        <v>17</v>
      </c>
      <c r="F3976">
        <v>4.26</v>
      </c>
      <c r="G3976">
        <v>1078.1880000000001</v>
      </c>
      <c r="H3976">
        <v>17418</v>
      </c>
      <c r="J3976">
        <v>1078.1880000000001</v>
      </c>
      <c r="K3976">
        <v>100</v>
      </c>
      <c r="L3976">
        <v>15.46</v>
      </c>
      <c r="M3976">
        <v>-84.5</v>
      </c>
      <c r="N3976" t="s">
        <v>18</v>
      </c>
    </row>
    <row r="3977" spans="1:14" x14ac:dyDescent="0.25">
      <c r="A3977">
        <v>343</v>
      </c>
      <c r="B3977">
        <v>343</v>
      </c>
      <c r="C3977" t="s">
        <v>588</v>
      </c>
      <c r="D3977" t="s">
        <v>589</v>
      </c>
      <c r="E3977" t="s">
        <v>17</v>
      </c>
      <c r="F3977">
        <v>4.26</v>
      </c>
      <c r="G3977">
        <v>2102.6410000000001</v>
      </c>
      <c r="H3977">
        <v>33369</v>
      </c>
      <c r="J3977">
        <v>2102.6410000000001</v>
      </c>
      <c r="K3977">
        <v>100</v>
      </c>
      <c r="L3977">
        <v>30.14</v>
      </c>
      <c r="M3977">
        <v>-69.900000000000006</v>
      </c>
      <c r="N3977" t="s">
        <v>18</v>
      </c>
    </row>
    <row r="3978" spans="1:14" x14ac:dyDescent="0.25">
      <c r="A3978">
        <v>344</v>
      </c>
      <c r="B3978">
        <v>344</v>
      </c>
      <c r="C3978" t="s">
        <v>590</v>
      </c>
      <c r="D3978" t="s">
        <v>591</v>
      </c>
      <c r="E3978" t="s">
        <v>17</v>
      </c>
      <c r="F3978">
        <v>4.26</v>
      </c>
      <c r="G3978">
        <v>4015.5129999999999</v>
      </c>
      <c r="H3978">
        <v>64634</v>
      </c>
      <c r="J3978">
        <v>4015.5129999999999</v>
      </c>
      <c r="K3978">
        <v>100</v>
      </c>
      <c r="L3978">
        <v>57.56</v>
      </c>
      <c r="M3978">
        <v>-42.4</v>
      </c>
      <c r="N3978" t="s">
        <v>18</v>
      </c>
    </row>
    <row r="3979" spans="1:14" x14ac:dyDescent="0.25">
      <c r="A3979">
        <v>345</v>
      </c>
      <c r="B3979">
        <v>345</v>
      </c>
      <c r="C3979" t="s">
        <v>592</v>
      </c>
      <c r="D3979" t="s">
        <v>593</v>
      </c>
      <c r="E3979" t="s">
        <v>17</v>
      </c>
      <c r="F3979">
        <v>4.26</v>
      </c>
      <c r="G3979">
        <v>3489.5619999999999</v>
      </c>
      <c r="H3979">
        <v>53298</v>
      </c>
      <c r="J3979">
        <v>3489.5619999999999</v>
      </c>
      <c r="K3979">
        <v>100</v>
      </c>
      <c r="L3979">
        <v>50.02</v>
      </c>
      <c r="M3979">
        <v>-50</v>
      </c>
      <c r="N3979" t="s">
        <v>18</v>
      </c>
    </row>
    <row r="3980" spans="1:14" x14ac:dyDescent="0.25">
      <c r="A3980">
        <v>346</v>
      </c>
      <c r="B3980">
        <v>346</v>
      </c>
      <c r="C3980" t="s">
        <v>594</v>
      </c>
      <c r="D3980" t="s">
        <v>595</v>
      </c>
      <c r="E3980" t="s">
        <v>17</v>
      </c>
      <c r="F3980">
        <v>4.26</v>
      </c>
      <c r="G3980">
        <v>2270.913</v>
      </c>
      <c r="H3980">
        <v>34582</v>
      </c>
      <c r="J3980">
        <v>2270.913</v>
      </c>
      <c r="K3980">
        <v>100</v>
      </c>
      <c r="L3980">
        <v>32.549999999999997</v>
      </c>
      <c r="M3980">
        <v>-67.400000000000006</v>
      </c>
      <c r="N3980" t="s">
        <v>18</v>
      </c>
    </row>
    <row r="3981" spans="1:14" x14ac:dyDescent="0.25">
      <c r="A3981">
        <v>347</v>
      </c>
      <c r="B3981">
        <v>347</v>
      </c>
      <c r="C3981" t="s">
        <v>596</v>
      </c>
      <c r="D3981" t="s">
        <v>17</v>
      </c>
      <c r="E3981" t="s">
        <v>17</v>
      </c>
      <c r="K3981">
        <v>100</v>
      </c>
    </row>
    <row r="3982" spans="1:14" x14ac:dyDescent="0.25">
      <c r="A3982">
        <v>348</v>
      </c>
      <c r="B3982">
        <v>348</v>
      </c>
      <c r="C3982" t="s">
        <v>597</v>
      </c>
      <c r="D3982" t="s">
        <v>53</v>
      </c>
      <c r="E3982" t="s">
        <v>17</v>
      </c>
      <c r="F3982">
        <v>4.26</v>
      </c>
      <c r="G3982">
        <v>4778.5469999999996</v>
      </c>
      <c r="H3982">
        <v>77266</v>
      </c>
      <c r="J3982">
        <v>4778.5469999999996</v>
      </c>
      <c r="K3982">
        <v>100</v>
      </c>
      <c r="L3982">
        <v>68.5</v>
      </c>
      <c r="M3982">
        <v>-31.5</v>
      </c>
      <c r="N3982" t="s">
        <v>18</v>
      </c>
    </row>
    <row r="3983" spans="1:14" x14ac:dyDescent="0.25">
      <c r="A3983">
        <v>349</v>
      </c>
      <c r="B3983">
        <v>349</v>
      </c>
      <c r="C3983" t="s">
        <v>598</v>
      </c>
      <c r="D3983" t="s">
        <v>17</v>
      </c>
      <c r="E3983" t="s">
        <v>17</v>
      </c>
      <c r="F3983">
        <v>4.12</v>
      </c>
      <c r="G3983">
        <v>0.61499999999999999</v>
      </c>
      <c r="H3983">
        <v>41</v>
      </c>
      <c r="J3983">
        <v>0.61499999999999999</v>
      </c>
      <c r="K3983">
        <v>100</v>
      </c>
      <c r="L3983">
        <v>0.01</v>
      </c>
      <c r="M3983">
        <v>-100</v>
      </c>
      <c r="N3983" t="s">
        <v>18</v>
      </c>
    </row>
    <row r="3984" spans="1:14" x14ac:dyDescent="0.25">
      <c r="A3984">
        <v>350</v>
      </c>
      <c r="B3984">
        <v>350</v>
      </c>
      <c r="C3984" t="s">
        <v>599</v>
      </c>
      <c r="D3984" t="s">
        <v>600</v>
      </c>
      <c r="E3984" t="s">
        <v>17</v>
      </c>
      <c r="F3984">
        <v>4.26</v>
      </c>
      <c r="G3984">
        <v>7363.393</v>
      </c>
      <c r="H3984">
        <v>116334</v>
      </c>
      <c r="J3984">
        <v>7363.393</v>
      </c>
      <c r="K3984">
        <v>100</v>
      </c>
      <c r="L3984">
        <v>105.55</v>
      </c>
      <c r="M3984">
        <v>5.5</v>
      </c>
      <c r="N3984" t="s">
        <v>18</v>
      </c>
    </row>
    <row r="3985" spans="1:14" x14ac:dyDescent="0.25">
      <c r="A3985">
        <v>351</v>
      </c>
      <c r="B3985">
        <v>351</v>
      </c>
      <c r="C3985" t="s">
        <v>601</v>
      </c>
      <c r="D3985" t="s">
        <v>602</v>
      </c>
      <c r="E3985" t="s">
        <v>17</v>
      </c>
      <c r="F3985">
        <v>4.26</v>
      </c>
      <c r="G3985">
        <v>6586.31</v>
      </c>
      <c r="H3985">
        <v>106632</v>
      </c>
      <c r="J3985">
        <v>6586.31</v>
      </c>
      <c r="K3985">
        <v>100</v>
      </c>
      <c r="L3985">
        <v>94.41</v>
      </c>
      <c r="M3985">
        <v>-5.6</v>
      </c>
      <c r="N3985" t="s">
        <v>18</v>
      </c>
    </row>
    <row r="3986" spans="1:14" x14ac:dyDescent="0.25">
      <c r="A3986">
        <v>352</v>
      </c>
      <c r="B3986">
        <v>352</v>
      </c>
      <c r="C3986" t="s">
        <v>603</v>
      </c>
      <c r="D3986" t="s">
        <v>604</v>
      </c>
      <c r="E3986" t="s">
        <v>17</v>
      </c>
      <c r="F3986">
        <v>4.26</v>
      </c>
      <c r="G3986">
        <v>7406.0940000000001</v>
      </c>
      <c r="H3986">
        <v>115000</v>
      </c>
      <c r="J3986">
        <v>7406.0940000000001</v>
      </c>
      <c r="K3986">
        <v>100</v>
      </c>
      <c r="L3986">
        <v>106.16</v>
      </c>
      <c r="M3986">
        <v>6.2</v>
      </c>
      <c r="N3986" t="s">
        <v>18</v>
      </c>
    </row>
    <row r="3987" spans="1:14" x14ac:dyDescent="0.25">
      <c r="A3987">
        <v>353</v>
      </c>
      <c r="B3987">
        <v>353</v>
      </c>
      <c r="C3987" t="s">
        <v>605</v>
      </c>
      <c r="D3987" t="s">
        <v>606</v>
      </c>
      <c r="E3987" t="s">
        <v>17</v>
      </c>
      <c r="F3987">
        <v>4.26</v>
      </c>
      <c r="G3987">
        <v>2356.922</v>
      </c>
      <c r="H3987">
        <v>37360</v>
      </c>
      <c r="J3987">
        <v>2356.922</v>
      </c>
      <c r="K3987">
        <v>100</v>
      </c>
      <c r="L3987">
        <v>33.78</v>
      </c>
      <c r="M3987">
        <v>-66.2</v>
      </c>
      <c r="N3987" t="s">
        <v>18</v>
      </c>
    </row>
    <row r="3988" spans="1:14" x14ac:dyDescent="0.25">
      <c r="A3988">
        <v>354</v>
      </c>
      <c r="B3988">
        <v>354</v>
      </c>
      <c r="C3988" t="s">
        <v>607</v>
      </c>
      <c r="D3988" t="s">
        <v>608</v>
      </c>
      <c r="E3988" t="s">
        <v>17</v>
      </c>
      <c r="F3988">
        <v>4.26</v>
      </c>
      <c r="G3988">
        <v>1790.346</v>
      </c>
      <c r="H3988">
        <v>29995</v>
      </c>
      <c r="J3988">
        <v>1790.346</v>
      </c>
      <c r="K3988">
        <v>100</v>
      </c>
      <c r="L3988">
        <v>25.66</v>
      </c>
      <c r="M3988">
        <v>-74.3</v>
      </c>
      <c r="N3988" t="s">
        <v>18</v>
      </c>
    </row>
    <row r="3989" spans="1:14" x14ac:dyDescent="0.25">
      <c r="A3989">
        <v>355</v>
      </c>
      <c r="B3989">
        <v>355</v>
      </c>
      <c r="C3989" t="s">
        <v>609</v>
      </c>
      <c r="D3989" t="s">
        <v>610</v>
      </c>
      <c r="E3989" t="s">
        <v>17</v>
      </c>
      <c r="F3989">
        <v>4.26</v>
      </c>
      <c r="G3989">
        <v>3923.268</v>
      </c>
      <c r="H3989">
        <v>64190</v>
      </c>
      <c r="J3989">
        <v>3923.268</v>
      </c>
      <c r="K3989">
        <v>100</v>
      </c>
      <c r="L3989">
        <v>56.24</v>
      </c>
      <c r="M3989">
        <v>-43.8</v>
      </c>
      <c r="N3989" t="s">
        <v>18</v>
      </c>
    </row>
    <row r="3990" spans="1:14" x14ac:dyDescent="0.25">
      <c r="A3990">
        <v>356</v>
      </c>
      <c r="B3990">
        <v>356</v>
      </c>
      <c r="C3990" t="s">
        <v>611</v>
      </c>
      <c r="D3990" t="s">
        <v>17</v>
      </c>
      <c r="E3990" t="s">
        <v>17</v>
      </c>
      <c r="F3990">
        <v>4.0999999999999996</v>
      </c>
      <c r="G3990">
        <v>0.14000000000000001</v>
      </c>
      <c r="H3990">
        <v>9</v>
      </c>
      <c r="J3990">
        <v>0.14000000000000001</v>
      </c>
      <c r="K3990">
        <v>100</v>
      </c>
      <c r="L3990">
        <v>0</v>
      </c>
      <c r="M3990">
        <v>-100</v>
      </c>
      <c r="N3990" t="s">
        <v>18</v>
      </c>
    </row>
    <row r="3991" spans="1:14" x14ac:dyDescent="0.25">
      <c r="A3991">
        <v>357</v>
      </c>
      <c r="B3991">
        <v>357</v>
      </c>
      <c r="C3991" t="s">
        <v>612</v>
      </c>
      <c r="E3991" t="s">
        <v>17</v>
      </c>
      <c r="K3991">
        <v>100</v>
      </c>
    </row>
    <row r="3992" spans="1:14" x14ac:dyDescent="0.25">
      <c r="A3992">
        <v>358</v>
      </c>
      <c r="B3992">
        <v>358</v>
      </c>
      <c r="C3992" t="s">
        <v>613</v>
      </c>
      <c r="E3992" t="s">
        <v>17</v>
      </c>
      <c r="K3992">
        <v>100</v>
      </c>
    </row>
    <row r="3993" spans="1:14" x14ac:dyDescent="0.25">
      <c r="A3993">
        <v>359</v>
      </c>
      <c r="B3993">
        <v>359</v>
      </c>
      <c r="C3993" t="s">
        <v>614</v>
      </c>
      <c r="E3993" t="s">
        <v>17</v>
      </c>
      <c r="K3993">
        <v>100</v>
      </c>
    </row>
    <row r="3994" spans="1:14" x14ac:dyDescent="0.25">
      <c r="A3994">
        <v>360</v>
      </c>
      <c r="B3994">
        <v>360</v>
      </c>
      <c r="C3994" t="s">
        <v>615</v>
      </c>
      <c r="E3994" t="s">
        <v>17</v>
      </c>
      <c r="K3994">
        <v>100</v>
      </c>
    </row>
    <row r="3995" spans="1:14" x14ac:dyDescent="0.25">
      <c r="A3995">
        <v>361</v>
      </c>
      <c r="B3995">
        <v>361</v>
      </c>
      <c r="C3995" t="s">
        <v>616</v>
      </c>
      <c r="E3995" t="s">
        <v>17</v>
      </c>
      <c r="K3995">
        <v>100</v>
      </c>
    </row>
    <row r="3996" spans="1:14" x14ac:dyDescent="0.25">
      <c r="A3996">
        <v>362</v>
      </c>
      <c r="B3996">
        <v>362</v>
      </c>
      <c r="C3996" t="s">
        <v>617</v>
      </c>
      <c r="E3996" t="s">
        <v>17</v>
      </c>
      <c r="K3996">
        <v>100</v>
      </c>
    </row>
    <row r="3997" spans="1:14" x14ac:dyDescent="0.25">
      <c r="A3997">
        <v>363</v>
      </c>
      <c r="B3997">
        <v>363</v>
      </c>
      <c r="C3997" t="s">
        <v>618</v>
      </c>
      <c r="E3997" t="s">
        <v>17</v>
      </c>
      <c r="K3997">
        <v>100</v>
      </c>
    </row>
    <row r="3998" spans="1:14" x14ac:dyDescent="0.25">
      <c r="A3998">
        <v>364</v>
      </c>
      <c r="B3998">
        <v>364</v>
      </c>
      <c r="C3998" t="s">
        <v>619</v>
      </c>
      <c r="E3998" t="s">
        <v>17</v>
      </c>
      <c r="K3998">
        <v>100</v>
      </c>
    </row>
    <row r="3999" spans="1:14" x14ac:dyDescent="0.25">
      <c r="A3999">
        <v>365</v>
      </c>
      <c r="B3999">
        <v>365</v>
      </c>
      <c r="C3999" t="s">
        <v>620</v>
      </c>
      <c r="E3999" t="s">
        <v>17</v>
      </c>
      <c r="K3999">
        <v>100</v>
      </c>
    </row>
    <row r="4000" spans="1:14" x14ac:dyDescent="0.25">
      <c r="A4000">
        <v>366</v>
      </c>
      <c r="B4000">
        <v>366</v>
      </c>
      <c r="C4000" t="s">
        <v>621</v>
      </c>
      <c r="E4000" t="s">
        <v>17</v>
      </c>
      <c r="K4000">
        <v>100</v>
      </c>
    </row>
    <row r="4001" spans="1:11" x14ac:dyDescent="0.25">
      <c r="A4001">
        <v>367</v>
      </c>
      <c r="B4001">
        <v>367</v>
      </c>
      <c r="C4001" t="s">
        <v>622</v>
      </c>
      <c r="E4001" t="s">
        <v>17</v>
      </c>
      <c r="K4001">
        <v>100</v>
      </c>
    </row>
    <row r="4002" spans="1:11" x14ac:dyDescent="0.25">
      <c r="A4002">
        <v>368</v>
      </c>
      <c r="B4002">
        <v>368</v>
      </c>
      <c r="C4002" t="s">
        <v>623</v>
      </c>
      <c r="E4002" t="s">
        <v>17</v>
      </c>
      <c r="K4002">
        <v>100</v>
      </c>
    </row>
    <row r="4003" spans="1:11" x14ac:dyDescent="0.25">
      <c r="A4003">
        <v>369</v>
      </c>
      <c r="B4003">
        <v>369</v>
      </c>
      <c r="C4003" t="s">
        <v>624</v>
      </c>
      <c r="E4003" t="s">
        <v>17</v>
      </c>
      <c r="K4003">
        <v>100</v>
      </c>
    </row>
    <row r="4004" spans="1:11" x14ac:dyDescent="0.25">
      <c r="A4004">
        <v>370</v>
      </c>
      <c r="B4004">
        <v>370</v>
      </c>
      <c r="C4004" t="s">
        <v>625</v>
      </c>
      <c r="E4004" t="s">
        <v>17</v>
      </c>
      <c r="K4004">
        <v>100</v>
      </c>
    </row>
    <row r="4005" spans="1:11" x14ac:dyDescent="0.25">
      <c r="A4005">
        <v>371</v>
      </c>
      <c r="B4005">
        <v>371</v>
      </c>
      <c r="C4005" t="s">
        <v>626</v>
      </c>
      <c r="E4005" t="s">
        <v>17</v>
      </c>
      <c r="K4005">
        <v>100</v>
      </c>
    </row>
    <row r="4006" spans="1:11" x14ac:dyDescent="0.25">
      <c r="A4006">
        <v>372</v>
      </c>
      <c r="B4006">
        <v>372</v>
      </c>
      <c r="C4006" t="s">
        <v>627</v>
      </c>
      <c r="E4006" t="s">
        <v>17</v>
      </c>
      <c r="K4006">
        <v>100</v>
      </c>
    </row>
    <row r="4007" spans="1:11" x14ac:dyDescent="0.25">
      <c r="A4007">
        <v>373</v>
      </c>
      <c r="B4007">
        <v>373</v>
      </c>
      <c r="C4007" t="s">
        <v>628</v>
      </c>
      <c r="E4007" t="s">
        <v>17</v>
      </c>
      <c r="K4007">
        <v>100</v>
      </c>
    </row>
    <row r="4008" spans="1:11" x14ac:dyDescent="0.25">
      <c r="A4008">
        <v>374</v>
      </c>
      <c r="B4008">
        <v>374</v>
      </c>
      <c r="C4008" t="s">
        <v>629</v>
      </c>
      <c r="E4008" t="s">
        <v>17</v>
      </c>
      <c r="K4008">
        <v>100</v>
      </c>
    </row>
    <row r="4009" spans="1:11" x14ac:dyDescent="0.25">
      <c r="A4009">
        <v>375</v>
      </c>
      <c r="B4009">
        <v>375</v>
      </c>
      <c r="C4009" t="s">
        <v>630</v>
      </c>
      <c r="E4009" t="s">
        <v>17</v>
      </c>
      <c r="K4009">
        <v>100</v>
      </c>
    </row>
    <row r="4010" spans="1:11" x14ac:dyDescent="0.25">
      <c r="A4010">
        <v>376</v>
      </c>
      <c r="B4010">
        <v>376</v>
      </c>
      <c r="C4010" t="s">
        <v>631</v>
      </c>
      <c r="E4010" t="s">
        <v>17</v>
      </c>
      <c r="K4010">
        <v>100</v>
      </c>
    </row>
    <row r="4011" spans="1:11" x14ac:dyDescent="0.25">
      <c r="A4011">
        <v>377</v>
      </c>
      <c r="B4011">
        <v>377</v>
      </c>
      <c r="C4011" t="s">
        <v>632</v>
      </c>
      <c r="E4011" t="s">
        <v>17</v>
      </c>
      <c r="K4011">
        <v>100</v>
      </c>
    </row>
    <row r="4012" spans="1:11" x14ac:dyDescent="0.25">
      <c r="A4012">
        <v>378</v>
      </c>
      <c r="B4012">
        <v>378</v>
      </c>
      <c r="C4012" t="s">
        <v>633</v>
      </c>
      <c r="E4012" t="s">
        <v>17</v>
      </c>
      <c r="K4012">
        <v>100</v>
      </c>
    </row>
    <row r="4013" spans="1:11" x14ac:dyDescent="0.25">
      <c r="A4013">
        <v>379</v>
      </c>
      <c r="B4013">
        <v>379</v>
      </c>
      <c r="C4013" t="s">
        <v>634</v>
      </c>
      <c r="E4013" t="s">
        <v>17</v>
      </c>
      <c r="K4013">
        <v>100</v>
      </c>
    </row>
    <row r="4014" spans="1:11" x14ac:dyDescent="0.25">
      <c r="A4014">
        <v>380</v>
      </c>
      <c r="B4014">
        <v>380</v>
      </c>
      <c r="C4014" t="s">
        <v>635</v>
      </c>
      <c r="E4014" t="s">
        <v>17</v>
      </c>
      <c r="K4014">
        <v>100</v>
      </c>
    </row>
    <row r="4015" spans="1:11" x14ac:dyDescent="0.25">
      <c r="A4015">
        <v>381</v>
      </c>
      <c r="B4015">
        <v>381</v>
      </c>
      <c r="C4015" t="s">
        <v>636</v>
      </c>
      <c r="E4015" t="s">
        <v>17</v>
      </c>
      <c r="K4015">
        <v>100</v>
      </c>
    </row>
    <row r="4016" spans="1:11" x14ac:dyDescent="0.25">
      <c r="A4016">
        <v>382</v>
      </c>
      <c r="B4016">
        <v>382</v>
      </c>
      <c r="C4016" t="s">
        <v>637</v>
      </c>
      <c r="E4016" t="s">
        <v>17</v>
      </c>
      <c r="K4016">
        <v>100</v>
      </c>
    </row>
    <row r="4017" spans="1:11" x14ac:dyDescent="0.25">
      <c r="A4017">
        <v>383</v>
      </c>
      <c r="B4017">
        <v>383</v>
      </c>
      <c r="C4017" t="s">
        <v>638</v>
      </c>
      <c r="E4017" t="s">
        <v>17</v>
      </c>
      <c r="K4017">
        <v>100</v>
      </c>
    </row>
    <row r="4018" spans="1:11" x14ac:dyDescent="0.25">
      <c r="A4018">
        <v>384</v>
      </c>
      <c r="B4018">
        <v>384</v>
      </c>
      <c r="C4018" t="s">
        <v>639</v>
      </c>
      <c r="E4018" t="s">
        <v>17</v>
      </c>
      <c r="K4018">
        <v>100</v>
      </c>
    </row>
    <row r="4019" spans="1:11" x14ac:dyDescent="0.25">
      <c r="A4019">
        <v>385</v>
      </c>
      <c r="B4019">
        <v>385</v>
      </c>
      <c r="C4019" t="s">
        <v>640</v>
      </c>
      <c r="E4019" t="s">
        <v>17</v>
      </c>
      <c r="K4019">
        <v>100</v>
      </c>
    </row>
    <row r="4020" spans="1:11" x14ac:dyDescent="0.25">
      <c r="A4020">
        <v>386</v>
      </c>
      <c r="B4020">
        <v>386</v>
      </c>
      <c r="C4020" t="s">
        <v>641</v>
      </c>
      <c r="E4020" t="s">
        <v>17</v>
      </c>
      <c r="K4020">
        <v>100</v>
      </c>
    </row>
    <row r="4021" spans="1:11" x14ac:dyDescent="0.25">
      <c r="A4021">
        <v>387</v>
      </c>
      <c r="B4021">
        <v>387</v>
      </c>
      <c r="C4021" t="s">
        <v>642</v>
      </c>
      <c r="E4021" t="s">
        <v>17</v>
      </c>
      <c r="K4021">
        <v>100</v>
      </c>
    </row>
    <row r="4022" spans="1:11" x14ac:dyDescent="0.25">
      <c r="A4022">
        <v>388</v>
      </c>
      <c r="B4022">
        <v>388</v>
      </c>
      <c r="C4022" t="s">
        <v>643</v>
      </c>
      <c r="E4022" t="s">
        <v>17</v>
      </c>
      <c r="K4022">
        <v>100</v>
      </c>
    </row>
    <row r="4023" spans="1:11" x14ac:dyDescent="0.25">
      <c r="A4023">
        <v>389</v>
      </c>
      <c r="B4023">
        <v>389</v>
      </c>
      <c r="C4023" t="s">
        <v>644</v>
      </c>
      <c r="E4023" t="s">
        <v>17</v>
      </c>
      <c r="K4023">
        <v>100</v>
      </c>
    </row>
    <row r="4024" spans="1:11" x14ac:dyDescent="0.25">
      <c r="A4024">
        <v>390</v>
      </c>
      <c r="B4024">
        <v>390</v>
      </c>
      <c r="C4024" t="s">
        <v>645</v>
      </c>
      <c r="E4024" t="s">
        <v>17</v>
      </c>
      <c r="K4024">
        <v>100</v>
      </c>
    </row>
    <row r="4025" spans="1:11" x14ac:dyDescent="0.25">
      <c r="A4025">
        <v>391</v>
      </c>
      <c r="B4025">
        <v>391</v>
      </c>
      <c r="C4025" t="s">
        <v>646</v>
      </c>
      <c r="E4025" t="s">
        <v>17</v>
      </c>
      <c r="K4025">
        <v>100</v>
      </c>
    </row>
    <row r="4026" spans="1:11" x14ac:dyDescent="0.25">
      <c r="A4026">
        <v>392</v>
      </c>
      <c r="B4026">
        <v>392</v>
      </c>
      <c r="C4026" t="s">
        <v>647</v>
      </c>
      <c r="E4026" t="s">
        <v>17</v>
      </c>
      <c r="K4026">
        <v>100</v>
      </c>
    </row>
    <row r="4027" spans="1:11" x14ac:dyDescent="0.25">
      <c r="A4027">
        <v>393</v>
      </c>
      <c r="B4027">
        <v>393</v>
      </c>
      <c r="C4027" t="s">
        <v>648</v>
      </c>
      <c r="E4027" t="s">
        <v>17</v>
      </c>
      <c r="K4027">
        <v>100</v>
      </c>
    </row>
    <row r="4028" spans="1:11" x14ac:dyDescent="0.25">
      <c r="A4028">
        <v>394</v>
      </c>
      <c r="B4028">
        <v>394</v>
      </c>
      <c r="C4028" t="s">
        <v>649</v>
      </c>
      <c r="E4028" t="s">
        <v>17</v>
      </c>
      <c r="K4028">
        <v>100</v>
      </c>
    </row>
    <row r="4029" spans="1:11" x14ac:dyDescent="0.25">
      <c r="A4029">
        <v>395</v>
      </c>
      <c r="B4029">
        <v>395</v>
      </c>
      <c r="C4029" t="s">
        <v>650</v>
      </c>
      <c r="E4029" t="s">
        <v>17</v>
      </c>
      <c r="K4029">
        <v>100</v>
      </c>
    </row>
    <row r="4030" spans="1:11" x14ac:dyDescent="0.25">
      <c r="A4030">
        <v>396</v>
      </c>
      <c r="B4030">
        <v>396</v>
      </c>
      <c r="C4030" t="s">
        <v>651</v>
      </c>
      <c r="E4030" t="s">
        <v>17</v>
      </c>
      <c r="K4030">
        <v>100</v>
      </c>
    </row>
    <row r="4031" spans="1:11" x14ac:dyDescent="0.25">
      <c r="A4031">
        <v>397</v>
      </c>
      <c r="B4031">
        <v>397</v>
      </c>
      <c r="C4031" t="s">
        <v>652</v>
      </c>
      <c r="E4031" t="s">
        <v>17</v>
      </c>
      <c r="K4031">
        <v>100</v>
      </c>
    </row>
    <row r="4032" spans="1:11" x14ac:dyDescent="0.25">
      <c r="A4032">
        <v>398</v>
      </c>
      <c r="B4032">
        <v>398</v>
      </c>
      <c r="C4032" t="s">
        <v>653</v>
      </c>
      <c r="E4032" t="s">
        <v>17</v>
      </c>
      <c r="K4032">
        <v>100</v>
      </c>
    </row>
    <row r="4033" spans="1:14" x14ac:dyDescent="0.25">
      <c r="A4033">
        <v>399</v>
      </c>
      <c r="B4033">
        <v>399</v>
      </c>
      <c r="C4033" t="s">
        <v>654</v>
      </c>
      <c r="E4033" t="s">
        <v>17</v>
      </c>
      <c r="K4033">
        <v>100</v>
      </c>
    </row>
    <row r="4035" spans="1:14" x14ac:dyDescent="0.25">
      <c r="A4035" t="s">
        <v>665</v>
      </c>
    </row>
    <row r="4037" spans="1:14" x14ac:dyDescent="0.25">
      <c r="B4037" t="s">
        <v>3</v>
      </c>
      <c r="C4037" t="s">
        <v>4</v>
      </c>
      <c r="D4037" t="s">
        <v>5</v>
      </c>
      <c r="E4037" t="s">
        <v>6</v>
      </c>
      <c r="F4037" t="s">
        <v>7</v>
      </c>
      <c r="G4037" t="s">
        <v>8</v>
      </c>
      <c r="H4037" t="s">
        <v>9</v>
      </c>
      <c r="I4037" t="s">
        <v>10</v>
      </c>
      <c r="J4037" t="s">
        <v>11</v>
      </c>
      <c r="K4037" t="s">
        <v>12</v>
      </c>
      <c r="L4037" t="s">
        <v>13</v>
      </c>
      <c r="M4037" t="s">
        <v>14</v>
      </c>
      <c r="N4037" t="s">
        <v>15</v>
      </c>
    </row>
    <row r="4038" spans="1:14" x14ac:dyDescent="0.25">
      <c r="A4038">
        <v>1</v>
      </c>
      <c r="B4038">
        <v>1</v>
      </c>
      <c r="C4038" t="s">
        <v>16</v>
      </c>
      <c r="D4038" t="s">
        <v>17</v>
      </c>
      <c r="E4038" t="s">
        <v>17</v>
      </c>
      <c r="F4038">
        <v>4.04</v>
      </c>
      <c r="G4038">
        <v>0.38500000000000001</v>
      </c>
      <c r="H4038">
        <v>74</v>
      </c>
      <c r="J4038">
        <v>0.38500000000000001</v>
      </c>
      <c r="K4038">
        <v>100</v>
      </c>
      <c r="L4038">
        <v>0</v>
      </c>
      <c r="M4038">
        <v>-100</v>
      </c>
      <c r="N4038" t="s">
        <v>18</v>
      </c>
    </row>
    <row r="4039" spans="1:14" x14ac:dyDescent="0.25">
      <c r="A4039">
        <v>2</v>
      </c>
      <c r="B4039">
        <v>2</v>
      </c>
      <c r="C4039" t="s">
        <v>19</v>
      </c>
      <c r="D4039" t="s">
        <v>17</v>
      </c>
      <c r="E4039" t="s">
        <v>17</v>
      </c>
      <c r="F4039">
        <v>4.05</v>
      </c>
      <c r="G4039">
        <v>0.70899999999999996</v>
      </c>
      <c r="H4039">
        <v>39</v>
      </c>
      <c r="J4039">
        <v>0.70899999999999996</v>
      </c>
      <c r="K4039">
        <v>100</v>
      </c>
      <c r="L4039">
        <v>0</v>
      </c>
      <c r="M4039">
        <v>-100</v>
      </c>
      <c r="N4039" t="s">
        <v>18</v>
      </c>
    </row>
    <row r="4040" spans="1:14" x14ac:dyDescent="0.25">
      <c r="A4040">
        <v>3</v>
      </c>
      <c r="B4040">
        <v>3</v>
      </c>
      <c r="C4040" t="s">
        <v>20</v>
      </c>
      <c r="D4040" t="s">
        <v>17</v>
      </c>
      <c r="E4040" t="s">
        <v>17</v>
      </c>
      <c r="F4040">
        <v>4.03</v>
      </c>
      <c r="G4040">
        <v>0.23799999999999999</v>
      </c>
      <c r="H4040">
        <v>42</v>
      </c>
      <c r="J4040">
        <v>0.23799999999999999</v>
      </c>
      <c r="K4040">
        <v>100</v>
      </c>
      <c r="L4040">
        <v>0</v>
      </c>
      <c r="M4040">
        <v>-100</v>
      </c>
      <c r="N4040" t="s">
        <v>18</v>
      </c>
    </row>
    <row r="4041" spans="1:14" x14ac:dyDescent="0.25">
      <c r="A4041">
        <v>4</v>
      </c>
      <c r="B4041">
        <v>4</v>
      </c>
      <c r="C4041" t="s">
        <v>21</v>
      </c>
      <c r="D4041" t="s">
        <v>22</v>
      </c>
      <c r="E4041" t="s">
        <v>17</v>
      </c>
      <c r="F4041">
        <v>4.04</v>
      </c>
      <c r="G4041">
        <v>5.7960000000000003</v>
      </c>
      <c r="H4041">
        <v>211</v>
      </c>
      <c r="J4041">
        <v>5.7960000000000003</v>
      </c>
      <c r="K4041">
        <v>100</v>
      </c>
      <c r="L4041">
        <v>0.01</v>
      </c>
      <c r="M4041">
        <v>-100</v>
      </c>
      <c r="N4041" t="s">
        <v>18</v>
      </c>
    </row>
    <row r="4042" spans="1:14" x14ac:dyDescent="0.25">
      <c r="A4042">
        <v>5</v>
      </c>
      <c r="B4042">
        <v>5</v>
      </c>
      <c r="C4042" t="s">
        <v>23</v>
      </c>
      <c r="D4042" t="s">
        <v>24</v>
      </c>
      <c r="E4042" t="s">
        <v>17</v>
      </c>
      <c r="F4042">
        <v>4.0599999999999996</v>
      </c>
      <c r="G4042">
        <v>2.5110000000000001</v>
      </c>
      <c r="H4042">
        <v>139</v>
      </c>
      <c r="J4042">
        <v>2.5110000000000001</v>
      </c>
      <c r="K4042">
        <v>100</v>
      </c>
      <c r="L4042">
        <v>0</v>
      </c>
      <c r="M4042">
        <v>-100</v>
      </c>
      <c r="N4042" t="s">
        <v>18</v>
      </c>
    </row>
    <row r="4043" spans="1:14" x14ac:dyDescent="0.25">
      <c r="A4043">
        <v>6</v>
      </c>
      <c r="B4043">
        <v>6</v>
      </c>
      <c r="C4043" t="s">
        <v>25</v>
      </c>
      <c r="D4043" t="s">
        <v>17</v>
      </c>
      <c r="E4043" t="s">
        <v>17</v>
      </c>
      <c r="F4043">
        <v>4.03</v>
      </c>
      <c r="G4043">
        <v>0.98199999999999998</v>
      </c>
      <c r="H4043">
        <v>55</v>
      </c>
      <c r="J4043">
        <v>0.98199999999999998</v>
      </c>
      <c r="K4043">
        <v>100</v>
      </c>
      <c r="L4043">
        <v>0</v>
      </c>
      <c r="M4043">
        <v>-100</v>
      </c>
      <c r="N4043" t="s">
        <v>18</v>
      </c>
    </row>
    <row r="4044" spans="1:14" x14ac:dyDescent="0.25">
      <c r="A4044">
        <v>7</v>
      </c>
      <c r="B4044">
        <v>7</v>
      </c>
      <c r="C4044" t="s">
        <v>26</v>
      </c>
      <c r="D4044" t="s">
        <v>17</v>
      </c>
      <c r="E4044" t="s">
        <v>17</v>
      </c>
      <c r="F4044">
        <v>4</v>
      </c>
      <c r="G4044">
        <v>7.8079999999999998</v>
      </c>
      <c r="H4044">
        <v>287</v>
      </c>
      <c r="J4044">
        <v>7.8079999999999998</v>
      </c>
      <c r="K4044">
        <v>100</v>
      </c>
      <c r="L4044">
        <v>0.01</v>
      </c>
      <c r="M4044">
        <v>-100</v>
      </c>
      <c r="N4044" t="s">
        <v>18</v>
      </c>
    </row>
    <row r="4045" spans="1:14" x14ac:dyDescent="0.25">
      <c r="A4045">
        <v>8</v>
      </c>
      <c r="B4045">
        <v>8</v>
      </c>
      <c r="C4045" t="s">
        <v>27</v>
      </c>
      <c r="D4045" t="s">
        <v>28</v>
      </c>
      <c r="E4045" t="s">
        <v>29</v>
      </c>
      <c r="F4045">
        <v>4.01</v>
      </c>
      <c r="G4045">
        <v>61223.601999999999</v>
      </c>
      <c r="H4045">
        <v>1043056</v>
      </c>
      <c r="J4045">
        <v>61223.601999999999</v>
      </c>
      <c r="K4045">
        <v>100</v>
      </c>
      <c r="L4045">
        <v>108.33</v>
      </c>
      <c r="M4045">
        <v>8.3000000000000007</v>
      </c>
      <c r="N4045" t="s">
        <v>18</v>
      </c>
    </row>
    <row r="4046" spans="1:14" x14ac:dyDescent="0.25">
      <c r="A4046">
        <v>9</v>
      </c>
      <c r="B4046">
        <v>9</v>
      </c>
      <c r="C4046" t="s">
        <v>30</v>
      </c>
      <c r="D4046" t="s">
        <v>31</v>
      </c>
      <c r="E4046" t="s">
        <v>29</v>
      </c>
      <c r="F4046">
        <v>4</v>
      </c>
      <c r="G4046">
        <v>63033.684000000001</v>
      </c>
      <c r="H4046">
        <v>1089999</v>
      </c>
      <c r="J4046">
        <v>63033.684000000001</v>
      </c>
      <c r="K4046">
        <v>100</v>
      </c>
      <c r="L4046">
        <v>111.53</v>
      </c>
      <c r="M4046">
        <v>11.5</v>
      </c>
      <c r="N4046" t="s">
        <v>18</v>
      </c>
    </row>
    <row r="4047" spans="1:14" x14ac:dyDescent="0.25">
      <c r="A4047">
        <v>10</v>
      </c>
      <c r="B4047">
        <v>10</v>
      </c>
      <c r="C4047" t="s">
        <v>32</v>
      </c>
      <c r="D4047" t="s">
        <v>33</v>
      </c>
      <c r="E4047" t="s">
        <v>29</v>
      </c>
      <c r="F4047">
        <v>4.01</v>
      </c>
      <c r="G4047">
        <v>62514.48</v>
      </c>
      <c r="H4047">
        <v>1046492</v>
      </c>
      <c r="J4047">
        <v>62514.48</v>
      </c>
      <c r="K4047">
        <v>100</v>
      </c>
      <c r="L4047">
        <v>110.61</v>
      </c>
      <c r="M4047">
        <v>10.6</v>
      </c>
      <c r="N4047" t="s">
        <v>18</v>
      </c>
    </row>
    <row r="4048" spans="1:14" x14ac:dyDescent="0.25">
      <c r="A4048">
        <v>11</v>
      </c>
      <c r="B4048">
        <v>11</v>
      </c>
      <c r="C4048" t="s">
        <v>34</v>
      </c>
      <c r="D4048" t="s">
        <v>35</v>
      </c>
      <c r="E4048" t="s">
        <v>29</v>
      </c>
      <c r="F4048">
        <v>4.01</v>
      </c>
      <c r="G4048">
        <v>62829.582000000002</v>
      </c>
      <c r="H4048">
        <v>1016064</v>
      </c>
      <c r="J4048">
        <v>62829.582000000002</v>
      </c>
      <c r="K4048">
        <v>100</v>
      </c>
      <c r="L4048">
        <v>111.17</v>
      </c>
      <c r="M4048">
        <v>11.2</v>
      </c>
      <c r="N4048" t="s">
        <v>18</v>
      </c>
    </row>
    <row r="4049" spans="1:14" x14ac:dyDescent="0.25">
      <c r="A4049">
        <v>12</v>
      </c>
      <c r="B4049">
        <v>12</v>
      </c>
      <c r="C4049" t="s">
        <v>36</v>
      </c>
      <c r="D4049" t="s">
        <v>17</v>
      </c>
      <c r="E4049" t="s">
        <v>17</v>
      </c>
      <c r="F4049">
        <v>4.01</v>
      </c>
      <c r="G4049">
        <v>12.436999999999999</v>
      </c>
      <c r="H4049">
        <v>262</v>
      </c>
      <c r="J4049">
        <v>12.436999999999999</v>
      </c>
      <c r="K4049">
        <v>100</v>
      </c>
      <c r="L4049">
        <v>0.02</v>
      </c>
      <c r="M4049">
        <v>-100</v>
      </c>
      <c r="N4049" t="s">
        <v>18</v>
      </c>
    </row>
    <row r="4050" spans="1:14" x14ac:dyDescent="0.25">
      <c r="A4050">
        <v>13</v>
      </c>
      <c r="B4050">
        <v>13</v>
      </c>
      <c r="C4050" t="s">
        <v>37</v>
      </c>
      <c r="D4050" t="s">
        <v>38</v>
      </c>
      <c r="E4050" t="s">
        <v>29</v>
      </c>
      <c r="F4050">
        <v>4</v>
      </c>
      <c r="G4050">
        <v>64220.82</v>
      </c>
      <c r="H4050">
        <v>1049342</v>
      </c>
      <c r="J4050">
        <v>64220.82</v>
      </c>
      <c r="K4050">
        <v>100</v>
      </c>
      <c r="L4050">
        <v>113.63</v>
      </c>
      <c r="M4050">
        <v>13.6</v>
      </c>
      <c r="N4050" t="s">
        <v>18</v>
      </c>
    </row>
    <row r="4051" spans="1:14" x14ac:dyDescent="0.25">
      <c r="A4051">
        <v>14</v>
      </c>
      <c r="B4051">
        <v>14</v>
      </c>
      <c r="C4051" t="s">
        <v>39</v>
      </c>
      <c r="D4051" t="s">
        <v>40</v>
      </c>
      <c r="E4051" t="s">
        <v>29</v>
      </c>
      <c r="F4051">
        <v>4</v>
      </c>
      <c r="G4051">
        <v>64428.616999999998</v>
      </c>
      <c r="H4051">
        <v>1098161</v>
      </c>
      <c r="J4051">
        <v>64428.616999999998</v>
      </c>
      <c r="K4051">
        <v>100</v>
      </c>
      <c r="L4051">
        <v>114</v>
      </c>
      <c r="M4051">
        <v>14</v>
      </c>
      <c r="N4051" t="s">
        <v>18</v>
      </c>
    </row>
    <row r="4052" spans="1:14" x14ac:dyDescent="0.25">
      <c r="A4052">
        <v>15</v>
      </c>
      <c r="B4052">
        <v>15</v>
      </c>
      <c r="C4052" t="s">
        <v>41</v>
      </c>
      <c r="D4052" t="s">
        <v>42</v>
      </c>
      <c r="E4052" t="s">
        <v>29</v>
      </c>
      <c r="F4052">
        <v>4</v>
      </c>
      <c r="G4052">
        <v>62497.476999999999</v>
      </c>
      <c r="H4052">
        <v>1043445</v>
      </c>
      <c r="J4052">
        <v>62497.476999999999</v>
      </c>
      <c r="K4052">
        <v>100</v>
      </c>
      <c r="L4052">
        <v>110.58</v>
      </c>
      <c r="M4052">
        <v>10.6</v>
      </c>
      <c r="N4052" t="s">
        <v>18</v>
      </c>
    </row>
    <row r="4053" spans="1:14" x14ac:dyDescent="0.25">
      <c r="A4053">
        <v>16</v>
      </c>
      <c r="B4053">
        <v>16</v>
      </c>
      <c r="C4053" t="s">
        <v>43</v>
      </c>
      <c r="D4053" t="s">
        <v>44</v>
      </c>
      <c r="E4053" t="s">
        <v>29</v>
      </c>
      <c r="F4053">
        <v>4</v>
      </c>
      <c r="G4053">
        <v>62852.065999999999</v>
      </c>
      <c r="H4053">
        <v>1057623</v>
      </c>
      <c r="J4053">
        <v>62852.065999999999</v>
      </c>
      <c r="K4053">
        <v>100</v>
      </c>
      <c r="L4053">
        <v>111.21</v>
      </c>
      <c r="M4053">
        <v>11.2</v>
      </c>
      <c r="N4053" t="s">
        <v>18</v>
      </c>
    </row>
    <row r="4054" spans="1:14" x14ac:dyDescent="0.25">
      <c r="A4054">
        <v>17</v>
      </c>
      <c r="B4054">
        <v>17</v>
      </c>
      <c r="C4054" t="s">
        <v>45</v>
      </c>
      <c r="D4054" t="s">
        <v>17</v>
      </c>
      <c r="E4054" t="s">
        <v>17</v>
      </c>
      <c r="F4054">
        <v>3.98</v>
      </c>
      <c r="G4054">
        <v>1.4119999999999999</v>
      </c>
      <c r="H4054">
        <v>60</v>
      </c>
      <c r="J4054">
        <v>1.4119999999999999</v>
      </c>
      <c r="K4054">
        <v>100</v>
      </c>
      <c r="L4054">
        <v>0</v>
      </c>
      <c r="M4054">
        <v>-100</v>
      </c>
      <c r="N4054" t="s">
        <v>18</v>
      </c>
    </row>
    <row r="4055" spans="1:14" x14ac:dyDescent="0.25">
      <c r="A4055">
        <v>18</v>
      </c>
      <c r="B4055">
        <v>18</v>
      </c>
      <c r="C4055" t="s">
        <v>46</v>
      </c>
      <c r="D4055" t="s">
        <v>47</v>
      </c>
      <c r="E4055" t="s">
        <v>29</v>
      </c>
      <c r="F4055">
        <v>4</v>
      </c>
      <c r="G4055">
        <v>63202.387000000002</v>
      </c>
      <c r="H4055">
        <v>1065770</v>
      </c>
      <c r="J4055">
        <v>63202.387000000002</v>
      </c>
      <c r="K4055">
        <v>100</v>
      </c>
      <c r="L4055">
        <v>111.83</v>
      </c>
      <c r="M4055">
        <v>11.8</v>
      </c>
      <c r="N4055" t="s">
        <v>18</v>
      </c>
    </row>
    <row r="4056" spans="1:14" x14ac:dyDescent="0.25">
      <c r="A4056">
        <v>19</v>
      </c>
      <c r="B4056">
        <v>19</v>
      </c>
      <c r="C4056" t="s">
        <v>48</v>
      </c>
      <c r="D4056" t="s">
        <v>49</v>
      </c>
      <c r="E4056" t="s">
        <v>29</v>
      </c>
      <c r="F4056">
        <v>4</v>
      </c>
      <c r="G4056">
        <v>60261.663999999997</v>
      </c>
      <c r="H4056">
        <v>1009075</v>
      </c>
      <c r="J4056">
        <v>60261.663999999997</v>
      </c>
      <c r="K4056">
        <v>100</v>
      </c>
      <c r="L4056">
        <v>106.63</v>
      </c>
      <c r="M4056">
        <v>6.6</v>
      </c>
      <c r="N4056" t="s">
        <v>18</v>
      </c>
    </row>
    <row r="4057" spans="1:14" x14ac:dyDescent="0.25">
      <c r="A4057">
        <v>20</v>
      </c>
      <c r="B4057">
        <v>20</v>
      </c>
      <c r="C4057" t="s">
        <v>50</v>
      </c>
      <c r="D4057" t="s">
        <v>51</v>
      </c>
      <c r="E4057" t="s">
        <v>29</v>
      </c>
      <c r="F4057">
        <v>4.01</v>
      </c>
      <c r="G4057">
        <v>48987.601999999999</v>
      </c>
      <c r="H4057">
        <v>795338</v>
      </c>
      <c r="J4057">
        <v>48987.601999999999</v>
      </c>
      <c r="K4057">
        <v>100</v>
      </c>
      <c r="L4057">
        <v>86.68</v>
      </c>
      <c r="M4057">
        <v>-13.3</v>
      </c>
      <c r="N4057" t="s">
        <v>18</v>
      </c>
    </row>
    <row r="4058" spans="1:14" x14ac:dyDescent="0.25">
      <c r="A4058">
        <v>21</v>
      </c>
      <c r="B4058">
        <v>21</v>
      </c>
      <c r="C4058" t="s">
        <v>52</v>
      </c>
      <c r="D4058" t="s">
        <v>53</v>
      </c>
      <c r="E4058" t="s">
        <v>29</v>
      </c>
      <c r="F4058">
        <v>4</v>
      </c>
      <c r="G4058">
        <v>56908.313000000002</v>
      </c>
      <c r="H4058">
        <v>1003530</v>
      </c>
      <c r="J4058">
        <v>56908.313000000002</v>
      </c>
      <c r="K4058">
        <v>100</v>
      </c>
      <c r="L4058">
        <v>100.69</v>
      </c>
      <c r="M4058">
        <v>0.7</v>
      </c>
      <c r="N4058" t="s">
        <v>18</v>
      </c>
    </row>
    <row r="4059" spans="1:14" x14ac:dyDescent="0.25">
      <c r="A4059">
        <v>22</v>
      </c>
      <c r="B4059">
        <v>22</v>
      </c>
      <c r="C4059" t="s">
        <v>54</v>
      </c>
      <c r="D4059" t="s">
        <v>17</v>
      </c>
      <c r="E4059" t="s">
        <v>17</v>
      </c>
      <c r="F4059">
        <v>4.04</v>
      </c>
      <c r="G4059">
        <v>9.9770000000000003</v>
      </c>
      <c r="H4059">
        <v>343</v>
      </c>
      <c r="J4059">
        <v>9.9770000000000003</v>
      </c>
      <c r="K4059">
        <v>100</v>
      </c>
      <c r="L4059">
        <v>0.02</v>
      </c>
      <c r="M4059">
        <v>-100</v>
      </c>
      <c r="N4059" t="s">
        <v>18</v>
      </c>
    </row>
    <row r="4060" spans="1:14" x14ac:dyDescent="0.25">
      <c r="A4060">
        <v>23</v>
      </c>
      <c r="B4060">
        <v>23</v>
      </c>
      <c r="C4060" t="s">
        <v>55</v>
      </c>
      <c r="D4060" t="s">
        <v>56</v>
      </c>
      <c r="E4060" t="s">
        <v>29</v>
      </c>
      <c r="F4060">
        <v>4.01</v>
      </c>
      <c r="G4060">
        <v>58439.163999999997</v>
      </c>
      <c r="H4060">
        <v>997500</v>
      </c>
      <c r="J4060">
        <v>58439.163999999997</v>
      </c>
      <c r="K4060">
        <v>100</v>
      </c>
      <c r="L4060">
        <v>103.4</v>
      </c>
      <c r="M4060">
        <v>3.4</v>
      </c>
      <c r="N4060" t="s">
        <v>18</v>
      </c>
    </row>
    <row r="4061" spans="1:14" x14ac:dyDescent="0.25">
      <c r="A4061">
        <v>24</v>
      </c>
      <c r="B4061">
        <v>24</v>
      </c>
      <c r="C4061" t="s">
        <v>57</v>
      </c>
      <c r="D4061" t="s">
        <v>58</v>
      </c>
      <c r="E4061" t="s">
        <v>29</v>
      </c>
      <c r="F4061">
        <v>4</v>
      </c>
      <c r="G4061">
        <v>59936.43</v>
      </c>
      <c r="H4061">
        <v>1061524</v>
      </c>
      <c r="J4061">
        <v>59936.43</v>
      </c>
      <c r="K4061">
        <v>100</v>
      </c>
      <c r="L4061">
        <v>106.05</v>
      </c>
      <c r="M4061">
        <v>6.1</v>
      </c>
      <c r="N4061" t="s">
        <v>18</v>
      </c>
    </row>
    <row r="4062" spans="1:14" x14ac:dyDescent="0.25">
      <c r="A4062">
        <v>25</v>
      </c>
      <c r="B4062">
        <v>25</v>
      </c>
      <c r="C4062" t="s">
        <v>59</v>
      </c>
      <c r="D4062" t="s">
        <v>60</v>
      </c>
      <c r="E4062" t="s">
        <v>29</v>
      </c>
      <c r="F4062">
        <v>4.01</v>
      </c>
      <c r="G4062">
        <v>57575.171999999999</v>
      </c>
      <c r="H4062">
        <v>965981</v>
      </c>
      <c r="J4062">
        <v>57575.171999999999</v>
      </c>
      <c r="K4062">
        <v>100</v>
      </c>
      <c r="L4062">
        <v>101.87</v>
      </c>
      <c r="M4062">
        <v>1.9</v>
      </c>
      <c r="N4062" t="s">
        <v>18</v>
      </c>
    </row>
    <row r="4063" spans="1:14" x14ac:dyDescent="0.25">
      <c r="A4063">
        <v>26</v>
      </c>
      <c r="B4063">
        <v>26</v>
      </c>
      <c r="C4063" t="s">
        <v>61</v>
      </c>
      <c r="D4063" t="s">
        <v>62</v>
      </c>
      <c r="E4063" t="s">
        <v>29</v>
      </c>
      <c r="F4063">
        <v>4</v>
      </c>
      <c r="G4063">
        <v>55957.258000000002</v>
      </c>
      <c r="H4063">
        <v>964657</v>
      </c>
      <c r="J4063">
        <v>55957.258000000002</v>
      </c>
      <c r="K4063">
        <v>100</v>
      </c>
      <c r="L4063">
        <v>99.01</v>
      </c>
      <c r="M4063">
        <v>-1</v>
      </c>
      <c r="N4063" t="s">
        <v>18</v>
      </c>
    </row>
    <row r="4064" spans="1:14" x14ac:dyDescent="0.25">
      <c r="A4064">
        <v>27</v>
      </c>
      <c r="B4064">
        <v>27</v>
      </c>
      <c r="C4064" t="s">
        <v>63</v>
      </c>
      <c r="D4064" t="s">
        <v>64</v>
      </c>
      <c r="E4064" t="s">
        <v>29</v>
      </c>
      <c r="F4064">
        <v>4</v>
      </c>
      <c r="G4064">
        <v>54696.93</v>
      </c>
      <c r="H4064">
        <v>955452</v>
      </c>
      <c r="J4064">
        <v>54696.93</v>
      </c>
      <c r="K4064">
        <v>100</v>
      </c>
      <c r="L4064">
        <v>96.78</v>
      </c>
      <c r="M4064">
        <v>-3.2</v>
      </c>
      <c r="N4064" t="s">
        <v>18</v>
      </c>
    </row>
    <row r="4065" spans="1:14" x14ac:dyDescent="0.25">
      <c r="A4065">
        <v>28</v>
      </c>
      <c r="B4065">
        <v>28</v>
      </c>
      <c r="C4065" t="s">
        <v>65</v>
      </c>
      <c r="D4065" t="s">
        <v>17</v>
      </c>
      <c r="E4065" t="s">
        <v>17</v>
      </c>
      <c r="F4065">
        <v>4.03</v>
      </c>
      <c r="G4065">
        <v>5.2629999999999999</v>
      </c>
      <c r="H4065">
        <v>280</v>
      </c>
      <c r="J4065">
        <v>5.2629999999999999</v>
      </c>
      <c r="K4065">
        <v>100</v>
      </c>
      <c r="L4065">
        <v>0.01</v>
      </c>
      <c r="M4065">
        <v>-100</v>
      </c>
      <c r="N4065" t="s">
        <v>18</v>
      </c>
    </row>
    <row r="4066" spans="1:14" x14ac:dyDescent="0.25">
      <c r="A4066">
        <v>29</v>
      </c>
      <c r="B4066">
        <v>29</v>
      </c>
      <c r="C4066" t="s">
        <v>66</v>
      </c>
      <c r="D4066" t="s">
        <v>17</v>
      </c>
      <c r="E4066" t="s">
        <v>17</v>
      </c>
      <c r="F4066">
        <v>4.04</v>
      </c>
      <c r="G4066">
        <v>0.59899999999999998</v>
      </c>
      <c r="H4066">
        <v>68</v>
      </c>
      <c r="J4066">
        <v>0.59899999999999998</v>
      </c>
      <c r="K4066">
        <v>100</v>
      </c>
      <c r="L4066">
        <v>0</v>
      </c>
      <c r="M4066">
        <v>-100</v>
      </c>
      <c r="N4066" t="s">
        <v>18</v>
      </c>
    </row>
    <row r="4067" spans="1:14" x14ac:dyDescent="0.25">
      <c r="A4067">
        <v>30</v>
      </c>
      <c r="B4067">
        <v>30</v>
      </c>
      <c r="C4067" t="s">
        <v>67</v>
      </c>
      <c r="D4067" t="s">
        <v>68</v>
      </c>
      <c r="E4067" t="s">
        <v>69</v>
      </c>
      <c r="F4067">
        <v>4</v>
      </c>
      <c r="G4067">
        <v>62516.167999999998</v>
      </c>
      <c r="H4067">
        <v>1017728</v>
      </c>
      <c r="J4067">
        <v>62516.167999999998</v>
      </c>
      <c r="K4067">
        <v>100</v>
      </c>
      <c r="L4067">
        <v>110.62</v>
      </c>
      <c r="M4067">
        <v>10.6</v>
      </c>
      <c r="N4067" t="s">
        <v>18</v>
      </c>
    </row>
    <row r="4068" spans="1:14" x14ac:dyDescent="0.25">
      <c r="A4068">
        <v>31</v>
      </c>
      <c r="B4068">
        <v>31</v>
      </c>
      <c r="C4068" t="s">
        <v>70</v>
      </c>
      <c r="D4068" t="s">
        <v>71</v>
      </c>
      <c r="E4068" t="s">
        <v>69</v>
      </c>
      <c r="F4068">
        <v>4</v>
      </c>
      <c r="G4068">
        <v>62973.745999999999</v>
      </c>
      <c r="H4068">
        <v>1042724</v>
      </c>
      <c r="J4068">
        <v>62973.745999999999</v>
      </c>
      <c r="K4068">
        <v>100</v>
      </c>
      <c r="L4068">
        <v>111.42</v>
      </c>
      <c r="M4068">
        <v>11.4</v>
      </c>
      <c r="N4068" t="s">
        <v>18</v>
      </c>
    </row>
    <row r="4069" spans="1:14" x14ac:dyDescent="0.25">
      <c r="A4069">
        <v>32</v>
      </c>
      <c r="B4069">
        <v>32</v>
      </c>
      <c r="C4069" t="s">
        <v>72</v>
      </c>
      <c r="D4069" t="s">
        <v>73</v>
      </c>
      <c r="E4069" t="s">
        <v>69</v>
      </c>
      <c r="F4069">
        <v>4</v>
      </c>
      <c r="G4069">
        <v>64006.84</v>
      </c>
      <c r="H4069">
        <v>1068933</v>
      </c>
      <c r="J4069">
        <v>64006.84</v>
      </c>
      <c r="K4069">
        <v>100</v>
      </c>
      <c r="L4069">
        <v>113.25</v>
      </c>
      <c r="M4069">
        <v>13.3</v>
      </c>
      <c r="N4069" t="s">
        <v>18</v>
      </c>
    </row>
    <row r="4070" spans="1:14" x14ac:dyDescent="0.25">
      <c r="A4070">
        <v>33</v>
      </c>
      <c r="B4070">
        <v>33</v>
      </c>
      <c r="C4070" t="s">
        <v>74</v>
      </c>
      <c r="D4070" t="s">
        <v>75</v>
      </c>
      <c r="E4070" t="s">
        <v>69</v>
      </c>
      <c r="F4070">
        <v>4</v>
      </c>
      <c r="G4070">
        <v>62029.324000000001</v>
      </c>
      <c r="H4070">
        <v>1052195</v>
      </c>
      <c r="J4070">
        <v>62029.324000000001</v>
      </c>
      <c r="K4070">
        <v>100</v>
      </c>
      <c r="L4070">
        <v>109.75</v>
      </c>
      <c r="M4070">
        <v>9.8000000000000007</v>
      </c>
      <c r="N4070" t="s">
        <v>18</v>
      </c>
    </row>
    <row r="4071" spans="1:14" x14ac:dyDescent="0.25">
      <c r="A4071">
        <v>34</v>
      </c>
      <c r="B4071">
        <v>34</v>
      </c>
      <c r="C4071" t="s">
        <v>76</v>
      </c>
      <c r="D4071" t="s">
        <v>17</v>
      </c>
      <c r="E4071" t="s">
        <v>17</v>
      </c>
      <c r="F4071">
        <v>4.01</v>
      </c>
      <c r="G4071">
        <v>2.556</v>
      </c>
      <c r="H4071">
        <v>135</v>
      </c>
      <c r="J4071">
        <v>2.556</v>
      </c>
      <c r="K4071">
        <v>100</v>
      </c>
      <c r="L4071">
        <v>0</v>
      </c>
      <c r="M4071">
        <v>-100</v>
      </c>
      <c r="N4071" t="s">
        <v>18</v>
      </c>
    </row>
    <row r="4072" spans="1:14" x14ac:dyDescent="0.25">
      <c r="A4072">
        <v>35</v>
      </c>
      <c r="B4072">
        <v>35</v>
      </c>
      <c r="C4072" t="s">
        <v>77</v>
      </c>
      <c r="D4072" t="s">
        <v>17</v>
      </c>
      <c r="E4072" t="s">
        <v>17</v>
      </c>
      <c r="F4072">
        <v>4.0199999999999996</v>
      </c>
      <c r="G4072">
        <v>0.375</v>
      </c>
      <c r="H4072">
        <v>26</v>
      </c>
      <c r="J4072">
        <v>0.375</v>
      </c>
      <c r="K4072">
        <v>100</v>
      </c>
      <c r="L4072">
        <v>0</v>
      </c>
      <c r="M4072">
        <v>-100</v>
      </c>
      <c r="N4072" t="s">
        <v>18</v>
      </c>
    </row>
    <row r="4073" spans="1:14" x14ac:dyDescent="0.25">
      <c r="A4073">
        <v>36</v>
      </c>
      <c r="B4073">
        <v>36</v>
      </c>
      <c r="C4073" t="s">
        <v>78</v>
      </c>
      <c r="D4073" t="s">
        <v>35</v>
      </c>
      <c r="E4073" t="s">
        <v>29</v>
      </c>
      <c r="F4073">
        <v>4</v>
      </c>
      <c r="G4073">
        <v>62595.300999999999</v>
      </c>
      <c r="H4073">
        <v>1044123</v>
      </c>
      <c r="J4073">
        <v>62595.300999999999</v>
      </c>
      <c r="K4073">
        <v>100</v>
      </c>
      <c r="L4073">
        <v>110.76</v>
      </c>
      <c r="M4073">
        <v>10.8</v>
      </c>
      <c r="N4073" t="s">
        <v>18</v>
      </c>
    </row>
    <row r="4074" spans="1:14" x14ac:dyDescent="0.25">
      <c r="A4074">
        <v>37</v>
      </c>
      <c r="B4074">
        <v>37</v>
      </c>
      <c r="C4074" t="s">
        <v>79</v>
      </c>
      <c r="D4074" t="s">
        <v>38</v>
      </c>
      <c r="E4074" t="s">
        <v>29</v>
      </c>
      <c r="F4074">
        <v>4</v>
      </c>
      <c r="G4074">
        <v>63245.516000000003</v>
      </c>
      <c r="H4074">
        <v>1116004</v>
      </c>
      <c r="J4074">
        <v>63245.516000000003</v>
      </c>
      <c r="K4074">
        <v>100</v>
      </c>
      <c r="L4074">
        <v>111.91</v>
      </c>
      <c r="M4074">
        <v>11.9</v>
      </c>
      <c r="N4074" t="s">
        <v>18</v>
      </c>
    </row>
    <row r="4075" spans="1:14" x14ac:dyDescent="0.25">
      <c r="A4075">
        <v>38</v>
      </c>
      <c r="B4075">
        <v>38</v>
      </c>
      <c r="C4075" t="s">
        <v>80</v>
      </c>
      <c r="D4075" t="s">
        <v>40</v>
      </c>
      <c r="E4075" t="s">
        <v>29</v>
      </c>
      <c r="F4075">
        <v>4.01</v>
      </c>
      <c r="G4075">
        <v>62738.105000000003</v>
      </c>
      <c r="H4075">
        <v>1056837</v>
      </c>
      <c r="J4075">
        <v>62738.105000000003</v>
      </c>
      <c r="K4075">
        <v>100</v>
      </c>
      <c r="L4075">
        <v>111.01</v>
      </c>
      <c r="M4075">
        <v>11</v>
      </c>
      <c r="N4075" t="s">
        <v>18</v>
      </c>
    </row>
    <row r="4076" spans="1:14" x14ac:dyDescent="0.25">
      <c r="A4076">
        <v>39</v>
      </c>
      <c r="B4076">
        <v>39</v>
      </c>
      <c r="C4076" t="s">
        <v>81</v>
      </c>
      <c r="D4076" t="s">
        <v>17</v>
      </c>
      <c r="E4076" t="s">
        <v>17</v>
      </c>
      <c r="F4076">
        <v>4.03</v>
      </c>
      <c r="G4076">
        <v>2.855</v>
      </c>
      <c r="H4076">
        <v>143</v>
      </c>
      <c r="J4076">
        <v>2.855</v>
      </c>
      <c r="K4076">
        <v>100</v>
      </c>
      <c r="L4076">
        <v>0.01</v>
      </c>
      <c r="M4076">
        <v>-100</v>
      </c>
      <c r="N4076" t="s">
        <v>18</v>
      </c>
    </row>
    <row r="4077" spans="1:14" x14ac:dyDescent="0.25">
      <c r="A4077">
        <v>40</v>
      </c>
      <c r="B4077">
        <v>40</v>
      </c>
      <c r="C4077" t="s">
        <v>82</v>
      </c>
      <c r="D4077" t="s">
        <v>35</v>
      </c>
      <c r="E4077" t="s">
        <v>29</v>
      </c>
      <c r="F4077">
        <v>4</v>
      </c>
      <c r="G4077">
        <v>63484.546999999999</v>
      </c>
      <c r="H4077">
        <v>1056915</v>
      </c>
      <c r="J4077">
        <v>63484.546999999999</v>
      </c>
      <c r="K4077">
        <v>100</v>
      </c>
      <c r="L4077">
        <v>112.33</v>
      </c>
      <c r="M4077">
        <v>12.3</v>
      </c>
      <c r="N4077" t="s">
        <v>18</v>
      </c>
    </row>
    <row r="4078" spans="1:14" x14ac:dyDescent="0.25">
      <c r="A4078">
        <v>41</v>
      </c>
      <c r="B4078">
        <v>41</v>
      </c>
      <c r="C4078" t="s">
        <v>83</v>
      </c>
      <c r="D4078" t="s">
        <v>38</v>
      </c>
      <c r="E4078" t="s">
        <v>29</v>
      </c>
      <c r="F4078">
        <v>4</v>
      </c>
      <c r="G4078">
        <v>62537.175999999999</v>
      </c>
      <c r="H4078">
        <v>1012080</v>
      </c>
      <c r="J4078">
        <v>62537.175999999999</v>
      </c>
      <c r="K4078">
        <v>100</v>
      </c>
      <c r="L4078">
        <v>110.65</v>
      </c>
      <c r="M4078">
        <v>10.7</v>
      </c>
      <c r="N4078" t="s">
        <v>18</v>
      </c>
    </row>
    <row r="4079" spans="1:14" x14ac:dyDescent="0.25">
      <c r="A4079">
        <v>42</v>
      </c>
      <c r="B4079">
        <v>42</v>
      </c>
      <c r="C4079" t="s">
        <v>84</v>
      </c>
      <c r="D4079" t="s">
        <v>40</v>
      </c>
      <c r="E4079" t="s">
        <v>29</v>
      </c>
      <c r="F4079">
        <v>4</v>
      </c>
      <c r="G4079">
        <v>61582.858999999997</v>
      </c>
      <c r="H4079">
        <v>1005272</v>
      </c>
      <c r="J4079">
        <v>61582.858999999997</v>
      </c>
      <c r="K4079">
        <v>100</v>
      </c>
      <c r="L4079">
        <v>108.96</v>
      </c>
      <c r="M4079">
        <v>9</v>
      </c>
      <c r="N4079" t="s">
        <v>18</v>
      </c>
    </row>
    <row r="4080" spans="1:14" x14ac:dyDescent="0.25">
      <c r="A4080">
        <v>43</v>
      </c>
      <c r="B4080">
        <v>43</v>
      </c>
      <c r="C4080" t="s">
        <v>85</v>
      </c>
      <c r="D4080" t="s">
        <v>17</v>
      </c>
      <c r="E4080" t="s">
        <v>17</v>
      </c>
      <c r="F4080">
        <v>4</v>
      </c>
      <c r="G4080">
        <v>12.169</v>
      </c>
      <c r="H4080">
        <v>310</v>
      </c>
      <c r="J4080">
        <v>12.169</v>
      </c>
      <c r="K4080">
        <v>100</v>
      </c>
      <c r="L4080">
        <v>0.02</v>
      </c>
      <c r="M4080">
        <v>-100</v>
      </c>
      <c r="N4080" t="s">
        <v>18</v>
      </c>
    </row>
    <row r="4081" spans="1:14" x14ac:dyDescent="0.25">
      <c r="A4081">
        <v>44</v>
      </c>
      <c r="B4081">
        <v>44</v>
      </c>
      <c r="C4081" t="s">
        <v>86</v>
      </c>
      <c r="D4081" t="s">
        <v>35</v>
      </c>
      <c r="E4081" t="s">
        <v>29</v>
      </c>
      <c r="F4081">
        <v>4</v>
      </c>
      <c r="G4081">
        <v>62323.43</v>
      </c>
      <c r="H4081">
        <v>1006139</v>
      </c>
      <c r="J4081">
        <v>62323.43</v>
      </c>
      <c r="K4081">
        <v>100</v>
      </c>
      <c r="L4081">
        <v>110.27</v>
      </c>
      <c r="M4081">
        <v>10.3</v>
      </c>
      <c r="N4081" t="s">
        <v>18</v>
      </c>
    </row>
    <row r="4082" spans="1:14" x14ac:dyDescent="0.25">
      <c r="A4082">
        <v>45</v>
      </c>
      <c r="B4082">
        <v>45</v>
      </c>
      <c r="C4082" t="s">
        <v>87</v>
      </c>
      <c r="D4082" t="s">
        <v>38</v>
      </c>
      <c r="E4082" t="s">
        <v>29</v>
      </c>
      <c r="F4082">
        <v>4</v>
      </c>
      <c r="G4082">
        <v>63148.633000000002</v>
      </c>
      <c r="H4082">
        <v>1034425</v>
      </c>
      <c r="J4082">
        <v>63148.633000000002</v>
      </c>
      <c r="K4082">
        <v>100</v>
      </c>
      <c r="L4082">
        <v>111.73</v>
      </c>
      <c r="M4082">
        <v>11.7</v>
      </c>
      <c r="N4082" t="s">
        <v>18</v>
      </c>
    </row>
    <row r="4083" spans="1:14" x14ac:dyDescent="0.25">
      <c r="A4083">
        <v>46</v>
      </c>
      <c r="B4083">
        <v>46</v>
      </c>
      <c r="C4083" t="s">
        <v>88</v>
      </c>
      <c r="D4083" t="s">
        <v>40</v>
      </c>
      <c r="E4083" t="s">
        <v>29</v>
      </c>
      <c r="F4083">
        <v>4</v>
      </c>
      <c r="G4083">
        <v>62295.332000000002</v>
      </c>
      <c r="H4083">
        <v>1037206</v>
      </c>
      <c r="J4083">
        <v>62295.332000000002</v>
      </c>
      <c r="K4083">
        <v>100</v>
      </c>
      <c r="L4083">
        <v>110.22</v>
      </c>
      <c r="M4083">
        <v>10.199999999999999</v>
      </c>
      <c r="N4083" t="s">
        <v>18</v>
      </c>
    </row>
    <row r="4084" spans="1:14" x14ac:dyDescent="0.25">
      <c r="A4084">
        <v>47</v>
      </c>
      <c r="B4084">
        <v>47</v>
      </c>
      <c r="C4084" t="s">
        <v>89</v>
      </c>
      <c r="D4084" t="s">
        <v>17</v>
      </c>
      <c r="E4084" t="s">
        <v>17</v>
      </c>
      <c r="F4084">
        <v>4.03</v>
      </c>
      <c r="G4084">
        <v>5.609</v>
      </c>
      <c r="H4084">
        <v>174</v>
      </c>
      <c r="J4084">
        <v>5.609</v>
      </c>
      <c r="K4084">
        <v>100</v>
      </c>
      <c r="L4084">
        <v>0.01</v>
      </c>
      <c r="M4084">
        <v>-100</v>
      </c>
      <c r="N4084" t="s">
        <v>18</v>
      </c>
    </row>
    <row r="4085" spans="1:14" x14ac:dyDescent="0.25">
      <c r="A4085">
        <v>48</v>
      </c>
      <c r="B4085">
        <v>48</v>
      </c>
      <c r="C4085" t="s">
        <v>90</v>
      </c>
      <c r="D4085" t="s">
        <v>17</v>
      </c>
      <c r="E4085" t="s">
        <v>17</v>
      </c>
      <c r="F4085">
        <v>4.03</v>
      </c>
      <c r="G4085">
        <v>9.5190000000000001</v>
      </c>
      <c r="H4085">
        <v>322</v>
      </c>
      <c r="J4085">
        <v>9.5190000000000001</v>
      </c>
      <c r="K4085">
        <v>100</v>
      </c>
      <c r="L4085">
        <v>0.02</v>
      </c>
      <c r="M4085">
        <v>-100</v>
      </c>
      <c r="N4085" t="s">
        <v>18</v>
      </c>
    </row>
    <row r="4086" spans="1:14" x14ac:dyDescent="0.25">
      <c r="A4086">
        <v>49</v>
      </c>
      <c r="B4086">
        <v>49</v>
      </c>
      <c r="C4086" t="s">
        <v>91</v>
      </c>
      <c r="D4086" t="s">
        <v>92</v>
      </c>
      <c r="E4086" t="s">
        <v>93</v>
      </c>
      <c r="F4086">
        <v>4</v>
      </c>
      <c r="G4086">
        <v>67854.733999999997</v>
      </c>
      <c r="H4086">
        <v>1129784</v>
      </c>
      <c r="J4086">
        <v>67854.733999999997</v>
      </c>
      <c r="K4086">
        <v>100</v>
      </c>
      <c r="L4086">
        <v>120.06</v>
      </c>
      <c r="M4086">
        <v>20.100000000000001</v>
      </c>
      <c r="N4086" t="s">
        <v>18</v>
      </c>
    </row>
    <row r="4087" spans="1:14" x14ac:dyDescent="0.25">
      <c r="A4087">
        <v>50</v>
      </c>
      <c r="B4087">
        <v>50</v>
      </c>
      <c r="C4087" t="s">
        <v>94</v>
      </c>
      <c r="D4087" t="s">
        <v>95</v>
      </c>
      <c r="E4087" t="s">
        <v>93</v>
      </c>
      <c r="F4087">
        <v>4</v>
      </c>
      <c r="G4087">
        <v>60468.714999999997</v>
      </c>
      <c r="H4087">
        <v>1003002</v>
      </c>
      <c r="J4087">
        <v>60468.714999999997</v>
      </c>
      <c r="K4087">
        <v>100</v>
      </c>
      <c r="L4087">
        <v>106.99</v>
      </c>
      <c r="M4087">
        <v>7</v>
      </c>
      <c r="N4087" t="s">
        <v>18</v>
      </c>
    </row>
    <row r="4088" spans="1:14" x14ac:dyDescent="0.25">
      <c r="A4088">
        <v>51</v>
      </c>
      <c r="B4088">
        <v>51</v>
      </c>
      <c r="C4088" t="s">
        <v>96</v>
      </c>
      <c r="D4088" t="s">
        <v>97</v>
      </c>
      <c r="E4088" t="s">
        <v>93</v>
      </c>
      <c r="F4088">
        <v>4</v>
      </c>
      <c r="G4088">
        <v>63378.055</v>
      </c>
      <c r="H4088">
        <v>1007362</v>
      </c>
      <c r="J4088">
        <v>63378.055</v>
      </c>
      <c r="K4088">
        <v>100</v>
      </c>
      <c r="L4088">
        <v>112.14</v>
      </c>
      <c r="M4088">
        <v>12.1</v>
      </c>
      <c r="N4088" t="s">
        <v>18</v>
      </c>
    </row>
    <row r="4089" spans="1:14" x14ac:dyDescent="0.25">
      <c r="A4089">
        <v>52</v>
      </c>
      <c r="B4089">
        <v>52</v>
      </c>
      <c r="C4089" t="s">
        <v>98</v>
      </c>
      <c r="D4089" t="s">
        <v>99</v>
      </c>
      <c r="E4089" t="s">
        <v>93</v>
      </c>
      <c r="F4089">
        <v>4</v>
      </c>
      <c r="G4089">
        <v>45330.34</v>
      </c>
      <c r="H4089">
        <v>728399</v>
      </c>
      <c r="J4089">
        <v>45330.34</v>
      </c>
      <c r="K4089">
        <v>100</v>
      </c>
      <c r="L4089">
        <v>80.209999999999994</v>
      </c>
      <c r="M4089">
        <v>-19.8</v>
      </c>
      <c r="N4089" t="s">
        <v>18</v>
      </c>
    </row>
    <row r="4090" spans="1:14" x14ac:dyDescent="0.25">
      <c r="A4090">
        <v>53</v>
      </c>
      <c r="B4090">
        <v>53</v>
      </c>
      <c r="C4090" t="s">
        <v>100</v>
      </c>
      <c r="D4090" t="s">
        <v>101</v>
      </c>
      <c r="E4090" t="s">
        <v>93</v>
      </c>
      <c r="F4090">
        <v>4</v>
      </c>
      <c r="G4090">
        <v>47090.328000000001</v>
      </c>
      <c r="H4090">
        <v>795616</v>
      </c>
      <c r="J4090">
        <v>47090.328000000001</v>
      </c>
      <c r="K4090">
        <v>100</v>
      </c>
      <c r="L4090">
        <v>83.32</v>
      </c>
      <c r="M4090">
        <v>-16.7</v>
      </c>
      <c r="N4090" t="s">
        <v>18</v>
      </c>
    </row>
    <row r="4091" spans="1:14" x14ac:dyDescent="0.25">
      <c r="A4091">
        <v>54</v>
      </c>
      <c r="B4091">
        <v>54</v>
      </c>
      <c r="C4091" t="s">
        <v>102</v>
      </c>
      <c r="D4091" t="s">
        <v>103</v>
      </c>
      <c r="E4091" t="s">
        <v>93</v>
      </c>
      <c r="F4091">
        <v>4</v>
      </c>
      <c r="G4091">
        <v>48548.425999999999</v>
      </c>
      <c r="H4091">
        <v>799299</v>
      </c>
      <c r="J4091">
        <v>48548.425999999999</v>
      </c>
      <c r="K4091">
        <v>100</v>
      </c>
      <c r="L4091">
        <v>85.9</v>
      </c>
      <c r="M4091">
        <v>-14.1</v>
      </c>
      <c r="N4091" t="s">
        <v>18</v>
      </c>
    </row>
    <row r="4092" spans="1:14" x14ac:dyDescent="0.25">
      <c r="A4092">
        <v>55</v>
      </c>
      <c r="B4092">
        <v>55</v>
      </c>
      <c r="C4092" t="s">
        <v>104</v>
      </c>
      <c r="D4092" t="s">
        <v>17</v>
      </c>
      <c r="E4092" t="s">
        <v>17</v>
      </c>
      <c r="F4092">
        <v>4.0199999999999996</v>
      </c>
      <c r="G4092">
        <v>2.7269999999999999</v>
      </c>
      <c r="H4092">
        <v>152</v>
      </c>
      <c r="J4092">
        <v>2.7269999999999999</v>
      </c>
      <c r="K4092">
        <v>100</v>
      </c>
      <c r="L4092">
        <v>0</v>
      </c>
      <c r="M4092">
        <v>-100</v>
      </c>
      <c r="N4092" t="s">
        <v>18</v>
      </c>
    </row>
    <row r="4093" spans="1:14" x14ac:dyDescent="0.25">
      <c r="A4093">
        <v>56</v>
      </c>
      <c r="B4093">
        <v>56</v>
      </c>
      <c r="C4093" t="s">
        <v>105</v>
      </c>
      <c r="D4093" t="s">
        <v>106</v>
      </c>
      <c r="E4093" t="s">
        <v>93</v>
      </c>
      <c r="F4093">
        <v>4</v>
      </c>
      <c r="G4093">
        <v>51113.32</v>
      </c>
      <c r="H4093">
        <v>864145</v>
      </c>
      <c r="J4093">
        <v>51113.32</v>
      </c>
      <c r="K4093">
        <v>100</v>
      </c>
      <c r="L4093">
        <v>90.44</v>
      </c>
      <c r="M4093">
        <v>-9.6</v>
      </c>
      <c r="N4093" t="s">
        <v>18</v>
      </c>
    </row>
    <row r="4094" spans="1:14" x14ac:dyDescent="0.25">
      <c r="A4094">
        <v>57</v>
      </c>
      <c r="B4094">
        <v>57</v>
      </c>
      <c r="C4094" t="s">
        <v>107</v>
      </c>
      <c r="D4094" t="s">
        <v>108</v>
      </c>
      <c r="E4094" t="s">
        <v>93</v>
      </c>
      <c r="F4094">
        <v>4</v>
      </c>
      <c r="G4094">
        <v>48992.218999999997</v>
      </c>
      <c r="H4094">
        <v>814537</v>
      </c>
      <c r="J4094">
        <v>48992.218999999997</v>
      </c>
      <c r="K4094">
        <v>100</v>
      </c>
      <c r="L4094">
        <v>86.69</v>
      </c>
      <c r="M4094">
        <v>-13.3</v>
      </c>
      <c r="N4094" t="s">
        <v>18</v>
      </c>
    </row>
    <row r="4095" spans="1:14" x14ac:dyDescent="0.25">
      <c r="A4095">
        <v>58</v>
      </c>
      <c r="B4095">
        <v>58</v>
      </c>
      <c r="C4095" t="s">
        <v>109</v>
      </c>
      <c r="D4095" t="s">
        <v>110</v>
      </c>
      <c r="E4095" t="s">
        <v>93</v>
      </c>
      <c r="F4095">
        <v>4</v>
      </c>
      <c r="G4095">
        <v>45553.836000000003</v>
      </c>
      <c r="H4095">
        <v>742136</v>
      </c>
      <c r="J4095">
        <v>45553.836000000003</v>
      </c>
      <c r="K4095">
        <v>100</v>
      </c>
      <c r="L4095">
        <v>80.599999999999994</v>
      </c>
      <c r="M4095">
        <v>-19.399999999999999</v>
      </c>
      <c r="N4095" t="s">
        <v>18</v>
      </c>
    </row>
    <row r="4096" spans="1:14" x14ac:dyDescent="0.25">
      <c r="A4096">
        <v>59</v>
      </c>
      <c r="B4096">
        <v>59</v>
      </c>
      <c r="C4096" t="s">
        <v>111</v>
      </c>
      <c r="D4096" t="s">
        <v>112</v>
      </c>
      <c r="E4096" t="s">
        <v>93</v>
      </c>
      <c r="F4096">
        <v>4</v>
      </c>
      <c r="G4096">
        <v>37128.491999999998</v>
      </c>
      <c r="H4096">
        <v>624156</v>
      </c>
      <c r="J4096">
        <v>37128.491999999998</v>
      </c>
      <c r="K4096">
        <v>100</v>
      </c>
      <c r="L4096">
        <v>65.69</v>
      </c>
      <c r="M4096">
        <v>-34.299999999999997</v>
      </c>
      <c r="N4096" t="s">
        <v>18</v>
      </c>
    </row>
    <row r="4097" spans="1:14" x14ac:dyDescent="0.25">
      <c r="A4097">
        <v>60</v>
      </c>
      <c r="B4097">
        <v>60</v>
      </c>
      <c r="C4097" t="s">
        <v>113</v>
      </c>
      <c r="D4097" t="s">
        <v>114</v>
      </c>
      <c r="E4097" t="s">
        <v>93</v>
      </c>
      <c r="F4097">
        <v>4</v>
      </c>
      <c r="G4097">
        <v>30960.585999999999</v>
      </c>
      <c r="H4097">
        <v>523188</v>
      </c>
      <c r="J4097">
        <v>30960.585999999999</v>
      </c>
      <c r="K4097">
        <v>100</v>
      </c>
      <c r="L4097">
        <v>54.78</v>
      </c>
      <c r="M4097">
        <v>-45.2</v>
      </c>
      <c r="N4097" t="s">
        <v>18</v>
      </c>
    </row>
    <row r="4098" spans="1:14" x14ac:dyDescent="0.25">
      <c r="A4098">
        <v>61</v>
      </c>
      <c r="B4098">
        <v>61</v>
      </c>
      <c r="C4098" t="s">
        <v>115</v>
      </c>
      <c r="D4098" t="s">
        <v>116</v>
      </c>
      <c r="E4098" t="s">
        <v>93</v>
      </c>
      <c r="F4098">
        <v>4</v>
      </c>
      <c r="G4098">
        <v>27868.83</v>
      </c>
      <c r="H4098">
        <v>463160</v>
      </c>
      <c r="J4098">
        <v>27868.83</v>
      </c>
      <c r="K4098">
        <v>100</v>
      </c>
      <c r="L4098">
        <v>49.31</v>
      </c>
      <c r="M4098">
        <v>-50.7</v>
      </c>
      <c r="N4098" t="s">
        <v>18</v>
      </c>
    </row>
    <row r="4099" spans="1:14" x14ac:dyDescent="0.25">
      <c r="A4099">
        <v>62</v>
      </c>
      <c r="B4099">
        <v>62</v>
      </c>
      <c r="C4099" t="s">
        <v>117</v>
      </c>
      <c r="D4099" t="s">
        <v>17</v>
      </c>
      <c r="E4099" t="s">
        <v>17</v>
      </c>
      <c r="F4099">
        <v>4.04</v>
      </c>
      <c r="G4099">
        <v>2.8140000000000001</v>
      </c>
      <c r="H4099">
        <v>156</v>
      </c>
      <c r="J4099">
        <v>2.8140000000000001</v>
      </c>
      <c r="K4099">
        <v>100</v>
      </c>
      <c r="L4099">
        <v>0</v>
      </c>
      <c r="M4099">
        <v>-100</v>
      </c>
      <c r="N4099" t="s">
        <v>18</v>
      </c>
    </row>
    <row r="4100" spans="1:14" x14ac:dyDescent="0.25">
      <c r="A4100">
        <v>63</v>
      </c>
      <c r="B4100">
        <v>63</v>
      </c>
      <c r="C4100" t="s">
        <v>118</v>
      </c>
      <c r="D4100" t="s">
        <v>119</v>
      </c>
      <c r="E4100" t="s">
        <v>93</v>
      </c>
      <c r="F4100">
        <v>4</v>
      </c>
      <c r="G4100">
        <v>39067.519999999997</v>
      </c>
      <c r="H4100">
        <v>656611</v>
      </c>
      <c r="J4100">
        <v>39067.519999999997</v>
      </c>
      <c r="K4100">
        <v>100</v>
      </c>
      <c r="L4100">
        <v>69.13</v>
      </c>
      <c r="M4100">
        <v>-30.9</v>
      </c>
      <c r="N4100" t="s">
        <v>18</v>
      </c>
    </row>
    <row r="4101" spans="1:14" x14ac:dyDescent="0.25">
      <c r="A4101">
        <v>64</v>
      </c>
      <c r="B4101">
        <v>64</v>
      </c>
      <c r="C4101" t="s">
        <v>120</v>
      </c>
      <c r="D4101" t="s">
        <v>121</v>
      </c>
      <c r="E4101" t="s">
        <v>93</v>
      </c>
      <c r="F4101">
        <v>4</v>
      </c>
      <c r="G4101">
        <v>35157.813000000002</v>
      </c>
      <c r="H4101">
        <v>602999</v>
      </c>
      <c r="J4101">
        <v>35157.813000000002</v>
      </c>
      <c r="K4101">
        <v>100</v>
      </c>
      <c r="L4101">
        <v>62.21</v>
      </c>
      <c r="M4101">
        <v>-37.799999999999997</v>
      </c>
      <c r="N4101" t="s">
        <v>18</v>
      </c>
    </row>
    <row r="4102" spans="1:14" x14ac:dyDescent="0.25">
      <c r="A4102">
        <v>65</v>
      </c>
      <c r="B4102">
        <v>65</v>
      </c>
      <c r="C4102" t="s">
        <v>122</v>
      </c>
      <c r="D4102" t="s">
        <v>123</v>
      </c>
      <c r="E4102" t="s">
        <v>93</v>
      </c>
      <c r="F4102">
        <v>4</v>
      </c>
      <c r="G4102">
        <v>36216.245999999999</v>
      </c>
      <c r="H4102">
        <v>613099</v>
      </c>
      <c r="J4102">
        <v>36216.245999999999</v>
      </c>
      <c r="K4102">
        <v>100</v>
      </c>
      <c r="L4102">
        <v>64.08</v>
      </c>
      <c r="M4102">
        <v>-35.9</v>
      </c>
      <c r="N4102" t="s">
        <v>18</v>
      </c>
    </row>
    <row r="4103" spans="1:14" x14ac:dyDescent="0.25">
      <c r="A4103">
        <v>66</v>
      </c>
      <c r="B4103">
        <v>66</v>
      </c>
      <c r="C4103" t="s">
        <v>124</v>
      </c>
      <c r="D4103" t="s">
        <v>125</v>
      </c>
      <c r="E4103" t="s">
        <v>93</v>
      </c>
      <c r="F4103">
        <v>4</v>
      </c>
      <c r="G4103">
        <v>50672.847999999998</v>
      </c>
      <c r="H4103">
        <v>851762</v>
      </c>
      <c r="J4103">
        <v>50672.847999999998</v>
      </c>
      <c r="K4103">
        <v>100</v>
      </c>
      <c r="L4103">
        <v>89.66</v>
      </c>
      <c r="M4103">
        <v>-10.3</v>
      </c>
      <c r="N4103" t="s">
        <v>18</v>
      </c>
    </row>
    <row r="4104" spans="1:14" x14ac:dyDescent="0.25">
      <c r="A4104">
        <v>67</v>
      </c>
      <c r="B4104">
        <v>67</v>
      </c>
      <c r="C4104" t="s">
        <v>126</v>
      </c>
      <c r="D4104" t="s">
        <v>127</v>
      </c>
      <c r="E4104" t="s">
        <v>93</v>
      </c>
      <c r="F4104">
        <v>4</v>
      </c>
      <c r="G4104">
        <v>40482.019999999997</v>
      </c>
      <c r="H4104">
        <v>683798</v>
      </c>
      <c r="J4104">
        <v>40482.019999999997</v>
      </c>
      <c r="K4104">
        <v>100</v>
      </c>
      <c r="L4104">
        <v>71.63</v>
      </c>
      <c r="M4104">
        <v>-28.4</v>
      </c>
      <c r="N4104" t="s">
        <v>18</v>
      </c>
    </row>
    <row r="4105" spans="1:14" x14ac:dyDescent="0.25">
      <c r="A4105">
        <v>68</v>
      </c>
      <c r="B4105">
        <v>68</v>
      </c>
      <c r="C4105" t="s">
        <v>128</v>
      </c>
      <c r="D4105" t="s">
        <v>129</v>
      </c>
      <c r="E4105" t="s">
        <v>93</v>
      </c>
      <c r="F4105">
        <v>4</v>
      </c>
      <c r="G4105">
        <v>35489.269999999997</v>
      </c>
      <c r="H4105">
        <v>586549</v>
      </c>
      <c r="J4105">
        <v>35489.269999999997</v>
      </c>
      <c r="K4105">
        <v>100</v>
      </c>
      <c r="L4105">
        <v>62.79</v>
      </c>
      <c r="M4105">
        <v>-37.200000000000003</v>
      </c>
      <c r="N4105" t="s">
        <v>18</v>
      </c>
    </row>
    <row r="4106" spans="1:14" x14ac:dyDescent="0.25">
      <c r="A4106">
        <v>69</v>
      </c>
      <c r="B4106">
        <v>69</v>
      </c>
      <c r="C4106" t="s">
        <v>130</v>
      </c>
      <c r="D4106" t="s">
        <v>17</v>
      </c>
      <c r="E4106" t="s">
        <v>17</v>
      </c>
      <c r="F4106">
        <v>4.08</v>
      </c>
      <c r="G4106">
        <v>5.8769999999999998</v>
      </c>
      <c r="H4106">
        <v>326</v>
      </c>
      <c r="J4106">
        <v>5.8769999999999998</v>
      </c>
      <c r="K4106">
        <v>100</v>
      </c>
      <c r="L4106">
        <v>0.01</v>
      </c>
      <c r="M4106">
        <v>-100</v>
      </c>
      <c r="N4106" t="s">
        <v>18</v>
      </c>
    </row>
    <row r="4107" spans="1:14" x14ac:dyDescent="0.25">
      <c r="A4107">
        <v>70</v>
      </c>
      <c r="B4107">
        <v>70</v>
      </c>
      <c r="C4107" t="s">
        <v>131</v>
      </c>
      <c r="D4107" t="s">
        <v>132</v>
      </c>
      <c r="E4107" t="s">
        <v>29</v>
      </c>
      <c r="F4107">
        <v>4</v>
      </c>
      <c r="G4107">
        <v>55183.023000000001</v>
      </c>
      <c r="H4107">
        <v>940818</v>
      </c>
      <c r="J4107">
        <v>55183.023000000001</v>
      </c>
      <c r="K4107">
        <v>100</v>
      </c>
      <c r="L4107">
        <v>97.64</v>
      </c>
      <c r="M4107">
        <v>-2.4</v>
      </c>
      <c r="N4107" t="s">
        <v>18</v>
      </c>
    </row>
    <row r="4108" spans="1:14" x14ac:dyDescent="0.25">
      <c r="A4108">
        <v>71</v>
      </c>
      <c r="B4108">
        <v>71</v>
      </c>
      <c r="C4108" t="s">
        <v>133</v>
      </c>
      <c r="D4108" t="s">
        <v>17</v>
      </c>
      <c r="E4108" t="s">
        <v>17</v>
      </c>
      <c r="F4108">
        <v>4</v>
      </c>
      <c r="G4108">
        <v>0.82199999999999995</v>
      </c>
      <c r="H4108">
        <v>45</v>
      </c>
      <c r="J4108">
        <v>0.82199999999999995</v>
      </c>
      <c r="K4108">
        <v>100</v>
      </c>
      <c r="L4108">
        <v>0</v>
      </c>
      <c r="M4108">
        <v>-100</v>
      </c>
      <c r="N4108" t="s">
        <v>18</v>
      </c>
    </row>
    <row r="4109" spans="1:14" x14ac:dyDescent="0.25">
      <c r="A4109">
        <v>72</v>
      </c>
      <c r="B4109">
        <v>72</v>
      </c>
      <c r="C4109" t="s">
        <v>134</v>
      </c>
      <c r="D4109" t="s">
        <v>135</v>
      </c>
      <c r="E4109" t="s">
        <v>93</v>
      </c>
      <c r="F4109">
        <v>4</v>
      </c>
      <c r="G4109">
        <v>66174.516000000003</v>
      </c>
      <c r="H4109">
        <v>1091866</v>
      </c>
      <c r="J4109">
        <v>66174.516000000003</v>
      </c>
      <c r="K4109">
        <v>100</v>
      </c>
      <c r="L4109">
        <v>117.09</v>
      </c>
      <c r="M4109">
        <v>17.100000000000001</v>
      </c>
      <c r="N4109" t="s">
        <v>18</v>
      </c>
    </row>
    <row r="4110" spans="1:14" x14ac:dyDescent="0.25">
      <c r="A4110">
        <v>73</v>
      </c>
      <c r="B4110">
        <v>73</v>
      </c>
      <c r="C4110" t="s">
        <v>136</v>
      </c>
      <c r="D4110" t="s">
        <v>137</v>
      </c>
      <c r="E4110" t="s">
        <v>93</v>
      </c>
      <c r="F4110">
        <v>4</v>
      </c>
      <c r="G4110">
        <v>43097.737999999998</v>
      </c>
      <c r="H4110">
        <v>709800</v>
      </c>
      <c r="J4110">
        <v>43097.737999999998</v>
      </c>
      <c r="K4110">
        <v>100</v>
      </c>
      <c r="L4110">
        <v>76.260000000000005</v>
      </c>
      <c r="M4110">
        <v>-23.7</v>
      </c>
      <c r="N4110" t="s">
        <v>18</v>
      </c>
    </row>
    <row r="4111" spans="1:14" x14ac:dyDescent="0.25">
      <c r="A4111">
        <v>74</v>
      </c>
      <c r="B4111">
        <v>74</v>
      </c>
      <c r="C4111" t="s">
        <v>138</v>
      </c>
      <c r="D4111" t="s">
        <v>139</v>
      </c>
      <c r="E4111" t="s">
        <v>93</v>
      </c>
      <c r="F4111">
        <v>4</v>
      </c>
      <c r="G4111">
        <v>47414.766000000003</v>
      </c>
      <c r="H4111">
        <v>813861</v>
      </c>
      <c r="J4111">
        <v>47414.766000000003</v>
      </c>
      <c r="K4111">
        <v>100</v>
      </c>
      <c r="L4111">
        <v>83.89</v>
      </c>
      <c r="M4111">
        <v>-16.100000000000001</v>
      </c>
      <c r="N4111" t="s">
        <v>18</v>
      </c>
    </row>
    <row r="4112" spans="1:14" x14ac:dyDescent="0.25">
      <c r="A4112">
        <v>75</v>
      </c>
      <c r="B4112">
        <v>75</v>
      </c>
      <c r="C4112" t="s">
        <v>140</v>
      </c>
      <c r="D4112" t="s">
        <v>141</v>
      </c>
      <c r="E4112" t="s">
        <v>93</v>
      </c>
      <c r="F4112">
        <v>4</v>
      </c>
      <c r="G4112">
        <v>28577.5</v>
      </c>
      <c r="H4112">
        <v>481345</v>
      </c>
      <c r="J4112">
        <v>28577.5</v>
      </c>
      <c r="K4112">
        <v>100</v>
      </c>
      <c r="L4112">
        <v>50.56</v>
      </c>
      <c r="M4112">
        <v>-49.4</v>
      </c>
      <c r="N4112" t="s">
        <v>18</v>
      </c>
    </row>
    <row r="4113" spans="1:14" x14ac:dyDescent="0.25">
      <c r="A4113">
        <v>76</v>
      </c>
      <c r="B4113">
        <v>76</v>
      </c>
      <c r="C4113" t="s">
        <v>142</v>
      </c>
      <c r="D4113" t="s">
        <v>143</v>
      </c>
      <c r="E4113" t="s">
        <v>93</v>
      </c>
      <c r="F4113">
        <v>4</v>
      </c>
      <c r="G4113">
        <v>33666.980000000003</v>
      </c>
      <c r="H4113">
        <v>540647</v>
      </c>
      <c r="J4113">
        <v>33666.980000000003</v>
      </c>
      <c r="K4113">
        <v>100</v>
      </c>
      <c r="L4113">
        <v>59.57</v>
      </c>
      <c r="M4113">
        <v>-40.4</v>
      </c>
      <c r="N4113" t="s">
        <v>18</v>
      </c>
    </row>
    <row r="4114" spans="1:14" x14ac:dyDescent="0.25">
      <c r="A4114">
        <v>77</v>
      </c>
      <c r="B4114">
        <v>77</v>
      </c>
      <c r="C4114" t="s">
        <v>144</v>
      </c>
      <c r="D4114" t="s">
        <v>145</v>
      </c>
      <c r="E4114" t="s">
        <v>93</v>
      </c>
      <c r="F4114">
        <v>4</v>
      </c>
      <c r="G4114">
        <v>39675.815999999999</v>
      </c>
      <c r="H4114">
        <v>680975</v>
      </c>
      <c r="J4114">
        <v>39675.815999999999</v>
      </c>
      <c r="K4114">
        <v>100</v>
      </c>
      <c r="L4114">
        <v>70.2</v>
      </c>
      <c r="M4114">
        <v>-29.8</v>
      </c>
      <c r="N4114" t="s">
        <v>18</v>
      </c>
    </row>
    <row r="4115" spans="1:14" x14ac:dyDescent="0.25">
      <c r="A4115">
        <v>78</v>
      </c>
      <c r="B4115">
        <v>78</v>
      </c>
      <c r="C4115" t="s">
        <v>146</v>
      </c>
      <c r="D4115" t="s">
        <v>17</v>
      </c>
      <c r="E4115" t="s">
        <v>17</v>
      </c>
      <c r="F4115">
        <v>4.04</v>
      </c>
      <c r="G4115">
        <v>0.14099999999999999</v>
      </c>
      <c r="H4115">
        <v>29</v>
      </c>
      <c r="J4115">
        <v>0.14099999999999999</v>
      </c>
      <c r="K4115">
        <v>100</v>
      </c>
      <c r="L4115">
        <v>0</v>
      </c>
      <c r="M4115">
        <v>-100</v>
      </c>
      <c r="N4115" t="s">
        <v>18</v>
      </c>
    </row>
    <row r="4116" spans="1:14" x14ac:dyDescent="0.25">
      <c r="A4116">
        <v>79</v>
      </c>
      <c r="B4116">
        <v>79</v>
      </c>
      <c r="C4116" t="s">
        <v>147</v>
      </c>
      <c r="D4116" t="s">
        <v>148</v>
      </c>
      <c r="E4116" t="s">
        <v>93</v>
      </c>
      <c r="F4116">
        <v>4</v>
      </c>
      <c r="G4116">
        <v>36709.214999999997</v>
      </c>
      <c r="H4116">
        <v>621722</v>
      </c>
      <c r="J4116">
        <v>36709.214999999997</v>
      </c>
      <c r="K4116">
        <v>100</v>
      </c>
      <c r="L4116">
        <v>64.95</v>
      </c>
      <c r="M4116">
        <v>-35</v>
      </c>
      <c r="N4116" t="s">
        <v>18</v>
      </c>
    </row>
    <row r="4117" spans="1:14" x14ac:dyDescent="0.25">
      <c r="A4117">
        <v>80</v>
      </c>
      <c r="B4117">
        <v>80</v>
      </c>
      <c r="C4117" t="s">
        <v>149</v>
      </c>
      <c r="D4117" t="s">
        <v>150</v>
      </c>
      <c r="E4117" t="s">
        <v>93</v>
      </c>
      <c r="F4117">
        <v>4</v>
      </c>
      <c r="G4117">
        <v>35074.671999999999</v>
      </c>
      <c r="H4117">
        <v>580877</v>
      </c>
      <c r="J4117">
        <v>35074.671999999999</v>
      </c>
      <c r="K4117">
        <v>100</v>
      </c>
      <c r="L4117">
        <v>62.06</v>
      </c>
      <c r="M4117">
        <v>-37.9</v>
      </c>
      <c r="N4117" t="s">
        <v>18</v>
      </c>
    </row>
    <row r="4118" spans="1:14" x14ac:dyDescent="0.25">
      <c r="A4118">
        <v>81</v>
      </c>
      <c r="B4118">
        <v>81</v>
      </c>
      <c r="C4118" t="s">
        <v>151</v>
      </c>
      <c r="D4118" t="s">
        <v>152</v>
      </c>
      <c r="E4118" t="s">
        <v>93</v>
      </c>
      <c r="F4118">
        <v>4</v>
      </c>
      <c r="G4118">
        <v>39073.355000000003</v>
      </c>
      <c r="H4118">
        <v>661866</v>
      </c>
      <c r="J4118">
        <v>39073.355000000003</v>
      </c>
      <c r="K4118">
        <v>100</v>
      </c>
      <c r="L4118">
        <v>69.14</v>
      </c>
      <c r="M4118">
        <v>-30.9</v>
      </c>
      <c r="N4118" t="s">
        <v>18</v>
      </c>
    </row>
    <row r="4119" spans="1:14" x14ac:dyDescent="0.25">
      <c r="A4119">
        <v>82</v>
      </c>
      <c r="B4119">
        <v>82</v>
      </c>
      <c r="C4119" t="s">
        <v>153</v>
      </c>
      <c r="D4119" t="s">
        <v>154</v>
      </c>
      <c r="E4119" t="s">
        <v>93</v>
      </c>
      <c r="F4119">
        <v>4</v>
      </c>
      <c r="G4119">
        <v>7942.8270000000002</v>
      </c>
      <c r="H4119">
        <v>133206</v>
      </c>
      <c r="J4119">
        <v>7942.8270000000002</v>
      </c>
      <c r="K4119">
        <v>100</v>
      </c>
      <c r="L4119">
        <v>14.05</v>
      </c>
      <c r="M4119">
        <v>-85.9</v>
      </c>
      <c r="N4119" t="s">
        <v>18</v>
      </c>
    </row>
    <row r="4120" spans="1:14" x14ac:dyDescent="0.25">
      <c r="A4120">
        <v>83</v>
      </c>
      <c r="B4120">
        <v>83</v>
      </c>
      <c r="C4120" t="s">
        <v>155</v>
      </c>
      <c r="D4120" t="s">
        <v>156</v>
      </c>
      <c r="E4120" t="s">
        <v>93</v>
      </c>
      <c r="F4120">
        <v>4</v>
      </c>
      <c r="G4120">
        <v>16723.157999999999</v>
      </c>
      <c r="H4120">
        <v>291038</v>
      </c>
      <c r="J4120">
        <v>16723.157999999999</v>
      </c>
      <c r="K4120">
        <v>100</v>
      </c>
      <c r="L4120">
        <v>29.59</v>
      </c>
      <c r="M4120">
        <v>-70.400000000000006</v>
      </c>
      <c r="N4120" t="s">
        <v>18</v>
      </c>
    </row>
    <row r="4121" spans="1:14" x14ac:dyDescent="0.25">
      <c r="A4121">
        <v>84</v>
      </c>
      <c r="B4121">
        <v>84</v>
      </c>
      <c r="C4121" t="s">
        <v>157</v>
      </c>
      <c r="D4121" t="s">
        <v>158</v>
      </c>
      <c r="E4121" t="s">
        <v>93</v>
      </c>
      <c r="F4121">
        <v>4</v>
      </c>
      <c r="G4121">
        <v>13289.194</v>
      </c>
      <c r="H4121">
        <v>220126</v>
      </c>
      <c r="J4121">
        <v>13289.194</v>
      </c>
      <c r="K4121">
        <v>100</v>
      </c>
      <c r="L4121">
        <v>23.51</v>
      </c>
      <c r="M4121">
        <v>-76.5</v>
      </c>
      <c r="N4121" t="s">
        <v>18</v>
      </c>
    </row>
    <row r="4122" spans="1:14" x14ac:dyDescent="0.25">
      <c r="A4122">
        <v>85</v>
      </c>
      <c r="B4122">
        <v>85</v>
      </c>
      <c r="C4122" t="s">
        <v>159</v>
      </c>
      <c r="D4122" t="s">
        <v>17</v>
      </c>
      <c r="E4122" t="s">
        <v>17</v>
      </c>
      <c r="F4122">
        <v>4.01</v>
      </c>
      <c r="G4122">
        <v>1.101</v>
      </c>
      <c r="H4122">
        <v>61</v>
      </c>
      <c r="J4122">
        <v>1.101</v>
      </c>
      <c r="K4122">
        <v>100</v>
      </c>
      <c r="L4122">
        <v>0</v>
      </c>
      <c r="M4122">
        <v>-100</v>
      </c>
      <c r="N4122" t="s">
        <v>18</v>
      </c>
    </row>
    <row r="4123" spans="1:14" x14ac:dyDescent="0.25">
      <c r="A4123">
        <v>86</v>
      </c>
      <c r="B4123">
        <v>86</v>
      </c>
      <c r="C4123" t="s">
        <v>160</v>
      </c>
      <c r="D4123" t="s">
        <v>161</v>
      </c>
      <c r="E4123" t="s">
        <v>93</v>
      </c>
      <c r="F4123">
        <v>4</v>
      </c>
      <c r="G4123">
        <v>27173.896000000001</v>
      </c>
      <c r="H4123">
        <v>472461</v>
      </c>
      <c r="J4123">
        <v>27173.896000000001</v>
      </c>
      <c r="K4123">
        <v>100</v>
      </c>
      <c r="L4123">
        <v>48.08</v>
      </c>
      <c r="M4123">
        <v>-51.9</v>
      </c>
      <c r="N4123" t="s">
        <v>18</v>
      </c>
    </row>
    <row r="4124" spans="1:14" x14ac:dyDescent="0.25">
      <c r="A4124">
        <v>87</v>
      </c>
      <c r="B4124">
        <v>87</v>
      </c>
      <c r="C4124" t="s">
        <v>162</v>
      </c>
      <c r="D4124" t="s">
        <v>163</v>
      </c>
      <c r="E4124" t="s">
        <v>93</v>
      </c>
      <c r="F4124">
        <v>4</v>
      </c>
      <c r="G4124">
        <v>23647.276999999998</v>
      </c>
      <c r="H4124">
        <v>415772</v>
      </c>
      <c r="J4124">
        <v>23647.276999999998</v>
      </c>
      <c r="K4124">
        <v>100</v>
      </c>
      <c r="L4124">
        <v>41.84</v>
      </c>
      <c r="M4124">
        <v>-58.2</v>
      </c>
      <c r="N4124" t="s">
        <v>18</v>
      </c>
    </row>
    <row r="4125" spans="1:14" x14ac:dyDescent="0.25">
      <c r="A4125">
        <v>88</v>
      </c>
      <c r="B4125">
        <v>88</v>
      </c>
      <c r="C4125" t="s">
        <v>164</v>
      </c>
      <c r="D4125" t="s">
        <v>165</v>
      </c>
      <c r="E4125" t="s">
        <v>93</v>
      </c>
      <c r="F4125">
        <v>4</v>
      </c>
      <c r="G4125">
        <v>26368.778999999999</v>
      </c>
      <c r="H4125">
        <v>435267</v>
      </c>
      <c r="J4125">
        <v>26368.778999999999</v>
      </c>
      <c r="K4125">
        <v>100</v>
      </c>
      <c r="L4125">
        <v>46.66</v>
      </c>
      <c r="M4125">
        <v>-53.3</v>
      </c>
      <c r="N4125" t="s">
        <v>18</v>
      </c>
    </row>
    <row r="4126" spans="1:14" x14ac:dyDescent="0.25">
      <c r="A4126">
        <v>89</v>
      </c>
      <c r="B4126">
        <v>89</v>
      </c>
      <c r="C4126" t="s">
        <v>166</v>
      </c>
      <c r="D4126" t="s">
        <v>167</v>
      </c>
      <c r="E4126" t="s">
        <v>93</v>
      </c>
      <c r="F4126">
        <v>4</v>
      </c>
      <c r="G4126">
        <v>15893.2</v>
      </c>
      <c r="H4126">
        <v>266845</v>
      </c>
      <c r="J4126">
        <v>15893.2</v>
      </c>
      <c r="K4126">
        <v>100</v>
      </c>
      <c r="L4126">
        <v>28.12</v>
      </c>
      <c r="M4126">
        <v>-71.900000000000006</v>
      </c>
      <c r="N4126" t="s">
        <v>18</v>
      </c>
    </row>
    <row r="4127" spans="1:14" x14ac:dyDescent="0.25">
      <c r="A4127">
        <v>90</v>
      </c>
      <c r="B4127">
        <v>90</v>
      </c>
      <c r="C4127" t="s">
        <v>168</v>
      </c>
      <c r="D4127" t="s">
        <v>169</v>
      </c>
      <c r="E4127" t="s">
        <v>93</v>
      </c>
      <c r="F4127">
        <v>4</v>
      </c>
      <c r="G4127">
        <v>20853.877</v>
      </c>
      <c r="H4127">
        <v>350749</v>
      </c>
      <c r="J4127">
        <v>20853.877</v>
      </c>
      <c r="K4127">
        <v>100</v>
      </c>
      <c r="L4127">
        <v>36.9</v>
      </c>
      <c r="M4127">
        <v>-63.1</v>
      </c>
      <c r="N4127" t="s">
        <v>18</v>
      </c>
    </row>
    <row r="4128" spans="1:14" x14ac:dyDescent="0.25">
      <c r="A4128">
        <v>91</v>
      </c>
      <c r="B4128">
        <v>91</v>
      </c>
      <c r="C4128" t="s">
        <v>170</v>
      </c>
      <c r="D4128" t="s">
        <v>171</v>
      </c>
      <c r="E4128" t="s">
        <v>93</v>
      </c>
      <c r="F4128">
        <v>4</v>
      </c>
      <c r="G4128">
        <v>11180.341</v>
      </c>
      <c r="H4128">
        <v>185388</v>
      </c>
      <c r="J4128">
        <v>11180.341</v>
      </c>
      <c r="K4128">
        <v>100</v>
      </c>
      <c r="L4128">
        <v>19.78</v>
      </c>
      <c r="M4128">
        <v>-80.2</v>
      </c>
      <c r="N4128" t="s">
        <v>18</v>
      </c>
    </row>
    <row r="4129" spans="1:14" x14ac:dyDescent="0.25">
      <c r="A4129">
        <v>92</v>
      </c>
      <c r="B4129">
        <v>92</v>
      </c>
      <c r="C4129" t="s">
        <v>172</v>
      </c>
      <c r="D4129" t="s">
        <v>17</v>
      </c>
      <c r="E4129" t="s">
        <v>17</v>
      </c>
      <c r="F4129">
        <v>4.0199999999999996</v>
      </c>
      <c r="G4129">
        <v>0.89200000000000002</v>
      </c>
      <c r="H4129">
        <v>34</v>
      </c>
      <c r="J4129">
        <v>0.89200000000000002</v>
      </c>
      <c r="K4129">
        <v>100</v>
      </c>
      <c r="L4129">
        <v>0</v>
      </c>
      <c r="M4129">
        <v>-100</v>
      </c>
      <c r="N4129" t="s">
        <v>18</v>
      </c>
    </row>
    <row r="4130" spans="1:14" x14ac:dyDescent="0.25">
      <c r="A4130">
        <v>93</v>
      </c>
      <c r="B4130">
        <v>93</v>
      </c>
      <c r="C4130" t="s">
        <v>173</v>
      </c>
      <c r="D4130" t="s">
        <v>132</v>
      </c>
      <c r="E4130" t="s">
        <v>29</v>
      </c>
      <c r="F4130">
        <v>4</v>
      </c>
      <c r="G4130">
        <v>53650.468999999997</v>
      </c>
      <c r="H4130">
        <v>912116</v>
      </c>
      <c r="J4130">
        <v>53650.468999999997</v>
      </c>
      <c r="K4130">
        <v>100</v>
      </c>
      <c r="L4130">
        <v>94.93</v>
      </c>
      <c r="M4130">
        <v>-5.0999999999999996</v>
      </c>
      <c r="N4130" t="s">
        <v>18</v>
      </c>
    </row>
    <row r="4131" spans="1:14" x14ac:dyDescent="0.25">
      <c r="A4131">
        <v>94</v>
      </c>
      <c r="B4131">
        <v>94</v>
      </c>
      <c r="C4131" t="s">
        <v>174</v>
      </c>
      <c r="D4131" t="s">
        <v>17</v>
      </c>
      <c r="E4131" t="s">
        <v>17</v>
      </c>
      <c r="F4131">
        <v>4.04</v>
      </c>
      <c r="G4131">
        <v>3.03</v>
      </c>
      <c r="H4131">
        <v>152</v>
      </c>
      <c r="J4131">
        <v>3.03</v>
      </c>
      <c r="K4131">
        <v>100</v>
      </c>
      <c r="L4131">
        <v>0.01</v>
      </c>
      <c r="M4131">
        <v>-100</v>
      </c>
      <c r="N4131" t="s">
        <v>18</v>
      </c>
    </row>
    <row r="4132" spans="1:14" x14ac:dyDescent="0.25">
      <c r="A4132">
        <v>95</v>
      </c>
      <c r="B4132">
        <v>95</v>
      </c>
      <c r="C4132" t="s">
        <v>175</v>
      </c>
      <c r="D4132" t="s">
        <v>176</v>
      </c>
      <c r="E4132" t="s">
        <v>93</v>
      </c>
      <c r="F4132">
        <v>4</v>
      </c>
      <c r="G4132">
        <v>47177.815999999999</v>
      </c>
      <c r="H4132">
        <v>791902</v>
      </c>
      <c r="J4132">
        <v>47177.815999999999</v>
      </c>
      <c r="K4132">
        <v>100</v>
      </c>
      <c r="L4132">
        <v>83.48</v>
      </c>
      <c r="M4132">
        <v>-16.5</v>
      </c>
      <c r="N4132" t="s">
        <v>18</v>
      </c>
    </row>
    <row r="4133" spans="1:14" x14ac:dyDescent="0.25">
      <c r="A4133">
        <v>96</v>
      </c>
      <c r="B4133">
        <v>96</v>
      </c>
      <c r="C4133" t="s">
        <v>177</v>
      </c>
      <c r="D4133" t="s">
        <v>178</v>
      </c>
      <c r="E4133" t="s">
        <v>93</v>
      </c>
      <c r="F4133">
        <v>4</v>
      </c>
      <c r="G4133">
        <v>60349.656000000003</v>
      </c>
      <c r="H4133">
        <v>1006301</v>
      </c>
      <c r="J4133">
        <v>60349.656000000003</v>
      </c>
      <c r="K4133">
        <v>100</v>
      </c>
      <c r="L4133">
        <v>106.78</v>
      </c>
      <c r="M4133">
        <v>6.8</v>
      </c>
      <c r="N4133" t="s">
        <v>18</v>
      </c>
    </row>
    <row r="4134" spans="1:14" x14ac:dyDescent="0.25">
      <c r="A4134">
        <v>97</v>
      </c>
      <c r="B4134">
        <v>97</v>
      </c>
      <c r="C4134" t="s">
        <v>179</v>
      </c>
      <c r="D4134" t="s">
        <v>180</v>
      </c>
      <c r="E4134" t="s">
        <v>93</v>
      </c>
      <c r="F4134">
        <v>4</v>
      </c>
      <c r="G4134">
        <v>58247.487999999998</v>
      </c>
      <c r="H4134">
        <v>975751</v>
      </c>
      <c r="J4134">
        <v>58247.487999999998</v>
      </c>
      <c r="K4134">
        <v>100</v>
      </c>
      <c r="L4134">
        <v>103.06</v>
      </c>
      <c r="M4134">
        <v>3.1</v>
      </c>
      <c r="N4134" t="s">
        <v>18</v>
      </c>
    </row>
    <row r="4135" spans="1:14" x14ac:dyDescent="0.25">
      <c r="A4135">
        <v>98</v>
      </c>
      <c r="B4135">
        <v>98</v>
      </c>
      <c r="C4135" t="s">
        <v>181</v>
      </c>
      <c r="D4135" t="s">
        <v>182</v>
      </c>
      <c r="E4135" t="s">
        <v>93</v>
      </c>
      <c r="F4135">
        <v>4</v>
      </c>
      <c r="G4135">
        <v>36531.18</v>
      </c>
      <c r="H4135">
        <v>599472</v>
      </c>
      <c r="J4135">
        <v>36531.18</v>
      </c>
      <c r="K4135">
        <v>100</v>
      </c>
      <c r="L4135">
        <v>64.64</v>
      </c>
      <c r="M4135">
        <v>-35.4</v>
      </c>
      <c r="N4135" t="s">
        <v>18</v>
      </c>
    </row>
    <row r="4136" spans="1:14" x14ac:dyDescent="0.25">
      <c r="A4136">
        <v>99</v>
      </c>
      <c r="B4136">
        <v>99</v>
      </c>
      <c r="C4136" t="s">
        <v>183</v>
      </c>
      <c r="D4136" t="s">
        <v>184</v>
      </c>
      <c r="E4136" t="s">
        <v>93</v>
      </c>
      <c r="F4136">
        <v>4</v>
      </c>
      <c r="G4136">
        <v>34531.616999999998</v>
      </c>
      <c r="H4136">
        <v>595079</v>
      </c>
      <c r="J4136">
        <v>34531.616999999998</v>
      </c>
      <c r="K4136">
        <v>100</v>
      </c>
      <c r="L4136">
        <v>61.1</v>
      </c>
      <c r="M4136">
        <v>-38.9</v>
      </c>
      <c r="N4136" t="s">
        <v>18</v>
      </c>
    </row>
    <row r="4137" spans="1:14" x14ac:dyDescent="0.25">
      <c r="A4137">
        <v>100</v>
      </c>
      <c r="B4137">
        <v>100</v>
      </c>
      <c r="C4137" t="s">
        <v>185</v>
      </c>
      <c r="D4137" t="s">
        <v>186</v>
      </c>
      <c r="E4137" t="s">
        <v>93</v>
      </c>
      <c r="F4137">
        <v>3.99</v>
      </c>
      <c r="G4137">
        <v>440.52</v>
      </c>
      <c r="H4137">
        <v>6790</v>
      </c>
      <c r="J4137">
        <v>440.52</v>
      </c>
      <c r="K4137">
        <v>100</v>
      </c>
      <c r="L4137">
        <v>0.78</v>
      </c>
      <c r="M4137">
        <v>-99.2</v>
      </c>
      <c r="N4137" t="s">
        <v>18</v>
      </c>
    </row>
    <row r="4138" spans="1:14" x14ac:dyDescent="0.25">
      <c r="A4138">
        <v>101</v>
      </c>
      <c r="B4138">
        <v>101</v>
      </c>
      <c r="C4138" t="s">
        <v>187</v>
      </c>
      <c r="D4138" t="s">
        <v>17</v>
      </c>
      <c r="E4138" t="s">
        <v>17</v>
      </c>
      <c r="F4138">
        <v>4.03</v>
      </c>
      <c r="G4138">
        <v>0.41799999999999998</v>
      </c>
      <c r="H4138">
        <v>23</v>
      </c>
      <c r="J4138">
        <v>0.41799999999999998</v>
      </c>
      <c r="K4138">
        <v>100</v>
      </c>
      <c r="L4138">
        <v>0</v>
      </c>
      <c r="M4138">
        <v>-100</v>
      </c>
      <c r="N4138" t="s">
        <v>18</v>
      </c>
    </row>
    <row r="4139" spans="1:14" x14ac:dyDescent="0.25">
      <c r="A4139">
        <v>102</v>
      </c>
      <c r="B4139">
        <v>102</v>
      </c>
      <c r="C4139" t="s">
        <v>188</v>
      </c>
      <c r="D4139" t="s">
        <v>28</v>
      </c>
      <c r="E4139" t="s">
        <v>29</v>
      </c>
      <c r="F4139">
        <v>4</v>
      </c>
      <c r="G4139">
        <v>57359.527000000002</v>
      </c>
      <c r="H4139">
        <v>947635</v>
      </c>
      <c r="J4139">
        <v>57359.527000000002</v>
      </c>
      <c r="K4139">
        <v>100</v>
      </c>
      <c r="L4139">
        <v>101.49</v>
      </c>
      <c r="M4139">
        <v>1.5</v>
      </c>
      <c r="N4139" t="s">
        <v>18</v>
      </c>
    </row>
    <row r="4140" spans="1:14" x14ac:dyDescent="0.25">
      <c r="A4140">
        <v>103</v>
      </c>
      <c r="B4140">
        <v>103</v>
      </c>
      <c r="C4140" t="s">
        <v>189</v>
      </c>
      <c r="D4140" t="s">
        <v>31</v>
      </c>
      <c r="E4140" t="s">
        <v>29</v>
      </c>
      <c r="F4140">
        <v>4</v>
      </c>
      <c r="G4140">
        <v>56607.425999999999</v>
      </c>
      <c r="H4140">
        <v>971380</v>
      </c>
      <c r="J4140">
        <v>56607.425999999999</v>
      </c>
      <c r="K4140">
        <v>100</v>
      </c>
      <c r="L4140">
        <v>100.16</v>
      </c>
      <c r="M4140">
        <v>0.2</v>
      </c>
      <c r="N4140" t="s">
        <v>18</v>
      </c>
    </row>
    <row r="4141" spans="1:14" x14ac:dyDescent="0.25">
      <c r="A4141">
        <v>104</v>
      </c>
      <c r="B4141">
        <v>104</v>
      </c>
      <c r="C4141" t="s">
        <v>190</v>
      </c>
      <c r="D4141" t="s">
        <v>33</v>
      </c>
      <c r="E4141" t="s">
        <v>29</v>
      </c>
      <c r="F4141">
        <v>4</v>
      </c>
      <c r="G4141">
        <v>58807.5</v>
      </c>
      <c r="H4141">
        <v>976081</v>
      </c>
      <c r="J4141">
        <v>58807.5</v>
      </c>
      <c r="K4141">
        <v>100</v>
      </c>
      <c r="L4141">
        <v>104.05</v>
      </c>
      <c r="M4141">
        <v>4.0999999999999996</v>
      </c>
      <c r="N4141" t="s">
        <v>18</v>
      </c>
    </row>
    <row r="4142" spans="1:14" x14ac:dyDescent="0.25">
      <c r="A4142">
        <v>105</v>
      </c>
      <c r="B4142">
        <v>105</v>
      </c>
      <c r="C4142" t="s">
        <v>191</v>
      </c>
      <c r="D4142" t="s">
        <v>35</v>
      </c>
      <c r="E4142" t="s">
        <v>29</v>
      </c>
      <c r="F4142">
        <v>4</v>
      </c>
      <c r="G4142">
        <v>56805.883000000002</v>
      </c>
      <c r="H4142">
        <v>952488</v>
      </c>
      <c r="J4142">
        <v>56805.883000000002</v>
      </c>
      <c r="K4142">
        <v>100</v>
      </c>
      <c r="L4142">
        <v>100.51</v>
      </c>
      <c r="M4142">
        <v>0.5</v>
      </c>
      <c r="N4142" t="s">
        <v>18</v>
      </c>
    </row>
    <row r="4143" spans="1:14" x14ac:dyDescent="0.25">
      <c r="A4143">
        <v>106</v>
      </c>
      <c r="B4143">
        <v>106</v>
      </c>
      <c r="C4143" t="s">
        <v>192</v>
      </c>
      <c r="D4143" t="s">
        <v>17</v>
      </c>
      <c r="E4143" t="s">
        <v>17</v>
      </c>
      <c r="F4143">
        <v>3.99</v>
      </c>
      <c r="G4143">
        <v>0.65500000000000003</v>
      </c>
      <c r="H4143">
        <v>29</v>
      </c>
      <c r="J4143">
        <v>0.65500000000000003</v>
      </c>
      <c r="K4143">
        <v>100</v>
      </c>
      <c r="L4143">
        <v>0</v>
      </c>
      <c r="M4143">
        <v>-100</v>
      </c>
      <c r="N4143" t="s">
        <v>18</v>
      </c>
    </row>
    <row r="4144" spans="1:14" x14ac:dyDescent="0.25">
      <c r="A4144">
        <v>107</v>
      </c>
      <c r="B4144">
        <v>107</v>
      </c>
      <c r="C4144" t="s">
        <v>193</v>
      </c>
      <c r="D4144" t="s">
        <v>38</v>
      </c>
      <c r="E4144" t="s">
        <v>29</v>
      </c>
      <c r="F4144">
        <v>4</v>
      </c>
      <c r="G4144">
        <v>56948.542999999998</v>
      </c>
      <c r="H4144">
        <v>961375</v>
      </c>
      <c r="J4144">
        <v>56948.542999999998</v>
      </c>
      <c r="K4144">
        <v>100</v>
      </c>
      <c r="L4144">
        <v>100.76</v>
      </c>
      <c r="M4144">
        <v>0.8</v>
      </c>
      <c r="N4144" t="s">
        <v>18</v>
      </c>
    </row>
    <row r="4145" spans="1:14" x14ac:dyDescent="0.25">
      <c r="A4145">
        <v>108</v>
      </c>
      <c r="B4145">
        <v>108</v>
      </c>
      <c r="C4145" t="s">
        <v>194</v>
      </c>
      <c r="D4145" t="s">
        <v>40</v>
      </c>
      <c r="E4145" t="s">
        <v>29</v>
      </c>
      <c r="F4145">
        <v>4</v>
      </c>
      <c r="G4145">
        <v>57020.351999999999</v>
      </c>
      <c r="H4145">
        <v>984509</v>
      </c>
      <c r="J4145">
        <v>57020.351999999999</v>
      </c>
      <c r="K4145">
        <v>100</v>
      </c>
      <c r="L4145">
        <v>100.89</v>
      </c>
      <c r="M4145">
        <v>0.9</v>
      </c>
      <c r="N4145" t="s">
        <v>18</v>
      </c>
    </row>
    <row r="4146" spans="1:14" x14ac:dyDescent="0.25">
      <c r="A4146">
        <v>109</v>
      </c>
      <c r="B4146">
        <v>109</v>
      </c>
      <c r="C4146" t="s">
        <v>195</v>
      </c>
      <c r="D4146" t="s">
        <v>42</v>
      </c>
      <c r="E4146" t="s">
        <v>29</v>
      </c>
      <c r="F4146">
        <v>4</v>
      </c>
      <c r="G4146">
        <v>55687.707000000002</v>
      </c>
      <c r="H4146">
        <v>943106</v>
      </c>
      <c r="J4146">
        <v>55687.707000000002</v>
      </c>
      <c r="K4146">
        <v>100</v>
      </c>
      <c r="L4146">
        <v>98.53</v>
      </c>
      <c r="M4146">
        <v>-1.5</v>
      </c>
      <c r="N4146" t="s">
        <v>18</v>
      </c>
    </row>
    <row r="4147" spans="1:14" x14ac:dyDescent="0.25">
      <c r="A4147">
        <v>110</v>
      </c>
      <c r="B4147">
        <v>110</v>
      </c>
      <c r="C4147" t="s">
        <v>196</v>
      </c>
      <c r="D4147" t="s">
        <v>44</v>
      </c>
      <c r="E4147" t="s">
        <v>29</v>
      </c>
      <c r="F4147">
        <v>4</v>
      </c>
      <c r="G4147">
        <v>58257.336000000003</v>
      </c>
      <c r="H4147">
        <v>982745</v>
      </c>
      <c r="J4147">
        <v>58257.336000000003</v>
      </c>
      <c r="K4147">
        <v>100</v>
      </c>
      <c r="L4147">
        <v>103.08</v>
      </c>
      <c r="M4147">
        <v>3.1</v>
      </c>
      <c r="N4147" t="s">
        <v>18</v>
      </c>
    </row>
    <row r="4148" spans="1:14" x14ac:dyDescent="0.25">
      <c r="A4148">
        <v>111</v>
      </c>
      <c r="B4148">
        <v>111</v>
      </c>
      <c r="C4148" t="s">
        <v>197</v>
      </c>
      <c r="D4148" t="s">
        <v>17</v>
      </c>
      <c r="E4148" t="s">
        <v>17</v>
      </c>
      <c r="F4148">
        <v>4.0199999999999996</v>
      </c>
      <c r="G4148">
        <v>0.26500000000000001</v>
      </c>
      <c r="H4148">
        <v>49</v>
      </c>
      <c r="J4148">
        <v>0.26500000000000001</v>
      </c>
      <c r="K4148">
        <v>100</v>
      </c>
      <c r="L4148">
        <v>0</v>
      </c>
      <c r="M4148">
        <v>-100</v>
      </c>
      <c r="N4148" t="s">
        <v>18</v>
      </c>
    </row>
    <row r="4149" spans="1:14" x14ac:dyDescent="0.25">
      <c r="A4149">
        <v>112</v>
      </c>
      <c r="B4149">
        <v>112</v>
      </c>
      <c r="C4149" t="s">
        <v>198</v>
      </c>
      <c r="D4149" t="s">
        <v>47</v>
      </c>
      <c r="E4149" t="s">
        <v>29</v>
      </c>
      <c r="F4149">
        <v>4</v>
      </c>
      <c r="G4149">
        <v>59127.343999999997</v>
      </c>
      <c r="H4149">
        <v>970908</v>
      </c>
      <c r="J4149">
        <v>59127.343999999997</v>
      </c>
      <c r="K4149">
        <v>100</v>
      </c>
      <c r="L4149">
        <v>104.62</v>
      </c>
      <c r="M4149">
        <v>4.5999999999999996</v>
      </c>
      <c r="N4149" t="s">
        <v>18</v>
      </c>
    </row>
    <row r="4150" spans="1:14" x14ac:dyDescent="0.25">
      <c r="A4150">
        <v>113</v>
      </c>
      <c r="B4150">
        <v>113</v>
      </c>
      <c r="C4150" t="s">
        <v>199</v>
      </c>
      <c r="D4150" t="s">
        <v>49</v>
      </c>
      <c r="E4150" t="s">
        <v>29</v>
      </c>
      <c r="F4150">
        <v>4</v>
      </c>
      <c r="G4150">
        <v>55210.046999999999</v>
      </c>
      <c r="H4150">
        <v>934773</v>
      </c>
      <c r="J4150">
        <v>55210.046999999999</v>
      </c>
      <c r="K4150">
        <v>100</v>
      </c>
      <c r="L4150">
        <v>97.69</v>
      </c>
      <c r="M4150">
        <v>-2.2999999999999998</v>
      </c>
      <c r="N4150" t="s">
        <v>18</v>
      </c>
    </row>
    <row r="4151" spans="1:14" x14ac:dyDescent="0.25">
      <c r="A4151">
        <v>114</v>
      </c>
      <c r="B4151">
        <v>114</v>
      </c>
      <c r="C4151" t="s">
        <v>200</v>
      </c>
      <c r="D4151" t="s">
        <v>51</v>
      </c>
      <c r="E4151" t="s">
        <v>29</v>
      </c>
      <c r="F4151">
        <v>4</v>
      </c>
      <c r="G4151">
        <v>44094.366999999998</v>
      </c>
      <c r="H4151">
        <v>743738</v>
      </c>
      <c r="J4151">
        <v>44094.366999999998</v>
      </c>
      <c r="K4151">
        <v>100</v>
      </c>
      <c r="L4151">
        <v>78.02</v>
      </c>
      <c r="M4151">
        <v>-22</v>
      </c>
      <c r="N4151" t="s">
        <v>18</v>
      </c>
    </row>
    <row r="4152" spans="1:14" x14ac:dyDescent="0.25">
      <c r="A4152">
        <v>115</v>
      </c>
      <c r="B4152">
        <v>115</v>
      </c>
      <c r="C4152" t="s">
        <v>201</v>
      </c>
      <c r="D4152" t="s">
        <v>53</v>
      </c>
      <c r="E4152" t="s">
        <v>29</v>
      </c>
      <c r="F4152">
        <v>4</v>
      </c>
      <c r="G4152">
        <v>50254.02</v>
      </c>
      <c r="H4152">
        <v>840220</v>
      </c>
      <c r="J4152">
        <v>50254.02</v>
      </c>
      <c r="K4152">
        <v>100</v>
      </c>
      <c r="L4152">
        <v>88.92</v>
      </c>
      <c r="M4152">
        <v>-11.1</v>
      </c>
      <c r="N4152" t="s">
        <v>18</v>
      </c>
    </row>
    <row r="4153" spans="1:14" x14ac:dyDescent="0.25">
      <c r="A4153">
        <v>116</v>
      </c>
      <c r="B4153">
        <v>116</v>
      </c>
      <c r="C4153" t="s">
        <v>202</v>
      </c>
      <c r="D4153" t="s">
        <v>17</v>
      </c>
      <c r="E4153" t="s">
        <v>17</v>
      </c>
      <c r="F4153">
        <v>4.0199999999999996</v>
      </c>
      <c r="G4153">
        <v>1.1000000000000001</v>
      </c>
      <c r="H4153">
        <v>40</v>
      </c>
      <c r="J4153">
        <v>1.1000000000000001</v>
      </c>
      <c r="K4153">
        <v>100</v>
      </c>
      <c r="L4153">
        <v>0</v>
      </c>
      <c r="M4153">
        <v>-100</v>
      </c>
      <c r="N4153" t="s">
        <v>18</v>
      </c>
    </row>
    <row r="4154" spans="1:14" x14ac:dyDescent="0.25">
      <c r="A4154">
        <v>117</v>
      </c>
      <c r="B4154">
        <v>117</v>
      </c>
      <c r="C4154" t="s">
        <v>203</v>
      </c>
      <c r="D4154" t="s">
        <v>56</v>
      </c>
      <c r="E4154" t="s">
        <v>29</v>
      </c>
      <c r="F4154">
        <v>4</v>
      </c>
      <c r="G4154">
        <v>53769.016000000003</v>
      </c>
      <c r="H4154">
        <v>908843</v>
      </c>
      <c r="J4154">
        <v>53769.016000000003</v>
      </c>
      <c r="K4154">
        <v>100</v>
      </c>
      <c r="L4154">
        <v>95.14</v>
      </c>
      <c r="M4154">
        <v>-4.9000000000000004</v>
      </c>
      <c r="N4154" t="s">
        <v>18</v>
      </c>
    </row>
    <row r="4155" spans="1:14" x14ac:dyDescent="0.25">
      <c r="A4155">
        <v>118</v>
      </c>
      <c r="B4155">
        <v>118</v>
      </c>
      <c r="C4155" t="s">
        <v>204</v>
      </c>
      <c r="D4155" t="s">
        <v>58</v>
      </c>
      <c r="E4155" t="s">
        <v>29</v>
      </c>
      <c r="F4155">
        <v>4</v>
      </c>
      <c r="G4155">
        <v>52498.77</v>
      </c>
      <c r="H4155">
        <v>910271</v>
      </c>
      <c r="J4155">
        <v>52498.77</v>
      </c>
      <c r="K4155">
        <v>100</v>
      </c>
      <c r="L4155">
        <v>92.89</v>
      </c>
      <c r="M4155">
        <v>-7.1</v>
      </c>
      <c r="N4155" t="s">
        <v>18</v>
      </c>
    </row>
    <row r="4156" spans="1:14" x14ac:dyDescent="0.25">
      <c r="A4156">
        <v>119</v>
      </c>
      <c r="B4156">
        <v>119</v>
      </c>
      <c r="C4156" t="s">
        <v>205</v>
      </c>
      <c r="D4156" t="s">
        <v>60</v>
      </c>
      <c r="E4156" t="s">
        <v>29</v>
      </c>
      <c r="F4156">
        <v>4</v>
      </c>
      <c r="G4156">
        <v>53086.656000000003</v>
      </c>
      <c r="H4156">
        <v>928980</v>
      </c>
      <c r="J4156">
        <v>53086.656000000003</v>
      </c>
      <c r="K4156">
        <v>100</v>
      </c>
      <c r="L4156">
        <v>93.93</v>
      </c>
      <c r="M4156">
        <v>-6.1</v>
      </c>
      <c r="N4156" t="s">
        <v>18</v>
      </c>
    </row>
    <row r="4157" spans="1:14" x14ac:dyDescent="0.25">
      <c r="A4157">
        <v>120</v>
      </c>
      <c r="B4157">
        <v>120</v>
      </c>
      <c r="C4157" t="s">
        <v>206</v>
      </c>
      <c r="D4157" t="s">
        <v>62</v>
      </c>
      <c r="E4157" t="s">
        <v>29</v>
      </c>
      <c r="F4157">
        <v>4</v>
      </c>
      <c r="G4157">
        <v>50468.824000000001</v>
      </c>
      <c r="H4157">
        <v>875796</v>
      </c>
      <c r="J4157">
        <v>50468.824000000001</v>
      </c>
      <c r="K4157">
        <v>100</v>
      </c>
      <c r="L4157">
        <v>89.3</v>
      </c>
      <c r="M4157">
        <v>-10.7</v>
      </c>
      <c r="N4157" t="s">
        <v>18</v>
      </c>
    </row>
    <row r="4158" spans="1:14" x14ac:dyDescent="0.25">
      <c r="A4158">
        <v>121</v>
      </c>
      <c r="B4158">
        <v>121</v>
      </c>
      <c r="C4158" t="s">
        <v>207</v>
      </c>
      <c r="D4158" t="s">
        <v>64</v>
      </c>
      <c r="E4158" t="s">
        <v>29</v>
      </c>
      <c r="F4158">
        <v>4</v>
      </c>
      <c r="G4158">
        <v>48802.324000000001</v>
      </c>
      <c r="H4158">
        <v>879863</v>
      </c>
      <c r="J4158">
        <v>48802.324000000001</v>
      </c>
      <c r="K4158">
        <v>100</v>
      </c>
      <c r="L4158">
        <v>86.35</v>
      </c>
      <c r="M4158">
        <v>-13.6</v>
      </c>
      <c r="N4158" t="s">
        <v>18</v>
      </c>
    </row>
    <row r="4159" spans="1:14" x14ac:dyDescent="0.25">
      <c r="A4159">
        <v>122</v>
      </c>
      <c r="B4159">
        <v>122</v>
      </c>
      <c r="C4159" t="s">
        <v>208</v>
      </c>
      <c r="D4159" t="s">
        <v>17</v>
      </c>
      <c r="E4159" t="s">
        <v>17</v>
      </c>
      <c r="F4159">
        <v>4.07</v>
      </c>
      <c r="G4159">
        <v>0.13600000000000001</v>
      </c>
      <c r="H4159">
        <v>24</v>
      </c>
      <c r="J4159">
        <v>0.13600000000000001</v>
      </c>
      <c r="K4159">
        <v>100</v>
      </c>
      <c r="L4159">
        <v>0</v>
      </c>
      <c r="M4159">
        <v>-100</v>
      </c>
      <c r="N4159" t="s">
        <v>18</v>
      </c>
    </row>
    <row r="4160" spans="1:14" x14ac:dyDescent="0.25">
      <c r="A4160">
        <v>123</v>
      </c>
      <c r="B4160">
        <v>123</v>
      </c>
      <c r="C4160" t="s">
        <v>209</v>
      </c>
      <c r="D4160" t="s">
        <v>17</v>
      </c>
      <c r="E4160" t="s">
        <v>17</v>
      </c>
      <c r="K4160">
        <v>100</v>
      </c>
    </row>
    <row r="4161" spans="1:14" x14ac:dyDescent="0.25">
      <c r="A4161">
        <v>124</v>
      </c>
      <c r="B4161">
        <v>124</v>
      </c>
      <c r="C4161" t="s">
        <v>210</v>
      </c>
      <c r="D4161" t="s">
        <v>68</v>
      </c>
      <c r="E4161" t="s">
        <v>69</v>
      </c>
      <c r="F4161">
        <v>4</v>
      </c>
      <c r="G4161">
        <v>57680.949000000001</v>
      </c>
      <c r="H4161">
        <v>965844</v>
      </c>
      <c r="J4161">
        <v>57680.949000000001</v>
      </c>
      <c r="K4161">
        <v>100</v>
      </c>
      <c r="L4161">
        <v>102.06</v>
      </c>
      <c r="M4161">
        <v>2.1</v>
      </c>
      <c r="N4161" t="s">
        <v>18</v>
      </c>
    </row>
    <row r="4162" spans="1:14" x14ac:dyDescent="0.25">
      <c r="A4162">
        <v>125</v>
      </c>
      <c r="B4162">
        <v>125</v>
      </c>
      <c r="C4162" t="s">
        <v>211</v>
      </c>
      <c r="D4162" t="s">
        <v>71</v>
      </c>
      <c r="E4162" t="s">
        <v>69</v>
      </c>
      <c r="F4162">
        <v>4</v>
      </c>
      <c r="G4162">
        <v>59420.847999999998</v>
      </c>
      <c r="H4162">
        <v>982813</v>
      </c>
      <c r="J4162">
        <v>59420.847999999998</v>
      </c>
      <c r="K4162">
        <v>100</v>
      </c>
      <c r="L4162">
        <v>105.14</v>
      </c>
      <c r="M4162">
        <v>5.0999999999999996</v>
      </c>
      <c r="N4162" t="s">
        <v>18</v>
      </c>
    </row>
    <row r="4163" spans="1:14" x14ac:dyDescent="0.25">
      <c r="A4163">
        <v>126</v>
      </c>
      <c r="B4163">
        <v>126</v>
      </c>
      <c r="C4163" t="s">
        <v>212</v>
      </c>
      <c r="D4163" t="s">
        <v>73</v>
      </c>
      <c r="E4163" t="s">
        <v>69</v>
      </c>
      <c r="F4163">
        <v>4</v>
      </c>
      <c r="G4163">
        <v>59920.578000000001</v>
      </c>
      <c r="H4163">
        <v>1012713</v>
      </c>
      <c r="J4163">
        <v>59920.578000000001</v>
      </c>
      <c r="K4163">
        <v>100</v>
      </c>
      <c r="L4163">
        <v>106.02</v>
      </c>
      <c r="M4163">
        <v>6</v>
      </c>
      <c r="N4163" t="s">
        <v>18</v>
      </c>
    </row>
    <row r="4164" spans="1:14" x14ac:dyDescent="0.25">
      <c r="A4164">
        <v>127</v>
      </c>
      <c r="B4164">
        <v>127</v>
      </c>
      <c r="C4164" t="s">
        <v>213</v>
      </c>
      <c r="D4164" t="s">
        <v>75</v>
      </c>
      <c r="E4164" t="s">
        <v>69</v>
      </c>
      <c r="F4164">
        <v>4</v>
      </c>
      <c r="G4164">
        <v>55230.218999999997</v>
      </c>
      <c r="H4164">
        <v>915415</v>
      </c>
      <c r="J4164">
        <v>55230.218999999997</v>
      </c>
      <c r="K4164">
        <v>100</v>
      </c>
      <c r="L4164">
        <v>97.72</v>
      </c>
      <c r="M4164">
        <v>-2.2999999999999998</v>
      </c>
      <c r="N4164" t="s">
        <v>18</v>
      </c>
    </row>
    <row r="4165" spans="1:14" x14ac:dyDescent="0.25">
      <c r="A4165">
        <v>128</v>
      </c>
      <c r="B4165">
        <v>128</v>
      </c>
      <c r="C4165" t="s">
        <v>214</v>
      </c>
      <c r="D4165" t="s">
        <v>17</v>
      </c>
      <c r="E4165" t="s">
        <v>17</v>
      </c>
      <c r="F4165">
        <v>4</v>
      </c>
      <c r="G4165">
        <v>9.9350000000000005</v>
      </c>
      <c r="H4165">
        <v>460</v>
      </c>
      <c r="J4165">
        <v>9.9350000000000005</v>
      </c>
      <c r="K4165">
        <v>100</v>
      </c>
      <c r="L4165">
        <v>0.02</v>
      </c>
      <c r="M4165">
        <v>-100</v>
      </c>
      <c r="N4165" t="s">
        <v>18</v>
      </c>
    </row>
    <row r="4166" spans="1:14" x14ac:dyDescent="0.25">
      <c r="A4166">
        <v>129</v>
      </c>
      <c r="B4166">
        <v>129</v>
      </c>
      <c r="C4166" t="s">
        <v>215</v>
      </c>
      <c r="D4166" t="s">
        <v>17</v>
      </c>
      <c r="E4166" t="s">
        <v>17</v>
      </c>
      <c r="F4166">
        <v>4.05</v>
      </c>
      <c r="G4166">
        <v>2.871</v>
      </c>
      <c r="H4166">
        <v>159</v>
      </c>
      <c r="J4166">
        <v>2.871</v>
      </c>
      <c r="K4166">
        <v>100</v>
      </c>
      <c r="L4166">
        <v>0.01</v>
      </c>
      <c r="M4166">
        <v>-100</v>
      </c>
      <c r="N4166" t="s">
        <v>18</v>
      </c>
    </row>
    <row r="4167" spans="1:14" x14ac:dyDescent="0.25">
      <c r="A4167">
        <v>130</v>
      </c>
      <c r="B4167">
        <v>130</v>
      </c>
      <c r="C4167" t="s">
        <v>216</v>
      </c>
      <c r="D4167" t="s">
        <v>35</v>
      </c>
      <c r="E4167" t="s">
        <v>29</v>
      </c>
      <c r="F4167">
        <v>4</v>
      </c>
      <c r="G4167">
        <v>57817.199000000001</v>
      </c>
      <c r="H4167">
        <v>981100</v>
      </c>
      <c r="J4167">
        <v>57817.199000000001</v>
      </c>
      <c r="K4167">
        <v>100</v>
      </c>
      <c r="L4167">
        <v>102.3</v>
      </c>
      <c r="M4167">
        <v>2.2999999999999998</v>
      </c>
      <c r="N4167" t="s">
        <v>18</v>
      </c>
    </row>
    <row r="4168" spans="1:14" x14ac:dyDescent="0.25">
      <c r="A4168">
        <v>131</v>
      </c>
      <c r="B4168">
        <v>131</v>
      </c>
      <c r="C4168" t="s">
        <v>217</v>
      </c>
      <c r="D4168" t="s">
        <v>38</v>
      </c>
      <c r="E4168" t="s">
        <v>29</v>
      </c>
      <c r="F4168">
        <v>4</v>
      </c>
      <c r="G4168">
        <v>57688.241999999998</v>
      </c>
      <c r="H4168">
        <v>949803</v>
      </c>
      <c r="J4168">
        <v>57688.241999999998</v>
      </c>
      <c r="K4168">
        <v>100</v>
      </c>
      <c r="L4168">
        <v>102.07</v>
      </c>
      <c r="M4168">
        <v>2.1</v>
      </c>
      <c r="N4168" t="s">
        <v>18</v>
      </c>
    </row>
    <row r="4169" spans="1:14" x14ac:dyDescent="0.25">
      <c r="A4169">
        <v>132</v>
      </c>
      <c r="B4169">
        <v>132</v>
      </c>
      <c r="C4169" t="s">
        <v>218</v>
      </c>
      <c r="D4169" t="s">
        <v>40</v>
      </c>
      <c r="E4169" t="s">
        <v>29</v>
      </c>
      <c r="F4169">
        <v>4</v>
      </c>
      <c r="G4169">
        <v>56172.214999999997</v>
      </c>
      <c r="H4169">
        <v>960291</v>
      </c>
      <c r="J4169">
        <v>56172.214999999997</v>
      </c>
      <c r="K4169">
        <v>100</v>
      </c>
      <c r="L4169">
        <v>99.39</v>
      </c>
      <c r="M4169">
        <v>-0.6</v>
      </c>
      <c r="N4169" t="s">
        <v>18</v>
      </c>
    </row>
    <row r="4170" spans="1:14" x14ac:dyDescent="0.25">
      <c r="A4170">
        <v>133</v>
      </c>
      <c r="B4170">
        <v>133</v>
      </c>
      <c r="C4170" t="s">
        <v>219</v>
      </c>
      <c r="D4170" t="s">
        <v>17</v>
      </c>
      <c r="E4170" t="s">
        <v>17</v>
      </c>
      <c r="F4170">
        <v>4.03</v>
      </c>
      <c r="G4170">
        <v>15.186999999999999</v>
      </c>
      <c r="H4170">
        <v>486</v>
      </c>
      <c r="J4170">
        <v>15.186999999999999</v>
      </c>
      <c r="K4170">
        <v>100</v>
      </c>
      <c r="L4170">
        <v>0.03</v>
      </c>
      <c r="M4170">
        <v>-100</v>
      </c>
      <c r="N4170" t="s">
        <v>18</v>
      </c>
    </row>
    <row r="4171" spans="1:14" x14ac:dyDescent="0.25">
      <c r="A4171">
        <v>134</v>
      </c>
      <c r="B4171">
        <v>134</v>
      </c>
      <c r="C4171" t="s">
        <v>220</v>
      </c>
      <c r="D4171" t="s">
        <v>35</v>
      </c>
      <c r="E4171" t="s">
        <v>29</v>
      </c>
      <c r="F4171">
        <v>4</v>
      </c>
      <c r="G4171">
        <v>57713.468999999997</v>
      </c>
      <c r="H4171">
        <v>968366</v>
      </c>
      <c r="J4171">
        <v>57713.468999999997</v>
      </c>
      <c r="K4171">
        <v>100</v>
      </c>
      <c r="L4171">
        <v>102.12</v>
      </c>
      <c r="M4171">
        <v>2.1</v>
      </c>
      <c r="N4171" t="s">
        <v>18</v>
      </c>
    </row>
    <row r="4172" spans="1:14" x14ac:dyDescent="0.25">
      <c r="A4172">
        <v>135</v>
      </c>
      <c r="B4172">
        <v>135</v>
      </c>
      <c r="C4172" t="s">
        <v>221</v>
      </c>
      <c r="D4172" t="s">
        <v>38</v>
      </c>
      <c r="E4172" t="s">
        <v>29</v>
      </c>
      <c r="F4172">
        <v>4</v>
      </c>
      <c r="G4172">
        <v>58225.108999999997</v>
      </c>
      <c r="H4172">
        <v>988619</v>
      </c>
      <c r="J4172">
        <v>58225.108999999997</v>
      </c>
      <c r="K4172">
        <v>100</v>
      </c>
      <c r="L4172">
        <v>103.02</v>
      </c>
      <c r="M4172">
        <v>3</v>
      </c>
      <c r="N4172" t="s">
        <v>18</v>
      </c>
    </row>
    <row r="4173" spans="1:14" x14ac:dyDescent="0.25">
      <c r="A4173">
        <v>136</v>
      </c>
      <c r="B4173">
        <v>136</v>
      </c>
      <c r="C4173" t="s">
        <v>222</v>
      </c>
      <c r="D4173" t="s">
        <v>40</v>
      </c>
      <c r="E4173" t="s">
        <v>29</v>
      </c>
      <c r="F4173">
        <v>4</v>
      </c>
      <c r="G4173">
        <v>56741.906000000003</v>
      </c>
      <c r="H4173">
        <v>979947</v>
      </c>
      <c r="J4173">
        <v>56741.906000000003</v>
      </c>
      <c r="K4173">
        <v>100</v>
      </c>
      <c r="L4173">
        <v>100.4</v>
      </c>
      <c r="M4173">
        <v>0.4</v>
      </c>
      <c r="N4173" t="s">
        <v>18</v>
      </c>
    </row>
    <row r="4174" spans="1:14" x14ac:dyDescent="0.25">
      <c r="A4174">
        <v>137</v>
      </c>
      <c r="B4174">
        <v>137</v>
      </c>
      <c r="C4174" t="s">
        <v>223</v>
      </c>
      <c r="D4174" t="s">
        <v>17</v>
      </c>
      <c r="E4174" t="s">
        <v>17</v>
      </c>
      <c r="F4174">
        <v>4.0199999999999996</v>
      </c>
      <c r="G4174">
        <v>2.4889999999999999</v>
      </c>
      <c r="H4174">
        <v>128</v>
      </c>
      <c r="J4174">
        <v>2.4889999999999999</v>
      </c>
      <c r="K4174">
        <v>100</v>
      </c>
      <c r="L4174">
        <v>0</v>
      </c>
      <c r="M4174">
        <v>-100</v>
      </c>
      <c r="N4174" t="s">
        <v>18</v>
      </c>
    </row>
    <row r="4175" spans="1:14" x14ac:dyDescent="0.25">
      <c r="A4175">
        <v>138</v>
      </c>
      <c r="B4175">
        <v>138</v>
      </c>
      <c r="C4175" t="s">
        <v>224</v>
      </c>
      <c r="D4175" t="s">
        <v>35</v>
      </c>
      <c r="E4175" t="s">
        <v>29</v>
      </c>
      <c r="F4175">
        <v>4</v>
      </c>
      <c r="G4175">
        <v>57020.125</v>
      </c>
      <c r="H4175">
        <v>956269</v>
      </c>
      <c r="J4175">
        <v>57020.125</v>
      </c>
      <c r="K4175">
        <v>100</v>
      </c>
      <c r="L4175">
        <v>100.89</v>
      </c>
      <c r="M4175">
        <v>0.9</v>
      </c>
      <c r="N4175" t="s">
        <v>18</v>
      </c>
    </row>
    <row r="4176" spans="1:14" x14ac:dyDescent="0.25">
      <c r="A4176">
        <v>139</v>
      </c>
      <c r="B4176">
        <v>139</v>
      </c>
      <c r="C4176" t="s">
        <v>225</v>
      </c>
      <c r="D4176" t="s">
        <v>38</v>
      </c>
      <c r="E4176" t="s">
        <v>29</v>
      </c>
      <c r="F4176">
        <v>4</v>
      </c>
      <c r="G4176">
        <v>57339.464999999997</v>
      </c>
      <c r="H4176">
        <v>947194</v>
      </c>
      <c r="J4176">
        <v>57339.464999999997</v>
      </c>
      <c r="K4176">
        <v>100</v>
      </c>
      <c r="L4176">
        <v>101.46</v>
      </c>
      <c r="M4176">
        <v>1.5</v>
      </c>
      <c r="N4176" t="s">
        <v>18</v>
      </c>
    </row>
    <row r="4177" spans="1:14" x14ac:dyDescent="0.25">
      <c r="A4177">
        <v>140</v>
      </c>
      <c r="B4177">
        <v>140</v>
      </c>
      <c r="C4177" t="s">
        <v>226</v>
      </c>
      <c r="D4177" t="s">
        <v>40</v>
      </c>
      <c r="E4177" t="s">
        <v>29</v>
      </c>
      <c r="F4177">
        <v>4</v>
      </c>
      <c r="G4177">
        <v>56950.847999999998</v>
      </c>
      <c r="H4177">
        <v>955059</v>
      </c>
      <c r="J4177">
        <v>56950.847999999998</v>
      </c>
      <c r="K4177">
        <v>100</v>
      </c>
      <c r="L4177">
        <v>100.77</v>
      </c>
      <c r="M4177">
        <v>0.8</v>
      </c>
      <c r="N4177" t="s">
        <v>18</v>
      </c>
    </row>
    <row r="4178" spans="1:14" x14ac:dyDescent="0.25">
      <c r="A4178">
        <v>141</v>
      </c>
      <c r="B4178">
        <v>141</v>
      </c>
      <c r="C4178" t="s">
        <v>227</v>
      </c>
      <c r="D4178" t="s">
        <v>17</v>
      </c>
      <c r="E4178" t="s">
        <v>17</v>
      </c>
      <c r="F4178">
        <v>4.1100000000000003</v>
      </c>
      <c r="G4178">
        <v>0.55800000000000005</v>
      </c>
      <c r="H4178">
        <v>115</v>
      </c>
      <c r="J4178">
        <v>0.55800000000000005</v>
      </c>
      <c r="K4178">
        <v>100</v>
      </c>
      <c r="L4178">
        <v>0</v>
      </c>
      <c r="M4178">
        <v>-100</v>
      </c>
      <c r="N4178" t="s">
        <v>18</v>
      </c>
    </row>
    <row r="4179" spans="1:14" x14ac:dyDescent="0.25">
      <c r="A4179">
        <v>142</v>
      </c>
      <c r="B4179">
        <v>142</v>
      </c>
      <c r="C4179" t="s">
        <v>228</v>
      </c>
      <c r="D4179" t="s">
        <v>17</v>
      </c>
      <c r="E4179" t="s">
        <v>17</v>
      </c>
      <c r="F4179">
        <v>4.04</v>
      </c>
      <c r="G4179">
        <v>4.3659999999999997</v>
      </c>
      <c r="H4179">
        <v>169</v>
      </c>
      <c r="J4179">
        <v>4.3659999999999997</v>
      </c>
      <c r="K4179">
        <v>100</v>
      </c>
      <c r="L4179">
        <v>0.01</v>
      </c>
      <c r="M4179">
        <v>-100</v>
      </c>
      <c r="N4179" t="s">
        <v>18</v>
      </c>
    </row>
    <row r="4180" spans="1:14" x14ac:dyDescent="0.25">
      <c r="A4180">
        <v>143</v>
      </c>
      <c r="B4180">
        <v>143</v>
      </c>
      <c r="C4180" t="s">
        <v>229</v>
      </c>
      <c r="D4180" t="s">
        <v>17</v>
      </c>
      <c r="E4180" t="s">
        <v>17</v>
      </c>
      <c r="K4180">
        <v>100</v>
      </c>
    </row>
    <row r="4181" spans="1:14" x14ac:dyDescent="0.25">
      <c r="A4181">
        <v>144</v>
      </c>
      <c r="B4181">
        <v>144</v>
      </c>
      <c r="C4181" t="s">
        <v>230</v>
      </c>
      <c r="D4181" t="s">
        <v>231</v>
      </c>
      <c r="E4181" t="s">
        <v>93</v>
      </c>
      <c r="F4181">
        <v>4.0599999999999996</v>
      </c>
      <c r="G4181">
        <v>49051.218999999997</v>
      </c>
      <c r="H4181">
        <v>826249</v>
      </c>
      <c r="J4181">
        <v>49051.218999999997</v>
      </c>
      <c r="K4181">
        <v>100</v>
      </c>
      <c r="L4181">
        <v>86.79</v>
      </c>
      <c r="M4181">
        <v>-13.2</v>
      </c>
      <c r="N4181" t="s">
        <v>18</v>
      </c>
    </row>
    <row r="4182" spans="1:14" x14ac:dyDescent="0.25">
      <c r="A4182">
        <v>145</v>
      </c>
      <c r="B4182">
        <v>145</v>
      </c>
      <c r="C4182" t="s">
        <v>233</v>
      </c>
      <c r="D4182" t="s">
        <v>234</v>
      </c>
      <c r="E4182" t="s">
        <v>93</v>
      </c>
      <c r="F4182">
        <v>4.0599999999999996</v>
      </c>
      <c r="G4182">
        <v>36179.199000000001</v>
      </c>
      <c r="H4182">
        <v>631593</v>
      </c>
      <c r="J4182">
        <v>36179.199000000001</v>
      </c>
      <c r="K4182">
        <v>100</v>
      </c>
      <c r="L4182">
        <v>64.010000000000005</v>
      </c>
      <c r="M4182">
        <v>-36</v>
      </c>
      <c r="N4182" t="s">
        <v>18</v>
      </c>
    </row>
    <row r="4183" spans="1:14" x14ac:dyDescent="0.25">
      <c r="A4183">
        <v>146</v>
      </c>
      <c r="B4183">
        <v>146</v>
      </c>
      <c r="C4183" t="s">
        <v>235</v>
      </c>
      <c r="D4183" t="s">
        <v>236</v>
      </c>
      <c r="E4183" t="s">
        <v>93</v>
      </c>
      <c r="F4183">
        <v>4.0599999999999996</v>
      </c>
      <c r="G4183">
        <v>28809.074000000001</v>
      </c>
      <c r="H4183">
        <v>469228</v>
      </c>
      <c r="J4183">
        <v>28809.074000000001</v>
      </c>
      <c r="K4183">
        <v>100</v>
      </c>
      <c r="L4183">
        <v>50.97</v>
      </c>
      <c r="M4183">
        <v>-49</v>
      </c>
      <c r="N4183" t="s">
        <v>18</v>
      </c>
    </row>
    <row r="4184" spans="1:14" x14ac:dyDescent="0.25">
      <c r="A4184">
        <v>147</v>
      </c>
      <c r="B4184">
        <v>147</v>
      </c>
      <c r="C4184" t="s">
        <v>237</v>
      </c>
      <c r="D4184" t="s">
        <v>238</v>
      </c>
      <c r="E4184" t="s">
        <v>93</v>
      </c>
      <c r="F4184">
        <v>4.0599999999999996</v>
      </c>
      <c r="G4184">
        <v>43141.222999999998</v>
      </c>
      <c r="H4184">
        <v>742820</v>
      </c>
      <c r="J4184">
        <v>43141.222999999998</v>
      </c>
      <c r="K4184">
        <v>100</v>
      </c>
      <c r="L4184">
        <v>76.33</v>
      </c>
      <c r="M4184">
        <v>-23.7</v>
      </c>
      <c r="N4184" t="s">
        <v>18</v>
      </c>
    </row>
    <row r="4185" spans="1:14" x14ac:dyDescent="0.25">
      <c r="A4185">
        <v>148</v>
      </c>
      <c r="B4185">
        <v>148</v>
      </c>
      <c r="C4185" t="s">
        <v>239</v>
      </c>
      <c r="D4185" t="s">
        <v>240</v>
      </c>
      <c r="E4185" t="s">
        <v>93</v>
      </c>
      <c r="F4185">
        <v>4.0599999999999996</v>
      </c>
      <c r="G4185">
        <v>48093.266000000003</v>
      </c>
      <c r="H4185">
        <v>819568</v>
      </c>
      <c r="J4185">
        <v>48093.266000000003</v>
      </c>
      <c r="K4185">
        <v>100</v>
      </c>
      <c r="L4185">
        <v>85.1</v>
      </c>
      <c r="M4185">
        <v>-14.9</v>
      </c>
      <c r="N4185" t="s">
        <v>18</v>
      </c>
    </row>
    <row r="4186" spans="1:14" x14ac:dyDescent="0.25">
      <c r="A4186">
        <v>149</v>
      </c>
      <c r="B4186">
        <v>149</v>
      </c>
      <c r="C4186" t="s">
        <v>241</v>
      </c>
      <c r="D4186" t="s">
        <v>242</v>
      </c>
      <c r="E4186" t="s">
        <v>93</v>
      </c>
      <c r="F4186">
        <v>4.0599999999999996</v>
      </c>
      <c r="G4186">
        <v>41348.32</v>
      </c>
      <c r="H4186">
        <v>695721</v>
      </c>
      <c r="J4186">
        <v>41348.32</v>
      </c>
      <c r="K4186">
        <v>100</v>
      </c>
      <c r="L4186">
        <v>73.16</v>
      </c>
      <c r="M4186">
        <v>-26.8</v>
      </c>
      <c r="N4186" t="s">
        <v>18</v>
      </c>
    </row>
    <row r="4187" spans="1:14" x14ac:dyDescent="0.25">
      <c r="A4187">
        <v>150</v>
      </c>
      <c r="B4187">
        <v>150</v>
      </c>
      <c r="C4187" t="s">
        <v>243</v>
      </c>
      <c r="D4187" t="s">
        <v>17</v>
      </c>
      <c r="E4187" t="s">
        <v>17</v>
      </c>
      <c r="F4187">
        <v>3.98</v>
      </c>
      <c r="G4187">
        <v>0.52300000000000002</v>
      </c>
      <c r="H4187">
        <v>22</v>
      </c>
      <c r="J4187">
        <v>0.52300000000000002</v>
      </c>
      <c r="K4187">
        <v>100</v>
      </c>
      <c r="L4187">
        <v>0</v>
      </c>
      <c r="M4187">
        <v>-100</v>
      </c>
      <c r="N4187" t="s">
        <v>18</v>
      </c>
    </row>
    <row r="4188" spans="1:14" x14ac:dyDescent="0.25">
      <c r="A4188">
        <v>151</v>
      </c>
      <c r="B4188">
        <v>151</v>
      </c>
      <c r="C4188" t="s">
        <v>244</v>
      </c>
      <c r="D4188" t="s">
        <v>245</v>
      </c>
      <c r="E4188" t="s">
        <v>93</v>
      </c>
      <c r="F4188">
        <v>4.0599999999999996</v>
      </c>
      <c r="G4188">
        <v>22883.928</v>
      </c>
      <c r="H4188">
        <v>387321</v>
      </c>
      <c r="J4188">
        <v>22883.928</v>
      </c>
      <c r="K4188">
        <v>100</v>
      </c>
      <c r="L4188">
        <v>40.49</v>
      </c>
      <c r="M4188">
        <v>-59.5</v>
      </c>
      <c r="N4188" t="s">
        <v>18</v>
      </c>
    </row>
    <row r="4189" spans="1:14" x14ac:dyDescent="0.25">
      <c r="A4189">
        <v>152</v>
      </c>
      <c r="B4189">
        <v>152</v>
      </c>
      <c r="C4189" t="s">
        <v>246</v>
      </c>
      <c r="D4189" t="s">
        <v>247</v>
      </c>
      <c r="E4189" t="s">
        <v>93</v>
      </c>
      <c r="F4189">
        <v>4.0599999999999996</v>
      </c>
      <c r="G4189">
        <v>17627.008000000002</v>
      </c>
      <c r="H4189">
        <v>309529</v>
      </c>
      <c r="J4189">
        <v>17627.008000000002</v>
      </c>
      <c r="K4189">
        <v>100</v>
      </c>
      <c r="L4189">
        <v>31.19</v>
      </c>
      <c r="M4189">
        <v>-68.8</v>
      </c>
      <c r="N4189" t="s">
        <v>18</v>
      </c>
    </row>
    <row r="4190" spans="1:14" x14ac:dyDescent="0.25">
      <c r="A4190">
        <v>153</v>
      </c>
      <c r="B4190">
        <v>153</v>
      </c>
      <c r="C4190" t="s">
        <v>248</v>
      </c>
      <c r="D4190" t="s">
        <v>249</v>
      </c>
      <c r="E4190" t="s">
        <v>93</v>
      </c>
      <c r="F4190">
        <v>4.0599999999999996</v>
      </c>
      <c r="G4190">
        <v>11546.621999999999</v>
      </c>
      <c r="H4190">
        <v>202430</v>
      </c>
      <c r="J4190">
        <v>11546.621999999999</v>
      </c>
      <c r="K4190">
        <v>100</v>
      </c>
      <c r="L4190">
        <v>20.43</v>
      </c>
      <c r="M4190">
        <v>-79.599999999999994</v>
      </c>
      <c r="N4190" t="s">
        <v>18</v>
      </c>
    </row>
    <row r="4191" spans="1:14" x14ac:dyDescent="0.25">
      <c r="A4191">
        <v>154</v>
      </c>
      <c r="B4191">
        <v>154</v>
      </c>
      <c r="C4191" t="s">
        <v>250</v>
      </c>
      <c r="D4191" t="s">
        <v>251</v>
      </c>
      <c r="E4191" t="s">
        <v>93</v>
      </c>
      <c r="F4191">
        <v>4.0599999999999996</v>
      </c>
      <c r="G4191">
        <v>19171.701000000001</v>
      </c>
      <c r="H4191">
        <v>343618</v>
      </c>
      <c r="J4191">
        <v>19171.701000000001</v>
      </c>
      <c r="K4191">
        <v>100</v>
      </c>
      <c r="L4191">
        <v>33.92</v>
      </c>
      <c r="M4191">
        <v>-66.099999999999994</v>
      </c>
      <c r="N4191" t="s">
        <v>18</v>
      </c>
    </row>
    <row r="4192" spans="1:14" x14ac:dyDescent="0.25">
      <c r="A4192">
        <v>155</v>
      </c>
      <c r="B4192">
        <v>155</v>
      </c>
      <c r="C4192" t="s">
        <v>252</v>
      </c>
      <c r="D4192" t="s">
        <v>253</v>
      </c>
      <c r="E4192" t="s">
        <v>93</v>
      </c>
      <c r="F4192">
        <v>4.0599999999999996</v>
      </c>
      <c r="G4192">
        <v>14062.306</v>
      </c>
      <c r="H4192">
        <v>241944</v>
      </c>
      <c r="J4192">
        <v>14062.306</v>
      </c>
      <c r="K4192">
        <v>100</v>
      </c>
      <c r="L4192">
        <v>24.88</v>
      </c>
      <c r="M4192">
        <v>-75.099999999999994</v>
      </c>
      <c r="N4192" t="s">
        <v>18</v>
      </c>
    </row>
    <row r="4193" spans="1:14" x14ac:dyDescent="0.25">
      <c r="A4193">
        <v>156</v>
      </c>
      <c r="B4193">
        <v>156</v>
      </c>
      <c r="C4193" t="s">
        <v>254</v>
      </c>
      <c r="D4193" t="s">
        <v>255</v>
      </c>
      <c r="E4193" t="s">
        <v>93</v>
      </c>
      <c r="F4193">
        <v>4.0599999999999996</v>
      </c>
      <c r="G4193">
        <v>6785.12</v>
      </c>
      <c r="H4193">
        <v>114578</v>
      </c>
      <c r="J4193">
        <v>6785.12</v>
      </c>
      <c r="K4193">
        <v>100</v>
      </c>
      <c r="L4193">
        <v>12.01</v>
      </c>
      <c r="M4193">
        <v>-88</v>
      </c>
      <c r="N4193" t="s">
        <v>18</v>
      </c>
    </row>
    <row r="4194" spans="1:14" x14ac:dyDescent="0.25">
      <c r="A4194">
        <v>157</v>
      </c>
      <c r="B4194">
        <v>157</v>
      </c>
      <c r="C4194" t="s">
        <v>256</v>
      </c>
      <c r="D4194" t="s">
        <v>17</v>
      </c>
      <c r="E4194" t="s">
        <v>17</v>
      </c>
      <c r="F4194">
        <v>4.13</v>
      </c>
      <c r="G4194">
        <v>2.395</v>
      </c>
      <c r="H4194">
        <v>158</v>
      </c>
      <c r="J4194">
        <v>2.395</v>
      </c>
      <c r="K4194">
        <v>100</v>
      </c>
      <c r="L4194">
        <v>0</v>
      </c>
      <c r="M4194">
        <v>-100</v>
      </c>
      <c r="N4194" t="s">
        <v>18</v>
      </c>
    </row>
    <row r="4195" spans="1:14" x14ac:dyDescent="0.25">
      <c r="A4195">
        <v>158</v>
      </c>
      <c r="B4195">
        <v>158</v>
      </c>
      <c r="C4195" t="s">
        <v>257</v>
      </c>
      <c r="D4195" t="s">
        <v>258</v>
      </c>
      <c r="E4195" t="s">
        <v>93</v>
      </c>
      <c r="F4195">
        <v>4.0599999999999996</v>
      </c>
      <c r="G4195">
        <v>24921.173999999999</v>
      </c>
      <c r="H4195">
        <v>432582</v>
      </c>
      <c r="J4195">
        <v>24921.173999999999</v>
      </c>
      <c r="K4195">
        <v>100</v>
      </c>
      <c r="L4195">
        <v>44.1</v>
      </c>
      <c r="M4195">
        <v>-55.9</v>
      </c>
      <c r="N4195" t="s">
        <v>18</v>
      </c>
    </row>
    <row r="4196" spans="1:14" x14ac:dyDescent="0.25">
      <c r="A4196">
        <v>159</v>
      </c>
      <c r="B4196">
        <v>159</v>
      </c>
      <c r="C4196" t="s">
        <v>259</v>
      </c>
      <c r="D4196" t="s">
        <v>260</v>
      </c>
      <c r="E4196" t="s">
        <v>93</v>
      </c>
      <c r="F4196">
        <v>4.0599999999999996</v>
      </c>
      <c r="G4196">
        <v>19759.078000000001</v>
      </c>
      <c r="H4196">
        <v>336376</v>
      </c>
      <c r="J4196">
        <v>19759.078000000001</v>
      </c>
      <c r="K4196">
        <v>100</v>
      </c>
      <c r="L4196">
        <v>34.96</v>
      </c>
      <c r="M4196">
        <v>-65</v>
      </c>
      <c r="N4196" t="s">
        <v>18</v>
      </c>
    </row>
    <row r="4197" spans="1:14" x14ac:dyDescent="0.25">
      <c r="A4197">
        <v>160</v>
      </c>
      <c r="B4197">
        <v>160</v>
      </c>
      <c r="C4197" t="s">
        <v>261</v>
      </c>
      <c r="D4197" t="s">
        <v>262</v>
      </c>
      <c r="E4197" t="s">
        <v>93</v>
      </c>
      <c r="F4197">
        <v>4.0599999999999996</v>
      </c>
      <c r="G4197">
        <v>20502.438999999998</v>
      </c>
      <c r="H4197">
        <v>351898</v>
      </c>
      <c r="J4197">
        <v>20502.438999999998</v>
      </c>
      <c r="K4197">
        <v>100</v>
      </c>
      <c r="L4197">
        <v>36.28</v>
      </c>
      <c r="M4197">
        <v>-63.7</v>
      </c>
      <c r="N4197" t="s">
        <v>18</v>
      </c>
    </row>
    <row r="4198" spans="1:14" x14ac:dyDescent="0.25">
      <c r="A4198">
        <v>161</v>
      </c>
      <c r="B4198">
        <v>161</v>
      </c>
      <c r="C4198" t="s">
        <v>263</v>
      </c>
      <c r="D4198" t="s">
        <v>264</v>
      </c>
      <c r="E4198" t="s">
        <v>93</v>
      </c>
      <c r="F4198">
        <v>4.0599999999999996</v>
      </c>
      <c r="G4198">
        <v>33341.75</v>
      </c>
      <c r="H4198">
        <v>580146</v>
      </c>
      <c r="J4198">
        <v>33341.75</v>
      </c>
      <c r="K4198">
        <v>100</v>
      </c>
      <c r="L4198">
        <v>58.99</v>
      </c>
      <c r="M4198">
        <v>-41</v>
      </c>
      <c r="N4198" t="s">
        <v>18</v>
      </c>
    </row>
    <row r="4199" spans="1:14" x14ac:dyDescent="0.25">
      <c r="A4199">
        <v>162</v>
      </c>
      <c r="B4199">
        <v>162</v>
      </c>
      <c r="C4199" t="s">
        <v>265</v>
      </c>
      <c r="D4199" t="s">
        <v>266</v>
      </c>
      <c r="E4199" t="s">
        <v>93</v>
      </c>
      <c r="F4199">
        <v>4.0599999999999996</v>
      </c>
      <c r="G4199">
        <v>25206.41</v>
      </c>
      <c r="H4199">
        <v>427977</v>
      </c>
      <c r="J4199">
        <v>25206.41</v>
      </c>
      <c r="K4199">
        <v>100</v>
      </c>
      <c r="L4199">
        <v>44.6</v>
      </c>
      <c r="M4199">
        <v>-55.4</v>
      </c>
      <c r="N4199" t="s">
        <v>18</v>
      </c>
    </row>
    <row r="4200" spans="1:14" x14ac:dyDescent="0.25">
      <c r="A4200">
        <v>163</v>
      </c>
      <c r="B4200">
        <v>163</v>
      </c>
      <c r="C4200" t="s">
        <v>267</v>
      </c>
      <c r="D4200" t="s">
        <v>268</v>
      </c>
      <c r="E4200" t="s">
        <v>93</v>
      </c>
      <c r="F4200">
        <v>4.0599999999999996</v>
      </c>
      <c r="G4200">
        <v>21111.105</v>
      </c>
      <c r="H4200">
        <v>350889</v>
      </c>
      <c r="J4200">
        <v>21111.105</v>
      </c>
      <c r="K4200">
        <v>100</v>
      </c>
      <c r="L4200">
        <v>37.35</v>
      </c>
      <c r="M4200">
        <v>-62.6</v>
      </c>
      <c r="N4200" t="s">
        <v>18</v>
      </c>
    </row>
    <row r="4201" spans="1:14" x14ac:dyDescent="0.25">
      <c r="A4201">
        <v>164</v>
      </c>
      <c r="B4201">
        <v>164</v>
      </c>
      <c r="C4201" t="s">
        <v>269</v>
      </c>
      <c r="D4201" t="s">
        <v>17</v>
      </c>
      <c r="E4201" t="s">
        <v>17</v>
      </c>
      <c r="F4201">
        <v>4.05</v>
      </c>
      <c r="G4201">
        <v>0.44600000000000001</v>
      </c>
      <c r="H4201">
        <v>25</v>
      </c>
      <c r="J4201">
        <v>0.44600000000000001</v>
      </c>
      <c r="K4201">
        <v>100</v>
      </c>
      <c r="L4201">
        <v>0</v>
      </c>
      <c r="M4201">
        <v>-100</v>
      </c>
      <c r="N4201" t="s">
        <v>18</v>
      </c>
    </row>
    <row r="4202" spans="1:14" x14ac:dyDescent="0.25">
      <c r="A4202">
        <v>165</v>
      </c>
      <c r="B4202">
        <v>165</v>
      </c>
      <c r="C4202" t="s">
        <v>270</v>
      </c>
      <c r="D4202" t="s">
        <v>53</v>
      </c>
      <c r="E4202" t="s">
        <v>29</v>
      </c>
      <c r="F4202">
        <v>4.0599999999999996</v>
      </c>
      <c r="G4202">
        <v>46427.546999999999</v>
      </c>
      <c r="H4202">
        <v>792239</v>
      </c>
      <c r="J4202">
        <v>46427.546999999999</v>
      </c>
      <c r="K4202">
        <v>100</v>
      </c>
      <c r="L4202">
        <v>82.15</v>
      </c>
      <c r="M4202">
        <v>-17.899999999999999</v>
      </c>
      <c r="N4202" t="s">
        <v>18</v>
      </c>
    </row>
    <row r="4203" spans="1:14" x14ac:dyDescent="0.25">
      <c r="A4203">
        <v>166</v>
      </c>
      <c r="B4203">
        <v>166</v>
      </c>
      <c r="C4203" t="s">
        <v>271</v>
      </c>
      <c r="D4203" t="s">
        <v>17</v>
      </c>
      <c r="E4203" t="s">
        <v>17</v>
      </c>
      <c r="F4203">
        <v>4.1399999999999997</v>
      </c>
      <c r="G4203">
        <v>0.158</v>
      </c>
      <c r="H4203">
        <v>38</v>
      </c>
      <c r="J4203">
        <v>0.158</v>
      </c>
      <c r="K4203">
        <v>100</v>
      </c>
      <c r="L4203">
        <v>0</v>
      </c>
      <c r="M4203">
        <v>-100</v>
      </c>
      <c r="N4203" t="s">
        <v>18</v>
      </c>
    </row>
    <row r="4204" spans="1:14" x14ac:dyDescent="0.25">
      <c r="A4204">
        <v>167</v>
      </c>
      <c r="B4204">
        <v>167</v>
      </c>
      <c r="C4204" t="s">
        <v>272</v>
      </c>
      <c r="D4204" t="s">
        <v>273</v>
      </c>
      <c r="E4204" t="s">
        <v>93</v>
      </c>
      <c r="F4204">
        <v>4.0599999999999996</v>
      </c>
      <c r="G4204">
        <v>43264.991999999998</v>
      </c>
      <c r="H4204">
        <v>708072</v>
      </c>
      <c r="J4204">
        <v>43264.991999999998</v>
      </c>
      <c r="K4204">
        <v>100</v>
      </c>
      <c r="L4204">
        <v>76.55</v>
      </c>
      <c r="M4204">
        <v>-23.4</v>
      </c>
      <c r="N4204" t="s">
        <v>18</v>
      </c>
    </row>
    <row r="4205" spans="1:14" x14ac:dyDescent="0.25">
      <c r="A4205">
        <v>168</v>
      </c>
      <c r="B4205">
        <v>168</v>
      </c>
      <c r="C4205" t="s">
        <v>274</v>
      </c>
      <c r="D4205" t="s">
        <v>275</v>
      </c>
      <c r="E4205" t="s">
        <v>93</v>
      </c>
      <c r="F4205">
        <v>4.0599999999999996</v>
      </c>
      <c r="G4205">
        <v>18211.572</v>
      </c>
      <c r="H4205">
        <v>313163</v>
      </c>
      <c r="J4205">
        <v>18211.572</v>
      </c>
      <c r="K4205">
        <v>100</v>
      </c>
      <c r="L4205">
        <v>32.22</v>
      </c>
      <c r="M4205">
        <v>-67.8</v>
      </c>
      <c r="N4205" t="s">
        <v>18</v>
      </c>
    </row>
    <row r="4206" spans="1:14" x14ac:dyDescent="0.25">
      <c r="A4206">
        <v>169</v>
      </c>
      <c r="B4206">
        <v>169</v>
      </c>
      <c r="C4206" t="s">
        <v>276</v>
      </c>
      <c r="D4206" t="s">
        <v>277</v>
      </c>
      <c r="E4206" t="s">
        <v>93</v>
      </c>
      <c r="F4206">
        <v>4.05</v>
      </c>
      <c r="G4206">
        <v>15009.501</v>
      </c>
      <c r="H4206">
        <v>265245</v>
      </c>
      <c r="J4206">
        <v>15009.501</v>
      </c>
      <c r="K4206">
        <v>100</v>
      </c>
      <c r="L4206">
        <v>26.56</v>
      </c>
      <c r="M4206">
        <v>-73.400000000000006</v>
      </c>
      <c r="N4206" t="s">
        <v>18</v>
      </c>
    </row>
    <row r="4207" spans="1:14" x14ac:dyDescent="0.25">
      <c r="A4207">
        <v>170</v>
      </c>
      <c r="B4207">
        <v>170</v>
      </c>
      <c r="C4207" t="s">
        <v>278</v>
      </c>
      <c r="D4207" t="s">
        <v>279</v>
      </c>
      <c r="E4207" t="s">
        <v>93</v>
      </c>
      <c r="F4207">
        <v>4.0599999999999996</v>
      </c>
      <c r="G4207">
        <v>35433.605000000003</v>
      </c>
      <c r="H4207">
        <v>615696</v>
      </c>
      <c r="J4207">
        <v>35433.605000000003</v>
      </c>
      <c r="K4207">
        <v>100</v>
      </c>
      <c r="L4207">
        <v>62.7</v>
      </c>
      <c r="M4207">
        <v>-37.299999999999997</v>
      </c>
      <c r="N4207" t="s">
        <v>18</v>
      </c>
    </row>
    <row r="4208" spans="1:14" x14ac:dyDescent="0.25">
      <c r="A4208">
        <v>171</v>
      </c>
      <c r="B4208">
        <v>171</v>
      </c>
      <c r="C4208" t="s">
        <v>280</v>
      </c>
      <c r="D4208" t="s">
        <v>281</v>
      </c>
      <c r="E4208" t="s">
        <v>93</v>
      </c>
      <c r="F4208">
        <v>4.0599999999999996</v>
      </c>
      <c r="G4208">
        <v>23306.937999999998</v>
      </c>
      <c r="H4208">
        <v>386276</v>
      </c>
      <c r="J4208">
        <v>23306.937999999998</v>
      </c>
      <c r="K4208">
        <v>100</v>
      </c>
      <c r="L4208">
        <v>41.24</v>
      </c>
      <c r="M4208">
        <v>-58.8</v>
      </c>
      <c r="N4208" t="s">
        <v>18</v>
      </c>
    </row>
    <row r="4209" spans="1:14" x14ac:dyDescent="0.25">
      <c r="A4209">
        <v>172</v>
      </c>
      <c r="B4209">
        <v>172</v>
      </c>
      <c r="C4209" t="s">
        <v>282</v>
      </c>
      <c r="D4209" t="s">
        <v>283</v>
      </c>
      <c r="E4209" t="s">
        <v>93</v>
      </c>
      <c r="F4209">
        <v>4.0599999999999996</v>
      </c>
      <c r="G4209">
        <v>16803.708999999999</v>
      </c>
      <c r="H4209">
        <v>298607</v>
      </c>
      <c r="J4209">
        <v>16803.708999999999</v>
      </c>
      <c r="K4209">
        <v>100</v>
      </c>
      <c r="L4209">
        <v>29.73</v>
      </c>
      <c r="M4209">
        <v>-70.3</v>
      </c>
      <c r="N4209" t="s">
        <v>18</v>
      </c>
    </row>
    <row r="4210" spans="1:14" x14ac:dyDescent="0.25">
      <c r="A4210">
        <v>173</v>
      </c>
      <c r="B4210">
        <v>173</v>
      </c>
      <c r="C4210" t="s">
        <v>284</v>
      </c>
      <c r="D4210" t="s">
        <v>17</v>
      </c>
      <c r="E4210" t="s">
        <v>17</v>
      </c>
      <c r="F4210">
        <v>3.95</v>
      </c>
      <c r="G4210">
        <v>2.1160000000000001</v>
      </c>
      <c r="H4210">
        <v>90</v>
      </c>
      <c r="J4210">
        <v>2.1160000000000001</v>
      </c>
      <c r="K4210">
        <v>100</v>
      </c>
      <c r="L4210">
        <v>0</v>
      </c>
      <c r="M4210">
        <v>-100</v>
      </c>
      <c r="N4210" t="s">
        <v>18</v>
      </c>
    </row>
    <row r="4211" spans="1:14" x14ac:dyDescent="0.25">
      <c r="A4211">
        <v>174</v>
      </c>
      <c r="B4211">
        <v>174</v>
      </c>
      <c r="C4211" t="s">
        <v>285</v>
      </c>
      <c r="D4211" t="s">
        <v>286</v>
      </c>
      <c r="E4211" t="s">
        <v>93</v>
      </c>
      <c r="F4211">
        <v>4.0599999999999996</v>
      </c>
      <c r="G4211">
        <v>15378.674000000001</v>
      </c>
      <c r="H4211">
        <v>263942</v>
      </c>
      <c r="J4211">
        <v>15378.674000000001</v>
      </c>
      <c r="K4211">
        <v>100</v>
      </c>
      <c r="L4211">
        <v>27.21</v>
      </c>
      <c r="M4211">
        <v>-72.8</v>
      </c>
      <c r="N4211" t="s">
        <v>18</v>
      </c>
    </row>
    <row r="4212" spans="1:14" x14ac:dyDescent="0.25">
      <c r="A4212">
        <v>175</v>
      </c>
      <c r="B4212">
        <v>175</v>
      </c>
      <c r="C4212" t="s">
        <v>287</v>
      </c>
      <c r="D4212" t="s">
        <v>288</v>
      </c>
      <c r="E4212" t="s">
        <v>93</v>
      </c>
      <c r="F4212">
        <v>4.05</v>
      </c>
      <c r="G4212">
        <v>13380.203</v>
      </c>
      <c r="H4212">
        <v>232692</v>
      </c>
      <c r="J4212">
        <v>13380.203</v>
      </c>
      <c r="K4212">
        <v>100</v>
      </c>
      <c r="L4212">
        <v>23.67</v>
      </c>
      <c r="M4212">
        <v>-76.3</v>
      </c>
      <c r="N4212" t="s">
        <v>18</v>
      </c>
    </row>
    <row r="4213" spans="1:14" x14ac:dyDescent="0.25">
      <c r="A4213">
        <v>176</v>
      </c>
      <c r="B4213">
        <v>176</v>
      </c>
      <c r="C4213" t="s">
        <v>289</v>
      </c>
      <c r="D4213" t="s">
        <v>290</v>
      </c>
      <c r="E4213" t="s">
        <v>93</v>
      </c>
      <c r="F4213">
        <v>4.0599999999999996</v>
      </c>
      <c r="G4213">
        <v>22964.143</v>
      </c>
      <c r="H4213">
        <v>399242</v>
      </c>
      <c r="J4213">
        <v>22964.143</v>
      </c>
      <c r="K4213">
        <v>100</v>
      </c>
      <c r="L4213">
        <v>40.630000000000003</v>
      </c>
      <c r="M4213">
        <v>-59.4</v>
      </c>
      <c r="N4213" t="s">
        <v>18</v>
      </c>
    </row>
    <row r="4214" spans="1:14" x14ac:dyDescent="0.25">
      <c r="A4214">
        <v>177</v>
      </c>
      <c r="B4214">
        <v>177</v>
      </c>
      <c r="C4214" t="s">
        <v>291</v>
      </c>
      <c r="D4214" t="s">
        <v>292</v>
      </c>
      <c r="E4214" t="s">
        <v>93</v>
      </c>
      <c r="F4214">
        <v>4.0599999999999996</v>
      </c>
      <c r="G4214">
        <v>10983.975</v>
      </c>
      <c r="H4214">
        <v>181536</v>
      </c>
      <c r="J4214">
        <v>10983.975</v>
      </c>
      <c r="K4214">
        <v>100</v>
      </c>
      <c r="L4214">
        <v>19.43</v>
      </c>
      <c r="M4214">
        <v>-80.599999999999994</v>
      </c>
      <c r="N4214" t="s">
        <v>18</v>
      </c>
    </row>
    <row r="4215" spans="1:14" x14ac:dyDescent="0.25">
      <c r="A4215">
        <v>178</v>
      </c>
      <c r="B4215">
        <v>178</v>
      </c>
      <c r="C4215" t="s">
        <v>293</v>
      </c>
      <c r="D4215" t="s">
        <v>294</v>
      </c>
      <c r="E4215" t="s">
        <v>93</v>
      </c>
      <c r="F4215">
        <v>4.0599999999999996</v>
      </c>
      <c r="G4215">
        <v>13113.228999999999</v>
      </c>
      <c r="H4215">
        <v>224225</v>
      </c>
      <c r="J4215">
        <v>13113.228999999999</v>
      </c>
      <c r="K4215">
        <v>100</v>
      </c>
      <c r="L4215">
        <v>23.2</v>
      </c>
      <c r="M4215">
        <v>-76.8</v>
      </c>
      <c r="N4215" t="s">
        <v>18</v>
      </c>
    </row>
    <row r="4216" spans="1:14" x14ac:dyDescent="0.25">
      <c r="A4216">
        <v>179</v>
      </c>
      <c r="B4216">
        <v>179</v>
      </c>
      <c r="C4216" t="s">
        <v>295</v>
      </c>
      <c r="D4216" t="s">
        <v>296</v>
      </c>
      <c r="E4216" t="s">
        <v>93</v>
      </c>
      <c r="F4216">
        <v>4.0599999999999996</v>
      </c>
      <c r="G4216">
        <v>23368.388999999999</v>
      </c>
      <c r="H4216">
        <v>413642</v>
      </c>
      <c r="J4216">
        <v>23368.388999999999</v>
      </c>
      <c r="K4216">
        <v>100</v>
      </c>
      <c r="L4216">
        <v>41.35</v>
      </c>
      <c r="M4216">
        <v>-58.7</v>
      </c>
      <c r="N4216" t="s">
        <v>18</v>
      </c>
    </row>
    <row r="4217" spans="1:14" x14ac:dyDescent="0.25">
      <c r="A4217">
        <v>180</v>
      </c>
      <c r="B4217">
        <v>180</v>
      </c>
      <c r="C4217" t="s">
        <v>297</v>
      </c>
      <c r="D4217" t="s">
        <v>17</v>
      </c>
      <c r="E4217" t="s">
        <v>17</v>
      </c>
      <c r="K4217">
        <v>100</v>
      </c>
    </row>
    <row r="4218" spans="1:14" x14ac:dyDescent="0.25">
      <c r="A4218">
        <v>181</v>
      </c>
      <c r="B4218">
        <v>181</v>
      </c>
      <c r="C4218" t="s">
        <v>298</v>
      </c>
      <c r="D4218" t="s">
        <v>299</v>
      </c>
      <c r="E4218" t="s">
        <v>93</v>
      </c>
      <c r="F4218">
        <v>4.0599999999999996</v>
      </c>
      <c r="G4218">
        <v>16095.91</v>
      </c>
      <c r="H4218">
        <v>265331</v>
      </c>
      <c r="J4218">
        <v>16095.91</v>
      </c>
      <c r="K4218">
        <v>100</v>
      </c>
      <c r="L4218">
        <v>28.48</v>
      </c>
      <c r="M4218">
        <v>-71.5</v>
      </c>
      <c r="N4218" t="s">
        <v>18</v>
      </c>
    </row>
    <row r="4219" spans="1:14" x14ac:dyDescent="0.25">
      <c r="A4219">
        <v>182</v>
      </c>
      <c r="B4219">
        <v>182</v>
      </c>
      <c r="C4219" t="s">
        <v>300</v>
      </c>
      <c r="D4219" t="s">
        <v>301</v>
      </c>
      <c r="E4219" t="s">
        <v>93</v>
      </c>
      <c r="F4219">
        <v>4.0599999999999996</v>
      </c>
      <c r="G4219">
        <v>20948.546999999999</v>
      </c>
      <c r="H4219">
        <v>360950</v>
      </c>
      <c r="J4219">
        <v>20948.546999999999</v>
      </c>
      <c r="K4219">
        <v>100</v>
      </c>
      <c r="L4219">
        <v>37.07</v>
      </c>
      <c r="M4219">
        <v>-62.9</v>
      </c>
      <c r="N4219" t="s">
        <v>18</v>
      </c>
    </row>
    <row r="4220" spans="1:14" x14ac:dyDescent="0.25">
      <c r="A4220">
        <v>183</v>
      </c>
      <c r="B4220">
        <v>183</v>
      </c>
      <c r="C4220" t="s">
        <v>302</v>
      </c>
      <c r="D4220" t="s">
        <v>303</v>
      </c>
      <c r="E4220" t="s">
        <v>93</v>
      </c>
      <c r="F4220">
        <v>4.0599999999999996</v>
      </c>
      <c r="G4220">
        <v>26803.620999999999</v>
      </c>
      <c r="H4220">
        <v>440150</v>
      </c>
      <c r="J4220">
        <v>26803.620999999999</v>
      </c>
      <c r="K4220">
        <v>100</v>
      </c>
      <c r="L4220">
        <v>47.43</v>
      </c>
      <c r="M4220">
        <v>-52.6</v>
      </c>
      <c r="N4220" t="s">
        <v>18</v>
      </c>
    </row>
    <row r="4221" spans="1:14" x14ac:dyDescent="0.25">
      <c r="A4221">
        <v>184</v>
      </c>
      <c r="B4221">
        <v>184</v>
      </c>
      <c r="C4221" t="s">
        <v>304</v>
      </c>
      <c r="D4221" t="s">
        <v>305</v>
      </c>
      <c r="E4221" t="s">
        <v>93</v>
      </c>
      <c r="F4221">
        <v>4.0599999999999996</v>
      </c>
      <c r="G4221">
        <v>20418.048999999999</v>
      </c>
      <c r="H4221">
        <v>361576</v>
      </c>
      <c r="J4221">
        <v>20418.048999999999</v>
      </c>
      <c r="K4221">
        <v>100</v>
      </c>
      <c r="L4221">
        <v>36.130000000000003</v>
      </c>
      <c r="M4221">
        <v>-63.9</v>
      </c>
      <c r="N4221" t="s">
        <v>18</v>
      </c>
    </row>
    <row r="4222" spans="1:14" x14ac:dyDescent="0.25">
      <c r="A4222">
        <v>185</v>
      </c>
      <c r="B4222">
        <v>185</v>
      </c>
      <c r="C4222" t="s">
        <v>306</v>
      </c>
      <c r="D4222" t="s">
        <v>307</v>
      </c>
      <c r="E4222" t="s">
        <v>93</v>
      </c>
      <c r="F4222">
        <v>4.0599999999999996</v>
      </c>
      <c r="G4222">
        <v>20266.469000000001</v>
      </c>
      <c r="H4222">
        <v>353426</v>
      </c>
      <c r="J4222">
        <v>20266.469000000001</v>
      </c>
      <c r="K4222">
        <v>100</v>
      </c>
      <c r="L4222">
        <v>35.86</v>
      </c>
      <c r="M4222">
        <v>-64.099999999999994</v>
      </c>
      <c r="N4222" t="s">
        <v>18</v>
      </c>
    </row>
    <row r="4223" spans="1:14" x14ac:dyDescent="0.25">
      <c r="A4223">
        <v>186</v>
      </c>
      <c r="B4223">
        <v>186</v>
      </c>
      <c r="C4223" t="s">
        <v>308</v>
      </c>
      <c r="D4223" t="s">
        <v>309</v>
      </c>
      <c r="E4223" t="s">
        <v>93</v>
      </c>
      <c r="F4223">
        <v>4.05</v>
      </c>
      <c r="G4223">
        <v>16903.09</v>
      </c>
      <c r="H4223">
        <v>292673</v>
      </c>
      <c r="J4223">
        <v>16903.09</v>
      </c>
      <c r="K4223">
        <v>100</v>
      </c>
      <c r="L4223">
        <v>29.91</v>
      </c>
      <c r="M4223">
        <v>-70.099999999999994</v>
      </c>
      <c r="N4223" t="s">
        <v>18</v>
      </c>
    </row>
    <row r="4224" spans="1:14" x14ac:dyDescent="0.25">
      <c r="A4224">
        <v>187</v>
      </c>
      <c r="B4224">
        <v>187</v>
      </c>
      <c r="C4224" t="s">
        <v>310</v>
      </c>
      <c r="D4224" t="s">
        <v>17</v>
      </c>
      <c r="E4224" t="s">
        <v>17</v>
      </c>
      <c r="F4224">
        <v>4</v>
      </c>
      <c r="G4224">
        <v>0.67500000000000004</v>
      </c>
      <c r="H4224">
        <v>37</v>
      </c>
      <c r="J4224">
        <v>0.67500000000000004</v>
      </c>
      <c r="K4224">
        <v>100</v>
      </c>
      <c r="L4224">
        <v>0</v>
      </c>
      <c r="M4224">
        <v>-100</v>
      </c>
      <c r="N4224" t="s">
        <v>18</v>
      </c>
    </row>
    <row r="4225" spans="1:14" x14ac:dyDescent="0.25">
      <c r="A4225">
        <v>188</v>
      </c>
      <c r="B4225">
        <v>188</v>
      </c>
      <c r="C4225" t="s">
        <v>311</v>
      </c>
      <c r="D4225" t="s">
        <v>53</v>
      </c>
      <c r="E4225" t="s">
        <v>29</v>
      </c>
      <c r="F4225">
        <v>4.0599999999999996</v>
      </c>
      <c r="G4225">
        <v>43701.699000000001</v>
      </c>
      <c r="H4225">
        <v>752756</v>
      </c>
      <c r="J4225">
        <v>43701.699000000001</v>
      </c>
      <c r="K4225">
        <v>100</v>
      </c>
      <c r="L4225">
        <v>77.33</v>
      </c>
      <c r="M4225">
        <v>-22.7</v>
      </c>
      <c r="N4225" t="s">
        <v>18</v>
      </c>
    </row>
    <row r="4226" spans="1:14" x14ac:dyDescent="0.25">
      <c r="A4226">
        <v>189</v>
      </c>
      <c r="B4226">
        <v>189</v>
      </c>
      <c r="C4226" t="s">
        <v>312</v>
      </c>
      <c r="D4226" t="s">
        <v>17</v>
      </c>
      <c r="E4226" t="s">
        <v>17</v>
      </c>
      <c r="F4226">
        <v>4.17</v>
      </c>
      <c r="G4226">
        <v>4.7389999999999999</v>
      </c>
      <c r="H4226">
        <v>284</v>
      </c>
      <c r="J4226">
        <v>4.7389999999999999</v>
      </c>
      <c r="K4226">
        <v>100</v>
      </c>
      <c r="L4226">
        <v>0.01</v>
      </c>
      <c r="M4226">
        <v>-100</v>
      </c>
      <c r="N4226" t="s">
        <v>18</v>
      </c>
    </row>
    <row r="4227" spans="1:14" x14ac:dyDescent="0.25">
      <c r="A4227">
        <v>190</v>
      </c>
      <c r="B4227">
        <v>190</v>
      </c>
      <c r="C4227" t="s">
        <v>313</v>
      </c>
      <c r="D4227" t="s">
        <v>314</v>
      </c>
      <c r="E4227" t="s">
        <v>93</v>
      </c>
      <c r="F4227">
        <v>4.0599999999999996</v>
      </c>
      <c r="G4227">
        <v>23606.835999999999</v>
      </c>
      <c r="H4227">
        <v>408158</v>
      </c>
      <c r="J4227">
        <v>23606.835999999999</v>
      </c>
      <c r="K4227">
        <v>100</v>
      </c>
      <c r="L4227">
        <v>41.77</v>
      </c>
      <c r="M4227">
        <v>-58.2</v>
      </c>
      <c r="N4227" t="s">
        <v>18</v>
      </c>
    </row>
    <row r="4228" spans="1:14" x14ac:dyDescent="0.25">
      <c r="A4228">
        <v>191</v>
      </c>
      <c r="B4228">
        <v>191</v>
      </c>
      <c r="C4228" t="s">
        <v>315</v>
      </c>
      <c r="D4228" t="s">
        <v>316</v>
      </c>
      <c r="E4228" t="s">
        <v>93</v>
      </c>
      <c r="F4228">
        <v>4.05</v>
      </c>
      <c r="G4228">
        <v>27745.252</v>
      </c>
      <c r="H4228">
        <v>482821</v>
      </c>
      <c r="J4228">
        <v>27745.252</v>
      </c>
      <c r="K4228">
        <v>100</v>
      </c>
      <c r="L4228">
        <v>49.09</v>
      </c>
      <c r="M4228">
        <v>-50.9</v>
      </c>
      <c r="N4228" t="s">
        <v>18</v>
      </c>
    </row>
    <row r="4229" spans="1:14" x14ac:dyDescent="0.25">
      <c r="A4229">
        <v>192</v>
      </c>
      <c r="B4229">
        <v>192</v>
      </c>
      <c r="C4229" t="s">
        <v>317</v>
      </c>
      <c r="D4229" t="s">
        <v>318</v>
      </c>
      <c r="E4229" t="s">
        <v>93</v>
      </c>
      <c r="F4229">
        <v>4.0599999999999996</v>
      </c>
      <c r="G4229">
        <v>29518.6</v>
      </c>
      <c r="H4229">
        <v>498897</v>
      </c>
      <c r="J4229">
        <v>29518.6</v>
      </c>
      <c r="K4229">
        <v>100</v>
      </c>
      <c r="L4229">
        <v>52.23</v>
      </c>
      <c r="M4229">
        <v>-47.8</v>
      </c>
      <c r="N4229" t="s">
        <v>18</v>
      </c>
    </row>
    <row r="4230" spans="1:14" x14ac:dyDescent="0.25">
      <c r="A4230">
        <v>193</v>
      </c>
      <c r="B4230">
        <v>193</v>
      </c>
      <c r="C4230" t="s">
        <v>319</v>
      </c>
      <c r="D4230" t="s">
        <v>320</v>
      </c>
      <c r="E4230" t="s">
        <v>93</v>
      </c>
      <c r="F4230">
        <v>4.0599999999999996</v>
      </c>
      <c r="G4230">
        <v>29458.067999999999</v>
      </c>
      <c r="H4230">
        <v>499013</v>
      </c>
      <c r="J4230">
        <v>29458.067999999999</v>
      </c>
      <c r="K4230">
        <v>100</v>
      </c>
      <c r="L4230">
        <v>52.12</v>
      </c>
      <c r="M4230">
        <v>-47.9</v>
      </c>
      <c r="N4230" t="s">
        <v>18</v>
      </c>
    </row>
    <row r="4231" spans="1:14" x14ac:dyDescent="0.25">
      <c r="A4231">
        <v>194</v>
      </c>
      <c r="B4231">
        <v>194</v>
      </c>
      <c r="C4231" t="s">
        <v>321</v>
      </c>
      <c r="D4231" t="s">
        <v>322</v>
      </c>
      <c r="E4231" t="s">
        <v>93</v>
      </c>
      <c r="F4231">
        <v>4.0599999999999996</v>
      </c>
      <c r="G4231">
        <v>29480.766</v>
      </c>
      <c r="H4231">
        <v>505565</v>
      </c>
      <c r="J4231">
        <v>29480.766</v>
      </c>
      <c r="K4231">
        <v>100</v>
      </c>
      <c r="L4231">
        <v>52.16</v>
      </c>
      <c r="M4231">
        <v>-47.8</v>
      </c>
      <c r="N4231" t="s">
        <v>18</v>
      </c>
    </row>
    <row r="4232" spans="1:14" x14ac:dyDescent="0.25">
      <c r="A4232">
        <v>195</v>
      </c>
      <c r="B4232">
        <v>195</v>
      </c>
      <c r="C4232" t="s">
        <v>323</v>
      </c>
      <c r="D4232" t="s">
        <v>324</v>
      </c>
      <c r="E4232" t="s">
        <v>93</v>
      </c>
      <c r="F4232">
        <v>4.05</v>
      </c>
      <c r="G4232">
        <v>659.87599999999998</v>
      </c>
      <c r="H4232">
        <v>12814</v>
      </c>
      <c r="J4232">
        <v>659.87599999999998</v>
      </c>
      <c r="K4232">
        <v>100</v>
      </c>
      <c r="L4232">
        <v>1.17</v>
      </c>
      <c r="M4232">
        <v>-98.8</v>
      </c>
      <c r="N4232" t="s">
        <v>18</v>
      </c>
    </row>
    <row r="4233" spans="1:14" x14ac:dyDescent="0.25">
      <c r="A4233">
        <v>196</v>
      </c>
      <c r="B4233">
        <v>196</v>
      </c>
      <c r="C4233" t="s">
        <v>325</v>
      </c>
      <c r="D4233" t="s">
        <v>17</v>
      </c>
      <c r="E4233" t="s">
        <v>17</v>
      </c>
      <c r="F4233">
        <v>4.12</v>
      </c>
      <c r="G4233">
        <v>2.0179999999999998</v>
      </c>
      <c r="H4233">
        <v>133</v>
      </c>
      <c r="J4233">
        <v>2.0179999999999998</v>
      </c>
      <c r="K4233">
        <v>100</v>
      </c>
      <c r="L4233">
        <v>0</v>
      </c>
      <c r="M4233">
        <v>-100</v>
      </c>
      <c r="N4233" t="s">
        <v>18</v>
      </c>
    </row>
    <row r="4234" spans="1:14" x14ac:dyDescent="0.25">
      <c r="A4234">
        <v>197</v>
      </c>
      <c r="B4234">
        <v>197</v>
      </c>
      <c r="C4234" t="s">
        <v>326</v>
      </c>
      <c r="D4234" t="s">
        <v>17</v>
      </c>
      <c r="E4234" t="s">
        <v>17</v>
      </c>
      <c r="F4234">
        <v>4.07</v>
      </c>
      <c r="G4234">
        <v>10.446</v>
      </c>
      <c r="H4234">
        <v>227</v>
      </c>
      <c r="J4234">
        <v>10.446</v>
      </c>
      <c r="K4234">
        <v>100</v>
      </c>
      <c r="L4234">
        <v>0.02</v>
      </c>
      <c r="M4234">
        <v>-100</v>
      </c>
      <c r="N4234" t="s">
        <v>18</v>
      </c>
    </row>
    <row r="4235" spans="1:14" x14ac:dyDescent="0.25">
      <c r="A4235">
        <v>198</v>
      </c>
      <c r="B4235">
        <v>198</v>
      </c>
      <c r="C4235" t="s">
        <v>327</v>
      </c>
      <c r="D4235" t="s">
        <v>328</v>
      </c>
      <c r="E4235" t="s">
        <v>93</v>
      </c>
      <c r="F4235">
        <v>4.05</v>
      </c>
      <c r="G4235">
        <v>39871.324000000001</v>
      </c>
      <c r="H4235">
        <v>656771</v>
      </c>
      <c r="J4235">
        <v>39871.324000000001</v>
      </c>
      <c r="K4235">
        <v>100</v>
      </c>
      <c r="L4235">
        <v>70.55</v>
      </c>
      <c r="M4235">
        <v>-29.5</v>
      </c>
      <c r="N4235" t="s">
        <v>18</v>
      </c>
    </row>
    <row r="4236" spans="1:14" x14ac:dyDescent="0.25">
      <c r="A4236">
        <v>199</v>
      </c>
      <c r="B4236">
        <v>199</v>
      </c>
      <c r="C4236" t="s">
        <v>329</v>
      </c>
      <c r="D4236" t="s">
        <v>330</v>
      </c>
      <c r="E4236" t="s">
        <v>93</v>
      </c>
      <c r="F4236">
        <v>4.0599999999999996</v>
      </c>
      <c r="G4236">
        <v>40694.254000000001</v>
      </c>
      <c r="H4236">
        <v>656693</v>
      </c>
      <c r="J4236">
        <v>40694.254000000001</v>
      </c>
      <c r="K4236">
        <v>100</v>
      </c>
      <c r="L4236">
        <v>72</v>
      </c>
      <c r="M4236">
        <v>-28</v>
      </c>
      <c r="N4236" t="s">
        <v>18</v>
      </c>
    </row>
    <row r="4237" spans="1:14" x14ac:dyDescent="0.25">
      <c r="A4237">
        <v>200</v>
      </c>
      <c r="B4237">
        <v>200</v>
      </c>
      <c r="C4237" t="s">
        <v>331</v>
      </c>
      <c r="D4237" t="s">
        <v>332</v>
      </c>
      <c r="E4237" t="s">
        <v>93</v>
      </c>
      <c r="F4237">
        <v>4.0599999999999996</v>
      </c>
      <c r="G4237">
        <v>47106.815999999999</v>
      </c>
      <c r="H4237">
        <v>777284</v>
      </c>
      <c r="J4237">
        <v>47106.815999999999</v>
      </c>
      <c r="K4237">
        <v>100</v>
      </c>
      <c r="L4237">
        <v>83.35</v>
      </c>
      <c r="M4237">
        <v>-16.600000000000001</v>
      </c>
      <c r="N4237" t="s">
        <v>18</v>
      </c>
    </row>
    <row r="4238" spans="1:14" x14ac:dyDescent="0.25">
      <c r="A4238">
        <v>201</v>
      </c>
      <c r="B4238">
        <v>201</v>
      </c>
      <c r="C4238" t="s">
        <v>333</v>
      </c>
      <c r="D4238" t="s">
        <v>334</v>
      </c>
      <c r="E4238" t="s">
        <v>93</v>
      </c>
      <c r="F4238">
        <v>4.0599999999999996</v>
      </c>
      <c r="G4238">
        <v>12128.268</v>
      </c>
      <c r="H4238">
        <v>212132</v>
      </c>
      <c r="J4238">
        <v>12128.268</v>
      </c>
      <c r="K4238">
        <v>100</v>
      </c>
      <c r="L4238">
        <v>21.46</v>
      </c>
      <c r="M4238">
        <v>-78.5</v>
      </c>
      <c r="N4238" t="s">
        <v>18</v>
      </c>
    </row>
    <row r="4239" spans="1:14" x14ac:dyDescent="0.25">
      <c r="A4239">
        <v>202</v>
      </c>
      <c r="B4239">
        <v>202</v>
      </c>
      <c r="C4239" t="s">
        <v>335</v>
      </c>
      <c r="D4239" t="s">
        <v>336</v>
      </c>
      <c r="E4239" t="s">
        <v>93</v>
      </c>
      <c r="F4239">
        <v>4.05</v>
      </c>
      <c r="G4239">
        <v>27511.732</v>
      </c>
      <c r="H4239">
        <v>487089</v>
      </c>
      <c r="J4239">
        <v>27511.732</v>
      </c>
      <c r="K4239">
        <v>100</v>
      </c>
      <c r="L4239">
        <v>48.68</v>
      </c>
      <c r="M4239">
        <v>-51.3</v>
      </c>
      <c r="N4239" t="s">
        <v>18</v>
      </c>
    </row>
    <row r="4240" spans="1:14" x14ac:dyDescent="0.25">
      <c r="A4240">
        <v>203</v>
      </c>
      <c r="B4240">
        <v>203</v>
      </c>
      <c r="C4240" t="s">
        <v>337</v>
      </c>
      <c r="D4240" t="s">
        <v>338</v>
      </c>
      <c r="E4240" t="s">
        <v>93</v>
      </c>
      <c r="F4240">
        <v>4.0599999999999996</v>
      </c>
      <c r="G4240">
        <v>31377.25</v>
      </c>
      <c r="H4240">
        <v>531299</v>
      </c>
      <c r="J4240">
        <v>31377.25</v>
      </c>
      <c r="K4240">
        <v>100</v>
      </c>
      <c r="L4240">
        <v>55.52</v>
      </c>
      <c r="M4240">
        <v>-44.5</v>
      </c>
      <c r="N4240" t="s">
        <v>18</v>
      </c>
    </row>
    <row r="4241" spans="1:14" x14ac:dyDescent="0.25">
      <c r="A4241">
        <v>204</v>
      </c>
      <c r="B4241">
        <v>204</v>
      </c>
      <c r="C4241" t="s">
        <v>339</v>
      </c>
      <c r="D4241" t="s">
        <v>17</v>
      </c>
      <c r="E4241" t="s">
        <v>17</v>
      </c>
      <c r="F4241">
        <v>4.1500000000000004</v>
      </c>
      <c r="G4241">
        <v>0.71199999999999997</v>
      </c>
      <c r="H4241">
        <v>47</v>
      </c>
      <c r="J4241">
        <v>0.71199999999999997</v>
      </c>
      <c r="K4241">
        <v>100</v>
      </c>
      <c r="L4241">
        <v>0</v>
      </c>
      <c r="M4241">
        <v>-100</v>
      </c>
      <c r="N4241" t="s">
        <v>18</v>
      </c>
    </row>
    <row r="4242" spans="1:14" x14ac:dyDescent="0.25">
      <c r="A4242">
        <v>205</v>
      </c>
      <c r="B4242">
        <v>205</v>
      </c>
      <c r="C4242" t="s">
        <v>340</v>
      </c>
      <c r="D4242" t="s">
        <v>341</v>
      </c>
      <c r="E4242" t="s">
        <v>93</v>
      </c>
      <c r="F4242">
        <v>4.0599999999999996</v>
      </c>
      <c r="G4242">
        <v>36692.894999999997</v>
      </c>
      <c r="H4242">
        <v>618006</v>
      </c>
      <c r="J4242">
        <v>36692.894999999997</v>
      </c>
      <c r="K4242">
        <v>100</v>
      </c>
      <c r="L4242">
        <v>64.92</v>
      </c>
      <c r="M4242">
        <v>-35.1</v>
      </c>
      <c r="N4242" t="s">
        <v>18</v>
      </c>
    </row>
    <row r="4243" spans="1:14" x14ac:dyDescent="0.25">
      <c r="A4243">
        <v>206</v>
      </c>
      <c r="B4243">
        <v>206</v>
      </c>
      <c r="C4243" t="s">
        <v>342</v>
      </c>
      <c r="D4243" t="s">
        <v>343</v>
      </c>
      <c r="E4243" t="s">
        <v>93</v>
      </c>
      <c r="F4243">
        <v>4.0599999999999996</v>
      </c>
      <c r="G4243">
        <v>33349.387000000002</v>
      </c>
      <c r="H4243">
        <v>576569</v>
      </c>
      <c r="J4243">
        <v>33349.387000000002</v>
      </c>
      <c r="K4243">
        <v>100</v>
      </c>
      <c r="L4243">
        <v>59.01</v>
      </c>
      <c r="M4243">
        <v>-41</v>
      </c>
      <c r="N4243" t="s">
        <v>18</v>
      </c>
    </row>
    <row r="4244" spans="1:14" x14ac:dyDescent="0.25">
      <c r="A4244">
        <v>207</v>
      </c>
      <c r="B4244">
        <v>207</v>
      </c>
      <c r="C4244" t="s">
        <v>344</v>
      </c>
      <c r="D4244" t="s">
        <v>345</v>
      </c>
      <c r="E4244" t="s">
        <v>93</v>
      </c>
      <c r="F4244">
        <v>4.05</v>
      </c>
      <c r="G4244">
        <v>32016.58</v>
      </c>
      <c r="H4244">
        <v>523020</v>
      </c>
      <c r="J4244">
        <v>32016.58</v>
      </c>
      <c r="K4244">
        <v>100</v>
      </c>
      <c r="L4244">
        <v>56.65</v>
      </c>
      <c r="M4244">
        <v>-43.4</v>
      </c>
      <c r="N4244" t="s">
        <v>18</v>
      </c>
    </row>
    <row r="4245" spans="1:14" x14ac:dyDescent="0.25">
      <c r="A4245">
        <v>208</v>
      </c>
      <c r="B4245">
        <v>208</v>
      </c>
      <c r="C4245" t="s">
        <v>346</v>
      </c>
      <c r="D4245" t="s">
        <v>347</v>
      </c>
      <c r="E4245" t="s">
        <v>93</v>
      </c>
      <c r="F4245">
        <v>4.0599999999999996</v>
      </c>
      <c r="G4245">
        <v>16887.368999999999</v>
      </c>
      <c r="H4245">
        <v>299443</v>
      </c>
      <c r="J4245">
        <v>16887.368999999999</v>
      </c>
      <c r="K4245">
        <v>100</v>
      </c>
      <c r="L4245">
        <v>29.88</v>
      </c>
      <c r="M4245">
        <v>-70.099999999999994</v>
      </c>
      <c r="N4245" t="s">
        <v>18</v>
      </c>
    </row>
    <row r="4246" spans="1:14" x14ac:dyDescent="0.25">
      <c r="A4246">
        <v>209</v>
      </c>
      <c r="B4246">
        <v>209</v>
      </c>
      <c r="C4246" t="s">
        <v>348</v>
      </c>
      <c r="D4246" t="s">
        <v>349</v>
      </c>
      <c r="E4246" t="s">
        <v>93</v>
      </c>
      <c r="F4246">
        <v>4.0599999999999996</v>
      </c>
      <c r="G4246">
        <v>14853.116</v>
      </c>
      <c r="H4246">
        <v>253542</v>
      </c>
      <c r="J4246">
        <v>14853.116</v>
      </c>
      <c r="K4246">
        <v>100</v>
      </c>
      <c r="L4246">
        <v>26.28</v>
      </c>
      <c r="M4246">
        <v>-73.7</v>
      </c>
      <c r="N4246" t="s">
        <v>18</v>
      </c>
    </row>
    <row r="4247" spans="1:14" x14ac:dyDescent="0.25">
      <c r="A4247">
        <v>210</v>
      </c>
      <c r="B4247">
        <v>210</v>
      </c>
      <c r="C4247" t="s">
        <v>350</v>
      </c>
      <c r="D4247" t="s">
        <v>351</v>
      </c>
      <c r="E4247" t="s">
        <v>93</v>
      </c>
      <c r="F4247">
        <v>4.0599999999999996</v>
      </c>
      <c r="G4247">
        <v>19568.256000000001</v>
      </c>
      <c r="H4247">
        <v>337777</v>
      </c>
      <c r="J4247">
        <v>19568.256000000001</v>
      </c>
      <c r="K4247">
        <v>100</v>
      </c>
      <c r="L4247">
        <v>34.619999999999997</v>
      </c>
      <c r="M4247">
        <v>-65.400000000000006</v>
      </c>
      <c r="N4247" t="s">
        <v>18</v>
      </c>
    </row>
    <row r="4248" spans="1:14" x14ac:dyDescent="0.25">
      <c r="A4248">
        <v>211</v>
      </c>
      <c r="B4248">
        <v>211</v>
      </c>
      <c r="C4248" t="s">
        <v>352</v>
      </c>
      <c r="D4248" t="s">
        <v>17</v>
      </c>
      <c r="E4248" t="s">
        <v>17</v>
      </c>
      <c r="F4248">
        <v>4.0599999999999996</v>
      </c>
      <c r="G4248">
        <v>2.2349999999999999</v>
      </c>
      <c r="H4248">
        <v>124</v>
      </c>
      <c r="J4248">
        <v>2.2349999999999999</v>
      </c>
      <c r="K4248">
        <v>100</v>
      </c>
      <c r="L4248">
        <v>0</v>
      </c>
      <c r="M4248">
        <v>-100</v>
      </c>
      <c r="N4248" t="s">
        <v>18</v>
      </c>
    </row>
    <row r="4249" spans="1:14" x14ac:dyDescent="0.25">
      <c r="A4249">
        <v>212</v>
      </c>
      <c r="B4249">
        <v>212</v>
      </c>
      <c r="C4249" t="s">
        <v>353</v>
      </c>
      <c r="D4249" t="s">
        <v>354</v>
      </c>
      <c r="E4249" t="s">
        <v>93</v>
      </c>
      <c r="F4249">
        <v>4.0599999999999996</v>
      </c>
      <c r="G4249">
        <v>52790.366999999998</v>
      </c>
      <c r="H4249">
        <v>849197</v>
      </c>
      <c r="J4249">
        <v>52790.366999999998</v>
      </c>
      <c r="K4249">
        <v>100</v>
      </c>
      <c r="L4249">
        <v>93.41</v>
      </c>
      <c r="M4249">
        <v>-6.6</v>
      </c>
      <c r="N4249" t="s">
        <v>18</v>
      </c>
    </row>
    <row r="4250" spans="1:14" x14ac:dyDescent="0.25">
      <c r="A4250">
        <v>213</v>
      </c>
      <c r="B4250">
        <v>213</v>
      </c>
      <c r="C4250" t="s">
        <v>355</v>
      </c>
      <c r="D4250" t="s">
        <v>356</v>
      </c>
      <c r="E4250" t="s">
        <v>93</v>
      </c>
      <c r="F4250">
        <v>4.0599999999999996</v>
      </c>
      <c r="G4250">
        <v>53756.425999999999</v>
      </c>
      <c r="H4250">
        <v>886857</v>
      </c>
      <c r="J4250">
        <v>53756.425999999999</v>
      </c>
      <c r="K4250">
        <v>100</v>
      </c>
      <c r="L4250">
        <v>95.12</v>
      </c>
      <c r="M4250">
        <v>-4.9000000000000004</v>
      </c>
      <c r="N4250" t="s">
        <v>18</v>
      </c>
    </row>
    <row r="4251" spans="1:14" x14ac:dyDescent="0.25">
      <c r="A4251">
        <v>214</v>
      </c>
      <c r="B4251">
        <v>214</v>
      </c>
      <c r="C4251" t="s">
        <v>357</v>
      </c>
      <c r="D4251" t="s">
        <v>358</v>
      </c>
      <c r="E4251" t="s">
        <v>93</v>
      </c>
      <c r="F4251">
        <v>4.05</v>
      </c>
      <c r="G4251">
        <v>62061.375</v>
      </c>
      <c r="H4251">
        <v>1045122</v>
      </c>
      <c r="J4251">
        <v>62061.375</v>
      </c>
      <c r="K4251">
        <v>100</v>
      </c>
      <c r="L4251">
        <v>109.81</v>
      </c>
      <c r="M4251">
        <v>9.8000000000000007</v>
      </c>
      <c r="N4251" t="s">
        <v>18</v>
      </c>
    </row>
    <row r="4252" spans="1:14" x14ac:dyDescent="0.25">
      <c r="A4252">
        <v>215</v>
      </c>
      <c r="B4252">
        <v>215</v>
      </c>
      <c r="C4252" t="s">
        <v>359</v>
      </c>
      <c r="D4252" t="s">
        <v>360</v>
      </c>
      <c r="E4252" t="s">
        <v>93</v>
      </c>
      <c r="F4252">
        <v>4.0599999999999996</v>
      </c>
      <c r="G4252">
        <v>35848.953000000001</v>
      </c>
      <c r="H4252">
        <v>607920</v>
      </c>
      <c r="J4252">
        <v>35848.953000000001</v>
      </c>
      <c r="K4252">
        <v>100</v>
      </c>
      <c r="L4252">
        <v>63.43</v>
      </c>
      <c r="M4252">
        <v>-36.6</v>
      </c>
      <c r="N4252" t="s">
        <v>18</v>
      </c>
    </row>
    <row r="4253" spans="1:14" x14ac:dyDescent="0.25">
      <c r="A4253">
        <v>216</v>
      </c>
      <c r="B4253">
        <v>216</v>
      </c>
      <c r="C4253" t="s">
        <v>361</v>
      </c>
      <c r="D4253" t="s">
        <v>362</v>
      </c>
      <c r="E4253" t="s">
        <v>93</v>
      </c>
      <c r="F4253">
        <v>4.0599999999999996</v>
      </c>
      <c r="G4253">
        <v>32030.846000000001</v>
      </c>
      <c r="H4253">
        <v>537258</v>
      </c>
      <c r="J4253">
        <v>32030.846000000001</v>
      </c>
      <c r="K4253">
        <v>100</v>
      </c>
      <c r="L4253">
        <v>56.67</v>
      </c>
      <c r="M4253">
        <v>-43.3</v>
      </c>
      <c r="N4253" t="s">
        <v>18</v>
      </c>
    </row>
    <row r="4254" spans="1:14" x14ac:dyDescent="0.25">
      <c r="A4254">
        <v>217</v>
      </c>
      <c r="B4254">
        <v>217</v>
      </c>
      <c r="C4254" t="s">
        <v>363</v>
      </c>
      <c r="D4254" t="s">
        <v>364</v>
      </c>
      <c r="E4254" t="s">
        <v>93</v>
      </c>
      <c r="F4254">
        <v>4.0599999999999996</v>
      </c>
      <c r="G4254">
        <v>26062.800999999999</v>
      </c>
      <c r="H4254">
        <v>439530</v>
      </c>
      <c r="J4254">
        <v>26062.800999999999</v>
      </c>
      <c r="K4254">
        <v>100</v>
      </c>
      <c r="L4254">
        <v>46.12</v>
      </c>
      <c r="M4254">
        <v>-53.9</v>
      </c>
      <c r="N4254" t="s">
        <v>18</v>
      </c>
    </row>
    <row r="4255" spans="1:14" x14ac:dyDescent="0.25">
      <c r="A4255">
        <v>218</v>
      </c>
      <c r="B4255">
        <v>218</v>
      </c>
      <c r="C4255" t="s">
        <v>365</v>
      </c>
      <c r="D4255" t="s">
        <v>17</v>
      </c>
      <c r="E4255" t="s">
        <v>17</v>
      </c>
      <c r="F4255">
        <v>4.1500000000000004</v>
      </c>
      <c r="G4255">
        <v>0.61399999999999999</v>
      </c>
      <c r="H4255">
        <v>70</v>
      </c>
      <c r="J4255">
        <v>0.61399999999999999</v>
      </c>
      <c r="K4255">
        <v>100</v>
      </c>
      <c r="L4255">
        <v>0</v>
      </c>
      <c r="M4255">
        <v>-100</v>
      </c>
      <c r="N4255" t="s">
        <v>18</v>
      </c>
    </row>
    <row r="4256" spans="1:14" x14ac:dyDescent="0.25">
      <c r="A4256">
        <v>219</v>
      </c>
      <c r="B4256">
        <v>219</v>
      </c>
      <c r="C4256" t="s">
        <v>366</v>
      </c>
      <c r="D4256" t="s">
        <v>53</v>
      </c>
      <c r="E4256" t="s">
        <v>29</v>
      </c>
      <c r="F4256">
        <v>4.05</v>
      </c>
      <c r="G4256">
        <v>42967.91</v>
      </c>
      <c r="H4256">
        <v>733778</v>
      </c>
      <c r="J4256">
        <v>42967.91</v>
      </c>
      <c r="K4256">
        <v>100</v>
      </c>
      <c r="L4256">
        <v>76.03</v>
      </c>
      <c r="M4256">
        <v>-24</v>
      </c>
      <c r="N4256" t="s">
        <v>18</v>
      </c>
    </row>
    <row r="4257" spans="1:14" x14ac:dyDescent="0.25">
      <c r="A4257">
        <v>220</v>
      </c>
      <c r="B4257">
        <v>220</v>
      </c>
      <c r="C4257" t="s">
        <v>367</v>
      </c>
      <c r="D4257" t="s">
        <v>17</v>
      </c>
      <c r="E4257" t="s">
        <v>17</v>
      </c>
      <c r="F4257">
        <v>4.0199999999999996</v>
      </c>
      <c r="G4257">
        <v>0.80900000000000005</v>
      </c>
      <c r="H4257">
        <v>78</v>
      </c>
      <c r="J4257">
        <v>0.80900000000000005</v>
      </c>
      <c r="K4257">
        <v>100</v>
      </c>
      <c r="L4257">
        <v>0</v>
      </c>
      <c r="M4257">
        <v>-100</v>
      </c>
      <c r="N4257" t="s">
        <v>18</v>
      </c>
    </row>
    <row r="4258" spans="1:14" x14ac:dyDescent="0.25">
      <c r="A4258">
        <v>221</v>
      </c>
      <c r="B4258">
        <v>221</v>
      </c>
      <c r="C4258" t="s">
        <v>368</v>
      </c>
      <c r="D4258" t="s">
        <v>369</v>
      </c>
      <c r="E4258" t="s">
        <v>93</v>
      </c>
      <c r="F4258">
        <v>4.0599999999999996</v>
      </c>
      <c r="G4258">
        <v>53972.542999999998</v>
      </c>
      <c r="H4258">
        <v>917548</v>
      </c>
      <c r="J4258">
        <v>53972.542999999998</v>
      </c>
      <c r="K4258">
        <v>100</v>
      </c>
      <c r="L4258">
        <v>95.5</v>
      </c>
      <c r="M4258">
        <v>-4.5</v>
      </c>
      <c r="N4258" t="s">
        <v>18</v>
      </c>
    </row>
    <row r="4259" spans="1:14" x14ac:dyDescent="0.25">
      <c r="A4259">
        <v>222</v>
      </c>
      <c r="B4259">
        <v>222</v>
      </c>
      <c r="C4259" t="s">
        <v>370</v>
      </c>
      <c r="D4259" t="s">
        <v>371</v>
      </c>
      <c r="E4259" t="s">
        <v>93</v>
      </c>
      <c r="F4259">
        <v>4.05</v>
      </c>
      <c r="G4259">
        <v>43187.292999999998</v>
      </c>
      <c r="H4259">
        <v>713795</v>
      </c>
      <c r="J4259">
        <v>43187.292999999998</v>
      </c>
      <c r="K4259">
        <v>100</v>
      </c>
      <c r="L4259">
        <v>76.41</v>
      </c>
      <c r="M4259">
        <v>-23.6</v>
      </c>
      <c r="N4259" t="s">
        <v>18</v>
      </c>
    </row>
    <row r="4260" spans="1:14" x14ac:dyDescent="0.25">
      <c r="A4260">
        <v>223</v>
      </c>
      <c r="B4260">
        <v>223</v>
      </c>
      <c r="C4260" t="s">
        <v>372</v>
      </c>
      <c r="D4260" t="s">
        <v>373</v>
      </c>
      <c r="E4260" t="s">
        <v>93</v>
      </c>
      <c r="F4260">
        <v>4.0599999999999996</v>
      </c>
      <c r="G4260">
        <v>48083.012000000002</v>
      </c>
      <c r="H4260">
        <v>803946</v>
      </c>
      <c r="J4260">
        <v>48083.012000000002</v>
      </c>
      <c r="K4260">
        <v>100</v>
      </c>
      <c r="L4260">
        <v>85.08</v>
      </c>
      <c r="M4260">
        <v>-14.9</v>
      </c>
      <c r="N4260" t="s">
        <v>18</v>
      </c>
    </row>
    <row r="4261" spans="1:14" x14ac:dyDescent="0.25">
      <c r="A4261">
        <v>224</v>
      </c>
      <c r="B4261">
        <v>224</v>
      </c>
      <c r="C4261" t="s">
        <v>374</v>
      </c>
      <c r="D4261" t="s">
        <v>375</v>
      </c>
      <c r="E4261" t="s">
        <v>93</v>
      </c>
      <c r="F4261">
        <v>4.05</v>
      </c>
      <c r="G4261">
        <v>27110.101999999999</v>
      </c>
      <c r="H4261">
        <v>459299</v>
      </c>
      <c r="J4261">
        <v>27110.101999999999</v>
      </c>
      <c r="K4261">
        <v>100</v>
      </c>
      <c r="L4261">
        <v>47.97</v>
      </c>
      <c r="M4261">
        <v>-52</v>
      </c>
      <c r="N4261" t="s">
        <v>18</v>
      </c>
    </row>
    <row r="4262" spans="1:14" x14ac:dyDescent="0.25">
      <c r="A4262">
        <v>225</v>
      </c>
      <c r="B4262">
        <v>225</v>
      </c>
      <c r="C4262" t="s">
        <v>376</v>
      </c>
      <c r="D4262" t="s">
        <v>377</v>
      </c>
      <c r="E4262" t="s">
        <v>93</v>
      </c>
      <c r="F4262">
        <v>4.0599999999999996</v>
      </c>
      <c r="G4262">
        <v>28429.303</v>
      </c>
      <c r="H4262">
        <v>461210</v>
      </c>
      <c r="J4262">
        <v>28429.303</v>
      </c>
      <c r="K4262">
        <v>100</v>
      </c>
      <c r="L4262">
        <v>50.3</v>
      </c>
      <c r="M4262">
        <v>-49.7</v>
      </c>
      <c r="N4262" t="s">
        <v>18</v>
      </c>
    </row>
    <row r="4263" spans="1:14" x14ac:dyDescent="0.25">
      <c r="A4263">
        <v>226</v>
      </c>
      <c r="B4263">
        <v>226</v>
      </c>
      <c r="C4263" t="s">
        <v>378</v>
      </c>
      <c r="D4263" t="s">
        <v>379</v>
      </c>
      <c r="E4263" t="s">
        <v>93</v>
      </c>
      <c r="F4263">
        <v>4.0599999999999996</v>
      </c>
      <c r="G4263">
        <v>35539.733999999997</v>
      </c>
      <c r="H4263">
        <v>589958</v>
      </c>
      <c r="J4263">
        <v>35539.733999999997</v>
      </c>
      <c r="K4263">
        <v>100</v>
      </c>
      <c r="L4263">
        <v>62.88</v>
      </c>
      <c r="M4263">
        <v>-37.1</v>
      </c>
      <c r="N4263" t="s">
        <v>18</v>
      </c>
    </row>
    <row r="4264" spans="1:14" x14ac:dyDescent="0.25">
      <c r="A4264">
        <v>227</v>
      </c>
      <c r="B4264">
        <v>227</v>
      </c>
      <c r="C4264" t="s">
        <v>380</v>
      </c>
      <c r="D4264" t="s">
        <v>17</v>
      </c>
      <c r="E4264" t="s">
        <v>17</v>
      </c>
      <c r="F4264">
        <v>3.96</v>
      </c>
      <c r="G4264">
        <v>0.95299999999999996</v>
      </c>
      <c r="H4264">
        <v>40</v>
      </c>
      <c r="J4264">
        <v>0.95299999999999996</v>
      </c>
      <c r="K4264">
        <v>100</v>
      </c>
      <c r="L4264">
        <v>0</v>
      </c>
      <c r="M4264">
        <v>-100</v>
      </c>
      <c r="N4264" t="s">
        <v>18</v>
      </c>
    </row>
    <row r="4265" spans="1:14" x14ac:dyDescent="0.25">
      <c r="A4265">
        <v>228</v>
      </c>
      <c r="B4265">
        <v>228</v>
      </c>
      <c r="C4265" t="s">
        <v>381</v>
      </c>
      <c r="D4265" t="s">
        <v>382</v>
      </c>
      <c r="E4265" t="s">
        <v>93</v>
      </c>
      <c r="F4265">
        <v>4.0599999999999996</v>
      </c>
      <c r="G4265">
        <v>17227.488000000001</v>
      </c>
      <c r="H4265">
        <v>296335</v>
      </c>
      <c r="J4265">
        <v>17227.488000000001</v>
      </c>
      <c r="K4265">
        <v>100</v>
      </c>
      <c r="L4265">
        <v>30.48</v>
      </c>
      <c r="M4265">
        <v>-69.5</v>
      </c>
      <c r="N4265" t="s">
        <v>18</v>
      </c>
    </row>
    <row r="4266" spans="1:14" x14ac:dyDescent="0.25">
      <c r="A4266">
        <v>229</v>
      </c>
      <c r="B4266">
        <v>229</v>
      </c>
      <c r="C4266" t="s">
        <v>383</v>
      </c>
      <c r="D4266" t="s">
        <v>384</v>
      </c>
      <c r="E4266" t="s">
        <v>93</v>
      </c>
      <c r="F4266">
        <v>4.05</v>
      </c>
      <c r="G4266">
        <v>13827.066000000001</v>
      </c>
      <c r="H4266">
        <v>231680</v>
      </c>
      <c r="J4266">
        <v>13827.066000000001</v>
      </c>
      <c r="K4266">
        <v>100</v>
      </c>
      <c r="L4266">
        <v>24.47</v>
      </c>
      <c r="M4266">
        <v>-75.5</v>
      </c>
      <c r="N4266" t="s">
        <v>18</v>
      </c>
    </row>
    <row r="4267" spans="1:14" x14ac:dyDescent="0.25">
      <c r="A4267">
        <v>230</v>
      </c>
      <c r="B4267">
        <v>230</v>
      </c>
      <c r="C4267" t="s">
        <v>385</v>
      </c>
      <c r="D4267" t="s">
        <v>386</v>
      </c>
      <c r="E4267" t="s">
        <v>93</v>
      </c>
      <c r="F4267">
        <v>4.0599999999999996</v>
      </c>
      <c r="G4267">
        <v>16970.502</v>
      </c>
      <c r="H4267">
        <v>285689</v>
      </c>
      <c r="J4267">
        <v>16970.502</v>
      </c>
      <c r="K4267">
        <v>100</v>
      </c>
      <c r="L4267">
        <v>30.03</v>
      </c>
      <c r="M4267">
        <v>-70</v>
      </c>
      <c r="N4267" t="s">
        <v>18</v>
      </c>
    </row>
    <row r="4268" spans="1:14" x14ac:dyDescent="0.25">
      <c r="A4268">
        <v>231</v>
      </c>
      <c r="B4268">
        <v>231</v>
      </c>
      <c r="C4268" t="s">
        <v>387</v>
      </c>
      <c r="D4268" t="s">
        <v>388</v>
      </c>
      <c r="E4268" t="s">
        <v>93</v>
      </c>
      <c r="F4268">
        <v>4.0599999999999996</v>
      </c>
      <c r="G4268">
        <v>19904.16</v>
      </c>
      <c r="H4268">
        <v>343357</v>
      </c>
      <c r="J4268">
        <v>19904.16</v>
      </c>
      <c r="K4268">
        <v>100</v>
      </c>
      <c r="L4268">
        <v>35.22</v>
      </c>
      <c r="M4268">
        <v>-64.8</v>
      </c>
      <c r="N4268" t="s">
        <v>18</v>
      </c>
    </row>
    <row r="4269" spans="1:14" x14ac:dyDescent="0.25">
      <c r="A4269">
        <v>232</v>
      </c>
      <c r="B4269">
        <v>232</v>
      </c>
      <c r="C4269" t="s">
        <v>389</v>
      </c>
      <c r="D4269" t="s">
        <v>390</v>
      </c>
      <c r="E4269" t="s">
        <v>93</v>
      </c>
      <c r="F4269">
        <v>4.05</v>
      </c>
      <c r="G4269">
        <v>16270.746999999999</v>
      </c>
      <c r="H4269">
        <v>273852</v>
      </c>
      <c r="J4269">
        <v>16270.746999999999</v>
      </c>
      <c r="K4269">
        <v>100</v>
      </c>
      <c r="L4269">
        <v>28.79</v>
      </c>
      <c r="M4269">
        <v>-71.2</v>
      </c>
      <c r="N4269" t="s">
        <v>18</v>
      </c>
    </row>
    <row r="4270" spans="1:14" x14ac:dyDescent="0.25">
      <c r="A4270">
        <v>233</v>
      </c>
      <c r="B4270">
        <v>233</v>
      </c>
      <c r="C4270" t="s">
        <v>391</v>
      </c>
      <c r="D4270" t="s">
        <v>392</v>
      </c>
      <c r="E4270" t="s">
        <v>93</v>
      </c>
      <c r="F4270">
        <v>4.0599999999999996</v>
      </c>
      <c r="G4270">
        <v>30001.65</v>
      </c>
      <c r="H4270">
        <v>515928</v>
      </c>
      <c r="J4270">
        <v>30001.65</v>
      </c>
      <c r="K4270">
        <v>100</v>
      </c>
      <c r="L4270">
        <v>53.08</v>
      </c>
      <c r="M4270">
        <v>-46.9</v>
      </c>
      <c r="N4270" t="s">
        <v>18</v>
      </c>
    </row>
    <row r="4271" spans="1:14" x14ac:dyDescent="0.25">
      <c r="A4271">
        <v>234</v>
      </c>
      <c r="B4271">
        <v>234</v>
      </c>
      <c r="C4271" t="s">
        <v>393</v>
      </c>
      <c r="D4271" t="s">
        <v>17</v>
      </c>
      <c r="E4271" t="s">
        <v>17</v>
      </c>
      <c r="K4271">
        <v>100</v>
      </c>
    </row>
    <row r="4272" spans="1:14" x14ac:dyDescent="0.25">
      <c r="A4272">
        <v>235</v>
      </c>
      <c r="B4272">
        <v>235</v>
      </c>
      <c r="C4272" t="s">
        <v>394</v>
      </c>
      <c r="D4272" t="s">
        <v>395</v>
      </c>
      <c r="E4272" t="s">
        <v>93</v>
      </c>
      <c r="F4272">
        <v>4.0599999999999996</v>
      </c>
      <c r="G4272">
        <v>44509.453000000001</v>
      </c>
      <c r="H4272">
        <v>717439</v>
      </c>
      <c r="J4272">
        <v>44509.453000000001</v>
      </c>
      <c r="K4272">
        <v>100</v>
      </c>
      <c r="L4272">
        <v>78.75</v>
      </c>
      <c r="M4272">
        <v>-21.2</v>
      </c>
      <c r="N4272" t="s">
        <v>18</v>
      </c>
    </row>
    <row r="4273" spans="1:14" x14ac:dyDescent="0.25">
      <c r="A4273">
        <v>236</v>
      </c>
      <c r="B4273">
        <v>236</v>
      </c>
      <c r="C4273" t="s">
        <v>396</v>
      </c>
      <c r="D4273" t="s">
        <v>397</v>
      </c>
      <c r="E4273" t="s">
        <v>93</v>
      </c>
      <c r="F4273">
        <v>4.05</v>
      </c>
      <c r="G4273">
        <v>47082.23</v>
      </c>
      <c r="H4273">
        <v>811892</v>
      </c>
      <c r="J4273">
        <v>47082.23</v>
      </c>
      <c r="K4273">
        <v>100</v>
      </c>
      <c r="L4273">
        <v>83.31</v>
      </c>
      <c r="M4273">
        <v>-16.7</v>
      </c>
      <c r="N4273" t="s">
        <v>18</v>
      </c>
    </row>
    <row r="4274" spans="1:14" x14ac:dyDescent="0.25">
      <c r="A4274">
        <v>237</v>
      </c>
      <c r="B4274">
        <v>237</v>
      </c>
      <c r="C4274" t="s">
        <v>398</v>
      </c>
      <c r="D4274" t="s">
        <v>399</v>
      </c>
      <c r="E4274" t="s">
        <v>93</v>
      </c>
      <c r="F4274">
        <v>4.0599999999999996</v>
      </c>
      <c r="G4274">
        <v>41973.144999999997</v>
      </c>
      <c r="H4274">
        <v>694237</v>
      </c>
      <c r="J4274">
        <v>41973.144999999997</v>
      </c>
      <c r="K4274">
        <v>100</v>
      </c>
      <c r="L4274">
        <v>74.27</v>
      </c>
      <c r="M4274">
        <v>-25.7</v>
      </c>
      <c r="N4274" t="s">
        <v>18</v>
      </c>
    </row>
    <row r="4275" spans="1:14" x14ac:dyDescent="0.25">
      <c r="A4275">
        <v>238</v>
      </c>
      <c r="B4275">
        <v>238</v>
      </c>
      <c r="C4275" t="s">
        <v>400</v>
      </c>
      <c r="D4275" t="s">
        <v>401</v>
      </c>
      <c r="E4275" t="s">
        <v>93</v>
      </c>
      <c r="F4275">
        <v>4.05</v>
      </c>
      <c r="G4275">
        <v>18864.002</v>
      </c>
      <c r="H4275">
        <v>331177</v>
      </c>
      <c r="J4275">
        <v>18864.002</v>
      </c>
      <c r="K4275">
        <v>100</v>
      </c>
      <c r="L4275">
        <v>33.380000000000003</v>
      </c>
      <c r="M4275">
        <v>-66.599999999999994</v>
      </c>
      <c r="N4275" t="s">
        <v>18</v>
      </c>
    </row>
    <row r="4276" spans="1:14" x14ac:dyDescent="0.25">
      <c r="A4276">
        <v>239</v>
      </c>
      <c r="B4276">
        <v>239</v>
      </c>
      <c r="C4276" t="s">
        <v>402</v>
      </c>
      <c r="D4276" t="s">
        <v>403</v>
      </c>
      <c r="E4276" t="s">
        <v>93</v>
      </c>
      <c r="F4276">
        <v>4.05</v>
      </c>
      <c r="G4276">
        <v>15612.294</v>
      </c>
      <c r="H4276">
        <v>277874</v>
      </c>
      <c r="J4276">
        <v>15612.294</v>
      </c>
      <c r="K4276">
        <v>100</v>
      </c>
      <c r="L4276">
        <v>27.62</v>
      </c>
      <c r="M4276">
        <v>-72.400000000000006</v>
      </c>
      <c r="N4276" t="s">
        <v>18</v>
      </c>
    </row>
    <row r="4277" spans="1:14" x14ac:dyDescent="0.25">
      <c r="A4277">
        <v>240</v>
      </c>
      <c r="B4277">
        <v>240</v>
      </c>
      <c r="C4277" t="s">
        <v>404</v>
      </c>
      <c r="D4277" t="s">
        <v>405</v>
      </c>
      <c r="E4277" t="s">
        <v>93</v>
      </c>
      <c r="F4277">
        <v>4.0599999999999996</v>
      </c>
      <c r="G4277">
        <v>6214.8739999999998</v>
      </c>
      <c r="H4277">
        <v>106450</v>
      </c>
      <c r="J4277">
        <v>6214.8739999999998</v>
      </c>
      <c r="K4277">
        <v>100</v>
      </c>
      <c r="L4277">
        <v>11</v>
      </c>
      <c r="M4277">
        <v>-89</v>
      </c>
      <c r="N4277" t="s">
        <v>18</v>
      </c>
    </row>
    <row r="4278" spans="1:14" x14ac:dyDescent="0.25">
      <c r="A4278">
        <v>241</v>
      </c>
      <c r="B4278">
        <v>241</v>
      </c>
      <c r="C4278" t="s">
        <v>406</v>
      </c>
      <c r="D4278" t="s">
        <v>17</v>
      </c>
      <c r="E4278" t="s">
        <v>17</v>
      </c>
      <c r="F4278">
        <v>4.12</v>
      </c>
      <c r="G4278">
        <v>3.3410000000000002</v>
      </c>
      <c r="H4278">
        <v>178</v>
      </c>
      <c r="J4278">
        <v>3.3410000000000002</v>
      </c>
      <c r="K4278">
        <v>100</v>
      </c>
      <c r="L4278">
        <v>0.01</v>
      </c>
      <c r="M4278">
        <v>-100</v>
      </c>
      <c r="N4278" t="s">
        <v>18</v>
      </c>
    </row>
    <row r="4279" spans="1:14" x14ac:dyDescent="0.25">
      <c r="A4279">
        <v>242</v>
      </c>
      <c r="B4279">
        <v>242</v>
      </c>
      <c r="C4279" t="s">
        <v>407</v>
      </c>
      <c r="D4279" t="s">
        <v>53</v>
      </c>
      <c r="E4279" t="s">
        <v>29</v>
      </c>
      <c r="F4279">
        <v>4.0599999999999996</v>
      </c>
      <c r="G4279">
        <v>40659.32</v>
      </c>
      <c r="H4279">
        <v>674573</v>
      </c>
      <c r="J4279">
        <v>40659.32</v>
      </c>
      <c r="K4279">
        <v>100</v>
      </c>
      <c r="L4279">
        <v>71.94</v>
      </c>
      <c r="M4279">
        <v>-28.1</v>
      </c>
      <c r="N4279" t="s">
        <v>18</v>
      </c>
    </row>
    <row r="4280" spans="1:14" x14ac:dyDescent="0.25">
      <c r="A4280">
        <v>243</v>
      </c>
      <c r="B4280">
        <v>243</v>
      </c>
      <c r="C4280" t="s">
        <v>408</v>
      </c>
      <c r="D4280" t="s">
        <v>17</v>
      </c>
      <c r="E4280" t="s">
        <v>17</v>
      </c>
      <c r="F4280">
        <v>4.16</v>
      </c>
      <c r="G4280">
        <v>4.0220000000000002</v>
      </c>
      <c r="H4280">
        <v>228</v>
      </c>
      <c r="J4280">
        <v>4.0220000000000002</v>
      </c>
      <c r="K4280">
        <v>100</v>
      </c>
      <c r="L4280">
        <v>0.01</v>
      </c>
      <c r="M4280">
        <v>-100</v>
      </c>
      <c r="N4280" t="s">
        <v>18</v>
      </c>
    </row>
    <row r="4281" spans="1:14" x14ac:dyDescent="0.25">
      <c r="A4281">
        <v>244</v>
      </c>
      <c r="B4281">
        <v>244</v>
      </c>
      <c r="C4281" t="s">
        <v>409</v>
      </c>
      <c r="D4281" t="s">
        <v>410</v>
      </c>
      <c r="E4281" t="s">
        <v>93</v>
      </c>
      <c r="F4281">
        <v>4.0599999999999996</v>
      </c>
      <c r="G4281">
        <v>49126.754000000001</v>
      </c>
      <c r="H4281">
        <v>811429</v>
      </c>
      <c r="J4281">
        <v>49126.754000000001</v>
      </c>
      <c r="K4281">
        <v>100</v>
      </c>
      <c r="L4281">
        <v>86.92</v>
      </c>
      <c r="M4281">
        <v>-13.1</v>
      </c>
      <c r="N4281" t="s">
        <v>18</v>
      </c>
    </row>
    <row r="4282" spans="1:14" x14ac:dyDescent="0.25">
      <c r="A4282">
        <v>245</v>
      </c>
      <c r="B4282">
        <v>245</v>
      </c>
      <c r="C4282" t="s">
        <v>411</v>
      </c>
      <c r="D4282" t="s">
        <v>412</v>
      </c>
      <c r="E4282" t="s">
        <v>93</v>
      </c>
      <c r="F4282">
        <v>4.0599999999999996</v>
      </c>
      <c r="G4282">
        <v>56939.254000000001</v>
      </c>
      <c r="H4282">
        <v>973220</v>
      </c>
      <c r="J4282">
        <v>56939.254000000001</v>
      </c>
      <c r="K4282">
        <v>100</v>
      </c>
      <c r="L4282">
        <v>100.75</v>
      </c>
      <c r="M4282">
        <v>0.7</v>
      </c>
      <c r="N4282" t="s">
        <v>18</v>
      </c>
    </row>
    <row r="4283" spans="1:14" x14ac:dyDescent="0.25">
      <c r="A4283">
        <v>246</v>
      </c>
      <c r="B4283">
        <v>246</v>
      </c>
      <c r="C4283" t="s">
        <v>413</v>
      </c>
      <c r="D4283" t="s">
        <v>414</v>
      </c>
      <c r="E4283" t="s">
        <v>93</v>
      </c>
      <c r="F4283">
        <v>4.05</v>
      </c>
      <c r="G4283">
        <v>46430.625</v>
      </c>
      <c r="H4283">
        <v>775683</v>
      </c>
      <c r="J4283">
        <v>46430.625</v>
      </c>
      <c r="K4283">
        <v>100</v>
      </c>
      <c r="L4283">
        <v>82.15</v>
      </c>
      <c r="M4283">
        <v>-17.8</v>
      </c>
      <c r="N4283" t="s">
        <v>18</v>
      </c>
    </row>
    <row r="4284" spans="1:14" x14ac:dyDescent="0.25">
      <c r="A4284">
        <v>247</v>
      </c>
      <c r="B4284">
        <v>247</v>
      </c>
      <c r="C4284" t="s">
        <v>415</v>
      </c>
      <c r="D4284" t="s">
        <v>416</v>
      </c>
      <c r="E4284" t="s">
        <v>93</v>
      </c>
      <c r="F4284">
        <v>4.05</v>
      </c>
      <c r="G4284">
        <v>22781.210999999999</v>
      </c>
      <c r="H4284">
        <v>377548</v>
      </c>
      <c r="J4284">
        <v>22781.210999999999</v>
      </c>
      <c r="K4284">
        <v>100</v>
      </c>
      <c r="L4284">
        <v>40.31</v>
      </c>
      <c r="M4284">
        <v>-59.7</v>
      </c>
      <c r="N4284" t="s">
        <v>18</v>
      </c>
    </row>
    <row r="4285" spans="1:14" x14ac:dyDescent="0.25">
      <c r="A4285">
        <v>248</v>
      </c>
      <c r="B4285">
        <v>248</v>
      </c>
      <c r="C4285" t="s">
        <v>417</v>
      </c>
      <c r="D4285" t="s">
        <v>418</v>
      </c>
      <c r="E4285" t="s">
        <v>93</v>
      </c>
      <c r="F4285">
        <v>4.05</v>
      </c>
      <c r="G4285">
        <v>20883.166000000001</v>
      </c>
      <c r="H4285">
        <v>351659</v>
      </c>
      <c r="J4285">
        <v>20883.166000000001</v>
      </c>
      <c r="K4285">
        <v>100</v>
      </c>
      <c r="L4285">
        <v>36.950000000000003</v>
      </c>
      <c r="M4285">
        <v>-63</v>
      </c>
      <c r="N4285" t="s">
        <v>18</v>
      </c>
    </row>
    <row r="4286" spans="1:14" x14ac:dyDescent="0.25">
      <c r="A4286">
        <v>249</v>
      </c>
      <c r="B4286">
        <v>249</v>
      </c>
      <c r="C4286" t="s">
        <v>419</v>
      </c>
      <c r="D4286" t="s">
        <v>420</v>
      </c>
      <c r="E4286" t="s">
        <v>93</v>
      </c>
      <c r="F4286">
        <v>4.0599999999999996</v>
      </c>
      <c r="G4286">
        <v>1354.423</v>
      </c>
      <c r="H4286">
        <v>25577</v>
      </c>
      <c r="J4286">
        <v>1354.423</v>
      </c>
      <c r="K4286">
        <v>100</v>
      </c>
      <c r="L4286">
        <v>2.4</v>
      </c>
      <c r="M4286">
        <v>-97.6</v>
      </c>
      <c r="N4286" t="s">
        <v>18</v>
      </c>
    </row>
    <row r="4287" spans="1:14" x14ac:dyDescent="0.25">
      <c r="A4287">
        <v>250</v>
      </c>
      <c r="B4287">
        <v>250</v>
      </c>
      <c r="C4287" t="s">
        <v>421</v>
      </c>
      <c r="D4287" t="s">
        <v>17</v>
      </c>
      <c r="E4287" t="s">
        <v>17</v>
      </c>
      <c r="F4287">
        <v>3.97</v>
      </c>
      <c r="G4287">
        <v>8.3870000000000005</v>
      </c>
      <c r="H4287">
        <v>183</v>
      </c>
      <c r="J4287">
        <v>8.3870000000000005</v>
      </c>
      <c r="K4287">
        <v>100</v>
      </c>
      <c r="L4287">
        <v>0.01</v>
      </c>
      <c r="M4287">
        <v>-100</v>
      </c>
      <c r="N4287" t="s">
        <v>18</v>
      </c>
    </row>
    <row r="4288" spans="1:14" x14ac:dyDescent="0.25">
      <c r="A4288">
        <v>251</v>
      </c>
      <c r="B4288">
        <v>251</v>
      </c>
      <c r="C4288" t="s">
        <v>422</v>
      </c>
      <c r="D4288" t="s">
        <v>423</v>
      </c>
      <c r="E4288" t="s">
        <v>93</v>
      </c>
      <c r="F4288">
        <v>4.0599999999999996</v>
      </c>
      <c r="G4288">
        <v>31916.866999999998</v>
      </c>
      <c r="H4288">
        <v>527437</v>
      </c>
      <c r="J4288">
        <v>31916.866999999998</v>
      </c>
      <c r="K4288">
        <v>100</v>
      </c>
      <c r="L4288">
        <v>56.47</v>
      </c>
      <c r="M4288">
        <v>-43.5</v>
      </c>
      <c r="N4288" t="s">
        <v>18</v>
      </c>
    </row>
    <row r="4289" spans="1:14" x14ac:dyDescent="0.25">
      <c r="A4289">
        <v>252</v>
      </c>
      <c r="B4289">
        <v>252</v>
      </c>
      <c r="C4289" t="s">
        <v>424</v>
      </c>
      <c r="D4289" t="s">
        <v>425</v>
      </c>
      <c r="E4289" t="s">
        <v>93</v>
      </c>
      <c r="F4289">
        <v>4.0599999999999996</v>
      </c>
      <c r="G4289">
        <v>38888.855000000003</v>
      </c>
      <c r="H4289">
        <v>642256</v>
      </c>
      <c r="J4289">
        <v>38888.855000000003</v>
      </c>
      <c r="K4289">
        <v>100</v>
      </c>
      <c r="L4289">
        <v>68.81</v>
      </c>
      <c r="M4289">
        <v>-31.2</v>
      </c>
      <c r="N4289" t="s">
        <v>18</v>
      </c>
    </row>
    <row r="4290" spans="1:14" x14ac:dyDescent="0.25">
      <c r="A4290">
        <v>253</v>
      </c>
      <c r="B4290">
        <v>253</v>
      </c>
      <c r="C4290" t="s">
        <v>426</v>
      </c>
      <c r="D4290" t="s">
        <v>427</v>
      </c>
      <c r="E4290" t="s">
        <v>93</v>
      </c>
      <c r="F4290">
        <v>4.0599999999999996</v>
      </c>
      <c r="G4290">
        <v>36080.550999999999</v>
      </c>
      <c r="H4290">
        <v>601492</v>
      </c>
      <c r="J4290">
        <v>36080.550999999999</v>
      </c>
      <c r="K4290">
        <v>100</v>
      </c>
      <c r="L4290">
        <v>63.84</v>
      </c>
      <c r="M4290">
        <v>-36.200000000000003</v>
      </c>
      <c r="N4290" t="s">
        <v>18</v>
      </c>
    </row>
    <row r="4291" spans="1:14" x14ac:dyDescent="0.25">
      <c r="A4291">
        <v>254</v>
      </c>
      <c r="B4291">
        <v>254</v>
      </c>
      <c r="C4291" t="s">
        <v>428</v>
      </c>
      <c r="D4291" t="s">
        <v>429</v>
      </c>
      <c r="E4291" t="s">
        <v>93</v>
      </c>
      <c r="F4291">
        <v>4.0599999999999996</v>
      </c>
      <c r="G4291">
        <v>62659.296999999999</v>
      </c>
      <c r="H4291">
        <v>1038649</v>
      </c>
      <c r="J4291">
        <v>62659.296999999999</v>
      </c>
      <c r="K4291">
        <v>100</v>
      </c>
      <c r="L4291">
        <v>110.87</v>
      </c>
      <c r="M4291">
        <v>10.9</v>
      </c>
      <c r="N4291" t="s">
        <v>18</v>
      </c>
    </row>
    <row r="4292" spans="1:14" x14ac:dyDescent="0.25">
      <c r="A4292">
        <v>255</v>
      </c>
      <c r="B4292">
        <v>255</v>
      </c>
      <c r="C4292" t="s">
        <v>430</v>
      </c>
      <c r="D4292" t="s">
        <v>431</v>
      </c>
      <c r="E4292" t="s">
        <v>93</v>
      </c>
      <c r="F4292">
        <v>4.0599999999999996</v>
      </c>
      <c r="G4292">
        <v>62253.968999999997</v>
      </c>
      <c r="H4292">
        <v>1025583</v>
      </c>
      <c r="J4292">
        <v>62253.968999999997</v>
      </c>
      <c r="K4292">
        <v>100</v>
      </c>
      <c r="L4292">
        <v>110.15</v>
      </c>
      <c r="M4292">
        <v>10.199999999999999</v>
      </c>
      <c r="N4292" t="s">
        <v>18</v>
      </c>
    </row>
    <row r="4293" spans="1:14" x14ac:dyDescent="0.25">
      <c r="A4293">
        <v>256</v>
      </c>
      <c r="B4293">
        <v>256</v>
      </c>
      <c r="C4293" t="s">
        <v>432</v>
      </c>
      <c r="D4293" t="s">
        <v>433</v>
      </c>
      <c r="E4293" t="s">
        <v>93</v>
      </c>
      <c r="F4293">
        <v>4.0599999999999996</v>
      </c>
      <c r="G4293">
        <v>60612.421999999999</v>
      </c>
      <c r="H4293">
        <v>1044147</v>
      </c>
      <c r="J4293">
        <v>60612.421999999999</v>
      </c>
      <c r="K4293">
        <v>100</v>
      </c>
      <c r="L4293">
        <v>107.25</v>
      </c>
      <c r="M4293">
        <v>7.2</v>
      </c>
      <c r="N4293" t="s">
        <v>18</v>
      </c>
    </row>
    <row r="4294" spans="1:14" x14ac:dyDescent="0.25">
      <c r="A4294">
        <v>257</v>
      </c>
      <c r="B4294">
        <v>257</v>
      </c>
      <c r="C4294" t="s">
        <v>434</v>
      </c>
      <c r="D4294" t="s">
        <v>17</v>
      </c>
      <c r="E4294" t="s">
        <v>17</v>
      </c>
      <c r="F4294">
        <v>4.1500000000000004</v>
      </c>
      <c r="G4294">
        <v>5.1859999999999999</v>
      </c>
      <c r="H4294">
        <v>131</v>
      </c>
      <c r="J4294">
        <v>5.1859999999999999</v>
      </c>
      <c r="K4294">
        <v>100</v>
      </c>
      <c r="L4294">
        <v>0.01</v>
      </c>
      <c r="M4294">
        <v>-100</v>
      </c>
      <c r="N4294" t="s">
        <v>18</v>
      </c>
    </row>
    <row r="4295" spans="1:14" x14ac:dyDescent="0.25">
      <c r="A4295">
        <v>258</v>
      </c>
      <c r="B4295">
        <v>258</v>
      </c>
      <c r="C4295" t="s">
        <v>435</v>
      </c>
      <c r="D4295" t="s">
        <v>436</v>
      </c>
      <c r="E4295" t="s">
        <v>93</v>
      </c>
      <c r="F4295">
        <v>4.0599999999999996</v>
      </c>
      <c r="G4295">
        <v>56814.578000000001</v>
      </c>
      <c r="H4295">
        <v>948523</v>
      </c>
      <c r="J4295">
        <v>56814.578000000001</v>
      </c>
      <c r="K4295">
        <v>100</v>
      </c>
      <c r="L4295">
        <v>100.53</v>
      </c>
      <c r="M4295">
        <v>0.5</v>
      </c>
      <c r="N4295" t="s">
        <v>18</v>
      </c>
    </row>
    <row r="4296" spans="1:14" x14ac:dyDescent="0.25">
      <c r="A4296">
        <v>259</v>
      </c>
      <c r="B4296">
        <v>259</v>
      </c>
      <c r="C4296" t="s">
        <v>437</v>
      </c>
      <c r="D4296" t="s">
        <v>438</v>
      </c>
      <c r="E4296" t="s">
        <v>93</v>
      </c>
      <c r="F4296">
        <v>4.0599999999999996</v>
      </c>
      <c r="G4296">
        <v>34114.254000000001</v>
      </c>
      <c r="H4296">
        <v>598811</v>
      </c>
      <c r="J4296">
        <v>34114.254000000001</v>
      </c>
      <c r="K4296">
        <v>100</v>
      </c>
      <c r="L4296">
        <v>60.36</v>
      </c>
      <c r="M4296">
        <v>-39.6</v>
      </c>
      <c r="N4296" t="s">
        <v>18</v>
      </c>
    </row>
    <row r="4297" spans="1:14" x14ac:dyDescent="0.25">
      <c r="A4297">
        <v>260</v>
      </c>
      <c r="B4297">
        <v>260</v>
      </c>
      <c r="C4297" t="s">
        <v>439</v>
      </c>
      <c r="D4297" t="s">
        <v>440</v>
      </c>
      <c r="E4297" t="s">
        <v>93</v>
      </c>
      <c r="F4297">
        <v>4.05</v>
      </c>
      <c r="G4297">
        <v>37531.07</v>
      </c>
      <c r="H4297">
        <v>629986</v>
      </c>
      <c r="J4297">
        <v>37531.07</v>
      </c>
      <c r="K4297">
        <v>100</v>
      </c>
      <c r="L4297">
        <v>66.41</v>
      </c>
      <c r="M4297">
        <v>-33.6</v>
      </c>
      <c r="N4297" t="s">
        <v>18</v>
      </c>
    </row>
    <row r="4298" spans="1:14" x14ac:dyDescent="0.25">
      <c r="A4298">
        <v>261</v>
      </c>
      <c r="B4298">
        <v>261</v>
      </c>
      <c r="C4298" t="s">
        <v>441</v>
      </c>
      <c r="D4298" t="s">
        <v>442</v>
      </c>
      <c r="E4298" t="s">
        <v>93</v>
      </c>
      <c r="F4298">
        <v>4.05</v>
      </c>
      <c r="G4298">
        <v>7805.4549999999999</v>
      </c>
      <c r="H4298">
        <v>128140</v>
      </c>
      <c r="J4298">
        <v>7805.4549999999999</v>
      </c>
      <c r="K4298">
        <v>100</v>
      </c>
      <c r="L4298">
        <v>13.81</v>
      </c>
      <c r="M4298">
        <v>-86.2</v>
      </c>
      <c r="N4298" t="s">
        <v>18</v>
      </c>
    </row>
    <row r="4299" spans="1:14" x14ac:dyDescent="0.25">
      <c r="A4299">
        <v>262</v>
      </c>
      <c r="B4299">
        <v>262</v>
      </c>
      <c r="C4299" t="s">
        <v>443</v>
      </c>
      <c r="D4299" t="s">
        <v>444</v>
      </c>
      <c r="E4299" t="s">
        <v>93</v>
      </c>
      <c r="F4299">
        <v>4.0599999999999996</v>
      </c>
      <c r="G4299">
        <v>7694.67</v>
      </c>
      <c r="H4299">
        <v>131979</v>
      </c>
      <c r="J4299">
        <v>7694.67</v>
      </c>
      <c r="K4299">
        <v>100</v>
      </c>
      <c r="L4299">
        <v>13.61</v>
      </c>
      <c r="M4299">
        <v>-86.4</v>
      </c>
      <c r="N4299" t="s">
        <v>18</v>
      </c>
    </row>
    <row r="4300" spans="1:14" x14ac:dyDescent="0.25">
      <c r="A4300">
        <v>263</v>
      </c>
      <c r="B4300">
        <v>263</v>
      </c>
      <c r="C4300" t="s">
        <v>445</v>
      </c>
      <c r="D4300" t="s">
        <v>446</v>
      </c>
      <c r="E4300" t="s">
        <v>93</v>
      </c>
      <c r="F4300">
        <v>4.0599999999999996</v>
      </c>
      <c r="G4300">
        <v>7288.9359999999997</v>
      </c>
      <c r="H4300">
        <v>123949</v>
      </c>
      <c r="J4300">
        <v>7288.9359999999997</v>
      </c>
      <c r="K4300">
        <v>100</v>
      </c>
      <c r="L4300">
        <v>12.9</v>
      </c>
      <c r="M4300">
        <v>-87.1</v>
      </c>
      <c r="N4300" t="s">
        <v>18</v>
      </c>
    </row>
    <row r="4301" spans="1:14" x14ac:dyDescent="0.25">
      <c r="A4301">
        <v>264</v>
      </c>
      <c r="B4301">
        <v>264</v>
      </c>
      <c r="C4301" t="s">
        <v>447</v>
      </c>
      <c r="D4301" t="s">
        <v>17</v>
      </c>
      <c r="E4301" t="s">
        <v>17</v>
      </c>
      <c r="F4301">
        <v>4.12</v>
      </c>
      <c r="G4301">
        <v>0.52300000000000002</v>
      </c>
      <c r="H4301">
        <v>34</v>
      </c>
      <c r="J4301">
        <v>0.52300000000000002</v>
      </c>
      <c r="K4301">
        <v>100</v>
      </c>
      <c r="L4301">
        <v>0</v>
      </c>
      <c r="M4301">
        <v>-100</v>
      </c>
      <c r="N4301" t="s">
        <v>18</v>
      </c>
    </row>
    <row r="4302" spans="1:14" x14ac:dyDescent="0.25">
      <c r="A4302">
        <v>265</v>
      </c>
      <c r="B4302">
        <v>265</v>
      </c>
      <c r="C4302" t="s">
        <v>448</v>
      </c>
      <c r="D4302" t="s">
        <v>449</v>
      </c>
      <c r="E4302" t="s">
        <v>93</v>
      </c>
      <c r="F4302">
        <v>4.05</v>
      </c>
      <c r="G4302">
        <v>6212.0609999999997</v>
      </c>
      <c r="H4302">
        <v>105559</v>
      </c>
      <c r="J4302">
        <v>6212.0609999999997</v>
      </c>
      <c r="K4302">
        <v>100</v>
      </c>
      <c r="L4302">
        <v>10.99</v>
      </c>
      <c r="M4302">
        <v>-89</v>
      </c>
      <c r="N4302" t="s">
        <v>18</v>
      </c>
    </row>
    <row r="4303" spans="1:14" x14ac:dyDescent="0.25">
      <c r="A4303">
        <v>266</v>
      </c>
      <c r="B4303">
        <v>266</v>
      </c>
      <c r="C4303" t="s">
        <v>450</v>
      </c>
      <c r="D4303" t="s">
        <v>451</v>
      </c>
      <c r="E4303" t="s">
        <v>93</v>
      </c>
      <c r="F4303">
        <v>4.05</v>
      </c>
      <c r="G4303">
        <v>4182.75</v>
      </c>
      <c r="H4303">
        <v>73822</v>
      </c>
      <c r="J4303">
        <v>4182.75</v>
      </c>
      <c r="K4303">
        <v>100</v>
      </c>
      <c r="L4303">
        <v>7.4</v>
      </c>
      <c r="M4303">
        <v>-92.6</v>
      </c>
      <c r="N4303" t="s">
        <v>18</v>
      </c>
    </row>
    <row r="4304" spans="1:14" x14ac:dyDescent="0.25">
      <c r="A4304">
        <v>267</v>
      </c>
      <c r="B4304">
        <v>267</v>
      </c>
      <c r="C4304" t="s">
        <v>452</v>
      </c>
      <c r="D4304" t="s">
        <v>453</v>
      </c>
      <c r="E4304" t="s">
        <v>93</v>
      </c>
      <c r="F4304">
        <v>4.0599999999999996</v>
      </c>
      <c r="G4304">
        <v>5247.4979999999996</v>
      </c>
      <c r="H4304">
        <v>88021</v>
      </c>
      <c r="J4304">
        <v>5247.4979999999996</v>
      </c>
      <c r="K4304">
        <v>100</v>
      </c>
      <c r="L4304">
        <v>9.2799999999999994</v>
      </c>
      <c r="M4304">
        <v>-90.7</v>
      </c>
      <c r="N4304" t="s">
        <v>18</v>
      </c>
    </row>
    <row r="4305" spans="1:14" x14ac:dyDescent="0.25">
      <c r="A4305">
        <v>268</v>
      </c>
      <c r="B4305">
        <v>268</v>
      </c>
      <c r="C4305" t="s">
        <v>454</v>
      </c>
      <c r="D4305" t="s">
        <v>455</v>
      </c>
      <c r="E4305" t="s">
        <v>93</v>
      </c>
      <c r="F4305">
        <v>4.05</v>
      </c>
      <c r="G4305">
        <v>53323.254000000001</v>
      </c>
      <c r="H4305">
        <v>895474</v>
      </c>
      <c r="J4305">
        <v>53323.254000000001</v>
      </c>
      <c r="K4305">
        <v>100</v>
      </c>
      <c r="L4305">
        <v>94.35</v>
      </c>
      <c r="M4305">
        <v>-5.7</v>
      </c>
      <c r="N4305" t="s">
        <v>18</v>
      </c>
    </row>
    <row r="4306" spans="1:14" x14ac:dyDescent="0.25">
      <c r="A4306">
        <v>269</v>
      </c>
      <c r="B4306">
        <v>269</v>
      </c>
      <c r="C4306" t="s">
        <v>456</v>
      </c>
      <c r="D4306" t="s">
        <v>457</v>
      </c>
      <c r="E4306" t="s">
        <v>93</v>
      </c>
      <c r="F4306">
        <v>4.05</v>
      </c>
      <c r="G4306">
        <v>38231.688000000002</v>
      </c>
      <c r="H4306">
        <v>650417</v>
      </c>
      <c r="J4306">
        <v>38231.688000000002</v>
      </c>
      <c r="K4306">
        <v>100</v>
      </c>
      <c r="L4306">
        <v>67.650000000000006</v>
      </c>
      <c r="M4306">
        <v>-32.4</v>
      </c>
      <c r="N4306" t="s">
        <v>18</v>
      </c>
    </row>
    <row r="4307" spans="1:14" x14ac:dyDescent="0.25">
      <c r="A4307">
        <v>270</v>
      </c>
      <c r="B4307">
        <v>270</v>
      </c>
      <c r="C4307" t="s">
        <v>458</v>
      </c>
      <c r="D4307" t="s">
        <v>459</v>
      </c>
      <c r="E4307" t="s">
        <v>93</v>
      </c>
      <c r="F4307">
        <v>4.0599999999999996</v>
      </c>
      <c r="G4307">
        <v>33235.508000000002</v>
      </c>
      <c r="H4307">
        <v>550221</v>
      </c>
      <c r="J4307">
        <v>33235.508000000002</v>
      </c>
      <c r="K4307">
        <v>100</v>
      </c>
      <c r="L4307">
        <v>58.81</v>
      </c>
      <c r="M4307">
        <v>-41.2</v>
      </c>
      <c r="N4307" t="s">
        <v>18</v>
      </c>
    </row>
    <row r="4308" spans="1:14" x14ac:dyDescent="0.25">
      <c r="A4308">
        <v>271</v>
      </c>
      <c r="B4308">
        <v>271</v>
      </c>
      <c r="C4308" t="s">
        <v>460</v>
      </c>
      <c r="D4308" t="s">
        <v>17</v>
      </c>
      <c r="E4308" t="s">
        <v>17</v>
      </c>
      <c r="F4308">
        <v>4.1100000000000003</v>
      </c>
      <c r="G4308">
        <v>1.171</v>
      </c>
      <c r="H4308">
        <v>77</v>
      </c>
      <c r="J4308">
        <v>1.171</v>
      </c>
      <c r="K4308">
        <v>100</v>
      </c>
      <c r="L4308">
        <v>0</v>
      </c>
      <c r="M4308">
        <v>-100</v>
      </c>
      <c r="N4308" t="s">
        <v>18</v>
      </c>
    </row>
    <row r="4309" spans="1:14" x14ac:dyDescent="0.25">
      <c r="A4309">
        <v>272</v>
      </c>
      <c r="B4309">
        <v>272</v>
      </c>
      <c r="C4309" t="s">
        <v>461</v>
      </c>
      <c r="D4309" t="s">
        <v>53</v>
      </c>
      <c r="E4309" t="s">
        <v>29</v>
      </c>
      <c r="F4309">
        <v>4.05</v>
      </c>
      <c r="G4309">
        <v>45162.773000000001</v>
      </c>
      <c r="H4309">
        <v>750722</v>
      </c>
      <c r="J4309">
        <v>45162.773000000001</v>
      </c>
      <c r="K4309">
        <v>100</v>
      </c>
      <c r="L4309">
        <v>79.91</v>
      </c>
      <c r="M4309">
        <v>-20.100000000000001</v>
      </c>
      <c r="N4309" t="s">
        <v>18</v>
      </c>
    </row>
    <row r="4310" spans="1:14" x14ac:dyDescent="0.25">
      <c r="A4310">
        <v>273</v>
      </c>
      <c r="B4310">
        <v>273</v>
      </c>
      <c r="C4310" t="s">
        <v>462</v>
      </c>
      <c r="D4310" t="s">
        <v>17</v>
      </c>
      <c r="E4310" t="s">
        <v>17</v>
      </c>
      <c r="F4310">
        <v>4.04</v>
      </c>
      <c r="G4310">
        <v>10.175000000000001</v>
      </c>
      <c r="H4310">
        <v>301</v>
      </c>
      <c r="J4310">
        <v>10.175000000000001</v>
      </c>
      <c r="K4310">
        <v>100</v>
      </c>
      <c r="L4310">
        <v>0.02</v>
      </c>
      <c r="M4310">
        <v>-100</v>
      </c>
      <c r="N4310" t="s">
        <v>18</v>
      </c>
    </row>
    <row r="4311" spans="1:14" x14ac:dyDescent="0.25">
      <c r="A4311">
        <v>274</v>
      </c>
      <c r="B4311">
        <v>274</v>
      </c>
      <c r="C4311" t="s">
        <v>463</v>
      </c>
      <c r="D4311" t="s">
        <v>464</v>
      </c>
      <c r="E4311" t="s">
        <v>93</v>
      </c>
      <c r="F4311">
        <v>4.05</v>
      </c>
      <c r="G4311">
        <v>22691.407999999999</v>
      </c>
      <c r="H4311">
        <v>382021</v>
      </c>
      <c r="J4311">
        <v>22691.407999999999</v>
      </c>
      <c r="K4311">
        <v>100</v>
      </c>
      <c r="L4311">
        <v>40.15</v>
      </c>
      <c r="M4311">
        <v>-59.9</v>
      </c>
      <c r="N4311" t="s">
        <v>18</v>
      </c>
    </row>
    <row r="4312" spans="1:14" x14ac:dyDescent="0.25">
      <c r="A4312">
        <v>275</v>
      </c>
      <c r="B4312">
        <v>275</v>
      </c>
      <c r="C4312" t="s">
        <v>465</v>
      </c>
      <c r="D4312" t="s">
        <v>466</v>
      </c>
      <c r="E4312" t="s">
        <v>93</v>
      </c>
      <c r="F4312">
        <v>4.0599999999999996</v>
      </c>
      <c r="G4312">
        <v>23919.873</v>
      </c>
      <c r="H4312">
        <v>401569</v>
      </c>
      <c r="J4312">
        <v>23919.873</v>
      </c>
      <c r="K4312">
        <v>100</v>
      </c>
      <c r="L4312">
        <v>42.32</v>
      </c>
      <c r="M4312">
        <v>-57.7</v>
      </c>
      <c r="N4312" t="s">
        <v>18</v>
      </c>
    </row>
    <row r="4313" spans="1:14" x14ac:dyDescent="0.25">
      <c r="A4313">
        <v>276</v>
      </c>
      <c r="B4313">
        <v>276</v>
      </c>
      <c r="C4313" t="s">
        <v>467</v>
      </c>
      <c r="D4313" t="s">
        <v>468</v>
      </c>
      <c r="E4313" t="s">
        <v>93</v>
      </c>
      <c r="F4313">
        <v>4.05</v>
      </c>
      <c r="G4313">
        <v>23705.901999999998</v>
      </c>
      <c r="H4313">
        <v>395302</v>
      </c>
      <c r="J4313">
        <v>23705.901999999998</v>
      </c>
      <c r="K4313">
        <v>100</v>
      </c>
      <c r="L4313">
        <v>41.94</v>
      </c>
      <c r="M4313">
        <v>-58.1</v>
      </c>
      <c r="N4313" t="s">
        <v>18</v>
      </c>
    </row>
    <row r="4314" spans="1:14" x14ac:dyDescent="0.25">
      <c r="A4314">
        <v>277</v>
      </c>
      <c r="B4314">
        <v>277</v>
      </c>
      <c r="C4314" t="s">
        <v>469</v>
      </c>
      <c r="D4314" t="s">
        <v>470</v>
      </c>
      <c r="E4314" t="s">
        <v>93</v>
      </c>
      <c r="F4314">
        <v>4.05</v>
      </c>
      <c r="G4314">
        <v>50722.684000000001</v>
      </c>
      <c r="H4314">
        <v>852075</v>
      </c>
      <c r="J4314">
        <v>50722.684000000001</v>
      </c>
      <c r="K4314">
        <v>100</v>
      </c>
      <c r="L4314">
        <v>89.75</v>
      </c>
      <c r="M4314">
        <v>-10.3</v>
      </c>
      <c r="N4314" t="s">
        <v>18</v>
      </c>
    </row>
    <row r="4315" spans="1:14" x14ac:dyDescent="0.25">
      <c r="A4315">
        <v>278</v>
      </c>
      <c r="B4315">
        <v>278</v>
      </c>
      <c r="C4315" t="s">
        <v>471</v>
      </c>
      <c r="D4315" t="s">
        <v>472</v>
      </c>
      <c r="E4315" t="s">
        <v>93</v>
      </c>
      <c r="F4315">
        <v>4.0599999999999996</v>
      </c>
      <c r="G4315">
        <v>53449.012000000002</v>
      </c>
      <c r="H4315">
        <v>900870</v>
      </c>
      <c r="J4315">
        <v>53449.012000000002</v>
      </c>
      <c r="K4315">
        <v>100</v>
      </c>
      <c r="L4315">
        <v>94.57</v>
      </c>
      <c r="M4315">
        <v>-5.4</v>
      </c>
      <c r="N4315" t="s">
        <v>18</v>
      </c>
    </row>
    <row r="4316" spans="1:14" x14ac:dyDescent="0.25">
      <c r="A4316">
        <v>279</v>
      </c>
      <c r="B4316">
        <v>279</v>
      </c>
      <c r="C4316" t="s">
        <v>473</v>
      </c>
      <c r="D4316" t="s">
        <v>474</v>
      </c>
      <c r="E4316" t="s">
        <v>93</v>
      </c>
      <c r="F4316">
        <v>4.05</v>
      </c>
      <c r="G4316">
        <v>52366.836000000003</v>
      </c>
      <c r="H4316">
        <v>864896</v>
      </c>
      <c r="J4316">
        <v>52366.836000000003</v>
      </c>
      <c r="K4316">
        <v>100</v>
      </c>
      <c r="L4316">
        <v>92.66</v>
      </c>
      <c r="M4316">
        <v>-7.3</v>
      </c>
      <c r="N4316" t="s">
        <v>18</v>
      </c>
    </row>
    <row r="4317" spans="1:14" x14ac:dyDescent="0.25">
      <c r="A4317">
        <v>280</v>
      </c>
      <c r="B4317">
        <v>280</v>
      </c>
      <c r="C4317" t="s">
        <v>475</v>
      </c>
      <c r="D4317" t="s">
        <v>17</v>
      </c>
      <c r="E4317" t="s">
        <v>17</v>
      </c>
      <c r="F4317">
        <v>4.05</v>
      </c>
      <c r="G4317">
        <v>0.53500000000000003</v>
      </c>
      <c r="H4317">
        <v>30</v>
      </c>
      <c r="J4317">
        <v>0.53500000000000003</v>
      </c>
      <c r="K4317">
        <v>100</v>
      </c>
      <c r="L4317">
        <v>0</v>
      </c>
      <c r="M4317">
        <v>-100</v>
      </c>
      <c r="N4317" t="s">
        <v>18</v>
      </c>
    </row>
    <row r="4318" spans="1:14" x14ac:dyDescent="0.25">
      <c r="A4318">
        <v>281</v>
      </c>
      <c r="B4318">
        <v>281</v>
      </c>
      <c r="C4318" t="s">
        <v>476</v>
      </c>
      <c r="D4318" t="s">
        <v>477</v>
      </c>
      <c r="E4318" t="s">
        <v>93</v>
      </c>
      <c r="F4318">
        <v>4.05</v>
      </c>
      <c r="G4318">
        <v>33630.690999999999</v>
      </c>
      <c r="H4318">
        <v>553084</v>
      </c>
      <c r="J4318">
        <v>33630.690999999999</v>
      </c>
      <c r="K4318">
        <v>100</v>
      </c>
      <c r="L4318">
        <v>59.51</v>
      </c>
      <c r="M4318">
        <v>-40.5</v>
      </c>
      <c r="N4318" t="s">
        <v>18</v>
      </c>
    </row>
    <row r="4319" spans="1:14" x14ac:dyDescent="0.25">
      <c r="A4319">
        <v>282</v>
      </c>
      <c r="B4319">
        <v>282</v>
      </c>
      <c r="C4319" t="s">
        <v>478</v>
      </c>
      <c r="D4319" t="s">
        <v>479</v>
      </c>
      <c r="E4319" t="s">
        <v>93</v>
      </c>
      <c r="F4319">
        <v>4.0599999999999996</v>
      </c>
      <c r="G4319">
        <v>24072.969000000001</v>
      </c>
      <c r="H4319">
        <v>416591</v>
      </c>
      <c r="J4319">
        <v>24072.969000000001</v>
      </c>
      <c r="K4319">
        <v>100</v>
      </c>
      <c r="L4319">
        <v>42.59</v>
      </c>
      <c r="M4319">
        <v>-57.4</v>
      </c>
      <c r="N4319" t="s">
        <v>18</v>
      </c>
    </row>
    <row r="4320" spans="1:14" x14ac:dyDescent="0.25">
      <c r="A4320">
        <v>283</v>
      </c>
      <c r="B4320">
        <v>283</v>
      </c>
      <c r="C4320" t="s">
        <v>480</v>
      </c>
      <c r="D4320" t="s">
        <v>481</v>
      </c>
      <c r="E4320" t="s">
        <v>93</v>
      </c>
      <c r="F4320">
        <v>4.0599999999999996</v>
      </c>
      <c r="G4320">
        <v>31307.291000000001</v>
      </c>
      <c r="H4320">
        <v>526225</v>
      </c>
      <c r="J4320">
        <v>31307.291000000001</v>
      </c>
      <c r="K4320">
        <v>100</v>
      </c>
      <c r="L4320">
        <v>55.39</v>
      </c>
      <c r="M4320">
        <v>-44.6</v>
      </c>
      <c r="N4320" t="s">
        <v>18</v>
      </c>
    </row>
    <row r="4321" spans="1:14" x14ac:dyDescent="0.25">
      <c r="A4321">
        <v>284</v>
      </c>
      <c r="B4321">
        <v>284</v>
      </c>
      <c r="C4321" t="s">
        <v>482</v>
      </c>
      <c r="D4321" t="s">
        <v>483</v>
      </c>
      <c r="E4321" t="s">
        <v>93</v>
      </c>
      <c r="F4321">
        <v>4.0599999999999996</v>
      </c>
      <c r="G4321">
        <v>7544.3689999999997</v>
      </c>
      <c r="H4321">
        <v>123842</v>
      </c>
      <c r="J4321">
        <v>7544.3689999999997</v>
      </c>
      <c r="K4321">
        <v>100</v>
      </c>
      <c r="L4321">
        <v>13.35</v>
      </c>
      <c r="M4321">
        <v>-86.7</v>
      </c>
      <c r="N4321" t="s">
        <v>18</v>
      </c>
    </row>
    <row r="4322" spans="1:14" x14ac:dyDescent="0.25">
      <c r="A4322">
        <v>285</v>
      </c>
      <c r="B4322">
        <v>285</v>
      </c>
      <c r="C4322" t="s">
        <v>484</v>
      </c>
      <c r="D4322" t="s">
        <v>485</v>
      </c>
      <c r="E4322" t="s">
        <v>93</v>
      </c>
      <c r="F4322">
        <v>4.0599999999999996</v>
      </c>
      <c r="G4322">
        <v>10699.522999999999</v>
      </c>
      <c r="H4322">
        <v>188364</v>
      </c>
      <c r="J4322">
        <v>10699.522999999999</v>
      </c>
      <c r="K4322">
        <v>100</v>
      </c>
      <c r="L4322">
        <v>18.93</v>
      </c>
      <c r="M4322">
        <v>-81.099999999999994</v>
      </c>
      <c r="N4322" t="s">
        <v>18</v>
      </c>
    </row>
    <row r="4323" spans="1:14" x14ac:dyDescent="0.25">
      <c r="A4323">
        <v>286</v>
      </c>
      <c r="B4323">
        <v>286</v>
      </c>
      <c r="C4323" t="s">
        <v>486</v>
      </c>
      <c r="D4323" t="s">
        <v>487</v>
      </c>
      <c r="E4323" t="s">
        <v>93</v>
      </c>
      <c r="F4323">
        <v>4.0599999999999996</v>
      </c>
      <c r="G4323">
        <v>12243.275</v>
      </c>
      <c r="H4323">
        <v>212227</v>
      </c>
      <c r="J4323">
        <v>12243.275</v>
      </c>
      <c r="K4323">
        <v>100</v>
      </c>
      <c r="L4323">
        <v>21.66</v>
      </c>
      <c r="M4323">
        <v>-78.3</v>
      </c>
      <c r="N4323" t="s">
        <v>18</v>
      </c>
    </row>
    <row r="4324" spans="1:14" x14ac:dyDescent="0.25">
      <c r="A4324">
        <v>287</v>
      </c>
      <c r="B4324">
        <v>287</v>
      </c>
      <c r="C4324" t="s">
        <v>488</v>
      </c>
      <c r="D4324" t="s">
        <v>17</v>
      </c>
      <c r="E4324" t="s">
        <v>17</v>
      </c>
      <c r="F4324">
        <v>4.17</v>
      </c>
      <c r="G4324">
        <v>0.59199999999999997</v>
      </c>
      <c r="H4324">
        <v>39</v>
      </c>
      <c r="J4324">
        <v>0.59199999999999997</v>
      </c>
      <c r="K4324">
        <v>100</v>
      </c>
      <c r="L4324">
        <v>0</v>
      </c>
      <c r="M4324">
        <v>-100</v>
      </c>
      <c r="N4324" t="s">
        <v>18</v>
      </c>
    </row>
    <row r="4325" spans="1:14" x14ac:dyDescent="0.25">
      <c r="A4325">
        <v>288</v>
      </c>
      <c r="B4325">
        <v>288</v>
      </c>
      <c r="C4325" t="s">
        <v>489</v>
      </c>
      <c r="D4325" t="s">
        <v>490</v>
      </c>
      <c r="E4325" t="s">
        <v>93</v>
      </c>
      <c r="F4325">
        <v>4.0599999999999996</v>
      </c>
      <c r="G4325">
        <v>4318.6670000000004</v>
      </c>
      <c r="H4325">
        <v>70532</v>
      </c>
      <c r="J4325">
        <v>4318.6670000000004</v>
      </c>
      <c r="K4325">
        <v>100</v>
      </c>
      <c r="L4325">
        <v>7.64</v>
      </c>
      <c r="M4325">
        <v>-92.4</v>
      </c>
      <c r="N4325" t="s">
        <v>18</v>
      </c>
    </row>
    <row r="4326" spans="1:14" x14ac:dyDescent="0.25">
      <c r="A4326">
        <v>289</v>
      </c>
      <c r="B4326">
        <v>289</v>
      </c>
      <c r="C4326" t="s">
        <v>491</v>
      </c>
      <c r="D4326" t="s">
        <v>492</v>
      </c>
      <c r="E4326" t="s">
        <v>93</v>
      </c>
      <c r="F4326">
        <v>4.0599999999999996</v>
      </c>
      <c r="G4326">
        <v>5474.39</v>
      </c>
      <c r="H4326">
        <v>96860</v>
      </c>
      <c r="J4326">
        <v>5474.39</v>
      </c>
      <c r="K4326">
        <v>100</v>
      </c>
      <c r="L4326">
        <v>9.69</v>
      </c>
      <c r="M4326">
        <v>-90.3</v>
      </c>
      <c r="N4326" t="s">
        <v>18</v>
      </c>
    </row>
    <row r="4327" spans="1:14" x14ac:dyDescent="0.25">
      <c r="A4327">
        <v>290</v>
      </c>
      <c r="B4327">
        <v>290</v>
      </c>
      <c r="C4327" t="s">
        <v>493</v>
      </c>
      <c r="D4327" t="s">
        <v>494</v>
      </c>
      <c r="E4327" t="s">
        <v>93</v>
      </c>
      <c r="F4327">
        <v>4.0599999999999996</v>
      </c>
      <c r="G4327">
        <v>4195.1009999999997</v>
      </c>
      <c r="H4327">
        <v>71014</v>
      </c>
      <c r="J4327">
        <v>4195.1009999999997</v>
      </c>
      <c r="K4327">
        <v>100</v>
      </c>
      <c r="L4327">
        <v>7.42</v>
      </c>
      <c r="M4327">
        <v>-92.6</v>
      </c>
      <c r="N4327" t="s">
        <v>18</v>
      </c>
    </row>
    <row r="4328" spans="1:14" x14ac:dyDescent="0.25">
      <c r="A4328">
        <v>291</v>
      </c>
      <c r="B4328">
        <v>291</v>
      </c>
      <c r="C4328" t="s">
        <v>495</v>
      </c>
      <c r="D4328" t="s">
        <v>496</v>
      </c>
      <c r="E4328" t="s">
        <v>93</v>
      </c>
      <c r="F4328">
        <v>4.0599999999999996</v>
      </c>
      <c r="G4328">
        <v>34029.328000000001</v>
      </c>
      <c r="H4328">
        <v>576709</v>
      </c>
      <c r="J4328">
        <v>34029.328000000001</v>
      </c>
      <c r="K4328">
        <v>100</v>
      </c>
      <c r="L4328">
        <v>60.21</v>
      </c>
      <c r="M4328">
        <v>-39.799999999999997</v>
      </c>
      <c r="N4328" t="s">
        <v>18</v>
      </c>
    </row>
    <row r="4329" spans="1:14" x14ac:dyDescent="0.25">
      <c r="A4329">
        <v>292</v>
      </c>
      <c r="B4329">
        <v>292</v>
      </c>
      <c r="C4329" t="s">
        <v>497</v>
      </c>
      <c r="D4329" t="s">
        <v>498</v>
      </c>
      <c r="E4329" t="s">
        <v>93</v>
      </c>
      <c r="F4329">
        <v>4.0599999999999996</v>
      </c>
      <c r="G4329">
        <v>31941.205000000002</v>
      </c>
      <c r="H4329">
        <v>530562</v>
      </c>
      <c r="J4329">
        <v>31941.205000000002</v>
      </c>
      <c r="K4329">
        <v>100</v>
      </c>
      <c r="L4329">
        <v>56.52</v>
      </c>
      <c r="M4329">
        <v>-43.5</v>
      </c>
      <c r="N4329" t="s">
        <v>18</v>
      </c>
    </row>
    <row r="4330" spans="1:14" x14ac:dyDescent="0.25">
      <c r="A4330">
        <v>293</v>
      </c>
      <c r="B4330">
        <v>293</v>
      </c>
      <c r="C4330" t="s">
        <v>499</v>
      </c>
      <c r="D4330" t="s">
        <v>500</v>
      </c>
      <c r="E4330" t="s">
        <v>93</v>
      </c>
      <c r="F4330">
        <v>4.0599999999999996</v>
      </c>
      <c r="G4330">
        <v>21244.101999999999</v>
      </c>
      <c r="H4330">
        <v>361582</v>
      </c>
      <c r="J4330">
        <v>21244.101999999999</v>
      </c>
      <c r="K4330">
        <v>100</v>
      </c>
      <c r="L4330">
        <v>37.590000000000003</v>
      </c>
      <c r="M4330">
        <v>-62.4</v>
      </c>
      <c r="N4330" t="s">
        <v>18</v>
      </c>
    </row>
    <row r="4331" spans="1:14" x14ac:dyDescent="0.25">
      <c r="A4331">
        <v>294</v>
      </c>
      <c r="B4331">
        <v>294</v>
      </c>
      <c r="C4331" t="s">
        <v>501</v>
      </c>
      <c r="D4331" t="s">
        <v>17</v>
      </c>
      <c r="E4331" t="s">
        <v>17</v>
      </c>
      <c r="F4331">
        <v>4.1900000000000004</v>
      </c>
      <c r="G4331">
        <v>0.249</v>
      </c>
      <c r="H4331">
        <v>43</v>
      </c>
      <c r="J4331">
        <v>0.249</v>
      </c>
      <c r="K4331">
        <v>100</v>
      </c>
      <c r="L4331">
        <v>0</v>
      </c>
      <c r="M4331">
        <v>-100</v>
      </c>
      <c r="N4331" t="s">
        <v>18</v>
      </c>
    </row>
    <row r="4332" spans="1:14" x14ac:dyDescent="0.25">
      <c r="A4332">
        <v>295</v>
      </c>
      <c r="B4332">
        <v>295</v>
      </c>
      <c r="C4332" t="s">
        <v>502</v>
      </c>
      <c r="D4332" t="s">
        <v>53</v>
      </c>
      <c r="E4332" t="s">
        <v>29</v>
      </c>
      <c r="F4332">
        <v>4.0599999999999996</v>
      </c>
      <c r="G4332">
        <v>39265.987999999998</v>
      </c>
      <c r="H4332">
        <v>645689</v>
      </c>
      <c r="J4332">
        <v>39265.987999999998</v>
      </c>
      <c r="K4332">
        <v>100</v>
      </c>
      <c r="L4332">
        <v>69.48</v>
      </c>
      <c r="M4332">
        <v>-30.5</v>
      </c>
      <c r="N4332" t="s">
        <v>18</v>
      </c>
    </row>
    <row r="4333" spans="1:14" x14ac:dyDescent="0.25">
      <c r="A4333">
        <v>296</v>
      </c>
      <c r="B4333">
        <v>296</v>
      </c>
      <c r="C4333" t="s">
        <v>503</v>
      </c>
      <c r="D4333" t="s">
        <v>17</v>
      </c>
      <c r="E4333" t="s">
        <v>17</v>
      </c>
      <c r="F4333">
        <v>3.99</v>
      </c>
      <c r="G4333">
        <v>0.46600000000000003</v>
      </c>
      <c r="H4333">
        <v>22</v>
      </c>
      <c r="J4333">
        <v>0.46600000000000003</v>
      </c>
      <c r="K4333">
        <v>100</v>
      </c>
      <c r="L4333">
        <v>0</v>
      </c>
      <c r="M4333">
        <v>-100</v>
      </c>
      <c r="N4333" t="s">
        <v>18</v>
      </c>
    </row>
    <row r="4334" spans="1:14" x14ac:dyDescent="0.25">
      <c r="A4334">
        <v>297</v>
      </c>
      <c r="B4334">
        <v>297</v>
      </c>
      <c r="C4334" t="s">
        <v>504</v>
      </c>
      <c r="D4334" t="s">
        <v>505</v>
      </c>
      <c r="E4334" t="s">
        <v>93</v>
      </c>
      <c r="F4334">
        <v>4.0599999999999996</v>
      </c>
      <c r="G4334">
        <v>37515.938000000002</v>
      </c>
      <c r="H4334">
        <v>633085</v>
      </c>
      <c r="J4334">
        <v>37515.938000000002</v>
      </c>
      <c r="K4334">
        <v>100</v>
      </c>
      <c r="L4334">
        <v>66.38</v>
      </c>
      <c r="M4334">
        <v>-33.6</v>
      </c>
      <c r="N4334" t="s">
        <v>18</v>
      </c>
    </row>
    <row r="4335" spans="1:14" x14ac:dyDescent="0.25">
      <c r="A4335">
        <v>298</v>
      </c>
      <c r="B4335">
        <v>298</v>
      </c>
      <c r="C4335" t="s">
        <v>506</v>
      </c>
      <c r="D4335" t="s">
        <v>507</v>
      </c>
      <c r="E4335" t="s">
        <v>93</v>
      </c>
      <c r="F4335">
        <v>4.0599999999999996</v>
      </c>
      <c r="G4335">
        <v>37767.108999999997</v>
      </c>
      <c r="H4335">
        <v>637990</v>
      </c>
      <c r="J4335">
        <v>37767.108999999997</v>
      </c>
      <c r="K4335">
        <v>100</v>
      </c>
      <c r="L4335">
        <v>66.819999999999993</v>
      </c>
      <c r="M4335">
        <v>-33.200000000000003</v>
      </c>
      <c r="N4335" t="s">
        <v>18</v>
      </c>
    </row>
    <row r="4336" spans="1:14" x14ac:dyDescent="0.25">
      <c r="A4336">
        <v>299</v>
      </c>
      <c r="B4336">
        <v>299</v>
      </c>
      <c r="C4336" t="s">
        <v>508</v>
      </c>
      <c r="D4336" t="s">
        <v>509</v>
      </c>
      <c r="E4336" t="s">
        <v>93</v>
      </c>
      <c r="F4336">
        <v>4.0599999999999996</v>
      </c>
      <c r="G4336">
        <v>35655.535000000003</v>
      </c>
      <c r="H4336">
        <v>606084</v>
      </c>
      <c r="J4336">
        <v>35655.535000000003</v>
      </c>
      <c r="K4336">
        <v>100</v>
      </c>
      <c r="L4336">
        <v>63.09</v>
      </c>
      <c r="M4336">
        <v>-36.9</v>
      </c>
      <c r="N4336" t="s">
        <v>18</v>
      </c>
    </row>
    <row r="4337" spans="1:14" x14ac:dyDescent="0.25">
      <c r="A4337">
        <v>300</v>
      </c>
      <c r="B4337">
        <v>300</v>
      </c>
      <c r="C4337" t="s">
        <v>510</v>
      </c>
      <c r="D4337" t="s">
        <v>511</v>
      </c>
      <c r="E4337" t="s">
        <v>93</v>
      </c>
      <c r="F4337">
        <v>4.0599999999999996</v>
      </c>
      <c r="G4337">
        <v>14342.798000000001</v>
      </c>
      <c r="H4337">
        <v>240656</v>
      </c>
      <c r="J4337">
        <v>14342.798000000001</v>
      </c>
      <c r="K4337">
        <v>100</v>
      </c>
      <c r="L4337">
        <v>25.38</v>
      </c>
      <c r="M4337">
        <v>-74.599999999999994</v>
      </c>
      <c r="N4337" t="s">
        <v>18</v>
      </c>
    </row>
    <row r="4338" spans="1:14" x14ac:dyDescent="0.25">
      <c r="A4338">
        <v>301</v>
      </c>
      <c r="B4338">
        <v>301</v>
      </c>
      <c r="C4338" t="s">
        <v>512</v>
      </c>
      <c r="D4338" t="s">
        <v>513</v>
      </c>
      <c r="E4338" t="s">
        <v>93</v>
      </c>
      <c r="F4338">
        <v>4.0599999999999996</v>
      </c>
      <c r="G4338">
        <v>12287.821</v>
      </c>
      <c r="H4338">
        <v>211099</v>
      </c>
      <c r="J4338">
        <v>12287.821</v>
      </c>
      <c r="K4338">
        <v>100</v>
      </c>
      <c r="L4338">
        <v>21.74</v>
      </c>
      <c r="M4338">
        <v>-78.3</v>
      </c>
      <c r="N4338" t="s">
        <v>18</v>
      </c>
    </row>
    <row r="4339" spans="1:14" x14ac:dyDescent="0.25">
      <c r="A4339">
        <v>302</v>
      </c>
      <c r="B4339">
        <v>302</v>
      </c>
      <c r="C4339" t="s">
        <v>514</v>
      </c>
      <c r="D4339" t="s">
        <v>515</v>
      </c>
      <c r="E4339" t="s">
        <v>93</v>
      </c>
      <c r="F4339">
        <v>4.0599999999999996</v>
      </c>
      <c r="G4339">
        <v>10940.081</v>
      </c>
      <c r="H4339">
        <v>182784</v>
      </c>
      <c r="J4339">
        <v>10940.081</v>
      </c>
      <c r="K4339">
        <v>100</v>
      </c>
      <c r="L4339">
        <v>19.36</v>
      </c>
      <c r="M4339">
        <v>-80.599999999999994</v>
      </c>
      <c r="N4339" t="s">
        <v>18</v>
      </c>
    </row>
    <row r="4340" spans="1:14" x14ac:dyDescent="0.25">
      <c r="A4340">
        <v>303</v>
      </c>
      <c r="B4340">
        <v>303</v>
      </c>
      <c r="C4340" t="s">
        <v>516</v>
      </c>
      <c r="D4340" t="s">
        <v>17</v>
      </c>
      <c r="E4340" t="s">
        <v>17</v>
      </c>
      <c r="K4340">
        <v>100</v>
      </c>
    </row>
    <row r="4341" spans="1:14" x14ac:dyDescent="0.25">
      <c r="A4341">
        <v>304</v>
      </c>
      <c r="B4341">
        <v>304</v>
      </c>
      <c r="C4341" t="s">
        <v>517</v>
      </c>
      <c r="D4341" t="s">
        <v>518</v>
      </c>
      <c r="E4341" t="s">
        <v>17</v>
      </c>
      <c r="F4341">
        <v>4.1399999999999997</v>
      </c>
      <c r="G4341">
        <v>39281.523000000001</v>
      </c>
      <c r="H4341">
        <v>629727</v>
      </c>
      <c r="J4341">
        <v>39281.523000000001</v>
      </c>
      <c r="K4341">
        <v>100</v>
      </c>
      <c r="L4341">
        <v>69.5</v>
      </c>
      <c r="M4341">
        <v>-30.5</v>
      </c>
      <c r="N4341" t="s">
        <v>18</v>
      </c>
    </row>
    <row r="4342" spans="1:14" x14ac:dyDescent="0.25">
      <c r="A4342">
        <v>305</v>
      </c>
      <c r="B4342">
        <v>305</v>
      </c>
      <c r="C4342" t="s">
        <v>519</v>
      </c>
      <c r="D4342" t="s">
        <v>520</v>
      </c>
      <c r="E4342" t="s">
        <v>17</v>
      </c>
      <c r="F4342">
        <v>4.1399999999999997</v>
      </c>
      <c r="G4342">
        <v>45722.913999999997</v>
      </c>
      <c r="H4342">
        <v>736851</v>
      </c>
      <c r="J4342">
        <v>45722.913999999997</v>
      </c>
      <c r="K4342">
        <v>100</v>
      </c>
      <c r="L4342">
        <v>80.900000000000006</v>
      </c>
      <c r="M4342">
        <v>-19.100000000000001</v>
      </c>
      <c r="N4342" t="s">
        <v>18</v>
      </c>
    </row>
    <row r="4343" spans="1:14" x14ac:dyDescent="0.25">
      <c r="A4343">
        <v>306</v>
      </c>
      <c r="B4343">
        <v>306</v>
      </c>
      <c r="C4343" t="s">
        <v>521</v>
      </c>
      <c r="D4343" t="s">
        <v>522</v>
      </c>
      <c r="E4343" t="s">
        <v>17</v>
      </c>
      <c r="F4343">
        <v>4.1399999999999997</v>
      </c>
      <c r="G4343">
        <v>34042.800999999999</v>
      </c>
      <c r="H4343">
        <v>563089</v>
      </c>
      <c r="J4343">
        <v>34042.800999999999</v>
      </c>
      <c r="K4343">
        <v>100</v>
      </c>
      <c r="L4343">
        <v>60.23</v>
      </c>
      <c r="M4343">
        <v>-39.799999999999997</v>
      </c>
      <c r="N4343" t="s">
        <v>18</v>
      </c>
    </row>
    <row r="4344" spans="1:14" x14ac:dyDescent="0.25">
      <c r="A4344">
        <v>307</v>
      </c>
      <c r="B4344">
        <v>307</v>
      </c>
      <c r="C4344" t="s">
        <v>523</v>
      </c>
      <c r="D4344" t="s">
        <v>524</v>
      </c>
      <c r="E4344" t="s">
        <v>17</v>
      </c>
      <c r="F4344">
        <v>4.1399999999999997</v>
      </c>
      <c r="G4344">
        <v>9668.01</v>
      </c>
      <c r="H4344">
        <v>156272</v>
      </c>
      <c r="J4344">
        <v>9668.01</v>
      </c>
      <c r="K4344">
        <v>100</v>
      </c>
      <c r="L4344">
        <v>17.11</v>
      </c>
      <c r="M4344">
        <v>-82.9</v>
      </c>
      <c r="N4344" t="s">
        <v>18</v>
      </c>
    </row>
    <row r="4345" spans="1:14" x14ac:dyDescent="0.25">
      <c r="A4345">
        <v>308</v>
      </c>
      <c r="B4345">
        <v>308</v>
      </c>
      <c r="C4345" t="s">
        <v>525</v>
      </c>
      <c r="D4345" t="s">
        <v>526</v>
      </c>
      <c r="E4345" t="s">
        <v>17</v>
      </c>
      <c r="F4345">
        <v>4.1399999999999997</v>
      </c>
      <c r="G4345">
        <v>10046.041999999999</v>
      </c>
      <c r="H4345">
        <v>157751</v>
      </c>
      <c r="J4345">
        <v>10046.041999999999</v>
      </c>
      <c r="K4345">
        <v>100</v>
      </c>
      <c r="L4345">
        <v>17.78</v>
      </c>
      <c r="M4345">
        <v>-82.2</v>
      </c>
      <c r="N4345" t="s">
        <v>18</v>
      </c>
    </row>
    <row r="4346" spans="1:14" x14ac:dyDescent="0.25">
      <c r="A4346">
        <v>309</v>
      </c>
      <c r="B4346">
        <v>309</v>
      </c>
      <c r="C4346" t="s">
        <v>527</v>
      </c>
      <c r="D4346" t="s">
        <v>528</v>
      </c>
      <c r="E4346" t="s">
        <v>17</v>
      </c>
      <c r="F4346">
        <v>4.1399999999999997</v>
      </c>
      <c r="G4346">
        <v>5952.4279999999999</v>
      </c>
      <c r="H4346">
        <v>98582</v>
      </c>
      <c r="J4346">
        <v>5952.4279999999999</v>
      </c>
      <c r="K4346">
        <v>100</v>
      </c>
      <c r="L4346">
        <v>10.53</v>
      </c>
      <c r="M4346">
        <v>-89.5</v>
      </c>
      <c r="N4346" t="s">
        <v>18</v>
      </c>
    </row>
    <row r="4347" spans="1:14" x14ac:dyDescent="0.25">
      <c r="A4347">
        <v>310</v>
      </c>
      <c r="B4347">
        <v>310</v>
      </c>
      <c r="C4347" t="s">
        <v>529</v>
      </c>
      <c r="D4347" t="s">
        <v>17</v>
      </c>
      <c r="E4347" t="s">
        <v>17</v>
      </c>
      <c r="F4347">
        <v>3.85</v>
      </c>
      <c r="G4347">
        <v>0.67100000000000004</v>
      </c>
      <c r="H4347">
        <v>47</v>
      </c>
      <c r="J4347">
        <v>0.67100000000000004</v>
      </c>
      <c r="K4347">
        <v>100</v>
      </c>
      <c r="L4347">
        <v>0</v>
      </c>
      <c r="M4347">
        <v>-100</v>
      </c>
      <c r="N4347" t="s">
        <v>18</v>
      </c>
    </row>
    <row r="4348" spans="1:14" x14ac:dyDescent="0.25">
      <c r="A4348">
        <v>311</v>
      </c>
      <c r="B4348">
        <v>311</v>
      </c>
      <c r="C4348" t="s">
        <v>530</v>
      </c>
      <c r="D4348" t="s">
        <v>531</v>
      </c>
      <c r="E4348" t="s">
        <v>17</v>
      </c>
      <c r="F4348">
        <v>4.1399999999999997</v>
      </c>
      <c r="G4348">
        <v>10243.290999999999</v>
      </c>
      <c r="H4348">
        <v>165080</v>
      </c>
      <c r="J4348">
        <v>10243.290999999999</v>
      </c>
      <c r="K4348">
        <v>100</v>
      </c>
      <c r="L4348">
        <v>18.12</v>
      </c>
      <c r="M4348">
        <v>-81.900000000000006</v>
      </c>
      <c r="N4348" t="s">
        <v>18</v>
      </c>
    </row>
    <row r="4349" spans="1:14" x14ac:dyDescent="0.25">
      <c r="A4349">
        <v>312</v>
      </c>
      <c r="B4349">
        <v>312</v>
      </c>
      <c r="C4349" t="s">
        <v>532</v>
      </c>
      <c r="D4349" t="s">
        <v>533</v>
      </c>
      <c r="E4349" t="s">
        <v>17</v>
      </c>
      <c r="F4349">
        <v>4.1399999999999997</v>
      </c>
      <c r="G4349">
        <v>8952.0859999999993</v>
      </c>
      <c r="H4349">
        <v>144897</v>
      </c>
      <c r="J4349">
        <v>8952.0859999999993</v>
      </c>
      <c r="K4349">
        <v>100</v>
      </c>
      <c r="L4349">
        <v>15.84</v>
      </c>
      <c r="M4349">
        <v>-84.2</v>
      </c>
      <c r="N4349" t="s">
        <v>18</v>
      </c>
    </row>
    <row r="4350" spans="1:14" x14ac:dyDescent="0.25">
      <c r="A4350">
        <v>313</v>
      </c>
      <c r="B4350">
        <v>313</v>
      </c>
      <c r="C4350" t="s">
        <v>534</v>
      </c>
      <c r="D4350" t="s">
        <v>535</v>
      </c>
      <c r="E4350" t="s">
        <v>17</v>
      </c>
      <c r="F4350">
        <v>4.1399999999999997</v>
      </c>
      <c r="G4350">
        <v>7135.6570000000002</v>
      </c>
      <c r="H4350">
        <v>116565</v>
      </c>
      <c r="J4350">
        <v>7135.6570000000002</v>
      </c>
      <c r="K4350">
        <v>100</v>
      </c>
      <c r="L4350">
        <v>12.63</v>
      </c>
      <c r="M4350">
        <v>-87.4</v>
      </c>
      <c r="N4350" t="s">
        <v>18</v>
      </c>
    </row>
    <row r="4351" spans="1:14" x14ac:dyDescent="0.25">
      <c r="A4351">
        <v>314</v>
      </c>
      <c r="B4351">
        <v>314</v>
      </c>
      <c r="C4351" t="s">
        <v>536</v>
      </c>
      <c r="D4351" t="s">
        <v>537</v>
      </c>
      <c r="E4351" t="s">
        <v>17</v>
      </c>
      <c r="F4351">
        <v>4.1399999999999997</v>
      </c>
      <c r="G4351">
        <v>29506.425999999999</v>
      </c>
      <c r="H4351">
        <v>481857</v>
      </c>
      <c r="J4351">
        <v>29506.425999999999</v>
      </c>
      <c r="K4351">
        <v>100</v>
      </c>
      <c r="L4351">
        <v>52.21</v>
      </c>
      <c r="M4351">
        <v>-47.8</v>
      </c>
      <c r="N4351" t="s">
        <v>18</v>
      </c>
    </row>
    <row r="4352" spans="1:14" x14ac:dyDescent="0.25">
      <c r="A4352">
        <v>315</v>
      </c>
      <c r="B4352">
        <v>315</v>
      </c>
      <c r="C4352" t="s">
        <v>538</v>
      </c>
      <c r="D4352" t="s">
        <v>539</v>
      </c>
      <c r="E4352" t="s">
        <v>17</v>
      </c>
      <c r="F4352">
        <v>4.1399999999999997</v>
      </c>
      <c r="G4352">
        <v>28678.596000000001</v>
      </c>
      <c r="H4352">
        <v>479447</v>
      </c>
      <c r="J4352">
        <v>28678.596000000001</v>
      </c>
      <c r="K4352">
        <v>100</v>
      </c>
      <c r="L4352">
        <v>50.74</v>
      </c>
      <c r="M4352">
        <v>-49.3</v>
      </c>
      <c r="N4352" t="s">
        <v>18</v>
      </c>
    </row>
    <row r="4353" spans="1:14" x14ac:dyDescent="0.25">
      <c r="A4353">
        <v>316</v>
      </c>
      <c r="B4353">
        <v>316</v>
      </c>
      <c r="C4353" t="s">
        <v>540</v>
      </c>
      <c r="D4353" t="s">
        <v>541</v>
      </c>
      <c r="E4353" t="s">
        <v>17</v>
      </c>
      <c r="F4353">
        <v>4.1399999999999997</v>
      </c>
      <c r="G4353">
        <v>22059.838</v>
      </c>
      <c r="H4353">
        <v>356241</v>
      </c>
      <c r="J4353">
        <v>22059.838</v>
      </c>
      <c r="K4353">
        <v>100</v>
      </c>
      <c r="L4353">
        <v>39.03</v>
      </c>
      <c r="M4353">
        <v>-61</v>
      </c>
      <c r="N4353" t="s">
        <v>18</v>
      </c>
    </row>
    <row r="4354" spans="1:14" x14ac:dyDescent="0.25">
      <c r="A4354">
        <v>317</v>
      </c>
      <c r="B4354">
        <v>317</v>
      </c>
      <c r="C4354" t="s">
        <v>542</v>
      </c>
      <c r="D4354" t="s">
        <v>17</v>
      </c>
      <c r="E4354" t="s">
        <v>17</v>
      </c>
      <c r="K4354">
        <v>100</v>
      </c>
    </row>
    <row r="4355" spans="1:14" x14ac:dyDescent="0.25">
      <c r="A4355">
        <v>318</v>
      </c>
      <c r="B4355">
        <v>318</v>
      </c>
      <c r="C4355" t="s">
        <v>543</v>
      </c>
      <c r="D4355" t="s">
        <v>544</v>
      </c>
      <c r="E4355" t="s">
        <v>17</v>
      </c>
      <c r="F4355">
        <v>4.13</v>
      </c>
      <c r="G4355">
        <v>17446.357</v>
      </c>
      <c r="H4355">
        <v>279828</v>
      </c>
      <c r="J4355">
        <v>17446.357</v>
      </c>
      <c r="K4355">
        <v>100</v>
      </c>
      <c r="L4355">
        <v>30.87</v>
      </c>
      <c r="M4355">
        <v>-69.099999999999994</v>
      </c>
      <c r="N4355" t="s">
        <v>18</v>
      </c>
    </row>
    <row r="4356" spans="1:14" x14ac:dyDescent="0.25">
      <c r="A4356">
        <v>319</v>
      </c>
      <c r="B4356">
        <v>319</v>
      </c>
      <c r="C4356" t="s">
        <v>545</v>
      </c>
      <c r="D4356" t="s">
        <v>546</v>
      </c>
      <c r="E4356" t="s">
        <v>17</v>
      </c>
      <c r="F4356">
        <v>4.1399999999999997</v>
      </c>
      <c r="G4356">
        <v>10519.65</v>
      </c>
      <c r="H4356">
        <v>173224</v>
      </c>
      <c r="J4356">
        <v>10519.65</v>
      </c>
      <c r="K4356">
        <v>100</v>
      </c>
      <c r="L4356">
        <v>18.61</v>
      </c>
      <c r="M4356">
        <v>-81.400000000000006</v>
      </c>
      <c r="N4356" t="s">
        <v>18</v>
      </c>
    </row>
    <row r="4357" spans="1:14" x14ac:dyDescent="0.25">
      <c r="A4357">
        <v>320</v>
      </c>
      <c r="B4357">
        <v>320</v>
      </c>
      <c r="C4357" t="s">
        <v>547</v>
      </c>
      <c r="D4357" t="s">
        <v>548</v>
      </c>
      <c r="E4357" t="s">
        <v>17</v>
      </c>
      <c r="F4357">
        <v>4.1399999999999997</v>
      </c>
      <c r="G4357">
        <v>11035.419</v>
      </c>
      <c r="H4357">
        <v>182327</v>
      </c>
      <c r="J4357">
        <v>11035.419</v>
      </c>
      <c r="K4357">
        <v>100</v>
      </c>
      <c r="L4357">
        <v>19.53</v>
      </c>
      <c r="M4357">
        <v>-80.5</v>
      </c>
      <c r="N4357" t="s">
        <v>18</v>
      </c>
    </row>
    <row r="4358" spans="1:14" x14ac:dyDescent="0.25">
      <c r="A4358">
        <v>321</v>
      </c>
      <c r="B4358">
        <v>321</v>
      </c>
      <c r="C4358" t="s">
        <v>549</v>
      </c>
      <c r="D4358" t="s">
        <v>550</v>
      </c>
      <c r="E4358" t="s">
        <v>17</v>
      </c>
      <c r="F4358">
        <v>4.1399999999999997</v>
      </c>
      <c r="G4358">
        <v>26383.605</v>
      </c>
      <c r="H4358">
        <v>434144</v>
      </c>
      <c r="J4358">
        <v>26383.605</v>
      </c>
      <c r="K4358">
        <v>100</v>
      </c>
      <c r="L4358">
        <v>46.68</v>
      </c>
      <c r="M4358">
        <v>-53.3</v>
      </c>
      <c r="N4358" t="s">
        <v>18</v>
      </c>
    </row>
    <row r="4359" spans="1:14" x14ac:dyDescent="0.25">
      <c r="A4359">
        <v>322</v>
      </c>
      <c r="B4359">
        <v>322</v>
      </c>
      <c r="C4359" t="s">
        <v>551</v>
      </c>
      <c r="D4359" t="s">
        <v>552</v>
      </c>
      <c r="E4359" t="s">
        <v>17</v>
      </c>
      <c r="F4359">
        <v>4.1399999999999997</v>
      </c>
      <c r="G4359">
        <v>19432.715</v>
      </c>
      <c r="H4359">
        <v>320597</v>
      </c>
      <c r="J4359">
        <v>19432.715</v>
      </c>
      <c r="K4359">
        <v>100</v>
      </c>
      <c r="L4359">
        <v>34.380000000000003</v>
      </c>
      <c r="M4359">
        <v>-65.599999999999994</v>
      </c>
      <c r="N4359" t="s">
        <v>18</v>
      </c>
    </row>
    <row r="4360" spans="1:14" x14ac:dyDescent="0.25">
      <c r="A4360">
        <v>323</v>
      </c>
      <c r="B4360">
        <v>323</v>
      </c>
      <c r="C4360" t="s">
        <v>553</v>
      </c>
      <c r="D4360" t="s">
        <v>554</v>
      </c>
      <c r="E4360" t="s">
        <v>17</v>
      </c>
      <c r="F4360">
        <v>4.13</v>
      </c>
      <c r="G4360">
        <v>19809.048999999999</v>
      </c>
      <c r="H4360">
        <v>330452</v>
      </c>
      <c r="J4360">
        <v>19809.048999999999</v>
      </c>
      <c r="K4360">
        <v>100</v>
      </c>
      <c r="L4360">
        <v>35.049999999999997</v>
      </c>
      <c r="M4360">
        <v>-65</v>
      </c>
      <c r="N4360" t="s">
        <v>18</v>
      </c>
    </row>
    <row r="4361" spans="1:14" x14ac:dyDescent="0.25">
      <c r="A4361">
        <v>324</v>
      </c>
      <c r="B4361">
        <v>324</v>
      </c>
      <c r="C4361" t="s">
        <v>555</v>
      </c>
      <c r="D4361" t="s">
        <v>17</v>
      </c>
      <c r="E4361" t="s">
        <v>17</v>
      </c>
      <c r="F4361">
        <v>4.22</v>
      </c>
      <c r="G4361">
        <v>0.59399999999999997</v>
      </c>
      <c r="H4361">
        <v>22</v>
      </c>
      <c r="J4361">
        <v>0.59399999999999997</v>
      </c>
      <c r="K4361">
        <v>100</v>
      </c>
      <c r="L4361">
        <v>0</v>
      </c>
      <c r="M4361">
        <v>-100</v>
      </c>
      <c r="N4361" t="s">
        <v>18</v>
      </c>
    </row>
    <row r="4362" spans="1:14" x14ac:dyDescent="0.25">
      <c r="A4362">
        <v>325</v>
      </c>
      <c r="B4362">
        <v>325</v>
      </c>
      <c r="C4362" t="s">
        <v>556</v>
      </c>
      <c r="D4362" t="s">
        <v>53</v>
      </c>
      <c r="E4362" t="s">
        <v>17</v>
      </c>
      <c r="F4362">
        <v>4.1399999999999997</v>
      </c>
      <c r="G4362">
        <v>32507.256000000001</v>
      </c>
      <c r="H4362">
        <v>534036</v>
      </c>
      <c r="J4362">
        <v>32507.256000000001</v>
      </c>
      <c r="K4362">
        <v>100</v>
      </c>
      <c r="L4362">
        <v>57.52</v>
      </c>
      <c r="M4362">
        <v>-42.5</v>
      </c>
      <c r="N4362" t="s">
        <v>18</v>
      </c>
    </row>
    <row r="4363" spans="1:14" x14ac:dyDescent="0.25">
      <c r="A4363">
        <v>326</v>
      </c>
      <c r="B4363">
        <v>326</v>
      </c>
      <c r="C4363" t="s">
        <v>557</v>
      </c>
      <c r="D4363" t="s">
        <v>17</v>
      </c>
      <c r="E4363" t="s">
        <v>17</v>
      </c>
      <c r="K4363">
        <v>100</v>
      </c>
    </row>
    <row r="4364" spans="1:14" x14ac:dyDescent="0.25">
      <c r="A4364">
        <v>327</v>
      </c>
      <c r="B4364">
        <v>327</v>
      </c>
      <c r="C4364" t="s">
        <v>558</v>
      </c>
      <c r="D4364" t="s">
        <v>559</v>
      </c>
      <c r="E4364" t="s">
        <v>17</v>
      </c>
      <c r="F4364">
        <v>4.1399999999999997</v>
      </c>
      <c r="G4364">
        <v>31147.641</v>
      </c>
      <c r="H4364">
        <v>508510</v>
      </c>
      <c r="J4364">
        <v>31147.641</v>
      </c>
      <c r="K4364">
        <v>100</v>
      </c>
      <c r="L4364">
        <v>55.11</v>
      </c>
      <c r="M4364">
        <v>-44.9</v>
      </c>
      <c r="N4364" t="s">
        <v>18</v>
      </c>
    </row>
    <row r="4365" spans="1:14" x14ac:dyDescent="0.25">
      <c r="A4365">
        <v>328</v>
      </c>
      <c r="B4365">
        <v>328</v>
      </c>
      <c r="C4365" t="s">
        <v>560</v>
      </c>
      <c r="D4365" t="s">
        <v>561</v>
      </c>
      <c r="E4365" t="s">
        <v>17</v>
      </c>
      <c r="F4365">
        <v>4.1399999999999997</v>
      </c>
      <c r="G4365">
        <v>33593.828000000001</v>
      </c>
      <c r="H4365">
        <v>550766</v>
      </c>
      <c r="J4365">
        <v>33593.828000000001</v>
      </c>
      <c r="K4365">
        <v>100</v>
      </c>
      <c r="L4365">
        <v>59.44</v>
      </c>
      <c r="M4365">
        <v>-40.6</v>
      </c>
      <c r="N4365" t="s">
        <v>18</v>
      </c>
    </row>
    <row r="4366" spans="1:14" x14ac:dyDescent="0.25">
      <c r="A4366">
        <v>329</v>
      </c>
      <c r="B4366">
        <v>329</v>
      </c>
      <c r="C4366" t="s">
        <v>562</v>
      </c>
      <c r="D4366" t="s">
        <v>563</v>
      </c>
      <c r="E4366" t="s">
        <v>17</v>
      </c>
      <c r="F4366">
        <v>4.1399999999999997</v>
      </c>
      <c r="G4366">
        <v>35766.453000000001</v>
      </c>
      <c r="H4366">
        <v>586120</v>
      </c>
      <c r="J4366">
        <v>35766.453000000001</v>
      </c>
      <c r="K4366">
        <v>100</v>
      </c>
      <c r="L4366">
        <v>63.28</v>
      </c>
      <c r="M4366">
        <v>-36.700000000000003</v>
      </c>
      <c r="N4366" t="s">
        <v>18</v>
      </c>
    </row>
    <row r="4367" spans="1:14" x14ac:dyDescent="0.25">
      <c r="A4367">
        <v>330</v>
      </c>
      <c r="B4367">
        <v>330</v>
      </c>
      <c r="C4367" t="s">
        <v>564</v>
      </c>
      <c r="D4367" t="s">
        <v>565</v>
      </c>
      <c r="E4367" t="s">
        <v>17</v>
      </c>
      <c r="F4367">
        <v>4.1399999999999997</v>
      </c>
      <c r="G4367">
        <v>5022.7790000000005</v>
      </c>
      <c r="H4367">
        <v>85411</v>
      </c>
      <c r="J4367">
        <v>5022.7790000000005</v>
      </c>
      <c r="K4367">
        <v>100</v>
      </c>
      <c r="L4367">
        <v>8.89</v>
      </c>
      <c r="M4367">
        <v>-91.1</v>
      </c>
      <c r="N4367" t="s">
        <v>18</v>
      </c>
    </row>
    <row r="4368" spans="1:14" x14ac:dyDescent="0.25">
      <c r="A4368">
        <v>331</v>
      </c>
      <c r="B4368">
        <v>331</v>
      </c>
      <c r="C4368" t="s">
        <v>566</v>
      </c>
      <c r="D4368" t="s">
        <v>567</v>
      </c>
      <c r="E4368" t="s">
        <v>17</v>
      </c>
      <c r="F4368">
        <v>4.1399999999999997</v>
      </c>
      <c r="G4368">
        <v>3640.4789999999998</v>
      </c>
      <c r="H4368">
        <v>61893</v>
      </c>
      <c r="J4368">
        <v>3640.4789999999998</v>
      </c>
      <c r="K4368">
        <v>100</v>
      </c>
      <c r="L4368">
        <v>6.44</v>
      </c>
      <c r="M4368">
        <v>-93.6</v>
      </c>
      <c r="N4368" t="s">
        <v>18</v>
      </c>
    </row>
    <row r="4369" spans="1:14" x14ac:dyDescent="0.25">
      <c r="A4369">
        <v>332</v>
      </c>
      <c r="B4369">
        <v>332</v>
      </c>
      <c r="C4369" t="s">
        <v>568</v>
      </c>
      <c r="D4369" t="s">
        <v>569</v>
      </c>
      <c r="E4369" t="s">
        <v>17</v>
      </c>
      <c r="F4369">
        <v>4.1399999999999997</v>
      </c>
      <c r="G4369">
        <v>2351.127</v>
      </c>
      <c r="H4369">
        <v>37779</v>
      </c>
      <c r="J4369">
        <v>2351.127</v>
      </c>
      <c r="K4369">
        <v>100</v>
      </c>
      <c r="L4369">
        <v>4.16</v>
      </c>
      <c r="M4369">
        <v>-95.8</v>
      </c>
      <c r="N4369" t="s">
        <v>18</v>
      </c>
    </row>
    <row r="4370" spans="1:14" x14ac:dyDescent="0.25">
      <c r="A4370">
        <v>333</v>
      </c>
      <c r="B4370">
        <v>333</v>
      </c>
      <c r="C4370" t="s">
        <v>570</v>
      </c>
      <c r="D4370" t="s">
        <v>17</v>
      </c>
      <c r="E4370" t="s">
        <v>17</v>
      </c>
      <c r="F4370">
        <v>4.08</v>
      </c>
      <c r="G4370">
        <v>0.28999999999999998</v>
      </c>
      <c r="H4370">
        <v>16</v>
      </c>
      <c r="J4370">
        <v>0.28999999999999998</v>
      </c>
      <c r="K4370">
        <v>100</v>
      </c>
      <c r="L4370">
        <v>0</v>
      </c>
      <c r="M4370">
        <v>-100</v>
      </c>
      <c r="N4370" t="s">
        <v>18</v>
      </c>
    </row>
    <row r="4371" spans="1:14" x14ac:dyDescent="0.25">
      <c r="A4371">
        <v>334</v>
      </c>
      <c r="B4371">
        <v>334</v>
      </c>
      <c r="C4371" t="s">
        <v>571</v>
      </c>
      <c r="D4371" t="s">
        <v>572</v>
      </c>
      <c r="E4371" t="s">
        <v>17</v>
      </c>
      <c r="F4371">
        <v>4.13</v>
      </c>
      <c r="G4371">
        <v>7286.424</v>
      </c>
      <c r="H4371">
        <v>117081</v>
      </c>
      <c r="J4371">
        <v>7286.424</v>
      </c>
      <c r="K4371">
        <v>100</v>
      </c>
      <c r="L4371">
        <v>12.89</v>
      </c>
      <c r="M4371">
        <v>-87.1</v>
      </c>
      <c r="N4371" t="s">
        <v>18</v>
      </c>
    </row>
    <row r="4372" spans="1:14" x14ac:dyDescent="0.25">
      <c r="A4372">
        <v>335</v>
      </c>
      <c r="B4372">
        <v>335</v>
      </c>
      <c r="C4372" t="s">
        <v>573</v>
      </c>
      <c r="D4372" t="s">
        <v>574</v>
      </c>
      <c r="E4372" t="s">
        <v>17</v>
      </c>
      <c r="F4372">
        <v>4.1399999999999997</v>
      </c>
      <c r="G4372">
        <v>13241.481</v>
      </c>
      <c r="H4372">
        <v>214276</v>
      </c>
      <c r="J4372">
        <v>13241.481</v>
      </c>
      <c r="K4372">
        <v>100</v>
      </c>
      <c r="L4372">
        <v>23.43</v>
      </c>
      <c r="M4372">
        <v>-76.599999999999994</v>
      </c>
      <c r="N4372" t="s">
        <v>18</v>
      </c>
    </row>
    <row r="4373" spans="1:14" x14ac:dyDescent="0.25">
      <c r="A4373">
        <v>336</v>
      </c>
      <c r="B4373">
        <v>336</v>
      </c>
      <c r="C4373" t="s">
        <v>575</v>
      </c>
      <c r="D4373" t="s">
        <v>576</v>
      </c>
      <c r="E4373" t="s">
        <v>17</v>
      </c>
      <c r="F4373">
        <v>4.1399999999999997</v>
      </c>
      <c r="G4373">
        <v>15629.308000000001</v>
      </c>
      <c r="H4373">
        <v>254737</v>
      </c>
      <c r="J4373">
        <v>15629.308000000001</v>
      </c>
      <c r="K4373">
        <v>100</v>
      </c>
      <c r="L4373">
        <v>27.65</v>
      </c>
      <c r="M4373">
        <v>-72.3</v>
      </c>
      <c r="N4373" t="s">
        <v>18</v>
      </c>
    </row>
    <row r="4374" spans="1:14" x14ac:dyDescent="0.25">
      <c r="A4374">
        <v>337</v>
      </c>
      <c r="B4374">
        <v>337</v>
      </c>
      <c r="C4374" t="s">
        <v>577</v>
      </c>
      <c r="D4374" t="s">
        <v>578</v>
      </c>
      <c r="E4374" t="s">
        <v>17</v>
      </c>
      <c r="F4374">
        <v>4.1399999999999997</v>
      </c>
      <c r="G4374">
        <v>23755.157999999999</v>
      </c>
      <c r="H4374">
        <v>392224</v>
      </c>
      <c r="J4374">
        <v>23755.157999999999</v>
      </c>
      <c r="K4374">
        <v>100</v>
      </c>
      <c r="L4374">
        <v>42.03</v>
      </c>
      <c r="M4374">
        <v>-58</v>
      </c>
      <c r="N4374" t="s">
        <v>18</v>
      </c>
    </row>
    <row r="4375" spans="1:14" x14ac:dyDescent="0.25">
      <c r="A4375">
        <v>338</v>
      </c>
      <c r="B4375">
        <v>338</v>
      </c>
      <c r="C4375" t="s">
        <v>579</v>
      </c>
      <c r="D4375" t="s">
        <v>580</v>
      </c>
      <c r="E4375" t="s">
        <v>17</v>
      </c>
      <c r="F4375">
        <v>4.1399999999999997</v>
      </c>
      <c r="G4375">
        <v>14862.058999999999</v>
      </c>
      <c r="H4375">
        <v>242705</v>
      </c>
      <c r="J4375">
        <v>14862.058999999999</v>
      </c>
      <c r="K4375">
        <v>100</v>
      </c>
      <c r="L4375">
        <v>26.3</v>
      </c>
      <c r="M4375">
        <v>-73.7</v>
      </c>
      <c r="N4375" t="s">
        <v>18</v>
      </c>
    </row>
    <row r="4376" spans="1:14" x14ac:dyDescent="0.25">
      <c r="A4376">
        <v>339</v>
      </c>
      <c r="B4376">
        <v>339</v>
      </c>
      <c r="C4376" t="s">
        <v>581</v>
      </c>
      <c r="D4376" t="s">
        <v>582</v>
      </c>
      <c r="E4376" t="s">
        <v>17</v>
      </c>
      <c r="F4376">
        <v>4.1399999999999997</v>
      </c>
      <c r="G4376">
        <v>20428.357</v>
      </c>
      <c r="H4376">
        <v>345020</v>
      </c>
      <c r="J4376">
        <v>20428.357</v>
      </c>
      <c r="K4376">
        <v>100</v>
      </c>
      <c r="L4376">
        <v>36.15</v>
      </c>
      <c r="M4376">
        <v>-63.9</v>
      </c>
      <c r="N4376" t="s">
        <v>18</v>
      </c>
    </row>
    <row r="4377" spans="1:14" x14ac:dyDescent="0.25">
      <c r="A4377">
        <v>340</v>
      </c>
      <c r="B4377">
        <v>340</v>
      </c>
      <c r="C4377" t="s">
        <v>583</v>
      </c>
      <c r="D4377" t="s">
        <v>17</v>
      </c>
      <c r="E4377" t="s">
        <v>17</v>
      </c>
      <c r="F4377">
        <v>4.04</v>
      </c>
      <c r="G4377">
        <v>1.6060000000000001</v>
      </c>
      <c r="H4377">
        <v>89</v>
      </c>
      <c r="J4377">
        <v>1.6060000000000001</v>
      </c>
      <c r="K4377">
        <v>100</v>
      </c>
      <c r="L4377">
        <v>0</v>
      </c>
      <c r="M4377">
        <v>-100</v>
      </c>
      <c r="N4377" t="s">
        <v>18</v>
      </c>
    </row>
    <row r="4378" spans="1:14" x14ac:dyDescent="0.25">
      <c r="A4378">
        <v>341</v>
      </c>
      <c r="B4378">
        <v>341</v>
      </c>
      <c r="C4378" t="s">
        <v>584</v>
      </c>
      <c r="D4378" t="s">
        <v>585</v>
      </c>
      <c r="E4378" t="s">
        <v>17</v>
      </c>
      <c r="F4378">
        <v>4.1399999999999997</v>
      </c>
      <c r="G4378">
        <v>9113.7659999999996</v>
      </c>
      <c r="H4378">
        <v>146413</v>
      </c>
      <c r="J4378">
        <v>9113.7659999999996</v>
      </c>
      <c r="K4378">
        <v>100</v>
      </c>
      <c r="L4378">
        <v>16.13</v>
      </c>
      <c r="M4378">
        <v>-83.9</v>
      </c>
      <c r="N4378" t="s">
        <v>18</v>
      </c>
    </row>
    <row r="4379" spans="1:14" x14ac:dyDescent="0.25">
      <c r="A4379">
        <v>342</v>
      </c>
      <c r="B4379">
        <v>342</v>
      </c>
      <c r="C4379" t="s">
        <v>586</v>
      </c>
      <c r="D4379" t="s">
        <v>587</v>
      </c>
      <c r="E4379" t="s">
        <v>17</v>
      </c>
      <c r="F4379">
        <v>4.1399999999999997</v>
      </c>
      <c r="G4379">
        <v>7098.5529999999999</v>
      </c>
      <c r="H4379">
        <v>117460</v>
      </c>
      <c r="J4379">
        <v>7098.5529999999999</v>
      </c>
      <c r="K4379">
        <v>100</v>
      </c>
      <c r="L4379">
        <v>12.56</v>
      </c>
      <c r="M4379">
        <v>-87.4</v>
      </c>
      <c r="N4379" t="s">
        <v>18</v>
      </c>
    </row>
    <row r="4380" spans="1:14" x14ac:dyDescent="0.25">
      <c r="A4380">
        <v>343</v>
      </c>
      <c r="B4380">
        <v>343</v>
      </c>
      <c r="C4380" t="s">
        <v>588</v>
      </c>
      <c r="D4380" t="s">
        <v>589</v>
      </c>
      <c r="E4380" t="s">
        <v>17</v>
      </c>
      <c r="F4380">
        <v>4.1399999999999997</v>
      </c>
      <c r="G4380">
        <v>13512.697</v>
      </c>
      <c r="H4380">
        <v>222700</v>
      </c>
      <c r="J4380">
        <v>13512.697</v>
      </c>
      <c r="K4380">
        <v>100</v>
      </c>
      <c r="L4380">
        <v>23.91</v>
      </c>
      <c r="M4380">
        <v>-76.099999999999994</v>
      </c>
      <c r="N4380" t="s">
        <v>18</v>
      </c>
    </row>
    <row r="4381" spans="1:14" x14ac:dyDescent="0.25">
      <c r="A4381">
        <v>344</v>
      </c>
      <c r="B4381">
        <v>344</v>
      </c>
      <c r="C4381" t="s">
        <v>590</v>
      </c>
      <c r="D4381" t="s">
        <v>591</v>
      </c>
      <c r="E4381" t="s">
        <v>17</v>
      </c>
      <c r="F4381">
        <v>4.1399999999999997</v>
      </c>
      <c r="G4381">
        <v>27546.853999999999</v>
      </c>
      <c r="H4381">
        <v>447464</v>
      </c>
      <c r="J4381">
        <v>27546.853999999999</v>
      </c>
      <c r="K4381">
        <v>100</v>
      </c>
      <c r="L4381">
        <v>48.74</v>
      </c>
      <c r="M4381">
        <v>-51.3</v>
      </c>
      <c r="N4381" t="s">
        <v>18</v>
      </c>
    </row>
    <row r="4382" spans="1:14" x14ac:dyDescent="0.25">
      <c r="A4382">
        <v>345</v>
      </c>
      <c r="B4382">
        <v>345</v>
      </c>
      <c r="C4382" t="s">
        <v>592</v>
      </c>
      <c r="D4382" t="s">
        <v>593</v>
      </c>
      <c r="E4382" t="s">
        <v>17</v>
      </c>
      <c r="F4382">
        <v>4.1399999999999997</v>
      </c>
      <c r="G4382">
        <v>26386.68</v>
      </c>
      <c r="H4382">
        <v>417965</v>
      </c>
      <c r="J4382">
        <v>26386.68</v>
      </c>
      <c r="K4382">
        <v>100</v>
      </c>
      <c r="L4382">
        <v>46.69</v>
      </c>
      <c r="M4382">
        <v>-53.3</v>
      </c>
      <c r="N4382" t="s">
        <v>18</v>
      </c>
    </row>
    <row r="4383" spans="1:14" x14ac:dyDescent="0.25">
      <c r="A4383">
        <v>346</v>
      </c>
      <c r="B4383">
        <v>346</v>
      </c>
      <c r="C4383" t="s">
        <v>594</v>
      </c>
      <c r="D4383" t="s">
        <v>595</v>
      </c>
      <c r="E4383" t="s">
        <v>17</v>
      </c>
      <c r="F4383">
        <v>4.13</v>
      </c>
      <c r="G4383">
        <v>16910.756000000001</v>
      </c>
      <c r="H4383">
        <v>270706</v>
      </c>
      <c r="J4383">
        <v>16910.756000000001</v>
      </c>
      <c r="K4383">
        <v>100</v>
      </c>
      <c r="L4383">
        <v>29.92</v>
      </c>
      <c r="M4383">
        <v>-70.099999999999994</v>
      </c>
      <c r="N4383" t="s">
        <v>18</v>
      </c>
    </row>
    <row r="4384" spans="1:14" x14ac:dyDescent="0.25">
      <c r="A4384">
        <v>347</v>
      </c>
      <c r="B4384">
        <v>347</v>
      </c>
      <c r="C4384" t="s">
        <v>596</v>
      </c>
      <c r="D4384" t="s">
        <v>17</v>
      </c>
      <c r="E4384" t="s">
        <v>17</v>
      </c>
      <c r="F4384">
        <v>4.18</v>
      </c>
      <c r="G4384">
        <v>0.66900000000000004</v>
      </c>
      <c r="H4384">
        <v>44</v>
      </c>
      <c r="J4384">
        <v>0.66900000000000004</v>
      </c>
      <c r="K4384">
        <v>100</v>
      </c>
      <c r="L4384">
        <v>0</v>
      </c>
      <c r="M4384">
        <v>-100</v>
      </c>
      <c r="N4384" t="s">
        <v>18</v>
      </c>
    </row>
    <row r="4385" spans="1:14" x14ac:dyDescent="0.25">
      <c r="A4385">
        <v>348</v>
      </c>
      <c r="B4385">
        <v>348</v>
      </c>
      <c r="C4385" t="s">
        <v>597</v>
      </c>
      <c r="D4385" t="s">
        <v>53</v>
      </c>
      <c r="E4385" t="s">
        <v>17</v>
      </c>
      <c r="F4385">
        <v>4.1399999999999997</v>
      </c>
      <c r="G4385">
        <v>32390.605</v>
      </c>
      <c r="H4385">
        <v>537853</v>
      </c>
      <c r="J4385">
        <v>32390.605</v>
      </c>
      <c r="K4385">
        <v>100</v>
      </c>
      <c r="L4385">
        <v>57.31</v>
      </c>
      <c r="M4385">
        <v>-42.7</v>
      </c>
      <c r="N4385" t="s">
        <v>18</v>
      </c>
    </row>
    <row r="4386" spans="1:14" x14ac:dyDescent="0.25">
      <c r="A4386">
        <v>349</v>
      </c>
      <c r="B4386">
        <v>349</v>
      </c>
      <c r="C4386" t="s">
        <v>598</v>
      </c>
      <c r="D4386" t="s">
        <v>17</v>
      </c>
      <c r="E4386" t="s">
        <v>17</v>
      </c>
      <c r="F4386">
        <v>4.18</v>
      </c>
      <c r="G4386">
        <v>0.41</v>
      </c>
      <c r="H4386">
        <v>27</v>
      </c>
      <c r="J4386">
        <v>0.41</v>
      </c>
      <c r="K4386">
        <v>100</v>
      </c>
      <c r="L4386">
        <v>0</v>
      </c>
      <c r="M4386">
        <v>-100</v>
      </c>
      <c r="N4386" t="s">
        <v>18</v>
      </c>
    </row>
    <row r="4387" spans="1:14" x14ac:dyDescent="0.25">
      <c r="A4387">
        <v>350</v>
      </c>
      <c r="B4387">
        <v>350</v>
      </c>
      <c r="C4387" t="s">
        <v>599</v>
      </c>
      <c r="D4387" t="s">
        <v>600</v>
      </c>
      <c r="E4387" t="s">
        <v>17</v>
      </c>
      <c r="F4387">
        <v>4.1399999999999997</v>
      </c>
      <c r="G4387">
        <v>49736.82</v>
      </c>
      <c r="H4387">
        <v>815444</v>
      </c>
      <c r="J4387">
        <v>49736.82</v>
      </c>
      <c r="K4387">
        <v>100</v>
      </c>
      <c r="L4387">
        <v>88</v>
      </c>
      <c r="M4387">
        <v>-12</v>
      </c>
      <c r="N4387" t="s">
        <v>18</v>
      </c>
    </row>
    <row r="4388" spans="1:14" x14ac:dyDescent="0.25">
      <c r="A4388">
        <v>351</v>
      </c>
      <c r="B4388">
        <v>351</v>
      </c>
      <c r="C4388" t="s">
        <v>601</v>
      </c>
      <c r="D4388" t="s">
        <v>602</v>
      </c>
      <c r="E4388" t="s">
        <v>17</v>
      </c>
      <c r="F4388">
        <v>4.1399999999999997</v>
      </c>
      <c r="G4388">
        <v>45295.75</v>
      </c>
      <c r="H4388">
        <v>713649</v>
      </c>
      <c r="J4388">
        <v>45295.75</v>
      </c>
      <c r="K4388">
        <v>100</v>
      </c>
      <c r="L4388">
        <v>80.150000000000006</v>
      </c>
      <c r="M4388">
        <v>-19.899999999999999</v>
      </c>
      <c r="N4388" t="s">
        <v>18</v>
      </c>
    </row>
    <row r="4389" spans="1:14" x14ac:dyDescent="0.25">
      <c r="A4389">
        <v>352</v>
      </c>
      <c r="B4389">
        <v>352</v>
      </c>
      <c r="C4389" t="s">
        <v>603</v>
      </c>
      <c r="D4389" t="s">
        <v>604</v>
      </c>
      <c r="E4389" t="s">
        <v>17</v>
      </c>
      <c r="F4389">
        <v>4.1399999999999997</v>
      </c>
      <c r="G4389">
        <v>49513.93</v>
      </c>
      <c r="H4389">
        <v>797852</v>
      </c>
      <c r="J4389">
        <v>49513.93</v>
      </c>
      <c r="K4389">
        <v>100</v>
      </c>
      <c r="L4389">
        <v>87.61</v>
      </c>
      <c r="M4389">
        <v>-12.4</v>
      </c>
      <c r="N4389" t="s">
        <v>18</v>
      </c>
    </row>
    <row r="4390" spans="1:14" x14ac:dyDescent="0.25">
      <c r="A4390">
        <v>353</v>
      </c>
      <c r="B4390">
        <v>353</v>
      </c>
      <c r="C4390" t="s">
        <v>605</v>
      </c>
      <c r="D4390" t="s">
        <v>606</v>
      </c>
      <c r="E4390" t="s">
        <v>17</v>
      </c>
      <c r="F4390">
        <v>4.1399999999999997</v>
      </c>
      <c r="G4390">
        <v>14628.254999999999</v>
      </c>
      <c r="H4390">
        <v>234786</v>
      </c>
      <c r="J4390">
        <v>14628.254999999999</v>
      </c>
      <c r="K4390">
        <v>100</v>
      </c>
      <c r="L4390">
        <v>25.88</v>
      </c>
      <c r="M4390">
        <v>-74.099999999999994</v>
      </c>
      <c r="N4390" t="s">
        <v>18</v>
      </c>
    </row>
    <row r="4391" spans="1:14" x14ac:dyDescent="0.25">
      <c r="A4391">
        <v>354</v>
      </c>
      <c r="B4391">
        <v>354</v>
      </c>
      <c r="C4391" t="s">
        <v>607</v>
      </c>
      <c r="D4391" t="s">
        <v>608</v>
      </c>
      <c r="E4391" t="s">
        <v>17</v>
      </c>
      <c r="F4391">
        <v>4.1399999999999997</v>
      </c>
      <c r="G4391">
        <v>11996.611999999999</v>
      </c>
      <c r="H4391">
        <v>194118</v>
      </c>
      <c r="J4391">
        <v>11996.611999999999</v>
      </c>
      <c r="K4391">
        <v>100</v>
      </c>
      <c r="L4391">
        <v>21.23</v>
      </c>
      <c r="M4391">
        <v>-78.8</v>
      </c>
      <c r="N4391" t="s">
        <v>18</v>
      </c>
    </row>
    <row r="4392" spans="1:14" x14ac:dyDescent="0.25">
      <c r="A4392">
        <v>355</v>
      </c>
      <c r="B4392">
        <v>355</v>
      </c>
      <c r="C4392" t="s">
        <v>609</v>
      </c>
      <c r="D4392" t="s">
        <v>610</v>
      </c>
      <c r="E4392" t="s">
        <v>17</v>
      </c>
      <c r="F4392">
        <v>4.1399999999999997</v>
      </c>
      <c r="G4392">
        <v>26277.865000000002</v>
      </c>
      <c r="H4392">
        <v>427241</v>
      </c>
      <c r="J4392">
        <v>26277.865000000002</v>
      </c>
      <c r="K4392">
        <v>100</v>
      </c>
      <c r="L4392">
        <v>46.5</v>
      </c>
      <c r="M4392">
        <v>-53.5</v>
      </c>
      <c r="N4392" t="s">
        <v>18</v>
      </c>
    </row>
    <row r="4393" spans="1:14" x14ac:dyDescent="0.25">
      <c r="A4393">
        <v>356</v>
      </c>
      <c r="B4393">
        <v>356</v>
      </c>
      <c r="C4393" t="s">
        <v>611</v>
      </c>
      <c r="D4393" t="s">
        <v>17</v>
      </c>
      <c r="E4393" t="s">
        <v>17</v>
      </c>
      <c r="F4393">
        <v>4.16</v>
      </c>
      <c r="G4393">
        <v>0.47199999999999998</v>
      </c>
      <c r="H4393">
        <v>31</v>
      </c>
      <c r="J4393">
        <v>0.47199999999999998</v>
      </c>
      <c r="K4393">
        <v>100</v>
      </c>
      <c r="L4393">
        <v>0</v>
      </c>
      <c r="M4393">
        <v>-100</v>
      </c>
      <c r="N4393" t="s">
        <v>18</v>
      </c>
    </row>
    <row r="4394" spans="1:14" x14ac:dyDescent="0.25">
      <c r="A4394">
        <v>357</v>
      </c>
      <c r="B4394">
        <v>357</v>
      </c>
      <c r="C4394" t="s">
        <v>612</v>
      </c>
      <c r="E4394" t="s">
        <v>17</v>
      </c>
      <c r="K4394">
        <v>100</v>
      </c>
    </row>
    <row r="4395" spans="1:14" x14ac:dyDescent="0.25">
      <c r="A4395">
        <v>358</v>
      </c>
      <c r="B4395">
        <v>358</v>
      </c>
      <c r="C4395" t="s">
        <v>613</v>
      </c>
      <c r="E4395" t="s">
        <v>17</v>
      </c>
      <c r="K4395">
        <v>100</v>
      </c>
    </row>
    <row r="4396" spans="1:14" x14ac:dyDescent="0.25">
      <c r="A4396">
        <v>359</v>
      </c>
      <c r="B4396">
        <v>359</v>
      </c>
      <c r="C4396" t="s">
        <v>614</v>
      </c>
      <c r="E4396" t="s">
        <v>17</v>
      </c>
      <c r="K4396">
        <v>100</v>
      </c>
    </row>
    <row r="4397" spans="1:14" x14ac:dyDescent="0.25">
      <c r="A4397">
        <v>360</v>
      </c>
      <c r="B4397">
        <v>360</v>
      </c>
      <c r="C4397" t="s">
        <v>615</v>
      </c>
      <c r="E4397" t="s">
        <v>17</v>
      </c>
      <c r="K4397">
        <v>100</v>
      </c>
    </row>
    <row r="4398" spans="1:14" x14ac:dyDescent="0.25">
      <c r="A4398">
        <v>361</v>
      </c>
      <c r="B4398">
        <v>361</v>
      </c>
      <c r="C4398" t="s">
        <v>616</v>
      </c>
      <c r="E4398" t="s">
        <v>17</v>
      </c>
      <c r="K4398">
        <v>100</v>
      </c>
    </row>
    <row r="4399" spans="1:14" x14ac:dyDescent="0.25">
      <c r="A4399">
        <v>362</v>
      </c>
      <c r="B4399">
        <v>362</v>
      </c>
      <c r="C4399" t="s">
        <v>617</v>
      </c>
      <c r="E4399" t="s">
        <v>17</v>
      </c>
      <c r="K4399">
        <v>100</v>
      </c>
    </row>
    <row r="4400" spans="1:14" x14ac:dyDescent="0.25">
      <c r="A4400">
        <v>363</v>
      </c>
      <c r="B4400">
        <v>363</v>
      </c>
      <c r="C4400" t="s">
        <v>618</v>
      </c>
      <c r="E4400" t="s">
        <v>17</v>
      </c>
      <c r="K4400">
        <v>100</v>
      </c>
    </row>
    <row r="4401" spans="1:11" x14ac:dyDescent="0.25">
      <c r="A4401">
        <v>364</v>
      </c>
      <c r="B4401">
        <v>364</v>
      </c>
      <c r="C4401" t="s">
        <v>619</v>
      </c>
      <c r="E4401" t="s">
        <v>17</v>
      </c>
      <c r="K4401">
        <v>100</v>
      </c>
    </row>
    <row r="4402" spans="1:11" x14ac:dyDescent="0.25">
      <c r="A4402">
        <v>365</v>
      </c>
      <c r="B4402">
        <v>365</v>
      </c>
      <c r="C4402" t="s">
        <v>620</v>
      </c>
      <c r="E4402" t="s">
        <v>17</v>
      </c>
      <c r="K4402">
        <v>100</v>
      </c>
    </row>
    <row r="4403" spans="1:11" x14ac:dyDescent="0.25">
      <c r="A4403">
        <v>366</v>
      </c>
      <c r="B4403">
        <v>366</v>
      </c>
      <c r="C4403" t="s">
        <v>621</v>
      </c>
      <c r="E4403" t="s">
        <v>17</v>
      </c>
      <c r="K4403">
        <v>100</v>
      </c>
    </row>
    <row r="4404" spans="1:11" x14ac:dyDescent="0.25">
      <c r="A4404">
        <v>367</v>
      </c>
      <c r="B4404">
        <v>367</v>
      </c>
      <c r="C4404" t="s">
        <v>622</v>
      </c>
      <c r="E4404" t="s">
        <v>17</v>
      </c>
      <c r="K4404">
        <v>100</v>
      </c>
    </row>
    <row r="4405" spans="1:11" x14ac:dyDescent="0.25">
      <c r="A4405">
        <v>368</v>
      </c>
      <c r="B4405">
        <v>368</v>
      </c>
      <c r="C4405" t="s">
        <v>623</v>
      </c>
      <c r="E4405" t="s">
        <v>17</v>
      </c>
      <c r="K4405">
        <v>100</v>
      </c>
    </row>
    <row r="4406" spans="1:11" x14ac:dyDescent="0.25">
      <c r="A4406">
        <v>369</v>
      </c>
      <c r="B4406">
        <v>369</v>
      </c>
      <c r="C4406" t="s">
        <v>624</v>
      </c>
      <c r="E4406" t="s">
        <v>17</v>
      </c>
      <c r="K4406">
        <v>100</v>
      </c>
    </row>
    <row r="4407" spans="1:11" x14ac:dyDescent="0.25">
      <c r="A4407">
        <v>370</v>
      </c>
      <c r="B4407">
        <v>370</v>
      </c>
      <c r="C4407" t="s">
        <v>625</v>
      </c>
      <c r="E4407" t="s">
        <v>17</v>
      </c>
      <c r="K4407">
        <v>100</v>
      </c>
    </row>
    <row r="4408" spans="1:11" x14ac:dyDescent="0.25">
      <c r="A4408">
        <v>371</v>
      </c>
      <c r="B4408">
        <v>371</v>
      </c>
      <c r="C4408" t="s">
        <v>626</v>
      </c>
      <c r="E4408" t="s">
        <v>17</v>
      </c>
      <c r="K4408">
        <v>100</v>
      </c>
    </row>
    <row r="4409" spans="1:11" x14ac:dyDescent="0.25">
      <c r="A4409">
        <v>372</v>
      </c>
      <c r="B4409">
        <v>372</v>
      </c>
      <c r="C4409" t="s">
        <v>627</v>
      </c>
      <c r="E4409" t="s">
        <v>17</v>
      </c>
      <c r="K4409">
        <v>100</v>
      </c>
    </row>
    <row r="4410" spans="1:11" x14ac:dyDescent="0.25">
      <c r="A4410">
        <v>373</v>
      </c>
      <c r="B4410">
        <v>373</v>
      </c>
      <c r="C4410" t="s">
        <v>628</v>
      </c>
      <c r="E4410" t="s">
        <v>17</v>
      </c>
      <c r="K4410">
        <v>100</v>
      </c>
    </row>
    <row r="4411" spans="1:11" x14ac:dyDescent="0.25">
      <c r="A4411">
        <v>374</v>
      </c>
      <c r="B4411">
        <v>374</v>
      </c>
      <c r="C4411" t="s">
        <v>629</v>
      </c>
      <c r="E4411" t="s">
        <v>17</v>
      </c>
      <c r="K4411">
        <v>100</v>
      </c>
    </row>
    <row r="4412" spans="1:11" x14ac:dyDescent="0.25">
      <c r="A4412">
        <v>375</v>
      </c>
      <c r="B4412">
        <v>375</v>
      </c>
      <c r="C4412" t="s">
        <v>630</v>
      </c>
      <c r="E4412" t="s">
        <v>17</v>
      </c>
      <c r="K4412">
        <v>100</v>
      </c>
    </row>
    <row r="4413" spans="1:11" x14ac:dyDescent="0.25">
      <c r="A4413">
        <v>376</v>
      </c>
      <c r="B4413">
        <v>376</v>
      </c>
      <c r="C4413" t="s">
        <v>631</v>
      </c>
      <c r="E4413" t="s">
        <v>17</v>
      </c>
      <c r="K4413">
        <v>100</v>
      </c>
    </row>
    <row r="4414" spans="1:11" x14ac:dyDescent="0.25">
      <c r="A4414">
        <v>377</v>
      </c>
      <c r="B4414">
        <v>377</v>
      </c>
      <c r="C4414" t="s">
        <v>632</v>
      </c>
      <c r="E4414" t="s">
        <v>17</v>
      </c>
      <c r="K4414">
        <v>100</v>
      </c>
    </row>
    <row r="4415" spans="1:11" x14ac:dyDescent="0.25">
      <c r="A4415">
        <v>378</v>
      </c>
      <c r="B4415">
        <v>378</v>
      </c>
      <c r="C4415" t="s">
        <v>633</v>
      </c>
      <c r="E4415" t="s">
        <v>17</v>
      </c>
      <c r="K4415">
        <v>100</v>
      </c>
    </row>
    <row r="4416" spans="1:11" x14ac:dyDescent="0.25">
      <c r="A4416">
        <v>379</v>
      </c>
      <c r="B4416">
        <v>379</v>
      </c>
      <c r="C4416" t="s">
        <v>634</v>
      </c>
      <c r="E4416" t="s">
        <v>17</v>
      </c>
      <c r="K4416">
        <v>100</v>
      </c>
    </row>
    <row r="4417" spans="1:11" x14ac:dyDescent="0.25">
      <c r="A4417">
        <v>380</v>
      </c>
      <c r="B4417">
        <v>380</v>
      </c>
      <c r="C4417" t="s">
        <v>635</v>
      </c>
      <c r="E4417" t="s">
        <v>17</v>
      </c>
      <c r="K4417">
        <v>100</v>
      </c>
    </row>
    <row r="4418" spans="1:11" x14ac:dyDescent="0.25">
      <c r="A4418">
        <v>381</v>
      </c>
      <c r="B4418">
        <v>381</v>
      </c>
      <c r="C4418" t="s">
        <v>636</v>
      </c>
      <c r="E4418" t="s">
        <v>17</v>
      </c>
      <c r="K4418">
        <v>100</v>
      </c>
    </row>
    <row r="4419" spans="1:11" x14ac:dyDescent="0.25">
      <c r="A4419">
        <v>382</v>
      </c>
      <c r="B4419">
        <v>382</v>
      </c>
      <c r="C4419" t="s">
        <v>637</v>
      </c>
      <c r="E4419" t="s">
        <v>17</v>
      </c>
      <c r="K4419">
        <v>100</v>
      </c>
    </row>
    <row r="4420" spans="1:11" x14ac:dyDescent="0.25">
      <c r="A4420">
        <v>383</v>
      </c>
      <c r="B4420">
        <v>383</v>
      </c>
      <c r="C4420" t="s">
        <v>638</v>
      </c>
      <c r="E4420" t="s">
        <v>17</v>
      </c>
      <c r="K4420">
        <v>100</v>
      </c>
    </row>
    <row r="4421" spans="1:11" x14ac:dyDescent="0.25">
      <c r="A4421">
        <v>384</v>
      </c>
      <c r="B4421">
        <v>384</v>
      </c>
      <c r="C4421" t="s">
        <v>639</v>
      </c>
      <c r="E4421" t="s">
        <v>17</v>
      </c>
      <c r="K4421">
        <v>100</v>
      </c>
    </row>
    <row r="4422" spans="1:11" x14ac:dyDescent="0.25">
      <c r="A4422">
        <v>385</v>
      </c>
      <c r="B4422">
        <v>385</v>
      </c>
      <c r="C4422" t="s">
        <v>640</v>
      </c>
      <c r="E4422" t="s">
        <v>17</v>
      </c>
      <c r="K4422">
        <v>100</v>
      </c>
    </row>
    <row r="4423" spans="1:11" x14ac:dyDescent="0.25">
      <c r="A4423">
        <v>386</v>
      </c>
      <c r="B4423">
        <v>386</v>
      </c>
      <c r="C4423" t="s">
        <v>641</v>
      </c>
      <c r="E4423" t="s">
        <v>17</v>
      </c>
      <c r="K4423">
        <v>100</v>
      </c>
    </row>
    <row r="4424" spans="1:11" x14ac:dyDescent="0.25">
      <c r="A4424">
        <v>387</v>
      </c>
      <c r="B4424">
        <v>387</v>
      </c>
      <c r="C4424" t="s">
        <v>642</v>
      </c>
      <c r="E4424" t="s">
        <v>17</v>
      </c>
      <c r="K4424">
        <v>100</v>
      </c>
    </row>
    <row r="4425" spans="1:11" x14ac:dyDescent="0.25">
      <c r="A4425">
        <v>388</v>
      </c>
      <c r="B4425">
        <v>388</v>
      </c>
      <c r="C4425" t="s">
        <v>643</v>
      </c>
      <c r="E4425" t="s">
        <v>17</v>
      </c>
      <c r="K4425">
        <v>100</v>
      </c>
    </row>
    <row r="4426" spans="1:11" x14ac:dyDescent="0.25">
      <c r="A4426">
        <v>389</v>
      </c>
      <c r="B4426">
        <v>389</v>
      </c>
      <c r="C4426" t="s">
        <v>644</v>
      </c>
      <c r="E4426" t="s">
        <v>17</v>
      </c>
      <c r="K4426">
        <v>100</v>
      </c>
    </row>
    <row r="4427" spans="1:11" x14ac:dyDescent="0.25">
      <c r="A4427">
        <v>390</v>
      </c>
      <c r="B4427">
        <v>390</v>
      </c>
      <c r="C4427" t="s">
        <v>645</v>
      </c>
      <c r="E4427" t="s">
        <v>17</v>
      </c>
      <c r="K4427">
        <v>100</v>
      </c>
    </row>
    <row r="4428" spans="1:11" x14ac:dyDescent="0.25">
      <c r="A4428">
        <v>391</v>
      </c>
      <c r="B4428">
        <v>391</v>
      </c>
      <c r="C4428" t="s">
        <v>646</v>
      </c>
      <c r="E4428" t="s">
        <v>17</v>
      </c>
      <c r="K4428">
        <v>100</v>
      </c>
    </row>
    <row r="4429" spans="1:11" x14ac:dyDescent="0.25">
      <c r="A4429">
        <v>392</v>
      </c>
      <c r="B4429">
        <v>392</v>
      </c>
      <c r="C4429" t="s">
        <v>647</v>
      </c>
      <c r="E4429" t="s">
        <v>17</v>
      </c>
      <c r="K4429">
        <v>100</v>
      </c>
    </row>
    <row r="4430" spans="1:11" x14ac:dyDescent="0.25">
      <c r="A4430">
        <v>393</v>
      </c>
      <c r="B4430">
        <v>393</v>
      </c>
      <c r="C4430" t="s">
        <v>648</v>
      </c>
      <c r="E4430" t="s">
        <v>17</v>
      </c>
      <c r="K4430">
        <v>100</v>
      </c>
    </row>
    <row r="4431" spans="1:11" x14ac:dyDescent="0.25">
      <c r="A4431">
        <v>394</v>
      </c>
      <c r="B4431">
        <v>394</v>
      </c>
      <c r="C4431" t="s">
        <v>649</v>
      </c>
      <c r="E4431" t="s">
        <v>17</v>
      </c>
      <c r="K4431">
        <v>100</v>
      </c>
    </row>
    <row r="4432" spans="1:11" x14ac:dyDescent="0.25">
      <c r="A4432">
        <v>395</v>
      </c>
      <c r="B4432">
        <v>395</v>
      </c>
      <c r="C4432" t="s">
        <v>650</v>
      </c>
      <c r="E4432" t="s">
        <v>17</v>
      </c>
      <c r="K4432">
        <v>100</v>
      </c>
    </row>
    <row r="4433" spans="1:11" x14ac:dyDescent="0.25">
      <c r="A4433">
        <v>396</v>
      </c>
      <c r="B4433">
        <v>396</v>
      </c>
      <c r="C4433" t="s">
        <v>651</v>
      </c>
      <c r="E4433" t="s">
        <v>17</v>
      </c>
      <c r="K4433">
        <v>100</v>
      </c>
    </row>
    <row r="4434" spans="1:11" x14ac:dyDescent="0.25">
      <c r="A4434">
        <v>397</v>
      </c>
      <c r="B4434">
        <v>397</v>
      </c>
      <c r="C4434" t="s">
        <v>652</v>
      </c>
      <c r="E4434" t="s">
        <v>17</v>
      </c>
      <c r="K4434">
        <v>100</v>
      </c>
    </row>
    <row r="4435" spans="1:11" x14ac:dyDescent="0.25">
      <c r="A4435">
        <v>398</v>
      </c>
      <c r="B4435">
        <v>398</v>
      </c>
      <c r="C4435" t="s">
        <v>653</v>
      </c>
      <c r="E4435" t="s">
        <v>17</v>
      </c>
      <c r="K4435">
        <v>100</v>
      </c>
    </row>
    <row r="4436" spans="1:11" x14ac:dyDescent="0.25">
      <c r="A4436">
        <v>399</v>
      </c>
      <c r="B4436">
        <v>399</v>
      </c>
      <c r="C4436" t="s">
        <v>654</v>
      </c>
      <c r="E4436" t="s">
        <v>17</v>
      </c>
      <c r="K443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58"/>
  <sheetViews>
    <sheetView workbookViewId="0">
      <selection activeCell="E4" sqref="E4"/>
    </sheetView>
  </sheetViews>
  <sheetFormatPr defaultColWidth="8.7109375" defaultRowHeight="15" x14ac:dyDescent="0.25"/>
  <cols>
    <col min="1" max="1" width="5.140625" style="2" bestFit="1" customWidth="1"/>
    <col min="2" max="2" width="28.85546875" style="2" bestFit="1" customWidth="1"/>
    <col min="3" max="3" width="15.5703125" style="2" bestFit="1" customWidth="1"/>
    <col min="4" max="4" width="17.42578125" style="2" bestFit="1" customWidth="1"/>
    <col min="5" max="5" width="30.5703125" style="2" bestFit="1" customWidth="1"/>
    <col min="6" max="6" width="17.28515625" style="2" bestFit="1" customWidth="1"/>
    <col min="7" max="7" width="11.85546875" style="2" bestFit="1" customWidth="1"/>
    <col min="8" max="8" width="7.85546875" style="2" bestFit="1" customWidth="1"/>
    <col min="9" max="9" width="10.140625" style="2" bestFit="1" customWidth="1"/>
    <col min="10" max="10" width="17" style="2" bestFit="1" customWidth="1"/>
    <col min="11" max="11" width="25.85546875" style="2" bestFit="1" customWidth="1"/>
    <col min="12" max="12" width="15.5703125" style="2" bestFit="1" customWidth="1"/>
    <col min="13" max="13" width="17.42578125" style="2" bestFit="1" customWidth="1"/>
    <col min="14" max="14" width="14.42578125" style="2" bestFit="1" customWidth="1"/>
    <col min="15" max="15" width="7.85546875" style="2" bestFit="1" customWidth="1"/>
    <col min="16" max="16" width="11.85546875" style="2" bestFit="1" customWidth="1"/>
    <col min="17" max="17" width="6.85546875" style="2" bestFit="1" customWidth="1"/>
    <col min="18" max="18" width="8.7109375" style="2"/>
    <col min="19" max="19" width="28.85546875" style="2" bestFit="1" customWidth="1"/>
    <col min="20" max="20" width="27.140625" style="2" bestFit="1" customWidth="1"/>
    <col min="21" max="21" width="8.42578125" style="2" bestFit="1" customWidth="1"/>
    <col min="22" max="22" width="4.85546875" style="2" bestFit="1" customWidth="1"/>
    <col min="23" max="23" width="11.85546875" style="2" bestFit="1" customWidth="1"/>
    <col min="24" max="24" width="8.85546875" style="2" bestFit="1" customWidth="1"/>
    <col min="25" max="26" width="9.85546875" style="2" bestFit="1" customWidth="1"/>
    <col min="27" max="27" width="8.7109375" style="2"/>
    <col min="28" max="28" width="7.85546875" style="2" bestFit="1" customWidth="1"/>
    <col min="29" max="29" width="5.7109375" style="2" bestFit="1" customWidth="1"/>
    <col min="30" max="16384" width="8.7109375" style="2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3"/>
      <c r="J1" s="129" t="s">
        <v>736</v>
      </c>
      <c r="K1" s="129"/>
      <c r="L1" s="129"/>
      <c r="M1" s="129"/>
      <c r="N1" s="129"/>
      <c r="O1" s="129"/>
      <c r="P1" s="129"/>
      <c r="Q1" s="3"/>
      <c r="S1" s="129" t="s">
        <v>672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25">
      <c r="A2" s="129" t="s">
        <v>725</v>
      </c>
      <c r="B2" s="129" t="s">
        <v>5</v>
      </c>
      <c r="C2" s="3" t="s">
        <v>729</v>
      </c>
      <c r="D2" s="3" t="s">
        <v>761</v>
      </c>
      <c r="E2" s="3" t="s">
        <v>730</v>
      </c>
      <c r="F2" s="3" t="s">
        <v>731</v>
      </c>
      <c r="G2" s="3" t="s">
        <v>732</v>
      </c>
      <c r="H2" s="3" t="s">
        <v>745</v>
      </c>
      <c r="J2" s="129" t="s">
        <v>725</v>
      </c>
      <c r="K2" s="129" t="s">
        <v>5</v>
      </c>
      <c r="L2" s="3" t="s">
        <v>729</v>
      </c>
      <c r="M2" s="3" t="s">
        <v>761</v>
      </c>
      <c r="N2" s="3" t="s">
        <v>730</v>
      </c>
      <c r="O2" s="3" t="s">
        <v>731</v>
      </c>
      <c r="P2" s="3" t="s">
        <v>732</v>
      </c>
      <c r="Q2" s="3" t="s">
        <v>745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</row>
    <row r="3" spans="1:29" x14ac:dyDescent="0.25">
      <c r="A3" s="129"/>
      <c r="B3" s="129"/>
      <c r="C3" s="2" t="s">
        <v>733</v>
      </c>
      <c r="D3" s="1"/>
      <c r="E3" s="2" t="s">
        <v>733</v>
      </c>
      <c r="F3" s="2" t="s">
        <v>733</v>
      </c>
      <c r="G3" s="2" t="s">
        <v>733</v>
      </c>
      <c r="J3" s="129"/>
      <c r="K3" s="129"/>
      <c r="L3" s="2" t="s">
        <v>733</v>
      </c>
      <c r="M3" s="1"/>
      <c r="N3" s="2" t="s">
        <v>733</v>
      </c>
      <c r="O3" s="2" t="s">
        <v>733</v>
      </c>
      <c r="P3" s="2" t="s">
        <v>733</v>
      </c>
      <c r="S3" s="2" t="s">
        <v>27</v>
      </c>
      <c r="T3" s="2" t="s">
        <v>28</v>
      </c>
      <c r="U3" s="2" t="s">
        <v>29</v>
      </c>
      <c r="V3" s="2">
        <v>3.93</v>
      </c>
      <c r="W3" s="2">
        <v>2437.7040000000002</v>
      </c>
      <c r="X3" s="2">
        <v>37915</v>
      </c>
      <c r="Y3" s="2">
        <v>78200.281000000003</v>
      </c>
      <c r="Z3" s="2">
        <v>3.117</v>
      </c>
      <c r="AA3" s="2">
        <v>0.17499999999999999</v>
      </c>
      <c r="AB3" s="2">
        <v>0.18</v>
      </c>
      <c r="AC3" s="2">
        <v>0.4</v>
      </c>
    </row>
    <row r="4" spans="1:29" x14ac:dyDescent="0.25">
      <c r="A4" s="129">
        <v>0</v>
      </c>
      <c r="B4" s="2" t="s">
        <v>677</v>
      </c>
      <c r="C4" s="2">
        <v>32.229999999999997</v>
      </c>
      <c r="D4" s="2">
        <f>LN(E4)</f>
        <v>6.6509515261752918</v>
      </c>
      <c r="E4" s="2">
        <f>C4*24</f>
        <v>773.52</v>
      </c>
      <c r="F4" s="130">
        <f>AVERAGE(E4:E6)</f>
        <v>806.4</v>
      </c>
      <c r="G4" s="138">
        <f>STDEV(E4:E6)</f>
        <v>38.424742029062479</v>
      </c>
      <c r="H4" s="131">
        <f>G4/F4</f>
        <v>4.7649729698738194E-2</v>
      </c>
      <c r="J4" s="129">
        <v>0</v>
      </c>
      <c r="K4" s="2" t="s">
        <v>695</v>
      </c>
      <c r="L4" s="2">
        <v>30.94</v>
      </c>
      <c r="M4" s="2">
        <f>LN(N4)</f>
        <v>6.6101036754928657</v>
      </c>
      <c r="N4" s="2">
        <f>L4*24</f>
        <v>742.56000000000006</v>
      </c>
      <c r="O4" s="130">
        <f>AVERAGE(N4:N6)</f>
        <v>734.56000000000006</v>
      </c>
      <c r="P4" s="130">
        <f>STDEV(N4:N6)</f>
        <v>11.838918869558984</v>
      </c>
      <c r="Q4" s="131">
        <f>P4/O4</f>
        <v>1.6117020896263046E-2</v>
      </c>
      <c r="S4" s="2" t="s">
        <v>188</v>
      </c>
      <c r="T4" s="2" t="s">
        <v>28</v>
      </c>
      <c r="U4" s="2" t="s">
        <v>29</v>
      </c>
      <c r="V4" s="2">
        <v>3.92</v>
      </c>
      <c r="W4" s="2">
        <v>2233.9340000000002</v>
      </c>
      <c r="X4" s="2">
        <v>37916</v>
      </c>
      <c r="Y4" s="2">
        <v>70220.429999999993</v>
      </c>
      <c r="Z4" s="2">
        <v>3.181</v>
      </c>
      <c r="AA4" s="2">
        <v>0.17499999999999999</v>
      </c>
      <c r="AB4" s="2">
        <v>0.18</v>
      </c>
      <c r="AC4" s="2">
        <v>2.6</v>
      </c>
    </row>
    <row r="5" spans="1:29" x14ac:dyDescent="0.25">
      <c r="A5" s="129"/>
      <c r="B5" s="2" t="s">
        <v>678</v>
      </c>
      <c r="C5" s="2">
        <v>35.36</v>
      </c>
      <c r="D5" s="2">
        <f t="shared" ref="D5:D21" si="0">LN(E5)</f>
        <v>6.7436350681173884</v>
      </c>
      <c r="E5" s="2">
        <f t="shared" ref="E5:E21" si="1">C5*24</f>
        <v>848.64</v>
      </c>
      <c r="F5" s="130"/>
      <c r="G5" s="138"/>
      <c r="H5" s="131"/>
      <c r="J5" s="129"/>
      <c r="K5" s="2" t="s">
        <v>696</v>
      </c>
      <c r="L5" s="2">
        <v>30.84</v>
      </c>
      <c r="M5" s="2">
        <f t="shared" ref="M5:M21" si="2">LN(N5)</f>
        <v>6.6068663790430744</v>
      </c>
      <c r="N5" s="2">
        <f t="shared" ref="N5:N21" si="3">L5*24</f>
        <v>740.16</v>
      </c>
      <c r="O5" s="130"/>
      <c r="P5" s="130"/>
      <c r="Q5" s="131"/>
      <c r="S5" s="2" t="s">
        <v>30</v>
      </c>
      <c r="T5" s="2" t="s">
        <v>31</v>
      </c>
      <c r="U5" s="2" t="s">
        <v>29</v>
      </c>
      <c r="V5" s="2">
        <v>3.92</v>
      </c>
      <c r="W5" s="2">
        <v>4098.0050000000001</v>
      </c>
      <c r="X5" s="2">
        <v>71832</v>
      </c>
      <c r="Y5" s="2">
        <v>81723.508000000002</v>
      </c>
      <c r="Z5" s="2">
        <v>5.0140000000000002</v>
      </c>
      <c r="AA5" s="2">
        <v>0.28100000000000003</v>
      </c>
      <c r="AB5" s="2">
        <v>0.28999999999999998</v>
      </c>
      <c r="AC5" s="2">
        <v>2.7</v>
      </c>
    </row>
    <row r="6" spans="1:29" x14ac:dyDescent="0.25">
      <c r="A6" s="129"/>
      <c r="B6" s="2" t="s">
        <v>679</v>
      </c>
      <c r="C6" s="2">
        <v>33.21</v>
      </c>
      <c r="D6" s="2">
        <f t="shared" si="0"/>
        <v>6.6809048657366006</v>
      </c>
      <c r="E6" s="2">
        <f t="shared" si="1"/>
        <v>797.04</v>
      </c>
      <c r="F6" s="130"/>
      <c r="G6" s="138"/>
      <c r="H6" s="131"/>
      <c r="J6" s="129"/>
      <c r="K6" s="2" t="s">
        <v>697</v>
      </c>
      <c r="L6" s="2">
        <v>30.04</v>
      </c>
      <c r="M6" s="2">
        <f t="shared" si="2"/>
        <v>6.5805836572438796</v>
      </c>
      <c r="N6" s="2">
        <f t="shared" si="3"/>
        <v>720.96</v>
      </c>
      <c r="O6" s="130"/>
      <c r="P6" s="130"/>
      <c r="Q6" s="131"/>
      <c r="S6" s="2" t="s">
        <v>189</v>
      </c>
      <c r="T6" s="2" t="s">
        <v>31</v>
      </c>
      <c r="U6" s="2" t="s">
        <v>29</v>
      </c>
      <c r="V6" s="2">
        <v>3.92</v>
      </c>
      <c r="W6" s="2">
        <v>3510.2649999999999</v>
      </c>
      <c r="X6" s="2">
        <v>59088</v>
      </c>
      <c r="Y6" s="2">
        <v>71298.422000000006</v>
      </c>
      <c r="Z6" s="2">
        <v>4.923</v>
      </c>
      <c r="AA6" s="2">
        <v>0.28100000000000003</v>
      </c>
      <c r="AB6" s="2">
        <v>0.28000000000000003</v>
      </c>
      <c r="AC6" s="2">
        <v>0.8</v>
      </c>
    </row>
    <row r="7" spans="1:29" x14ac:dyDescent="0.25">
      <c r="A7" s="129">
        <v>15</v>
      </c>
      <c r="B7" s="2" t="s">
        <v>680</v>
      </c>
      <c r="C7" s="2">
        <v>40.31</v>
      </c>
      <c r="D7" s="2">
        <f t="shared" si="0"/>
        <v>6.8746534074770205</v>
      </c>
      <c r="E7" s="2">
        <f t="shared" si="1"/>
        <v>967.44</v>
      </c>
      <c r="F7" s="130">
        <f>AVERAGE(E7:E9)</f>
        <v>954.32</v>
      </c>
      <c r="G7" s="138">
        <f>STDEV(E7:E9)</f>
        <v>11.664921774276896</v>
      </c>
      <c r="H7" s="131">
        <f>G7/F7</f>
        <v>1.2223281262340615E-2</v>
      </c>
      <c r="J7" s="129">
        <v>15</v>
      </c>
      <c r="K7" s="2" t="s">
        <v>698</v>
      </c>
      <c r="L7" s="2">
        <v>39.6</v>
      </c>
      <c r="M7" s="2">
        <f t="shared" si="2"/>
        <v>6.8568829486083809</v>
      </c>
      <c r="N7" s="2">
        <f t="shared" si="3"/>
        <v>950.40000000000009</v>
      </c>
      <c r="O7" s="130">
        <f>AVERAGE(N7:N9)</f>
        <v>925.28000000000009</v>
      </c>
      <c r="P7" s="130">
        <f>STDEV(N7:N9)</f>
        <v>21.944366019550539</v>
      </c>
      <c r="Q7" s="131">
        <f>P7/O7</f>
        <v>2.3716459903543291E-2</v>
      </c>
      <c r="S7" s="2" t="s">
        <v>32</v>
      </c>
      <c r="T7" s="2" t="s">
        <v>33</v>
      </c>
      <c r="U7" s="2" t="s">
        <v>29</v>
      </c>
      <c r="V7" s="2">
        <v>3.93</v>
      </c>
      <c r="W7" s="2">
        <v>6162.6850000000004</v>
      </c>
      <c r="X7" s="2">
        <v>103318</v>
      </c>
      <c r="Y7" s="2">
        <v>81831.452999999994</v>
      </c>
      <c r="Z7" s="2">
        <v>7.5309999999999997</v>
      </c>
      <c r="AA7" s="2">
        <v>0.44400000000000001</v>
      </c>
      <c r="AB7" s="2">
        <v>0.44</v>
      </c>
      <c r="AC7" s="2">
        <v>-1</v>
      </c>
    </row>
    <row r="8" spans="1:29" x14ac:dyDescent="0.25">
      <c r="A8" s="129"/>
      <c r="B8" s="2" t="s">
        <v>681</v>
      </c>
      <c r="C8" s="2">
        <v>39.6</v>
      </c>
      <c r="D8" s="2">
        <f t="shared" si="0"/>
        <v>6.8568829486083809</v>
      </c>
      <c r="E8" s="2">
        <f t="shared" si="1"/>
        <v>950.40000000000009</v>
      </c>
      <c r="F8" s="130"/>
      <c r="G8" s="138"/>
      <c r="H8" s="131"/>
      <c r="J8" s="129"/>
      <c r="K8" s="2" t="s">
        <v>699</v>
      </c>
      <c r="L8" s="2">
        <v>37.909999999999997</v>
      </c>
      <c r="M8" s="2">
        <f t="shared" si="2"/>
        <v>6.8132687598761894</v>
      </c>
      <c r="N8" s="2">
        <f t="shared" si="3"/>
        <v>909.83999999999992</v>
      </c>
      <c r="O8" s="130"/>
      <c r="P8" s="130"/>
      <c r="Q8" s="131"/>
      <c r="S8" s="2" t="s">
        <v>190</v>
      </c>
      <c r="T8" s="2" t="s">
        <v>33</v>
      </c>
      <c r="U8" s="2" t="s">
        <v>29</v>
      </c>
      <c r="V8" s="2">
        <v>3.92</v>
      </c>
      <c r="W8" s="2">
        <v>5352.9939999999997</v>
      </c>
      <c r="X8" s="2">
        <v>86244</v>
      </c>
      <c r="Y8" s="2">
        <v>74360.133000000002</v>
      </c>
      <c r="Z8" s="2">
        <v>7.1989999999999998</v>
      </c>
      <c r="AA8" s="2">
        <v>0.44400000000000001</v>
      </c>
      <c r="AB8" s="2">
        <v>0.42</v>
      </c>
      <c r="AC8" s="2">
        <v>-5.5</v>
      </c>
    </row>
    <row r="9" spans="1:29" x14ac:dyDescent="0.25">
      <c r="A9" s="129"/>
      <c r="B9" s="2" t="s">
        <v>682</v>
      </c>
      <c r="C9" s="2">
        <v>39.380000000000003</v>
      </c>
      <c r="D9" s="2">
        <f t="shared" si="0"/>
        <v>6.8513119035589254</v>
      </c>
      <c r="E9" s="2">
        <f t="shared" si="1"/>
        <v>945.12000000000012</v>
      </c>
      <c r="F9" s="130"/>
      <c r="G9" s="138"/>
      <c r="H9" s="131"/>
      <c r="J9" s="129"/>
      <c r="K9" s="2" t="s">
        <v>700</v>
      </c>
      <c r="L9" s="2">
        <v>38.15</v>
      </c>
      <c r="M9" s="2">
        <f t="shared" si="2"/>
        <v>6.8195795880784118</v>
      </c>
      <c r="N9" s="2">
        <f t="shared" si="3"/>
        <v>915.59999999999991</v>
      </c>
      <c r="O9" s="130"/>
      <c r="P9" s="130"/>
      <c r="Q9" s="131"/>
      <c r="S9" s="2" t="s">
        <v>34</v>
      </c>
      <c r="T9" s="2" t="s">
        <v>35</v>
      </c>
      <c r="U9" s="2" t="s">
        <v>29</v>
      </c>
      <c r="V9" s="2">
        <v>3.92</v>
      </c>
      <c r="W9" s="2">
        <v>9866.8340000000007</v>
      </c>
      <c r="X9" s="2">
        <v>167952</v>
      </c>
      <c r="Y9" s="2">
        <v>81075.593999999997</v>
      </c>
      <c r="Z9" s="2">
        <v>12.17</v>
      </c>
      <c r="AA9" s="2">
        <v>0.71299999999999997</v>
      </c>
      <c r="AB9" s="2">
        <v>0.72</v>
      </c>
      <c r="AC9" s="2">
        <v>0.5</v>
      </c>
    </row>
    <row r="10" spans="1:29" x14ac:dyDescent="0.25">
      <c r="A10" s="129">
        <v>30</v>
      </c>
      <c r="B10" s="2" t="s">
        <v>683</v>
      </c>
      <c r="C10" s="2">
        <v>38.869999999999997</v>
      </c>
      <c r="D10" s="2">
        <f t="shared" si="0"/>
        <v>6.8382765752120775</v>
      </c>
      <c r="E10" s="2">
        <f t="shared" si="1"/>
        <v>932.87999999999988</v>
      </c>
      <c r="F10" s="130">
        <f>AVERAGE(E10:E12)</f>
        <v>934.56</v>
      </c>
      <c r="G10" s="138">
        <f>STDEV(E10:E12)</f>
        <v>16.98243798752107</v>
      </c>
      <c r="H10" s="131">
        <f>G10/F10</f>
        <v>1.8171586615649153E-2</v>
      </c>
      <c r="J10" s="129">
        <v>30</v>
      </c>
      <c r="K10" s="2" t="s">
        <v>701</v>
      </c>
      <c r="L10" s="2">
        <v>37.44</v>
      </c>
      <c r="M10" s="2">
        <f t="shared" si="2"/>
        <v>6.8007934819573368</v>
      </c>
      <c r="N10" s="2">
        <f t="shared" si="3"/>
        <v>898.56</v>
      </c>
      <c r="O10" s="130">
        <f>AVERAGE(N10:N12)</f>
        <v>946.80000000000007</v>
      </c>
      <c r="P10" s="130">
        <f>STDEV(N10:N12)</f>
        <v>41.902515437620288</v>
      </c>
      <c r="Q10" s="131">
        <f>P10/O10</f>
        <v>4.4256987154225061E-2</v>
      </c>
      <c r="S10" s="2" t="s">
        <v>78</v>
      </c>
      <c r="T10" s="2" t="s">
        <v>35</v>
      </c>
      <c r="U10" s="2" t="s">
        <v>29</v>
      </c>
      <c r="V10" s="2">
        <v>3.92</v>
      </c>
      <c r="W10" s="2">
        <v>9934.8160000000007</v>
      </c>
      <c r="X10" s="2">
        <v>171258</v>
      </c>
      <c r="Y10" s="2">
        <v>82378.047000000006</v>
      </c>
      <c r="Z10" s="2">
        <v>12.06</v>
      </c>
      <c r="AA10" s="2">
        <v>0.71299999999999997</v>
      </c>
      <c r="AB10" s="2">
        <v>0.71</v>
      </c>
      <c r="AC10" s="2">
        <v>-0.4</v>
      </c>
    </row>
    <row r="11" spans="1:29" x14ac:dyDescent="0.25">
      <c r="A11" s="129"/>
      <c r="B11" s="2" t="s">
        <v>684</v>
      </c>
      <c r="C11" s="2">
        <v>38.270000000000003</v>
      </c>
      <c r="D11" s="2">
        <f t="shared" si="0"/>
        <v>6.8227201297855569</v>
      </c>
      <c r="E11" s="2">
        <f t="shared" si="1"/>
        <v>918.48</v>
      </c>
      <c r="F11" s="130"/>
      <c r="G11" s="138"/>
      <c r="H11" s="131"/>
      <c r="J11" s="129"/>
      <c r="K11" s="2" t="s">
        <v>702</v>
      </c>
      <c r="L11" s="2">
        <v>40.590000000000003</v>
      </c>
      <c r="M11" s="2">
        <f t="shared" si="2"/>
        <v>6.8815755611987521</v>
      </c>
      <c r="N11" s="2">
        <f t="shared" si="3"/>
        <v>974.16000000000008</v>
      </c>
      <c r="O11" s="130"/>
      <c r="P11" s="130"/>
      <c r="Q11" s="131"/>
      <c r="S11" s="2" t="s">
        <v>82</v>
      </c>
      <c r="T11" s="2" t="s">
        <v>35</v>
      </c>
      <c r="U11" s="2" t="s">
        <v>29</v>
      </c>
      <c r="V11" s="2">
        <v>3.92</v>
      </c>
      <c r="W11" s="2">
        <v>10049.668</v>
      </c>
      <c r="X11" s="2">
        <v>170773</v>
      </c>
      <c r="Y11" s="2">
        <v>81694.906000000003</v>
      </c>
      <c r="Z11" s="2">
        <v>12.301</v>
      </c>
      <c r="AA11" s="2">
        <v>0.71299999999999997</v>
      </c>
      <c r="AB11" s="2">
        <v>0.72</v>
      </c>
      <c r="AC11" s="2">
        <v>1.6</v>
      </c>
    </row>
    <row r="12" spans="1:29" x14ac:dyDescent="0.25">
      <c r="A12" s="129"/>
      <c r="B12" s="2" t="s">
        <v>685</v>
      </c>
      <c r="C12" s="2">
        <v>39.68</v>
      </c>
      <c r="D12" s="2">
        <f t="shared" si="0"/>
        <v>6.8589011127646176</v>
      </c>
      <c r="E12" s="2">
        <f t="shared" si="1"/>
        <v>952.31999999999994</v>
      </c>
      <c r="F12" s="130"/>
      <c r="G12" s="138"/>
      <c r="H12" s="131"/>
      <c r="J12" s="129"/>
      <c r="K12" s="2" t="s">
        <v>703</v>
      </c>
      <c r="L12" s="2">
        <v>40.32</v>
      </c>
      <c r="M12" s="2">
        <f t="shared" si="2"/>
        <v>6.8749014541110585</v>
      </c>
      <c r="N12" s="2">
        <f t="shared" si="3"/>
        <v>967.68000000000006</v>
      </c>
      <c r="O12" s="130"/>
      <c r="P12" s="130"/>
      <c r="Q12" s="131"/>
      <c r="S12" s="2" t="s">
        <v>86</v>
      </c>
      <c r="T12" s="2" t="s">
        <v>35</v>
      </c>
      <c r="U12" s="2" t="s">
        <v>29</v>
      </c>
      <c r="V12" s="2">
        <v>3.92</v>
      </c>
      <c r="W12" s="2">
        <v>9760.2369999999992</v>
      </c>
      <c r="X12" s="2">
        <v>164432</v>
      </c>
      <c r="Y12" s="2">
        <v>82262.664000000004</v>
      </c>
      <c r="Z12" s="2">
        <v>11.865</v>
      </c>
      <c r="AA12" s="2">
        <v>0.71299999999999997</v>
      </c>
      <c r="AB12" s="2">
        <v>0.7</v>
      </c>
      <c r="AC12" s="2">
        <v>-2.1</v>
      </c>
    </row>
    <row r="13" spans="1:29" x14ac:dyDescent="0.25">
      <c r="A13" s="129">
        <v>60</v>
      </c>
      <c r="B13" s="2" t="s">
        <v>686</v>
      </c>
      <c r="C13" s="2">
        <v>38.71</v>
      </c>
      <c r="D13" s="2">
        <f t="shared" si="0"/>
        <v>6.8341517949375019</v>
      </c>
      <c r="E13" s="2">
        <f t="shared" si="1"/>
        <v>929.04</v>
      </c>
      <c r="F13" s="130">
        <f>AVERAGE(E13:E15)</f>
        <v>973.11999999999989</v>
      </c>
      <c r="G13" s="138">
        <f>STDEV(E13:E15)</f>
        <v>38.460202807577595</v>
      </c>
      <c r="H13" s="131">
        <f>G13/F13</f>
        <v>3.9522569475067409E-2</v>
      </c>
      <c r="J13" s="129">
        <v>60</v>
      </c>
      <c r="K13" s="2" t="s">
        <v>704</v>
      </c>
      <c r="L13" s="2">
        <v>40.68</v>
      </c>
      <c r="M13" s="2">
        <f t="shared" si="2"/>
        <v>6.8837904015283051</v>
      </c>
      <c r="N13" s="2">
        <f t="shared" si="3"/>
        <v>976.31999999999994</v>
      </c>
      <c r="O13" s="130">
        <f>AVERAGE(N13:N15)</f>
        <v>1019.1999999999999</v>
      </c>
      <c r="P13" s="130">
        <f>STDEV(N13:N15)</f>
        <v>54.113125949255632</v>
      </c>
      <c r="Q13" s="131">
        <f>P13/O13</f>
        <v>5.3093726402330885E-2</v>
      </c>
      <c r="S13" s="2" t="s">
        <v>191</v>
      </c>
      <c r="T13" s="2" t="s">
        <v>35</v>
      </c>
      <c r="U13" s="2" t="s">
        <v>29</v>
      </c>
      <c r="V13" s="2">
        <v>3.92</v>
      </c>
      <c r="W13" s="2">
        <v>8981.7219999999998</v>
      </c>
      <c r="X13" s="2">
        <v>150532</v>
      </c>
      <c r="Y13" s="2">
        <v>73673.983999999997</v>
      </c>
      <c r="Z13" s="2">
        <v>12.191000000000001</v>
      </c>
      <c r="AA13" s="2">
        <v>0.71299999999999997</v>
      </c>
      <c r="AB13" s="2">
        <v>0.72</v>
      </c>
      <c r="AC13" s="2">
        <v>0.7</v>
      </c>
    </row>
    <row r="14" spans="1:29" x14ac:dyDescent="0.25">
      <c r="A14" s="129"/>
      <c r="B14" s="2" t="s">
        <v>687</v>
      </c>
      <c r="C14" s="2">
        <v>41.27</v>
      </c>
      <c r="D14" s="2">
        <f t="shared" si="0"/>
        <v>6.8981896741124364</v>
      </c>
      <c r="E14" s="2">
        <f t="shared" si="1"/>
        <v>990.48</v>
      </c>
      <c r="F14" s="130"/>
      <c r="G14" s="138"/>
      <c r="H14" s="131"/>
      <c r="J14" s="129"/>
      <c r="K14" s="2" t="s">
        <v>705</v>
      </c>
      <c r="L14" s="2">
        <v>41.72</v>
      </c>
      <c r="M14" s="2">
        <f t="shared" si="2"/>
        <v>6.9090344604805169</v>
      </c>
      <c r="N14" s="2">
        <f t="shared" si="3"/>
        <v>1001.28</v>
      </c>
      <c r="O14" s="130"/>
      <c r="P14" s="130"/>
      <c r="Q14" s="131"/>
      <c r="S14" s="2" t="s">
        <v>216</v>
      </c>
      <c r="T14" s="2" t="s">
        <v>35</v>
      </c>
      <c r="U14" s="2" t="s">
        <v>29</v>
      </c>
      <c r="V14" s="2">
        <v>3.92</v>
      </c>
      <c r="W14" s="2">
        <v>9032.7710000000006</v>
      </c>
      <c r="X14" s="2">
        <v>150919</v>
      </c>
      <c r="Y14" s="2">
        <v>75571.258000000002</v>
      </c>
      <c r="Z14" s="2">
        <v>11.952999999999999</v>
      </c>
      <c r="AA14" s="2">
        <v>0.71299999999999997</v>
      </c>
      <c r="AB14" s="2">
        <v>0.7</v>
      </c>
      <c r="AC14" s="2">
        <v>-1.3</v>
      </c>
    </row>
    <row r="15" spans="1:29" x14ac:dyDescent="0.25">
      <c r="A15" s="129"/>
      <c r="B15" s="2" t="s">
        <v>688</v>
      </c>
      <c r="C15" s="2">
        <v>41.66</v>
      </c>
      <c r="D15" s="2">
        <f t="shared" si="0"/>
        <v>6.9075952661807714</v>
      </c>
      <c r="E15" s="2">
        <f t="shared" si="1"/>
        <v>999.83999999999992</v>
      </c>
      <c r="F15" s="130"/>
      <c r="G15" s="138"/>
      <c r="H15" s="131"/>
      <c r="J15" s="129"/>
      <c r="K15" s="2" t="s">
        <v>706</v>
      </c>
      <c r="L15" s="2">
        <v>45</v>
      </c>
      <c r="M15" s="2">
        <f t="shared" si="2"/>
        <v>6.9847163201182658</v>
      </c>
      <c r="N15" s="2">
        <f t="shared" si="3"/>
        <v>1080</v>
      </c>
      <c r="O15" s="130"/>
      <c r="P15" s="130"/>
      <c r="Q15" s="131"/>
      <c r="S15" s="2" t="s">
        <v>220</v>
      </c>
      <c r="T15" s="2" t="s">
        <v>35</v>
      </c>
      <c r="U15" s="2" t="s">
        <v>29</v>
      </c>
      <c r="V15" s="2">
        <v>3.92</v>
      </c>
      <c r="W15" s="2">
        <v>9237.3209999999999</v>
      </c>
      <c r="X15" s="2">
        <v>157878</v>
      </c>
      <c r="Y15" s="2">
        <v>74487.547000000006</v>
      </c>
      <c r="Z15" s="2">
        <v>12.401</v>
      </c>
      <c r="AA15" s="2">
        <v>0.71299999999999997</v>
      </c>
      <c r="AB15" s="2">
        <v>0.73</v>
      </c>
      <c r="AC15" s="2">
        <v>2.4</v>
      </c>
    </row>
    <row r="16" spans="1:29" x14ac:dyDescent="0.25">
      <c r="A16" s="129">
        <v>120</v>
      </c>
      <c r="B16" s="2" t="s">
        <v>689</v>
      </c>
      <c r="C16" s="2">
        <v>36.94</v>
      </c>
      <c r="D16" s="2">
        <f t="shared" si="0"/>
        <v>6.7873488051190396</v>
      </c>
      <c r="E16" s="2">
        <f t="shared" si="1"/>
        <v>886.56</v>
      </c>
      <c r="F16" s="130">
        <f>AVERAGE(E16:E18)</f>
        <v>879.27999999999986</v>
      </c>
      <c r="G16" s="138">
        <f>STDEV(E16:E18)</f>
        <v>6.9820340875707352</v>
      </c>
      <c r="H16" s="131">
        <f>G16/F16</f>
        <v>7.9406265212113736E-3</v>
      </c>
      <c r="J16" s="129">
        <v>120</v>
      </c>
      <c r="K16" s="2" t="s">
        <v>707</v>
      </c>
      <c r="L16" s="2">
        <v>33.229999999999997</v>
      </c>
      <c r="M16" s="2">
        <f t="shared" si="2"/>
        <v>6.6815069127144486</v>
      </c>
      <c r="N16" s="2">
        <f t="shared" si="3"/>
        <v>797.52</v>
      </c>
      <c r="O16" s="130">
        <f>AVERAGE(N16:N18)</f>
        <v>787.84</v>
      </c>
      <c r="P16" s="130">
        <f>STDEV(N16:N18)</f>
        <v>31.959073828883071</v>
      </c>
      <c r="Q16" s="131">
        <f>P16/O16</f>
        <v>4.056543692740032E-2</v>
      </c>
      <c r="S16" s="2" t="s">
        <v>224</v>
      </c>
      <c r="T16" s="2" t="s">
        <v>35</v>
      </c>
      <c r="U16" s="2" t="s">
        <v>29</v>
      </c>
      <c r="V16" s="2">
        <v>3.92</v>
      </c>
      <c r="W16" s="2">
        <v>8853.8040000000001</v>
      </c>
      <c r="X16" s="2">
        <v>152254</v>
      </c>
      <c r="Y16" s="2">
        <v>75553.226999999999</v>
      </c>
      <c r="Z16" s="2">
        <v>11.718999999999999</v>
      </c>
      <c r="AA16" s="2">
        <v>0.71299999999999997</v>
      </c>
      <c r="AB16" s="2">
        <v>0.69</v>
      </c>
      <c r="AC16" s="2">
        <v>-3.3</v>
      </c>
    </row>
    <row r="17" spans="1:29" x14ac:dyDescent="0.25">
      <c r="A17" s="129"/>
      <c r="B17" s="2" t="s">
        <v>690</v>
      </c>
      <c r="C17" s="2">
        <v>36.36</v>
      </c>
      <c r="D17" s="2">
        <f t="shared" si="0"/>
        <v>6.771523099657224</v>
      </c>
      <c r="E17" s="2">
        <f t="shared" si="1"/>
        <v>872.64</v>
      </c>
      <c r="F17" s="130"/>
      <c r="G17" s="138"/>
      <c r="H17" s="131"/>
      <c r="J17" s="129"/>
      <c r="K17" s="2" t="s">
        <v>708</v>
      </c>
      <c r="L17" s="2">
        <v>33.909999999999997</v>
      </c>
      <c r="M17" s="2">
        <f t="shared" si="2"/>
        <v>6.7017637864854924</v>
      </c>
      <c r="N17" s="2">
        <f t="shared" si="3"/>
        <v>813.83999999999992</v>
      </c>
      <c r="O17" s="130"/>
      <c r="P17" s="130"/>
      <c r="Q17" s="131"/>
      <c r="S17" s="2" t="s">
        <v>37</v>
      </c>
      <c r="T17" s="2" t="s">
        <v>38</v>
      </c>
      <c r="U17" s="2" t="s">
        <v>29</v>
      </c>
      <c r="V17" s="2">
        <v>3.92</v>
      </c>
      <c r="W17" s="2">
        <v>16901.032999999999</v>
      </c>
      <c r="X17" s="2">
        <v>283988</v>
      </c>
      <c r="Y17" s="2">
        <v>82904.820000000007</v>
      </c>
      <c r="Z17" s="2">
        <v>20.385999999999999</v>
      </c>
      <c r="AA17" s="2">
        <v>1.1379999999999999</v>
      </c>
      <c r="AB17" s="2">
        <v>1.21</v>
      </c>
      <c r="AC17" s="2">
        <v>6.1</v>
      </c>
    </row>
    <row r="18" spans="1:29" x14ac:dyDescent="0.25">
      <c r="A18" s="129"/>
      <c r="B18" s="2" t="s">
        <v>691</v>
      </c>
      <c r="C18" s="2">
        <v>36.61</v>
      </c>
      <c r="D18" s="2">
        <f t="shared" si="0"/>
        <v>6.7783752574800902</v>
      </c>
      <c r="E18" s="2">
        <f t="shared" si="1"/>
        <v>878.64</v>
      </c>
      <c r="F18" s="130"/>
      <c r="G18" s="138"/>
      <c r="H18" s="131"/>
      <c r="J18" s="129"/>
      <c r="K18" s="2" t="s">
        <v>709</v>
      </c>
      <c r="L18" s="2">
        <v>31.34</v>
      </c>
      <c r="M18" s="2">
        <f t="shared" si="2"/>
        <v>6.6229490672758207</v>
      </c>
      <c r="N18" s="2">
        <f t="shared" si="3"/>
        <v>752.16</v>
      </c>
      <c r="O18" s="130"/>
      <c r="P18" s="130"/>
      <c r="Q18" s="131"/>
      <c r="S18" s="2" t="s">
        <v>79</v>
      </c>
      <c r="T18" s="2" t="s">
        <v>38</v>
      </c>
      <c r="U18" s="2" t="s">
        <v>29</v>
      </c>
      <c r="V18" s="2">
        <v>3.92</v>
      </c>
      <c r="W18" s="2">
        <v>16500.995999999999</v>
      </c>
      <c r="X18" s="2">
        <v>290527</v>
      </c>
      <c r="Y18" s="2">
        <v>81609.843999999997</v>
      </c>
      <c r="Z18" s="2">
        <v>20.219000000000001</v>
      </c>
      <c r="AA18" s="2">
        <v>1.1379999999999999</v>
      </c>
      <c r="AB18" s="2">
        <v>1.2</v>
      </c>
      <c r="AC18" s="2">
        <v>5.2</v>
      </c>
    </row>
    <row r="19" spans="1:29" x14ac:dyDescent="0.25">
      <c r="A19" s="129">
        <v>240</v>
      </c>
      <c r="B19" s="2" t="s">
        <v>692</v>
      </c>
      <c r="C19" s="2">
        <v>35.799999999999997</v>
      </c>
      <c r="D19" s="2">
        <f t="shared" si="0"/>
        <v>6.7560017237545997</v>
      </c>
      <c r="E19" s="2">
        <f t="shared" si="1"/>
        <v>859.19999999999993</v>
      </c>
      <c r="F19" s="130">
        <f>AVERAGE(E19:E21)</f>
        <v>855.51999999999987</v>
      </c>
      <c r="G19" s="138">
        <f>STDEV(E19:E21)</f>
        <v>14.280168066237835</v>
      </c>
      <c r="H19" s="131">
        <f>G19/F19</f>
        <v>1.6691799217128572E-2</v>
      </c>
      <c r="J19" s="129">
        <v>240</v>
      </c>
      <c r="K19" s="2" t="s">
        <v>710</v>
      </c>
      <c r="L19" s="2">
        <v>37.700000000000003</v>
      </c>
      <c r="M19" s="2">
        <f t="shared" si="2"/>
        <v>6.8077139248019112</v>
      </c>
      <c r="N19" s="2">
        <f t="shared" si="3"/>
        <v>904.80000000000007</v>
      </c>
      <c r="O19" s="130">
        <f>AVERAGE(N19:N21)</f>
        <v>887.5200000000001</v>
      </c>
      <c r="P19" s="130">
        <f>STDEV(N19:N21)</f>
        <v>21.617326384176234</v>
      </c>
      <c r="Q19" s="131">
        <f>P19/O19</f>
        <v>2.4357001965224705E-2</v>
      </c>
      <c r="S19" s="2" t="s">
        <v>83</v>
      </c>
      <c r="T19" s="2" t="s">
        <v>38</v>
      </c>
      <c r="U19" s="2" t="s">
        <v>29</v>
      </c>
      <c r="V19" s="2">
        <v>3.92</v>
      </c>
      <c r="W19" s="2">
        <v>16372.806</v>
      </c>
      <c r="X19" s="2">
        <v>280358</v>
      </c>
      <c r="Y19" s="2">
        <v>81272.460999999996</v>
      </c>
      <c r="Z19" s="2">
        <v>20.146000000000001</v>
      </c>
      <c r="AA19" s="2">
        <v>1.1379999999999999</v>
      </c>
      <c r="AB19" s="2">
        <v>1.19</v>
      </c>
      <c r="AC19" s="2">
        <v>4.8</v>
      </c>
    </row>
    <row r="20" spans="1:29" x14ac:dyDescent="0.25">
      <c r="A20" s="129"/>
      <c r="B20" s="2" t="s">
        <v>693</v>
      </c>
      <c r="C20" s="2">
        <v>36.15</v>
      </c>
      <c r="D20" s="2">
        <f t="shared" si="0"/>
        <v>6.7657307789527188</v>
      </c>
      <c r="E20" s="2">
        <f t="shared" si="1"/>
        <v>867.59999999999991</v>
      </c>
      <c r="F20" s="130"/>
      <c r="G20" s="138"/>
      <c r="H20" s="131"/>
      <c r="J20" s="129"/>
      <c r="K20" s="2" t="s">
        <v>711</v>
      </c>
      <c r="L20" s="2">
        <v>37.270000000000003</v>
      </c>
      <c r="M20" s="2">
        <f t="shared" si="2"/>
        <v>6.7962425438391127</v>
      </c>
      <c r="N20" s="2">
        <f t="shared" si="3"/>
        <v>894.48</v>
      </c>
      <c r="O20" s="130"/>
      <c r="P20" s="130"/>
      <c r="Q20" s="131"/>
      <c r="S20" s="2" t="s">
        <v>87</v>
      </c>
      <c r="T20" s="2" t="s">
        <v>38</v>
      </c>
      <c r="U20" s="2" t="s">
        <v>29</v>
      </c>
      <c r="V20" s="2">
        <v>3.92</v>
      </c>
      <c r="W20" s="2">
        <v>16381.602999999999</v>
      </c>
      <c r="X20" s="2">
        <v>280408</v>
      </c>
      <c r="Y20" s="2">
        <v>78574.726999999999</v>
      </c>
      <c r="Z20" s="2">
        <v>20.847999999999999</v>
      </c>
      <c r="AA20" s="2">
        <v>1.1379999999999999</v>
      </c>
      <c r="AB20" s="2">
        <v>1.23</v>
      </c>
      <c r="AC20" s="2">
        <v>8.5</v>
      </c>
    </row>
    <row r="21" spans="1:29" x14ac:dyDescent="0.25">
      <c r="A21" s="129"/>
      <c r="B21" s="2" t="s">
        <v>694</v>
      </c>
      <c r="C21" s="2">
        <v>34.99</v>
      </c>
      <c r="D21" s="2">
        <f t="shared" si="0"/>
        <v>6.7331161367275421</v>
      </c>
      <c r="E21" s="2">
        <f t="shared" si="1"/>
        <v>839.76</v>
      </c>
      <c r="F21" s="130"/>
      <c r="G21" s="138"/>
      <c r="H21" s="131"/>
      <c r="J21" s="129"/>
      <c r="K21" s="2" t="s">
        <v>712</v>
      </c>
      <c r="L21" s="2">
        <v>35.97</v>
      </c>
      <c r="M21" s="2">
        <f t="shared" si="2"/>
        <v>6.7607390880554785</v>
      </c>
      <c r="N21" s="2">
        <f t="shared" si="3"/>
        <v>863.28</v>
      </c>
      <c r="O21" s="130"/>
      <c r="P21" s="130"/>
      <c r="Q21" s="131"/>
      <c r="S21" s="2" t="s">
        <v>193</v>
      </c>
      <c r="T21" s="2" t="s">
        <v>38</v>
      </c>
      <c r="U21" s="2" t="s">
        <v>29</v>
      </c>
      <c r="V21" s="2">
        <v>3.92</v>
      </c>
      <c r="W21" s="2">
        <v>15010.43</v>
      </c>
      <c r="X21" s="2">
        <v>251840</v>
      </c>
      <c r="Y21" s="2">
        <v>73205.766000000003</v>
      </c>
      <c r="Z21" s="2">
        <v>20.504000000000001</v>
      </c>
      <c r="AA21" s="2">
        <v>1.1379999999999999</v>
      </c>
      <c r="AB21" s="2">
        <v>1.21</v>
      </c>
      <c r="AC21" s="2">
        <v>6.7</v>
      </c>
    </row>
    <row r="22" spans="1:29" x14ac:dyDescent="0.25">
      <c r="S22" s="2" t="s">
        <v>217</v>
      </c>
      <c r="T22" s="2" t="s">
        <v>38</v>
      </c>
      <c r="U22" s="2" t="s">
        <v>29</v>
      </c>
      <c r="V22" s="2">
        <v>3.92</v>
      </c>
      <c r="W22" s="2">
        <v>15169.75</v>
      </c>
      <c r="X22" s="2">
        <v>253106</v>
      </c>
      <c r="Y22" s="2">
        <v>75754.633000000002</v>
      </c>
      <c r="Z22" s="2">
        <v>20.024999999999999</v>
      </c>
      <c r="AA22" s="2">
        <v>1.1379999999999999</v>
      </c>
      <c r="AB22" s="2">
        <v>1.18</v>
      </c>
      <c r="AC22" s="2">
        <v>4.2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3"/>
      <c r="S23" s="2" t="s">
        <v>221</v>
      </c>
      <c r="T23" s="2" t="s">
        <v>38</v>
      </c>
      <c r="U23" s="2" t="s">
        <v>29</v>
      </c>
      <c r="V23" s="2">
        <v>3.92</v>
      </c>
      <c r="W23" s="2">
        <v>15498.709000000001</v>
      </c>
      <c r="X23" s="2">
        <v>266479</v>
      </c>
      <c r="Y23" s="2">
        <v>75287.570000000007</v>
      </c>
      <c r="Z23" s="2">
        <v>20.585999999999999</v>
      </c>
      <c r="AA23" s="2">
        <v>1.1379999999999999</v>
      </c>
      <c r="AB23" s="2">
        <v>1.22</v>
      </c>
      <c r="AC23" s="2">
        <v>7.1</v>
      </c>
    </row>
    <row r="24" spans="1:29" x14ac:dyDescent="0.25">
      <c r="A24" s="129" t="s">
        <v>725</v>
      </c>
      <c r="B24" s="129" t="s">
        <v>5</v>
      </c>
      <c r="C24" s="3" t="s">
        <v>729</v>
      </c>
      <c r="D24" s="3" t="s">
        <v>761</v>
      </c>
      <c r="E24" s="3" t="s">
        <v>730</v>
      </c>
      <c r="F24" s="3" t="s">
        <v>731</v>
      </c>
      <c r="G24" s="3" t="s">
        <v>732</v>
      </c>
      <c r="H24" s="3" t="s">
        <v>745</v>
      </c>
      <c r="S24" s="2" t="s">
        <v>225</v>
      </c>
      <c r="T24" s="2" t="s">
        <v>38</v>
      </c>
      <c r="U24" s="2" t="s">
        <v>29</v>
      </c>
      <c r="V24" s="2">
        <v>3.92</v>
      </c>
      <c r="W24" s="2">
        <v>15603.808000000001</v>
      </c>
      <c r="X24" s="2">
        <v>264127</v>
      </c>
      <c r="Y24" s="2">
        <v>75513.616999999998</v>
      </c>
      <c r="Z24" s="2">
        <v>20.664000000000001</v>
      </c>
      <c r="AA24" s="2">
        <v>1.1379999999999999</v>
      </c>
      <c r="AB24" s="2">
        <v>1.22</v>
      </c>
      <c r="AC24" s="2">
        <v>7.5</v>
      </c>
    </row>
    <row r="25" spans="1:29" x14ac:dyDescent="0.25">
      <c r="A25" s="129"/>
      <c r="B25" s="129"/>
      <c r="C25" s="2" t="s">
        <v>733</v>
      </c>
      <c r="D25" s="1"/>
      <c r="E25" s="2" t="s">
        <v>733</v>
      </c>
      <c r="F25" s="2" t="s">
        <v>733</v>
      </c>
      <c r="G25" s="2" t="s">
        <v>733</v>
      </c>
      <c r="S25" s="2" t="s">
        <v>39</v>
      </c>
      <c r="T25" s="2" t="s">
        <v>40</v>
      </c>
      <c r="U25" s="2" t="s">
        <v>29</v>
      </c>
      <c r="V25" s="2">
        <v>3.92</v>
      </c>
      <c r="W25" s="2">
        <v>21977.567999999999</v>
      </c>
      <c r="X25" s="2">
        <v>370649</v>
      </c>
      <c r="Y25" s="2">
        <v>82435.827999999994</v>
      </c>
      <c r="Z25" s="2">
        <v>26.66</v>
      </c>
      <c r="AA25" s="2">
        <v>1.825</v>
      </c>
      <c r="AB25" s="2">
        <v>1.58</v>
      </c>
      <c r="AC25" s="2">
        <v>-13.4</v>
      </c>
    </row>
    <row r="26" spans="1:29" x14ac:dyDescent="0.25">
      <c r="A26" s="129">
        <v>0</v>
      </c>
      <c r="B26" s="2" t="s">
        <v>714</v>
      </c>
      <c r="C26" s="2">
        <v>34.200000000000003</v>
      </c>
      <c r="D26" s="2">
        <f t="shared" ref="D26:D31" si="4">LN(E26)</f>
        <v>6.7102794744165051</v>
      </c>
      <c r="E26" s="2">
        <f>C26*24</f>
        <v>820.80000000000007</v>
      </c>
      <c r="F26" s="130">
        <f>AVERAGE(E26:E28)</f>
        <v>834.4</v>
      </c>
      <c r="G26" s="130">
        <f>STDEV(E26:E28)</f>
        <v>21.110907133517475</v>
      </c>
      <c r="H26" s="131">
        <f>G26/F26</f>
        <v>2.5300703659536763E-2</v>
      </c>
      <c r="K26" s="2">
        <f>18+18+6</f>
        <v>42</v>
      </c>
      <c r="S26" s="2" t="s">
        <v>80</v>
      </c>
      <c r="T26" s="2" t="s">
        <v>40</v>
      </c>
      <c r="U26" s="2" t="s">
        <v>29</v>
      </c>
      <c r="V26" s="2">
        <v>3.92</v>
      </c>
      <c r="W26" s="2">
        <v>21068.724999999999</v>
      </c>
      <c r="X26" s="2">
        <v>351027</v>
      </c>
      <c r="Y26" s="2">
        <v>79921.758000000002</v>
      </c>
      <c r="Z26" s="2">
        <v>26.361999999999998</v>
      </c>
      <c r="AA26" s="2">
        <v>1.825</v>
      </c>
      <c r="AB26" s="2">
        <v>1.56</v>
      </c>
      <c r="AC26" s="2">
        <v>-14.4</v>
      </c>
    </row>
    <row r="27" spans="1:29" x14ac:dyDescent="0.25">
      <c r="A27" s="129"/>
      <c r="B27" s="2" t="s">
        <v>716</v>
      </c>
      <c r="C27" s="2">
        <v>34.32</v>
      </c>
      <c r="D27" s="2">
        <f t="shared" si="4"/>
        <v>6.7137821049677076</v>
      </c>
      <c r="E27" s="2">
        <f t="shared" ref="E27:E31" si="5">C27*24</f>
        <v>823.68000000000006</v>
      </c>
      <c r="F27" s="130"/>
      <c r="G27" s="130"/>
      <c r="H27" s="131"/>
      <c r="S27" s="2" t="s">
        <v>84</v>
      </c>
      <c r="T27" s="2" t="s">
        <v>40</v>
      </c>
      <c r="U27" s="2" t="s">
        <v>29</v>
      </c>
      <c r="V27" s="2">
        <v>3.92</v>
      </c>
      <c r="W27" s="2">
        <v>21216.537</v>
      </c>
      <c r="X27" s="2">
        <v>367524</v>
      </c>
      <c r="Y27" s="2">
        <v>80951.835999999996</v>
      </c>
      <c r="Z27" s="2">
        <v>26.209</v>
      </c>
      <c r="AA27" s="2">
        <v>1.825</v>
      </c>
      <c r="AB27" s="2">
        <v>1.55</v>
      </c>
      <c r="AC27" s="2">
        <v>-14.9</v>
      </c>
    </row>
    <row r="28" spans="1:29" x14ac:dyDescent="0.25">
      <c r="A28" s="129"/>
      <c r="B28" s="2" t="s">
        <v>718</v>
      </c>
      <c r="C28" s="2">
        <v>35.78</v>
      </c>
      <c r="D28" s="2">
        <f t="shared" si="4"/>
        <v>6.7554429084285186</v>
      </c>
      <c r="E28" s="2">
        <f t="shared" si="5"/>
        <v>858.72</v>
      </c>
      <c r="F28" s="130"/>
      <c r="G28" s="130"/>
      <c r="H28" s="131"/>
      <c r="S28" s="2" t="s">
        <v>88</v>
      </c>
      <c r="T28" s="2" t="s">
        <v>40</v>
      </c>
      <c r="U28" s="2" t="s">
        <v>29</v>
      </c>
      <c r="V28" s="2">
        <v>3.92</v>
      </c>
      <c r="W28" s="2">
        <v>21537.482</v>
      </c>
      <c r="X28" s="2">
        <v>367935</v>
      </c>
      <c r="Y28" s="2">
        <v>81263.133000000002</v>
      </c>
      <c r="Z28" s="2">
        <v>26.503</v>
      </c>
      <c r="AA28" s="2">
        <v>1.825</v>
      </c>
      <c r="AB28" s="2">
        <v>1.57</v>
      </c>
      <c r="AC28" s="2">
        <v>-13.9</v>
      </c>
    </row>
    <row r="29" spans="1:29" x14ac:dyDescent="0.25">
      <c r="A29" s="129">
        <v>240</v>
      </c>
      <c r="B29" s="2" t="s">
        <v>720</v>
      </c>
      <c r="C29" s="2">
        <v>35.869999999999997</v>
      </c>
      <c r="D29" s="2">
        <f t="shared" si="4"/>
        <v>6.7579551218921363</v>
      </c>
      <c r="E29" s="2">
        <f t="shared" si="5"/>
        <v>860.87999999999988</v>
      </c>
      <c r="F29" s="130">
        <f>AVERAGE(E29:E31)</f>
        <v>866.4799999999999</v>
      </c>
      <c r="G29" s="130">
        <f>STDEV(E29:E31)</f>
        <v>4.8556770897579788</v>
      </c>
      <c r="H29" s="131">
        <f>G29/F29</f>
        <v>5.6039113306227259E-3</v>
      </c>
      <c r="S29" s="2" t="s">
        <v>194</v>
      </c>
      <c r="T29" s="2" t="s">
        <v>40</v>
      </c>
      <c r="U29" s="2" t="s">
        <v>29</v>
      </c>
      <c r="V29" s="2">
        <v>3.92</v>
      </c>
      <c r="W29" s="2">
        <v>19575.901999999998</v>
      </c>
      <c r="X29" s="2">
        <v>331682</v>
      </c>
      <c r="Y29" s="2">
        <v>73039.358999999997</v>
      </c>
      <c r="Z29" s="2">
        <v>26.802</v>
      </c>
      <c r="AA29" s="2">
        <v>1.825</v>
      </c>
      <c r="AB29" s="2">
        <v>1.59</v>
      </c>
      <c r="AC29" s="2">
        <v>-12.9</v>
      </c>
    </row>
    <row r="30" spans="1:29" x14ac:dyDescent="0.25">
      <c r="A30" s="129"/>
      <c r="B30" s="2" t="s">
        <v>722</v>
      </c>
      <c r="C30" s="2">
        <v>36.229999999999997</v>
      </c>
      <c r="D30" s="2">
        <f t="shared" si="4"/>
        <v>6.7679413352549318</v>
      </c>
      <c r="E30" s="2">
        <f t="shared" si="5"/>
        <v>869.52</v>
      </c>
      <c r="F30" s="130"/>
      <c r="G30" s="130"/>
      <c r="H30" s="131"/>
      <c r="S30" s="2" t="s">
        <v>218</v>
      </c>
      <c r="T30" s="2" t="s">
        <v>40</v>
      </c>
      <c r="U30" s="2" t="s">
        <v>29</v>
      </c>
      <c r="V30" s="2">
        <v>3.92</v>
      </c>
      <c r="W30" s="2">
        <v>19369.719000000001</v>
      </c>
      <c r="X30" s="2">
        <v>338981</v>
      </c>
      <c r="Y30" s="2">
        <v>75139.133000000002</v>
      </c>
      <c r="Z30" s="2">
        <v>25.777999999999999</v>
      </c>
      <c r="AA30" s="2">
        <v>1.825</v>
      </c>
      <c r="AB30" s="2">
        <v>1.53</v>
      </c>
      <c r="AC30" s="2">
        <v>-16.3</v>
      </c>
    </row>
    <row r="31" spans="1:29" x14ac:dyDescent="0.25">
      <c r="A31" s="129"/>
      <c r="B31" s="2" t="s">
        <v>724</v>
      </c>
      <c r="C31" s="2">
        <v>36.21</v>
      </c>
      <c r="D31" s="2">
        <f t="shared" si="4"/>
        <v>6.7673891541254951</v>
      </c>
      <c r="E31" s="2">
        <f t="shared" si="5"/>
        <v>869.04</v>
      </c>
      <c r="F31" s="130"/>
      <c r="G31" s="130"/>
      <c r="H31" s="131"/>
      <c r="S31" s="2" t="s">
        <v>222</v>
      </c>
      <c r="T31" s="2" t="s">
        <v>40</v>
      </c>
      <c r="U31" s="2" t="s">
        <v>29</v>
      </c>
      <c r="V31" s="2">
        <v>3.92</v>
      </c>
      <c r="W31" s="2">
        <v>19753.063999999998</v>
      </c>
      <c r="X31" s="2">
        <v>331781</v>
      </c>
      <c r="Y31" s="2">
        <v>75244.710999999996</v>
      </c>
      <c r="Z31" s="2">
        <v>26.251999999999999</v>
      </c>
      <c r="AA31" s="2">
        <v>1.825</v>
      </c>
      <c r="AB31" s="2">
        <v>1.56</v>
      </c>
      <c r="AC31" s="2">
        <v>-14.7</v>
      </c>
    </row>
    <row r="32" spans="1:29" x14ac:dyDescent="0.25">
      <c r="S32" s="2" t="s">
        <v>226</v>
      </c>
      <c r="T32" s="2" t="s">
        <v>40</v>
      </c>
      <c r="U32" s="2" t="s">
        <v>29</v>
      </c>
      <c r="V32" s="2">
        <v>3.92</v>
      </c>
      <c r="W32" s="2">
        <v>19242.146000000001</v>
      </c>
      <c r="X32" s="2">
        <v>331694</v>
      </c>
      <c r="Y32" s="2">
        <v>73585.789000000004</v>
      </c>
      <c r="Z32" s="2">
        <v>26.149000000000001</v>
      </c>
      <c r="AA32" s="2">
        <v>1.825</v>
      </c>
      <c r="AB32" s="2">
        <v>1.55</v>
      </c>
      <c r="AC32" s="2">
        <v>-15</v>
      </c>
    </row>
    <row r="33" spans="1:42" x14ac:dyDescent="0.25">
      <c r="S33" s="2" t="s">
        <v>41</v>
      </c>
      <c r="T33" s="2" t="s">
        <v>42</v>
      </c>
      <c r="U33" s="2" t="s">
        <v>29</v>
      </c>
      <c r="V33" s="2">
        <v>3.92</v>
      </c>
      <c r="W33" s="2">
        <v>35815.487999999998</v>
      </c>
      <c r="X33" s="2">
        <v>588298</v>
      </c>
      <c r="Y33" s="2">
        <v>77576.452999999994</v>
      </c>
      <c r="Z33" s="2">
        <v>46.167999999999999</v>
      </c>
      <c r="AA33" s="2">
        <v>2.919</v>
      </c>
      <c r="AB33" s="2">
        <v>2.75</v>
      </c>
      <c r="AC33" s="2">
        <v>-5.9</v>
      </c>
    </row>
    <row r="34" spans="1:42" x14ac:dyDescent="0.25">
      <c r="A34" s="129" t="s">
        <v>738</v>
      </c>
      <c r="B34" s="129"/>
      <c r="C34" s="129"/>
      <c r="D34" s="129"/>
      <c r="E34" s="129"/>
      <c r="F34" s="129"/>
      <c r="G34" s="129"/>
      <c r="H34" s="3"/>
      <c r="J34" s="129" t="s">
        <v>736</v>
      </c>
      <c r="K34" s="129"/>
      <c r="L34" s="129"/>
      <c r="M34" s="129"/>
      <c r="N34" s="129"/>
      <c r="O34" s="129"/>
      <c r="P34" s="129"/>
      <c r="Q34" s="3"/>
      <c r="S34" s="2" t="s">
        <v>195</v>
      </c>
      <c r="T34" s="2" t="s">
        <v>42</v>
      </c>
      <c r="U34" s="2" t="s">
        <v>29</v>
      </c>
      <c r="V34" s="2">
        <v>3.92</v>
      </c>
      <c r="W34" s="2">
        <v>32207.421999999999</v>
      </c>
      <c r="X34" s="2">
        <v>554696</v>
      </c>
      <c r="Y34" s="2">
        <v>69925.539000000004</v>
      </c>
      <c r="Z34" s="2">
        <v>46.06</v>
      </c>
      <c r="AA34" s="2">
        <v>2.919</v>
      </c>
      <c r="AB34" s="2">
        <v>2.74</v>
      </c>
      <c r="AC34" s="2">
        <v>-6.2</v>
      </c>
    </row>
    <row r="35" spans="1:42" x14ac:dyDescent="0.25">
      <c r="A35" s="129" t="s">
        <v>725</v>
      </c>
      <c r="B35" s="129" t="s">
        <v>5</v>
      </c>
      <c r="C35" s="3" t="s">
        <v>729</v>
      </c>
      <c r="D35" s="3" t="s">
        <v>761</v>
      </c>
      <c r="E35" s="3" t="s">
        <v>730</v>
      </c>
      <c r="F35" s="3" t="s">
        <v>731</v>
      </c>
      <c r="G35" s="3" t="s">
        <v>732</v>
      </c>
      <c r="H35" s="3" t="s">
        <v>745</v>
      </c>
      <c r="J35" s="129" t="s">
        <v>725</v>
      </c>
      <c r="K35" s="129" t="s">
        <v>5</v>
      </c>
      <c r="L35" s="3" t="s">
        <v>729</v>
      </c>
      <c r="M35" s="3" t="s">
        <v>761</v>
      </c>
      <c r="N35" s="3" t="s">
        <v>730</v>
      </c>
      <c r="O35" s="3" t="s">
        <v>731</v>
      </c>
      <c r="P35" s="3" t="s">
        <v>732</v>
      </c>
      <c r="Q35" s="3" t="s">
        <v>745</v>
      </c>
      <c r="S35" s="2" t="s">
        <v>43</v>
      </c>
      <c r="T35" s="2" t="s">
        <v>44</v>
      </c>
      <c r="U35" s="2" t="s">
        <v>29</v>
      </c>
      <c r="V35" s="2">
        <v>3.92</v>
      </c>
      <c r="W35" s="2">
        <v>61556.891000000003</v>
      </c>
      <c r="X35" s="2">
        <v>1034906</v>
      </c>
      <c r="Y35" s="2">
        <v>79129.616999999998</v>
      </c>
      <c r="Z35" s="2">
        <v>77.792000000000002</v>
      </c>
      <c r="AA35" s="2">
        <v>4.6689999999999996</v>
      </c>
      <c r="AB35" s="2">
        <v>4.63</v>
      </c>
      <c r="AC35" s="2">
        <v>-0.8</v>
      </c>
    </row>
    <row r="36" spans="1:42" x14ac:dyDescent="0.25">
      <c r="A36" s="129"/>
      <c r="B36" s="129"/>
      <c r="C36" s="2" t="s">
        <v>733</v>
      </c>
      <c r="D36" s="1"/>
      <c r="E36" s="2" t="s">
        <v>733</v>
      </c>
      <c r="F36" s="2" t="s">
        <v>733</v>
      </c>
      <c r="G36" s="2" t="s">
        <v>733</v>
      </c>
      <c r="J36" s="129"/>
      <c r="K36" s="129"/>
      <c r="L36" s="2" t="s">
        <v>733</v>
      </c>
      <c r="M36" s="1"/>
      <c r="N36" s="2" t="s">
        <v>733</v>
      </c>
      <c r="O36" s="2" t="s">
        <v>733</v>
      </c>
      <c r="P36" s="2" t="s">
        <v>733</v>
      </c>
      <c r="S36" s="2" t="s">
        <v>196</v>
      </c>
      <c r="T36" s="2" t="s">
        <v>44</v>
      </c>
      <c r="U36" s="2" t="s">
        <v>29</v>
      </c>
      <c r="V36" s="2">
        <v>3.92</v>
      </c>
      <c r="W36" s="2">
        <v>53840.366999999998</v>
      </c>
      <c r="X36" s="2">
        <v>918120</v>
      </c>
      <c r="Y36" s="2">
        <v>73963.202999999994</v>
      </c>
      <c r="Z36" s="2">
        <v>72.793000000000006</v>
      </c>
      <c r="AA36" s="2">
        <v>4.6689999999999996</v>
      </c>
      <c r="AB36" s="2">
        <v>4.33</v>
      </c>
      <c r="AC36" s="2">
        <v>-7.2</v>
      </c>
    </row>
    <row r="37" spans="1:42" x14ac:dyDescent="0.25">
      <c r="A37" s="129">
        <v>0</v>
      </c>
      <c r="B37" s="2" t="s">
        <v>328</v>
      </c>
      <c r="C37" s="2">
        <v>43.99</v>
      </c>
      <c r="D37" s="2">
        <f>LN(E37)</f>
        <v>6.9620161657085742</v>
      </c>
      <c r="E37" s="2">
        <f>C37*24</f>
        <v>1055.76</v>
      </c>
      <c r="F37" s="130">
        <f>AVERAGE(E37:E39)</f>
        <v>1036.5600000000002</v>
      </c>
      <c r="G37" s="130">
        <f>STDEV(E37:E39)</f>
        <v>16.917872206634062</v>
      </c>
      <c r="H37" s="131">
        <f>G37/F37</f>
        <v>1.6321170223271262E-2</v>
      </c>
      <c r="J37" s="129">
        <v>0</v>
      </c>
      <c r="K37" s="2" t="s">
        <v>369</v>
      </c>
      <c r="L37" s="2">
        <v>45.81</v>
      </c>
      <c r="M37" s="2">
        <f>LN(N37)</f>
        <v>7.002556238246596</v>
      </c>
      <c r="N37" s="2">
        <f>L37*24</f>
        <v>1099.44</v>
      </c>
      <c r="O37" s="130">
        <f>AVERAGE(N37:N39)</f>
        <v>1048.6400000000001</v>
      </c>
      <c r="P37" s="130">
        <f>STDEV(N37:N39)</f>
        <v>45.271872062021068</v>
      </c>
      <c r="Q37" s="131">
        <f>P37/O37</f>
        <v>4.3171986632229424E-2</v>
      </c>
      <c r="S37" s="2" t="s">
        <v>46</v>
      </c>
      <c r="T37" s="2" t="s">
        <v>47</v>
      </c>
      <c r="U37" s="2" t="s">
        <v>29</v>
      </c>
      <c r="V37" s="2">
        <v>3.92</v>
      </c>
      <c r="W37" s="2">
        <v>100936.32000000001</v>
      </c>
      <c r="X37" s="2">
        <v>1675443</v>
      </c>
      <c r="Y37" s="2">
        <v>80810.812999999995</v>
      </c>
      <c r="Z37" s="2">
        <v>124.904</v>
      </c>
      <c r="AA37" s="2">
        <v>7.45</v>
      </c>
      <c r="AB37" s="2">
        <v>7.44</v>
      </c>
      <c r="AC37" s="2">
        <v>-0.1</v>
      </c>
    </row>
    <row r="38" spans="1:42" x14ac:dyDescent="0.25">
      <c r="A38" s="129"/>
      <c r="B38" s="2" t="s">
        <v>330</v>
      </c>
      <c r="C38" s="2">
        <v>42.92</v>
      </c>
      <c r="D38" s="2">
        <f t="shared" ref="D38:D54" si="6">LN(E38)</f>
        <v>6.9373917481104437</v>
      </c>
      <c r="E38" s="2">
        <f t="shared" ref="E38:E54" si="7">C38*24</f>
        <v>1030.08</v>
      </c>
      <c r="F38" s="130"/>
      <c r="G38" s="130"/>
      <c r="H38" s="131"/>
      <c r="J38" s="129"/>
      <c r="K38" s="2" t="s">
        <v>371</v>
      </c>
      <c r="L38" s="2">
        <v>42.19</v>
      </c>
      <c r="M38" s="2">
        <f t="shared" ref="M38:M54" si="8">LN(N38)</f>
        <v>6.9202370564841926</v>
      </c>
      <c r="N38" s="2">
        <f t="shared" ref="N38:N54" si="9">L38*24</f>
        <v>1012.56</v>
      </c>
      <c r="O38" s="130"/>
      <c r="P38" s="130"/>
      <c r="Q38" s="131"/>
      <c r="S38" s="2" t="s">
        <v>198</v>
      </c>
      <c r="T38" s="2" t="s">
        <v>47</v>
      </c>
      <c r="U38" s="2" t="s">
        <v>29</v>
      </c>
      <c r="V38" s="2">
        <v>3.92</v>
      </c>
      <c r="W38" s="2">
        <v>91827.93</v>
      </c>
      <c r="X38" s="2">
        <v>1560785</v>
      </c>
      <c r="Y38" s="2">
        <v>73511.366999999998</v>
      </c>
      <c r="Z38" s="2">
        <v>124.917</v>
      </c>
      <c r="AA38" s="2">
        <v>7.45</v>
      </c>
      <c r="AB38" s="2">
        <v>7.45</v>
      </c>
      <c r="AC38" s="2">
        <v>-0.1</v>
      </c>
    </row>
    <row r="39" spans="1:42" x14ac:dyDescent="0.25">
      <c r="A39" s="129"/>
      <c r="B39" s="2" t="s">
        <v>332</v>
      </c>
      <c r="C39" s="2">
        <v>42.66</v>
      </c>
      <c r="D39" s="2">
        <f t="shared" si="6"/>
        <v>6.9313155433911504</v>
      </c>
      <c r="E39" s="2">
        <f t="shared" si="7"/>
        <v>1023.8399999999999</v>
      </c>
      <c r="F39" s="130"/>
      <c r="G39" s="130"/>
      <c r="H39" s="131"/>
      <c r="J39" s="129"/>
      <c r="K39" s="2" t="s">
        <v>373</v>
      </c>
      <c r="L39" s="2">
        <v>43.08</v>
      </c>
      <c r="M39" s="2">
        <f t="shared" si="8"/>
        <v>6.9411126826361338</v>
      </c>
      <c r="N39" s="2">
        <f t="shared" si="9"/>
        <v>1033.92</v>
      </c>
      <c r="O39" s="130"/>
      <c r="P39" s="130"/>
      <c r="Q39" s="131"/>
      <c r="S39" s="2" t="s">
        <v>48</v>
      </c>
      <c r="T39" s="2" t="s">
        <v>49</v>
      </c>
      <c r="U39" s="2" t="s">
        <v>29</v>
      </c>
      <c r="V39" s="2">
        <v>3.93</v>
      </c>
      <c r="W39" s="2">
        <v>150556.09400000001</v>
      </c>
      <c r="X39" s="2">
        <v>2523501</v>
      </c>
      <c r="Y39" s="2">
        <v>74560.233999999997</v>
      </c>
      <c r="Z39" s="2">
        <v>201.92500000000001</v>
      </c>
      <c r="AA39" s="2">
        <v>11.875</v>
      </c>
      <c r="AB39" s="2">
        <v>12.04</v>
      </c>
      <c r="AC39" s="2">
        <v>1.4</v>
      </c>
      <c r="AP39" s="15"/>
    </row>
    <row r="40" spans="1:42" x14ac:dyDescent="0.25">
      <c r="A40" s="129">
        <v>15</v>
      </c>
      <c r="B40" s="2" t="s">
        <v>334</v>
      </c>
      <c r="C40" s="2">
        <v>37.909999999999997</v>
      </c>
      <c r="D40" s="2">
        <f t="shared" si="6"/>
        <v>6.8132687598761894</v>
      </c>
      <c r="E40" s="2">
        <f t="shared" si="7"/>
        <v>909.83999999999992</v>
      </c>
      <c r="F40" s="130">
        <f>AVERAGE(E40:E42)</f>
        <v>1040.6400000000001</v>
      </c>
      <c r="G40" s="130">
        <f>STDEV(E40:E42)</f>
        <v>114.14289991059455</v>
      </c>
      <c r="H40" s="131">
        <f>G40/F40</f>
        <v>0.1096852897357343</v>
      </c>
      <c r="J40" s="129">
        <v>15</v>
      </c>
      <c r="K40" s="2" t="s">
        <v>375</v>
      </c>
      <c r="L40" s="2">
        <v>42.58</v>
      </c>
      <c r="M40" s="2">
        <f t="shared" si="8"/>
        <v>6.929438489813279</v>
      </c>
      <c r="N40" s="2">
        <f t="shared" si="9"/>
        <v>1021.92</v>
      </c>
      <c r="O40" s="130">
        <f>AVERAGE(N40:N42)</f>
        <v>1065.04</v>
      </c>
      <c r="P40" s="130">
        <f>STDEV(N40:N42)</f>
        <v>37.344750635129465</v>
      </c>
      <c r="Q40" s="131">
        <f>P40/O40</f>
        <v>3.5064176589733216E-2</v>
      </c>
      <c r="S40" s="2" t="s">
        <v>199</v>
      </c>
      <c r="T40" s="2" t="s">
        <v>49</v>
      </c>
      <c r="U40" s="2" t="s">
        <v>29</v>
      </c>
      <c r="V40" s="2">
        <v>3.92</v>
      </c>
      <c r="W40" s="2">
        <v>139872.15599999999</v>
      </c>
      <c r="X40" s="2">
        <v>2379754</v>
      </c>
      <c r="Y40" s="2">
        <v>68739.116999999998</v>
      </c>
      <c r="Z40" s="2">
        <v>203.483</v>
      </c>
      <c r="AA40" s="2">
        <v>11.875</v>
      </c>
      <c r="AB40" s="2">
        <v>12.13</v>
      </c>
      <c r="AC40" s="2">
        <v>2.2000000000000002</v>
      </c>
      <c r="AP40" s="15"/>
    </row>
    <row r="41" spans="1:42" x14ac:dyDescent="0.25">
      <c r="A41" s="129"/>
      <c r="B41" s="2" t="s">
        <v>336</v>
      </c>
      <c r="C41" s="2">
        <v>45.5</v>
      </c>
      <c r="D41" s="2">
        <f t="shared" si="6"/>
        <v>6.9957661563048505</v>
      </c>
      <c r="E41" s="2">
        <f t="shared" si="7"/>
        <v>1092</v>
      </c>
      <c r="F41" s="130"/>
      <c r="G41" s="130"/>
      <c r="H41" s="131"/>
      <c r="J41" s="129"/>
      <c r="K41" s="2" t="s">
        <v>377</v>
      </c>
      <c r="L41" s="2">
        <v>45.29</v>
      </c>
      <c r="M41" s="2">
        <f t="shared" si="8"/>
        <v>6.9911400879160679</v>
      </c>
      <c r="N41" s="2">
        <f t="shared" si="9"/>
        <v>1086.96</v>
      </c>
      <c r="O41" s="130"/>
      <c r="P41" s="130"/>
      <c r="Q41" s="131"/>
      <c r="S41" s="2" t="s">
        <v>50</v>
      </c>
      <c r="T41" s="2" t="s">
        <v>51</v>
      </c>
      <c r="U41" s="2" t="s">
        <v>29</v>
      </c>
      <c r="V41" s="2">
        <v>3.92</v>
      </c>
      <c r="W41" s="2">
        <v>221166.984</v>
      </c>
      <c r="X41" s="2">
        <v>3703635</v>
      </c>
      <c r="Y41" s="2">
        <v>68936.258000000002</v>
      </c>
      <c r="Z41" s="2">
        <v>320.82799999999997</v>
      </c>
      <c r="AA41" s="2">
        <v>19.125</v>
      </c>
      <c r="AB41" s="2">
        <v>19.14</v>
      </c>
      <c r="AC41" s="2">
        <v>0.1</v>
      </c>
      <c r="AP41" s="15"/>
    </row>
    <row r="42" spans="1:42" x14ac:dyDescent="0.25">
      <c r="A42" s="129"/>
      <c r="B42" s="2" t="s">
        <v>338</v>
      </c>
      <c r="C42" s="2">
        <v>46.67</v>
      </c>
      <c r="D42" s="2">
        <f t="shared" si="6"/>
        <v>7.0211553903096702</v>
      </c>
      <c r="E42" s="2">
        <f t="shared" si="7"/>
        <v>1120.08</v>
      </c>
      <c r="F42" s="130"/>
      <c r="G42" s="130"/>
      <c r="H42" s="131"/>
      <c r="J42" s="129"/>
      <c r="K42" s="2" t="s">
        <v>379</v>
      </c>
      <c r="L42" s="2">
        <v>45.26</v>
      </c>
      <c r="M42" s="2">
        <f t="shared" si="8"/>
        <v>6.990477470553337</v>
      </c>
      <c r="N42" s="2">
        <f t="shared" si="9"/>
        <v>1086.24</v>
      </c>
      <c r="O42" s="130"/>
      <c r="P42" s="130"/>
      <c r="Q42" s="131"/>
      <c r="S42" s="2" t="s">
        <v>200</v>
      </c>
      <c r="T42" s="2" t="s">
        <v>51</v>
      </c>
      <c r="U42" s="2" t="s">
        <v>29</v>
      </c>
      <c r="V42" s="2">
        <v>3.92</v>
      </c>
      <c r="W42" s="2">
        <v>201012.516</v>
      </c>
      <c r="X42" s="2">
        <v>3418367</v>
      </c>
      <c r="Y42" s="2">
        <v>61145.964999999997</v>
      </c>
      <c r="Z42" s="2">
        <v>328.74200000000002</v>
      </c>
      <c r="AA42" s="2">
        <v>19.125</v>
      </c>
      <c r="AB42" s="2">
        <v>19.61</v>
      </c>
      <c r="AC42" s="2">
        <v>2.5</v>
      </c>
      <c r="AP42" s="15"/>
    </row>
    <row r="43" spans="1:42" x14ac:dyDescent="0.25">
      <c r="A43" s="129">
        <v>30</v>
      </c>
      <c r="B43" s="2" t="s">
        <v>341</v>
      </c>
      <c r="C43" s="2">
        <v>51.42</v>
      </c>
      <c r="D43" s="2">
        <f t="shared" si="6"/>
        <v>7.1180810321856889</v>
      </c>
      <c r="E43" s="2">
        <f t="shared" si="7"/>
        <v>1234.08</v>
      </c>
      <c r="F43" s="130">
        <f>AVERAGE(E43:E45)</f>
        <v>1224.32</v>
      </c>
      <c r="G43" s="130">
        <f>STDEV(E43:E45)</f>
        <v>13.154831811923605</v>
      </c>
      <c r="H43" s="131">
        <f>G43/F43</f>
        <v>1.0744602564626574E-2</v>
      </c>
      <c r="J43" s="129">
        <v>30</v>
      </c>
      <c r="K43" s="2" t="s">
        <v>382</v>
      </c>
      <c r="L43" s="2">
        <v>49.57</v>
      </c>
      <c r="M43" s="2">
        <f t="shared" si="8"/>
        <v>7.0814396423804284</v>
      </c>
      <c r="N43" s="2">
        <f t="shared" si="9"/>
        <v>1189.68</v>
      </c>
      <c r="O43" s="130">
        <f>AVERAGE(N43:N45)</f>
        <v>1143.6000000000001</v>
      </c>
      <c r="P43" s="130">
        <f>STDEV(N43:N45)</f>
        <v>46.200467530101946</v>
      </c>
      <c r="Q43" s="131">
        <f>P43/O43</f>
        <v>4.0399149641572173E-2</v>
      </c>
      <c r="S43" s="2" t="s">
        <v>131</v>
      </c>
      <c r="T43" s="2" t="s">
        <v>53</v>
      </c>
      <c r="U43" s="2" t="s">
        <v>29</v>
      </c>
      <c r="V43" s="2">
        <v>3.92</v>
      </c>
      <c r="W43" s="2">
        <v>365077.68800000002</v>
      </c>
      <c r="X43" s="2">
        <v>6154896</v>
      </c>
      <c r="Y43" s="2">
        <v>67323.952999999994</v>
      </c>
      <c r="Z43" s="2">
        <v>542.27</v>
      </c>
      <c r="AA43" s="2">
        <v>30.5</v>
      </c>
      <c r="AB43" s="2">
        <v>32.36</v>
      </c>
      <c r="AC43" s="2">
        <v>6.1</v>
      </c>
      <c r="AP43" s="15"/>
    </row>
    <row r="44" spans="1:42" x14ac:dyDescent="0.25">
      <c r="A44" s="129"/>
      <c r="B44" s="2" t="s">
        <v>343</v>
      </c>
      <c r="C44" s="2">
        <v>50.39</v>
      </c>
      <c r="D44" s="2">
        <f t="shared" si="6"/>
        <v>7.0978465730404521</v>
      </c>
      <c r="E44" s="2">
        <f t="shared" si="7"/>
        <v>1209.3600000000001</v>
      </c>
      <c r="F44" s="130"/>
      <c r="G44" s="130"/>
      <c r="H44" s="131"/>
      <c r="J44" s="129"/>
      <c r="K44" s="2" t="s">
        <v>384</v>
      </c>
      <c r="L44" s="2">
        <v>45.72</v>
      </c>
      <c r="M44" s="2">
        <f t="shared" si="8"/>
        <v>7.0005896692745555</v>
      </c>
      <c r="N44" s="2">
        <f t="shared" si="9"/>
        <v>1097.28</v>
      </c>
      <c r="O44" s="130"/>
      <c r="P44" s="130"/>
      <c r="Q44" s="131"/>
      <c r="S44" s="2" t="s">
        <v>173</v>
      </c>
      <c r="T44" s="2" t="s">
        <v>53</v>
      </c>
      <c r="U44" s="2" t="s">
        <v>29</v>
      </c>
      <c r="V44" s="2">
        <v>3.92</v>
      </c>
      <c r="W44" s="2">
        <v>358639.09399999998</v>
      </c>
      <c r="X44" s="2">
        <v>6116409</v>
      </c>
      <c r="Y44" s="2">
        <v>64583.461000000003</v>
      </c>
      <c r="Z44" s="2">
        <v>555.31100000000004</v>
      </c>
      <c r="AA44" s="2">
        <v>30.5</v>
      </c>
      <c r="AB44" s="2">
        <v>33.130000000000003</v>
      </c>
      <c r="AC44" s="2">
        <v>8.6</v>
      </c>
      <c r="AP44" s="15"/>
    </row>
    <row r="45" spans="1:42" x14ac:dyDescent="0.25">
      <c r="A45" s="129"/>
      <c r="B45" s="2" t="s">
        <v>345</v>
      </c>
      <c r="C45" s="2">
        <v>51.23</v>
      </c>
      <c r="D45" s="2">
        <f t="shared" si="6"/>
        <v>7.1143791282990563</v>
      </c>
      <c r="E45" s="2">
        <f t="shared" si="7"/>
        <v>1229.52</v>
      </c>
      <c r="F45" s="130"/>
      <c r="G45" s="130"/>
      <c r="H45" s="131"/>
      <c r="J45" s="129"/>
      <c r="K45" s="2" t="s">
        <v>386</v>
      </c>
      <c r="L45" s="2">
        <v>47.66</v>
      </c>
      <c r="M45" s="2">
        <f t="shared" si="8"/>
        <v>7.0421463020185415</v>
      </c>
      <c r="N45" s="2">
        <f t="shared" si="9"/>
        <v>1143.8399999999999</v>
      </c>
      <c r="O45" s="130"/>
      <c r="P45" s="130"/>
      <c r="Q45" s="131"/>
      <c r="S45" s="2" t="s">
        <v>52</v>
      </c>
      <c r="T45" s="2" t="s">
        <v>53</v>
      </c>
      <c r="U45" s="2" t="s">
        <v>29</v>
      </c>
      <c r="V45" s="2">
        <v>3.92</v>
      </c>
      <c r="W45" s="2">
        <v>384020.21899999998</v>
      </c>
      <c r="X45" s="2">
        <v>6348003</v>
      </c>
      <c r="Y45" s="2">
        <v>68823.304999999993</v>
      </c>
      <c r="Z45" s="2">
        <v>557.98</v>
      </c>
      <c r="AA45" s="2">
        <v>30.5</v>
      </c>
      <c r="AB45" s="2">
        <v>33.29</v>
      </c>
      <c r="AC45" s="2">
        <v>9.1999999999999993</v>
      </c>
      <c r="AP45" s="15"/>
    </row>
    <row r="46" spans="1:42" x14ac:dyDescent="0.25">
      <c r="A46" s="129">
        <v>60</v>
      </c>
      <c r="B46" s="2" t="s">
        <v>347</v>
      </c>
      <c r="C46" s="2">
        <v>41.56</v>
      </c>
      <c r="D46" s="2">
        <f t="shared" si="6"/>
        <v>6.9051919965789725</v>
      </c>
      <c r="E46" s="2">
        <f t="shared" si="7"/>
        <v>997.44</v>
      </c>
      <c r="F46" s="130">
        <f>AVERAGE(E46:E48)</f>
        <v>1074.1600000000001</v>
      </c>
      <c r="G46" s="130">
        <f>STDEV(E46:E48)</f>
        <v>66.870190668189309</v>
      </c>
      <c r="H46" s="131">
        <f>G46/F46</f>
        <v>6.2253473102879743E-2</v>
      </c>
      <c r="J46" s="129">
        <v>60</v>
      </c>
      <c r="K46" s="2" t="s">
        <v>388</v>
      </c>
      <c r="L46" s="2">
        <v>46.46</v>
      </c>
      <c r="M46" s="2">
        <f t="shared" si="8"/>
        <v>7.0166455576902083</v>
      </c>
      <c r="N46" s="2">
        <f t="shared" si="9"/>
        <v>1115.04</v>
      </c>
      <c r="O46" s="130">
        <f>AVERAGE(N46:N48)</f>
        <v>1052.72</v>
      </c>
      <c r="P46" s="130">
        <f>STDEV(N46:N48)</f>
        <v>58.358176804968785</v>
      </c>
      <c r="Q46" s="131">
        <f>P46/O46</f>
        <v>5.5435611373364981E-2</v>
      </c>
      <c r="S46" s="2" t="s">
        <v>201</v>
      </c>
      <c r="T46" s="2" t="s">
        <v>53</v>
      </c>
      <c r="U46" s="2" t="s">
        <v>29</v>
      </c>
      <c r="V46" s="2">
        <v>3.92</v>
      </c>
      <c r="W46" s="2">
        <v>346988.59399999998</v>
      </c>
      <c r="X46" s="2">
        <v>5897704</v>
      </c>
      <c r="Y46" s="2">
        <v>64218.41</v>
      </c>
      <c r="Z46" s="2">
        <v>540.32600000000002</v>
      </c>
      <c r="AA46" s="2">
        <v>30.5</v>
      </c>
      <c r="AB46" s="2">
        <v>32.24</v>
      </c>
      <c r="AC46" s="2">
        <v>5.7</v>
      </c>
      <c r="AP46" s="15"/>
    </row>
    <row r="47" spans="1:42" x14ac:dyDescent="0.25">
      <c r="A47" s="129"/>
      <c r="B47" s="2" t="s">
        <v>349</v>
      </c>
      <c r="C47" s="2">
        <v>46.04</v>
      </c>
      <c r="D47" s="2">
        <f t="shared" si="6"/>
        <v>7.0075644142016271</v>
      </c>
      <c r="E47" s="2">
        <f t="shared" si="7"/>
        <v>1104.96</v>
      </c>
      <c r="F47" s="130"/>
      <c r="G47" s="130"/>
      <c r="H47" s="131"/>
      <c r="J47" s="129"/>
      <c r="K47" s="2" t="s">
        <v>390</v>
      </c>
      <c r="L47" s="2">
        <v>41.64</v>
      </c>
      <c r="M47" s="2">
        <f t="shared" si="8"/>
        <v>6.9071150740947136</v>
      </c>
      <c r="N47" s="2">
        <f t="shared" si="9"/>
        <v>999.36</v>
      </c>
      <c r="O47" s="130"/>
      <c r="P47" s="130"/>
      <c r="Q47" s="131"/>
      <c r="S47" s="2" t="s">
        <v>270</v>
      </c>
      <c r="T47" s="2" t="s">
        <v>53</v>
      </c>
      <c r="U47" s="2" t="s">
        <v>29</v>
      </c>
      <c r="V47" s="2">
        <v>3.96</v>
      </c>
      <c r="W47" s="2">
        <v>327511.81300000002</v>
      </c>
      <c r="X47" s="2">
        <v>5498778</v>
      </c>
      <c r="Y47" s="2">
        <v>59380.777000000002</v>
      </c>
      <c r="Z47" s="2">
        <v>551.54499999999996</v>
      </c>
      <c r="AA47" s="2">
        <v>30.5</v>
      </c>
      <c r="AB47" s="2">
        <v>32.909999999999997</v>
      </c>
      <c r="AC47" s="2">
        <v>7.9</v>
      </c>
      <c r="AP47" s="15"/>
    </row>
    <row r="48" spans="1:42" x14ac:dyDescent="0.25">
      <c r="A48" s="129"/>
      <c r="B48" s="2" t="s">
        <v>351</v>
      </c>
      <c r="C48" s="2">
        <v>46.67</v>
      </c>
      <c r="D48" s="2">
        <f t="shared" si="6"/>
        <v>7.0211553903096702</v>
      </c>
      <c r="E48" s="2">
        <f t="shared" si="7"/>
        <v>1120.08</v>
      </c>
      <c r="F48" s="130"/>
      <c r="G48" s="130"/>
      <c r="H48" s="131"/>
      <c r="J48" s="129"/>
      <c r="K48" s="2" t="s">
        <v>392</v>
      </c>
      <c r="L48" s="2">
        <v>43.49</v>
      </c>
      <c r="M48" s="2">
        <f t="shared" si="8"/>
        <v>6.9505848569574926</v>
      </c>
      <c r="N48" s="2">
        <f t="shared" si="9"/>
        <v>1043.76</v>
      </c>
      <c r="O48" s="130"/>
      <c r="P48" s="130"/>
      <c r="Q48" s="131"/>
      <c r="S48" s="2" t="s">
        <v>311</v>
      </c>
      <c r="T48" s="2" t="s">
        <v>53</v>
      </c>
      <c r="U48" s="2" t="s">
        <v>29</v>
      </c>
      <c r="V48" s="2">
        <v>3.96</v>
      </c>
      <c r="W48" s="2">
        <v>321666.03100000002</v>
      </c>
      <c r="X48" s="2">
        <v>5404877</v>
      </c>
      <c r="Y48" s="2">
        <v>59141.190999999999</v>
      </c>
      <c r="Z48" s="2">
        <v>543.89499999999998</v>
      </c>
      <c r="AA48" s="2">
        <v>30.5</v>
      </c>
      <c r="AB48" s="2">
        <v>32.450000000000003</v>
      </c>
      <c r="AC48" s="2">
        <v>6.4</v>
      </c>
      <c r="AP48" s="15"/>
    </row>
    <row r="49" spans="1:42" x14ac:dyDescent="0.25">
      <c r="A49" s="129">
        <v>120</v>
      </c>
      <c r="B49" s="2" t="s">
        <v>354</v>
      </c>
      <c r="C49" s="2">
        <v>49.11</v>
      </c>
      <c r="D49" s="2">
        <f t="shared" si="6"/>
        <v>7.0721165103990984</v>
      </c>
      <c r="E49" s="2">
        <f t="shared" si="7"/>
        <v>1178.6399999999999</v>
      </c>
      <c r="F49" s="130">
        <f>AVERAGE(E49:E51)</f>
        <v>1169.1999999999998</v>
      </c>
      <c r="G49" s="130">
        <f>STDEV(E49:E51)</f>
        <v>10.582702868360169</v>
      </c>
      <c r="H49" s="131">
        <f>G49/F49</f>
        <v>9.0512340646255306E-3</v>
      </c>
      <c r="J49" s="129">
        <v>120</v>
      </c>
      <c r="K49" s="2" t="s">
        <v>395</v>
      </c>
      <c r="L49" s="2">
        <v>44.82</v>
      </c>
      <c r="M49" s="2">
        <f t="shared" si="8"/>
        <v>6.9807082987207263</v>
      </c>
      <c r="N49" s="2">
        <f t="shared" si="9"/>
        <v>1075.68</v>
      </c>
      <c r="O49" s="130">
        <f>AVERAGE(N49:N51)</f>
        <v>1097.3599999999999</v>
      </c>
      <c r="P49" s="130">
        <f>STDEV(N49:N51)</f>
        <v>19.095214060072742</v>
      </c>
      <c r="Q49" s="131">
        <f>P49/O49</f>
        <v>1.7401048024415638E-2</v>
      </c>
      <c r="S49" s="2" t="s">
        <v>366</v>
      </c>
      <c r="T49" s="2" t="s">
        <v>53</v>
      </c>
      <c r="U49" s="2" t="s">
        <v>29</v>
      </c>
      <c r="V49" s="2">
        <v>3.96</v>
      </c>
      <c r="W49" s="2">
        <v>315359.06300000002</v>
      </c>
      <c r="X49" s="2">
        <v>5298879</v>
      </c>
      <c r="Y49" s="2">
        <v>57997.324000000001</v>
      </c>
      <c r="Z49" s="2">
        <v>543.74800000000005</v>
      </c>
      <c r="AA49" s="2">
        <v>30.5</v>
      </c>
      <c r="AB49" s="2">
        <v>32.44</v>
      </c>
      <c r="AC49" s="2">
        <v>6.4</v>
      </c>
      <c r="AP49" s="15"/>
    </row>
    <row r="50" spans="1:42" x14ac:dyDescent="0.25">
      <c r="A50" s="129"/>
      <c r="B50" s="2" t="s">
        <v>356</v>
      </c>
      <c r="C50" s="2">
        <v>48.8</v>
      </c>
      <c r="D50" s="2">
        <f t="shared" si="6"/>
        <v>7.065784143207047</v>
      </c>
      <c r="E50" s="2">
        <f t="shared" si="7"/>
        <v>1171.1999999999998</v>
      </c>
      <c r="F50" s="130"/>
      <c r="G50" s="130"/>
      <c r="H50" s="131"/>
      <c r="J50" s="129"/>
      <c r="K50" s="2" t="s">
        <v>397</v>
      </c>
      <c r="L50" s="2">
        <v>46.03</v>
      </c>
      <c r="M50" s="2">
        <f t="shared" si="8"/>
        <v>7.0073471881770955</v>
      </c>
      <c r="N50" s="2">
        <f t="shared" si="9"/>
        <v>1104.72</v>
      </c>
      <c r="O50" s="130"/>
      <c r="P50" s="130"/>
      <c r="Q50" s="131"/>
      <c r="S50" s="2" t="s">
        <v>407</v>
      </c>
      <c r="T50" s="2" t="s">
        <v>53</v>
      </c>
      <c r="U50" s="2" t="s">
        <v>29</v>
      </c>
      <c r="V50" s="2">
        <v>3.96</v>
      </c>
      <c r="W50" s="2">
        <v>314309.46899999998</v>
      </c>
      <c r="X50" s="2">
        <v>5413970</v>
      </c>
      <c r="Y50" s="2">
        <v>55929</v>
      </c>
      <c r="Z50" s="2">
        <v>561.97900000000004</v>
      </c>
      <c r="AA50" s="2">
        <v>30.5</v>
      </c>
      <c r="AB50" s="2">
        <v>33.53</v>
      </c>
      <c r="AC50" s="2">
        <v>9.9</v>
      </c>
      <c r="AP50" s="15"/>
    </row>
    <row r="51" spans="1:42" x14ac:dyDescent="0.25">
      <c r="A51" s="129"/>
      <c r="B51" s="2" t="s">
        <v>358</v>
      </c>
      <c r="C51" s="2">
        <v>48.24</v>
      </c>
      <c r="D51" s="2">
        <f t="shared" si="6"/>
        <v>7.0542423827668754</v>
      </c>
      <c r="E51" s="2">
        <f t="shared" si="7"/>
        <v>1157.76</v>
      </c>
      <c r="F51" s="130"/>
      <c r="G51" s="130"/>
      <c r="H51" s="131"/>
      <c r="J51" s="129"/>
      <c r="K51" s="2" t="s">
        <v>399</v>
      </c>
      <c r="L51" s="2">
        <v>46.32</v>
      </c>
      <c r="M51" s="2">
        <f t="shared" si="8"/>
        <v>7.0136276636126853</v>
      </c>
      <c r="N51" s="2">
        <f t="shared" si="9"/>
        <v>1111.68</v>
      </c>
      <c r="O51" s="130"/>
      <c r="P51" s="130"/>
      <c r="Q51" s="131"/>
      <c r="S51" s="2" t="s">
        <v>461</v>
      </c>
      <c r="T51" s="2" t="s">
        <v>53</v>
      </c>
      <c r="U51" s="2" t="s">
        <v>29</v>
      </c>
      <c r="V51" s="2">
        <v>3.96</v>
      </c>
      <c r="W51" s="2">
        <v>348463.5</v>
      </c>
      <c r="X51" s="2">
        <v>5775990</v>
      </c>
      <c r="Y51" s="2">
        <v>64290.714999999997</v>
      </c>
      <c r="Z51" s="2">
        <v>542.01199999999994</v>
      </c>
      <c r="AA51" s="2">
        <v>30.5</v>
      </c>
      <c r="AB51" s="2">
        <v>32.340000000000003</v>
      </c>
      <c r="AC51" s="2">
        <v>6</v>
      </c>
      <c r="AP51" s="15"/>
    </row>
    <row r="52" spans="1:42" x14ac:dyDescent="0.25">
      <c r="A52" s="129">
        <v>240</v>
      </c>
      <c r="B52" s="2" t="s">
        <v>360</v>
      </c>
      <c r="C52" s="2">
        <v>42.53</v>
      </c>
      <c r="D52" s="2">
        <f t="shared" si="6"/>
        <v>6.9282635396134875</v>
      </c>
      <c r="E52" s="2">
        <f t="shared" si="7"/>
        <v>1020.72</v>
      </c>
      <c r="F52" s="130">
        <f>AVERAGE(E52:E54)</f>
        <v>1020.64</v>
      </c>
      <c r="G52" s="130">
        <f>STDEV(E52:E54)</f>
        <v>32.520073800654302</v>
      </c>
      <c r="H52" s="131">
        <f>G52/F52</f>
        <v>3.1862433179822763E-2</v>
      </c>
      <c r="J52" s="129">
        <v>240</v>
      </c>
      <c r="K52" s="2" t="s">
        <v>401</v>
      </c>
      <c r="L52" s="2">
        <v>38.74</v>
      </c>
      <c r="M52" s="2">
        <f t="shared" si="8"/>
        <v>6.8349264883267953</v>
      </c>
      <c r="N52" s="2">
        <f t="shared" si="9"/>
        <v>929.76</v>
      </c>
      <c r="O52" s="130">
        <f>AVERAGE(N52:N54)</f>
        <v>827.52</v>
      </c>
      <c r="P52" s="130">
        <f>STDEV(N52:N54)</f>
        <v>128.84379379698507</v>
      </c>
      <c r="Q52" s="131">
        <f>P52/O52</f>
        <v>0.1556987067345624</v>
      </c>
      <c r="S52" s="2" t="s">
        <v>502</v>
      </c>
      <c r="T52" s="2" t="s">
        <v>53</v>
      </c>
      <c r="U52" s="2" t="s">
        <v>29</v>
      </c>
      <c r="V52" s="2">
        <v>3.96</v>
      </c>
      <c r="W52" s="2">
        <v>297647.93800000002</v>
      </c>
      <c r="X52" s="2">
        <v>4796675</v>
      </c>
      <c r="Y52" s="2">
        <v>53344.972999999998</v>
      </c>
      <c r="Z52" s="2">
        <v>557.96799999999996</v>
      </c>
      <c r="AA52" s="2">
        <v>30.5</v>
      </c>
      <c r="AB52" s="2">
        <v>33.29</v>
      </c>
      <c r="AC52" s="2">
        <v>9.1999999999999993</v>
      </c>
      <c r="AP52" s="15"/>
    </row>
    <row r="53" spans="1:42" x14ac:dyDescent="0.25">
      <c r="A53" s="129"/>
      <c r="B53" s="2" t="s">
        <v>362</v>
      </c>
      <c r="C53" s="2">
        <v>41.17</v>
      </c>
      <c r="D53" s="2">
        <f t="shared" si="6"/>
        <v>6.895763666129759</v>
      </c>
      <c r="E53" s="2">
        <f t="shared" si="7"/>
        <v>988.08</v>
      </c>
      <c r="F53" s="130"/>
      <c r="G53" s="130"/>
      <c r="H53" s="131"/>
      <c r="J53" s="129"/>
      <c r="K53" s="2" t="s">
        <v>403</v>
      </c>
      <c r="L53" s="2">
        <v>36.25</v>
      </c>
      <c r="M53" s="2">
        <f t="shared" si="8"/>
        <v>6.7684932116486296</v>
      </c>
      <c r="N53" s="2">
        <f t="shared" si="9"/>
        <v>870</v>
      </c>
      <c r="O53" s="130"/>
      <c r="P53" s="130"/>
      <c r="Q53" s="131"/>
      <c r="S53" s="2" t="s">
        <v>556</v>
      </c>
      <c r="T53" s="2" t="s">
        <v>53</v>
      </c>
      <c r="U53" s="2" t="s">
        <v>17</v>
      </c>
      <c r="V53" s="2">
        <v>4.0199999999999996</v>
      </c>
      <c r="W53" s="2">
        <v>252155.95300000001</v>
      </c>
      <c r="X53" s="2">
        <v>4048734</v>
      </c>
      <c r="Y53" s="2">
        <v>45771.211000000003</v>
      </c>
      <c r="Z53" s="2">
        <v>550.90499999999997</v>
      </c>
      <c r="AB53" s="2">
        <v>32.869999999999997</v>
      </c>
      <c r="AP53" s="15"/>
    </row>
    <row r="54" spans="1:42" x14ac:dyDescent="0.25">
      <c r="A54" s="129"/>
      <c r="B54" s="2" t="s">
        <v>364</v>
      </c>
      <c r="C54" s="2">
        <v>43.88</v>
      </c>
      <c r="D54" s="2">
        <f t="shared" si="6"/>
        <v>6.9595124657549752</v>
      </c>
      <c r="E54" s="2">
        <f t="shared" si="7"/>
        <v>1053.1200000000001</v>
      </c>
      <c r="F54" s="130"/>
      <c r="G54" s="130"/>
      <c r="H54" s="131"/>
      <c r="J54" s="129"/>
      <c r="K54" s="2" t="s">
        <v>405</v>
      </c>
      <c r="L54" s="2">
        <v>28.45</v>
      </c>
      <c r="M54" s="2">
        <f t="shared" si="8"/>
        <v>6.5262019909202857</v>
      </c>
      <c r="N54" s="2">
        <f t="shared" si="9"/>
        <v>682.8</v>
      </c>
      <c r="O54" s="130"/>
      <c r="P54" s="130"/>
      <c r="Q54" s="131"/>
      <c r="S54" s="2" t="s">
        <v>597</v>
      </c>
      <c r="T54" s="2" t="s">
        <v>53</v>
      </c>
      <c r="U54" s="2" t="s">
        <v>17</v>
      </c>
      <c r="V54" s="2">
        <v>4.0199999999999996</v>
      </c>
      <c r="W54" s="2">
        <v>250223.32800000001</v>
      </c>
      <c r="X54" s="2">
        <v>4026778</v>
      </c>
      <c r="Y54" s="2">
        <v>46763.300999999999</v>
      </c>
      <c r="Z54" s="2">
        <v>535.08500000000004</v>
      </c>
      <c r="AB54" s="2">
        <v>31.93</v>
      </c>
      <c r="AP54" s="15"/>
    </row>
    <row r="55" spans="1:42" x14ac:dyDescent="0.25">
      <c r="S55" s="2" t="s">
        <v>55</v>
      </c>
      <c r="T55" s="2" t="s">
        <v>56</v>
      </c>
      <c r="U55" s="2" t="s">
        <v>29</v>
      </c>
      <c r="V55" s="2">
        <v>3.92</v>
      </c>
      <c r="W55" s="2">
        <v>610167.18799999997</v>
      </c>
      <c r="X55" s="2">
        <v>9883746</v>
      </c>
      <c r="Y55" s="2">
        <v>69012.695000000007</v>
      </c>
      <c r="Z55" s="2">
        <v>884.13800000000003</v>
      </c>
      <c r="AA55" s="2">
        <v>48.75</v>
      </c>
      <c r="AB55" s="2">
        <v>52.76</v>
      </c>
      <c r="AC55" s="2">
        <v>8.1999999999999993</v>
      </c>
      <c r="AP55" s="15"/>
    </row>
    <row r="56" spans="1:42" x14ac:dyDescent="0.25">
      <c r="A56" s="129" t="s">
        <v>739</v>
      </c>
      <c r="B56" s="129"/>
      <c r="C56" s="129"/>
      <c r="D56" s="129"/>
      <c r="E56" s="129"/>
      <c r="F56" s="129"/>
      <c r="G56" s="129"/>
      <c r="H56" s="3"/>
      <c r="S56" s="2" t="s">
        <v>203</v>
      </c>
      <c r="T56" s="2" t="s">
        <v>56</v>
      </c>
      <c r="U56" s="2" t="s">
        <v>29</v>
      </c>
      <c r="V56" s="2">
        <v>3.92</v>
      </c>
      <c r="W56" s="2">
        <v>555155</v>
      </c>
      <c r="X56" s="2">
        <v>9225997</v>
      </c>
      <c r="Y56" s="2">
        <v>65248.09</v>
      </c>
      <c r="Z56" s="2">
        <v>850.83699999999999</v>
      </c>
      <c r="AA56" s="2">
        <v>48.75</v>
      </c>
      <c r="AB56" s="2">
        <v>50.77</v>
      </c>
      <c r="AC56" s="2">
        <v>4.0999999999999996</v>
      </c>
      <c r="AP56" s="15"/>
    </row>
    <row r="57" spans="1:42" x14ac:dyDescent="0.25">
      <c r="A57" s="129" t="s">
        <v>725</v>
      </c>
      <c r="B57" s="129" t="s">
        <v>5</v>
      </c>
      <c r="C57" s="3" t="s">
        <v>729</v>
      </c>
      <c r="D57" s="3" t="s">
        <v>761</v>
      </c>
      <c r="E57" s="3" t="s">
        <v>730</v>
      </c>
      <c r="F57" s="3" t="s">
        <v>731</v>
      </c>
      <c r="G57" s="3" t="s">
        <v>732</v>
      </c>
      <c r="H57" s="3" t="s">
        <v>745</v>
      </c>
      <c r="S57" s="2" t="s">
        <v>57</v>
      </c>
      <c r="T57" s="2" t="s">
        <v>58</v>
      </c>
      <c r="U57" s="2" t="s">
        <v>29</v>
      </c>
      <c r="V57" s="2">
        <v>3.92</v>
      </c>
      <c r="W57" s="2">
        <v>930200.875</v>
      </c>
      <c r="X57" s="2">
        <v>15156211</v>
      </c>
      <c r="Y57" s="2">
        <v>66810.023000000001</v>
      </c>
      <c r="Z57" s="2">
        <v>1392.307</v>
      </c>
      <c r="AA57" s="2">
        <v>78.125</v>
      </c>
      <c r="AB57" s="2">
        <v>83.09</v>
      </c>
      <c r="AC57" s="2">
        <v>6.4</v>
      </c>
      <c r="AP57" s="15"/>
    </row>
    <row r="58" spans="1:42" x14ac:dyDescent="0.25">
      <c r="A58" s="129"/>
      <c r="B58" s="129"/>
      <c r="C58" s="2" t="s">
        <v>733</v>
      </c>
      <c r="D58" s="1"/>
      <c r="E58" s="2" t="s">
        <v>733</v>
      </c>
      <c r="F58" s="2" t="s">
        <v>733</v>
      </c>
      <c r="G58" s="2" t="s">
        <v>733</v>
      </c>
      <c r="S58" s="2" t="s">
        <v>204</v>
      </c>
      <c r="T58" s="2" t="s">
        <v>58</v>
      </c>
      <c r="U58" s="2" t="s">
        <v>29</v>
      </c>
      <c r="V58" s="2">
        <v>3.92</v>
      </c>
      <c r="W58" s="2">
        <v>833663.68799999997</v>
      </c>
      <c r="X58" s="2">
        <v>13646494</v>
      </c>
      <c r="Y58" s="2">
        <v>61567.34</v>
      </c>
      <c r="Z58" s="2">
        <v>1354.068</v>
      </c>
      <c r="AA58" s="2">
        <v>78.125</v>
      </c>
      <c r="AB58" s="2">
        <v>80.81</v>
      </c>
      <c r="AC58" s="2">
        <v>3.4</v>
      </c>
      <c r="AP58" s="15"/>
    </row>
    <row r="59" spans="1:42" x14ac:dyDescent="0.25">
      <c r="A59" s="129">
        <v>0</v>
      </c>
      <c r="B59" s="2" t="s">
        <v>410</v>
      </c>
      <c r="C59" s="2">
        <v>43.48</v>
      </c>
      <c r="D59" s="2">
        <f t="shared" ref="D59:D64" si="10">LN(E59)</f>
        <v>6.950354892600954</v>
      </c>
      <c r="E59" s="2">
        <f>C59*24</f>
        <v>1043.52</v>
      </c>
      <c r="F59" s="130">
        <f>AVERAGE(E59:E61)</f>
        <v>1052.6400000000001</v>
      </c>
      <c r="G59" s="130">
        <f>STDEV(E59:E61)</f>
        <v>17.485445376083643</v>
      </c>
      <c r="H59" s="131">
        <f>G59/F59</f>
        <v>1.6611040218957707E-2</v>
      </c>
      <c r="S59" s="2" t="s">
        <v>59</v>
      </c>
      <c r="T59" s="2" t="s">
        <v>60</v>
      </c>
      <c r="U59" s="2" t="s">
        <v>29</v>
      </c>
      <c r="V59" s="2">
        <v>3.92</v>
      </c>
      <c r="W59" s="2">
        <v>1350665.875</v>
      </c>
      <c r="X59" s="2">
        <v>21415746</v>
      </c>
      <c r="Y59" s="2">
        <v>64088.523000000001</v>
      </c>
      <c r="Z59" s="2">
        <v>2107.5</v>
      </c>
      <c r="AA59" s="2">
        <v>125</v>
      </c>
      <c r="AB59" s="2">
        <v>125.78</v>
      </c>
      <c r="AC59" s="2">
        <v>0.6</v>
      </c>
      <c r="AP59" s="15"/>
    </row>
    <row r="60" spans="1:42" x14ac:dyDescent="0.25">
      <c r="A60" s="129"/>
      <c r="B60" s="2" t="s">
        <v>412</v>
      </c>
      <c r="C60" s="2">
        <v>44.7</v>
      </c>
      <c r="D60" s="2">
        <f t="shared" si="10"/>
        <v>6.9780273319674686</v>
      </c>
      <c r="E60" s="2">
        <f t="shared" ref="E60:E64" si="11">C60*24</f>
        <v>1072.8000000000002</v>
      </c>
      <c r="F60" s="130"/>
      <c r="G60" s="130"/>
      <c r="H60" s="131"/>
      <c r="S60" s="2" t="s">
        <v>205</v>
      </c>
      <c r="T60" s="2" t="s">
        <v>60</v>
      </c>
      <c r="U60" s="2" t="s">
        <v>29</v>
      </c>
      <c r="V60" s="2">
        <v>3.92</v>
      </c>
      <c r="W60" s="2">
        <v>1228139.375</v>
      </c>
      <c r="X60" s="2">
        <v>20257788</v>
      </c>
      <c r="Y60" s="2">
        <v>60204.023000000001</v>
      </c>
      <c r="Z60" s="2">
        <v>2039.962</v>
      </c>
      <c r="AA60" s="2">
        <v>125</v>
      </c>
      <c r="AB60" s="2">
        <v>121.74</v>
      </c>
      <c r="AC60" s="2">
        <v>-2.6</v>
      </c>
      <c r="AP60" s="15"/>
    </row>
    <row r="61" spans="1:42" x14ac:dyDescent="0.25">
      <c r="A61" s="129"/>
      <c r="B61" s="2" t="s">
        <v>414</v>
      </c>
      <c r="C61" s="2">
        <v>43.4</v>
      </c>
      <c r="D61" s="2">
        <f t="shared" si="10"/>
        <v>6.9485132714543045</v>
      </c>
      <c r="E61" s="2">
        <f t="shared" si="11"/>
        <v>1041.5999999999999</v>
      </c>
      <c r="F61" s="130"/>
      <c r="G61" s="130"/>
      <c r="H61" s="131"/>
      <c r="S61" s="2" t="s">
        <v>61</v>
      </c>
      <c r="T61" s="2" t="s">
        <v>62</v>
      </c>
      <c r="U61" s="2" t="s">
        <v>29</v>
      </c>
      <c r="V61" s="2">
        <v>3.93</v>
      </c>
      <c r="W61" s="2">
        <v>1958549</v>
      </c>
      <c r="X61" s="2">
        <v>30878606</v>
      </c>
      <c r="Y61" s="2">
        <v>61726.605000000003</v>
      </c>
      <c r="Z61" s="2">
        <v>3172.9409999999998</v>
      </c>
      <c r="AA61" s="2">
        <v>200</v>
      </c>
      <c r="AB61" s="2">
        <v>189.37</v>
      </c>
      <c r="AC61" s="2">
        <v>-5.3</v>
      </c>
      <c r="AP61" s="15"/>
    </row>
    <row r="62" spans="1:42" x14ac:dyDescent="0.25">
      <c r="A62" s="129">
        <v>240</v>
      </c>
      <c r="B62" s="2" t="s">
        <v>416</v>
      </c>
      <c r="C62" s="2">
        <v>39.18</v>
      </c>
      <c r="D62" s="2">
        <f t="shared" si="10"/>
        <v>6.8462202428643399</v>
      </c>
      <c r="E62" s="2">
        <f t="shared" si="11"/>
        <v>940.31999999999994</v>
      </c>
      <c r="F62" s="130">
        <f>AVERAGE(E62:E64)</f>
        <v>17177.759999999998</v>
      </c>
      <c r="G62" s="130">
        <f>STDEV(E62:E64)</f>
        <v>28020.004667408601</v>
      </c>
      <c r="H62" s="131">
        <f>G62/F62</f>
        <v>1.6311791914317468</v>
      </c>
      <c r="S62" s="2" t="s">
        <v>206</v>
      </c>
      <c r="T62" s="2" t="s">
        <v>62</v>
      </c>
      <c r="U62" s="2" t="s">
        <v>29</v>
      </c>
      <c r="V62" s="2">
        <v>3.92</v>
      </c>
      <c r="W62" s="2">
        <v>1806221.375</v>
      </c>
      <c r="X62" s="2">
        <v>29103570</v>
      </c>
      <c r="Y62" s="2">
        <v>57114.773000000001</v>
      </c>
      <c r="Z62" s="2">
        <v>3162.442</v>
      </c>
      <c r="AA62" s="2">
        <v>200</v>
      </c>
      <c r="AB62" s="2">
        <v>188.74</v>
      </c>
      <c r="AC62" s="2">
        <v>-5.6</v>
      </c>
      <c r="AP62" s="15"/>
    </row>
    <row r="63" spans="1:42" x14ac:dyDescent="0.25">
      <c r="A63" s="129"/>
      <c r="B63" s="2" t="s">
        <v>418</v>
      </c>
      <c r="C63" s="2">
        <v>44.19</v>
      </c>
      <c r="D63" s="2">
        <f t="shared" si="10"/>
        <v>6.9665523494905939</v>
      </c>
      <c r="E63" s="2">
        <f t="shared" si="11"/>
        <v>1060.56</v>
      </c>
      <c r="F63" s="130"/>
      <c r="G63" s="130"/>
      <c r="H63" s="131"/>
      <c r="S63" s="2" t="s">
        <v>63</v>
      </c>
      <c r="T63" s="2" t="s">
        <v>64</v>
      </c>
      <c r="U63" s="2" t="s">
        <v>29</v>
      </c>
      <c r="V63" s="2">
        <v>3.92</v>
      </c>
      <c r="W63" s="2">
        <v>3021689.75</v>
      </c>
      <c r="X63" s="2">
        <v>48296816</v>
      </c>
      <c r="Y63" s="2">
        <v>56321.101999999999</v>
      </c>
      <c r="Z63" s="2">
        <v>5365.1109999999999</v>
      </c>
      <c r="AA63" s="2">
        <v>325.625</v>
      </c>
      <c r="AB63" s="2">
        <v>320.20999999999998</v>
      </c>
      <c r="AC63" s="2">
        <v>-1.7</v>
      </c>
      <c r="AP63" s="15"/>
    </row>
    <row r="64" spans="1:42" x14ac:dyDescent="0.25">
      <c r="A64" s="129"/>
      <c r="B64" s="21" t="s">
        <v>420</v>
      </c>
      <c r="C64" s="21">
        <v>2063.85</v>
      </c>
      <c r="D64" s="21">
        <f t="shared" si="10"/>
        <v>10.810382279889881</v>
      </c>
      <c r="E64" s="21">
        <f t="shared" si="11"/>
        <v>49532.399999999994</v>
      </c>
      <c r="F64" s="130"/>
      <c r="G64" s="130"/>
      <c r="H64" s="131"/>
      <c r="S64" s="2" t="s">
        <v>207</v>
      </c>
      <c r="T64" s="2" t="s">
        <v>64</v>
      </c>
      <c r="U64" s="2" t="s">
        <v>29</v>
      </c>
      <c r="V64" s="2">
        <v>3.92</v>
      </c>
      <c r="W64" s="2">
        <v>2791038.75</v>
      </c>
      <c r="X64" s="2">
        <v>44070708</v>
      </c>
      <c r="Y64" s="2">
        <v>52035.300999999999</v>
      </c>
      <c r="Z64" s="2">
        <v>5363.741</v>
      </c>
      <c r="AA64" s="2">
        <v>325.625</v>
      </c>
      <c r="AB64" s="2">
        <v>320.12</v>
      </c>
      <c r="AC64" s="2">
        <v>-1.7</v>
      </c>
      <c r="AP64" s="15"/>
    </row>
    <row r="65" spans="2:42" x14ac:dyDescent="0.25">
      <c r="B65" s="22" t="s">
        <v>762</v>
      </c>
      <c r="S65" s="2" t="s">
        <v>67</v>
      </c>
      <c r="T65" s="2" t="s">
        <v>68</v>
      </c>
      <c r="U65" s="2" t="s">
        <v>69</v>
      </c>
      <c r="V65" s="2">
        <v>3.92</v>
      </c>
      <c r="W65" s="2">
        <v>8400.2180000000008</v>
      </c>
      <c r="X65" s="2">
        <v>146034</v>
      </c>
      <c r="Y65" s="2">
        <v>80548.625</v>
      </c>
      <c r="Z65" s="2">
        <v>10.429</v>
      </c>
      <c r="AA65" s="2">
        <v>0.625</v>
      </c>
      <c r="AB65" s="2">
        <v>0.61</v>
      </c>
      <c r="AC65" s="2">
        <v>-2.1</v>
      </c>
      <c r="AP65" s="15"/>
    </row>
    <row r="66" spans="2:42" x14ac:dyDescent="0.25">
      <c r="S66" s="2" t="s">
        <v>210</v>
      </c>
      <c r="T66" s="2" t="s">
        <v>68</v>
      </c>
      <c r="U66" s="2" t="s">
        <v>69</v>
      </c>
      <c r="V66" s="2">
        <v>3.92</v>
      </c>
      <c r="W66" s="2">
        <v>7493.8320000000003</v>
      </c>
      <c r="X66" s="2">
        <v>127844</v>
      </c>
      <c r="Y66" s="2">
        <v>72651.656000000003</v>
      </c>
      <c r="Z66" s="2">
        <v>10.315</v>
      </c>
      <c r="AA66" s="2">
        <v>0.625</v>
      </c>
      <c r="AB66" s="2">
        <v>0.61</v>
      </c>
      <c r="AC66" s="2">
        <v>-3.2</v>
      </c>
      <c r="AP66" s="15"/>
    </row>
    <row r="67" spans="2:42" x14ac:dyDescent="0.25"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S67" s="2" t="s">
        <v>70</v>
      </c>
      <c r="T67" s="2" t="s">
        <v>71</v>
      </c>
      <c r="U67" s="2" t="s">
        <v>69</v>
      </c>
      <c r="V67" s="2">
        <v>3.92</v>
      </c>
      <c r="W67" s="2">
        <v>33421.690999999999</v>
      </c>
      <c r="X67" s="2">
        <v>561205</v>
      </c>
      <c r="Y67" s="2">
        <v>82549.766000000003</v>
      </c>
      <c r="Z67" s="2">
        <v>40.487000000000002</v>
      </c>
      <c r="AA67" s="2">
        <v>2.5059999999999998</v>
      </c>
      <c r="AB67" s="2">
        <v>2.41</v>
      </c>
      <c r="AC67" s="2">
        <v>-4</v>
      </c>
      <c r="AP67" s="15"/>
    </row>
    <row r="68" spans="2:42" ht="15.75" x14ac:dyDescent="0.25"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6" t="s">
        <v>747</v>
      </c>
      <c r="K68" s="17"/>
      <c r="L68" s="17"/>
      <c r="M68" s="17"/>
      <c r="S68" s="2" t="s">
        <v>211</v>
      </c>
      <c r="T68" s="2" t="s">
        <v>71</v>
      </c>
      <c r="U68" s="2" t="s">
        <v>69</v>
      </c>
      <c r="V68" s="2">
        <v>3.92</v>
      </c>
      <c r="W68" s="2">
        <v>30119.09</v>
      </c>
      <c r="X68" s="2">
        <v>515946</v>
      </c>
      <c r="Y68" s="2">
        <v>74079.952999999994</v>
      </c>
      <c r="Z68" s="2">
        <v>40.658000000000001</v>
      </c>
      <c r="AA68" s="2">
        <v>2.5059999999999998</v>
      </c>
      <c r="AB68" s="2">
        <v>2.42</v>
      </c>
      <c r="AC68" s="2">
        <v>-3.6</v>
      </c>
      <c r="AP68" s="15"/>
    </row>
    <row r="69" spans="2:42" ht="14.45" customHeight="1" x14ac:dyDescent="0.25">
      <c r="B69" s="13" t="s">
        <v>34</v>
      </c>
      <c r="C69" s="13" t="s">
        <v>35</v>
      </c>
      <c r="D69" s="13">
        <v>0.71299999999999997</v>
      </c>
      <c r="E69" s="13">
        <v>0.72</v>
      </c>
      <c r="F69" s="134">
        <f>AVERAGE(E69:E76)</f>
        <v>0.71124999999999994</v>
      </c>
      <c r="G69" s="134">
        <f>STDEV(E69:E76)</f>
        <v>1.3562026818605386E-2</v>
      </c>
      <c r="H69" s="135">
        <f>G69/F69</f>
        <v>1.9067876019128838E-2</v>
      </c>
      <c r="I69" s="136">
        <f>G69*3.143</f>
        <v>4.2625450290876728E-2</v>
      </c>
      <c r="J69" s="137">
        <f>(F69-D69)/D69</f>
        <v>-2.4544179523142066E-3</v>
      </c>
      <c r="S69" s="2" t="s">
        <v>72</v>
      </c>
      <c r="T69" s="2" t="s">
        <v>73</v>
      </c>
      <c r="U69" s="2" t="s">
        <v>69</v>
      </c>
      <c r="V69" s="2">
        <v>3.92</v>
      </c>
      <c r="W69" s="2">
        <v>79604.516000000003</v>
      </c>
      <c r="X69" s="2">
        <v>1382310</v>
      </c>
      <c r="Y69" s="2">
        <v>82286.258000000002</v>
      </c>
      <c r="Z69" s="2">
        <v>96.741</v>
      </c>
      <c r="AA69" s="2">
        <v>6.2690000000000001</v>
      </c>
      <c r="AB69" s="2">
        <v>5.76</v>
      </c>
      <c r="AC69" s="2">
        <v>-8.1</v>
      </c>
      <c r="AP69" s="15"/>
    </row>
    <row r="70" spans="2:42" ht="14.45" customHeight="1" x14ac:dyDescent="0.25">
      <c r="B70" s="13" t="s">
        <v>78</v>
      </c>
      <c r="C70" s="13" t="s">
        <v>35</v>
      </c>
      <c r="D70" s="13">
        <v>0.71299999999999997</v>
      </c>
      <c r="E70" s="13">
        <v>0.71</v>
      </c>
      <c r="F70" s="134"/>
      <c r="G70" s="134"/>
      <c r="H70" s="135"/>
      <c r="I70" s="136"/>
      <c r="J70" s="137"/>
      <c r="S70" s="2" t="s">
        <v>212</v>
      </c>
      <c r="T70" s="2" t="s">
        <v>73</v>
      </c>
      <c r="U70" s="2" t="s">
        <v>69</v>
      </c>
      <c r="V70" s="2">
        <v>3.92</v>
      </c>
      <c r="W70" s="2">
        <v>72132.218999999997</v>
      </c>
      <c r="X70" s="2">
        <v>1215350</v>
      </c>
      <c r="Y70" s="2">
        <v>75723.679999999993</v>
      </c>
      <c r="Z70" s="2">
        <v>95.257000000000005</v>
      </c>
      <c r="AA70" s="2">
        <v>6.2690000000000001</v>
      </c>
      <c r="AB70" s="2">
        <v>5.68</v>
      </c>
      <c r="AC70" s="2">
        <v>-9.5</v>
      </c>
      <c r="AP70" s="15"/>
    </row>
    <row r="71" spans="2:42" ht="14.45" customHeight="1" x14ac:dyDescent="0.25">
      <c r="B71" s="13" t="s">
        <v>82</v>
      </c>
      <c r="C71" s="13" t="s">
        <v>35</v>
      </c>
      <c r="D71" s="13">
        <v>0.71299999999999997</v>
      </c>
      <c r="E71" s="13">
        <v>0.72</v>
      </c>
      <c r="F71" s="134"/>
      <c r="G71" s="134"/>
      <c r="H71" s="135"/>
      <c r="I71" s="136"/>
      <c r="J71" s="137"/>
      <c r="S71" s="2" t="s">
        <v>74</v>
      </c>
      <c r="T71" s="2" t="s">
        <v>75</v>
      </c>
      <c r="U71" s="2" t="s">
        <v>69</v>
      </c>
      <c r="V71" s="2">
        <v>3.92</v>
      </c>
      <c r="W71" s="2">
        <v>307981.09399999998</v>
      </c>
      <c r="X71" s="2">
        <v>5081091</v>
      </c>
      <c r="Y71" s="2">
        <v>74592.414000000004</v>
      </c>
      <c r="Z71" s="2">
        <v>412.88499999999999</v>
      </c>
      <c r="AA71" s="2">
        <v>25</v>
      </c>
      <c r="AB71" s="2">
        <v>24.63</v>
      </c>
      <c r="AC71" s="2">
        <v>-1.5</v>
      </c>
      <c r="AP71" s="15"/>
    </row>
    <row r="72" spans="2:42" ht="14.45" customHeight="1" x14ac:dyDescent="0.25">
      <c r="B72" s="13" t="s">
        <v>86</v>
      </c>
      <c r="C72" s="13" t="s">
        <v>35</v>
      </c>
      <c r="D72" s="13">
        <v>0.71299999999999997</v>
      </c>
      <c r="E72" s="13">
        <v>0.7</v>
      </c>
      <c r="F72" s="134"/>
      <c r="G72" s="134"/>
      <c r="H72" s="135"/>
      <c r="I72" s="136"/>
      <c r="J72" s="137"/>
      <c r="S72" s="2" t="s">
        <v>213</v>
      </c>
      <c r="T72" s="2" t="s">
        <v>75</v>
      </c>
      <c r="U72" s="2" t="s">
        <v>69</v>
      </c>
      <c r="V72" s="2">
        <v>3.92</v>
      </c>
      <c r="W72" s="2">
        <v>286786.25</v>
      </c>
      <c r="X72" s="2">
        <v>4730872</v>
      </c>
      <c r="Y72" s="2">
        <v>69366.429999999993</v>
      </c>
      <c r="Z72" s="2">
        <v>413.43700000000001</v>
      </c>
      <c r="AA72" s="2">
        <v>25</v>
      </c>
      <c r="AB72" s="2">
        <v>24.67</v>
      </c>
      <c r="AC72" s="2">
        <v>-1.3</v>
      </c>
      <c r="AP72" s="15"/>
    </row>
    <row r="73" spans="2:42" ht="14.45" customHeight="1" x14ac:dyDescent="0.25">
      <c r="B73" s="13" t="s">
        <v>191</v>
      </c>
      <c r="C73" s="13" t="s">
        <v>35</v>
      </c>
      <c r="D73" s="13">
        <v>0.71299999999999997</v>
      </c>
      <c r="E73" s="13">
        <v>0.72</v>
      </c>
      <c r="F73" s="134"/>
      <c r="G73" s="134"/>
      <c r="H73" s="135"/>
      <c r="I73" s="136"/>
      <c r="J73" s="137"/>
      <c r="AP73" s="15"/>
    </row>
    <row r="74" spans="2:42" ht="14.45" customHeight="1" x14ac:dyDescent="0.25">
      <c r="B74" s="13" t="s">
        <v>216</v>
      </c>
      <c r="C74" s="13" t="s">
        <v>35</v>
      </c>
      <c r="D74" s="13">
        <v>0.71299999999999997</v>
      </c>
      <c r="E74" s="13">
        <v>0.7</v>
      </c>
      <c r="F74" s="134"/>
      <c r="G74" s="134"/>
      <c r="H74" s="135"/>
      <c r="I74" s="136"/>
      <c r="J74" s="137"/>
      <c r="S74" s="2" t="s">
        <v>612</v>
      </c>
      <c r="T74" s="2" t="s">
        <v>677</v>
      </c>
      <c r="U74" s="2" t="s">
        <v>17</v>
      </c>
      <c r="V74" s="2">
        <v>4.04</v>
      </c>
      <c r="W74" s="2">
        <v>171224.375</v>
      </c>
      <c r="X74" s="2">
        <v>2783537</v>
      </c>
      <c r="Y74" s="2">
        <v>31702.791000000001</v>
      </c>
      <c r="Z74" s="2">
        <v>540.09199999999998</v>
      </c>
      <c r="AB74" s="2">
        <v>32.229999999999997</v>
      </c>
      <c r="AP74" s="15"/>
    </row>
    <row r="75" spans="2:42" ht="14.45" customHeight="1" x14ac:dyDescent="0.25">
      <c r="B75" s="13" t="s">
        <v>220</v>
      </c>
      <c r="C75" s="13" t="s">
        <v>35</v>
      </c>
      <c r="D75" s="13">
        <v>0.71299999999999997</v>
      </c>
      <c r="E75" s="13">
        <v>0.73</v>
      </c>
      <c r="F75" s="134"/>
      <c r="G75" s="134"/>
      <c r="H75" s="135"/>
      <c r="I75" s="136"/>
      <c r="J75" s="137"/>
      <c r="S75" s="2" t="s">
        <v>613</v>
      </c>
      <c r="T75" s="2" t="s">
        <v>678</v>
      </c>
      <c r="U75" s="2" t="s">
        <v>17</v>
      </c>
      <c r="V75" s="2">
        <v>4.04</v>
      </c>
      <c r="W75" s="2">
        <v>210071.43799999999</v>
      </c>
      <c r="X75" s="2">
        <v>3304468</v>
      </c>
      <c r="Y75" s="2">
        <v>35448.555</v>
      </c>
      <c r="Z75" s="2">
        <v>592.60900000000004</v>
      </c>
      <c r="AB75" s="2">
        <v>35.36</v>
      </c>
      <c r="AP75" s="15"/>
    </row>
    <row r="76" spans="2:42" ht="14.45" customHeight="1" x14ac:dyDescent="0.25">
      <c r="B76" s="13" t="s">
        <v>224</v>
      </c>
      <c r="C76" s="13" t="s">
        <v>35</v>
      </c>
      <c r="D76" s="13">
        <v>0.71299999999999997</v>
      </c>
      <c r="E76" s="13">
        <v>0.69</v>
      </c>
      <c r="F76" s="134"/>
      <c r="G76" s="134"/>
      <c r="H76" s="135"/>
      <c r="I76" s="136"/>
      <c r="J76" s="137"/>
      <c r="S76" s="2" t="s">
        <v>614</v>
      </c>
      <c r="T76" s="2" t="s">
        <v>679</v>
      </c>
      <c r="U76" s="2" t="s">
        <v>17</v>
      </c>
      <c r="V76" s="2">
        <v>4.04</v>
      </c>
      <c r="W76" s="2">
        <v>182074.891</v>
      </c>
      <c r="X76" s="2">
        <v>2892285</v>
      </c>
      <c r="Y76" s="2">
        <v>32717.148000000001</v>
      </c>
      <c r="Z76" s="2">
        <v>556.51199999999994</v>
      </c>
      <c r="AB76" s="2">
        <v>33.21</v>
      </c>
      <c r="AP76" s="15"/>
    </row>
    <row r="77" spans="2:42" x14ac:dyDescent="0.25">
      <c r="S77" s="2" t="s">
        <v>615</v>
      </c>
      <c r="T77" s="2" t="s">
        <v>680</v>
      </c>
      <c r="U77" s="2" t="s">
        <v>17</v>
      </c>
      <c r="V77" s="2">
        <v>4.04</v>
      </c>
      <c r="W77" s="2">
        <v>555880.68799999997</v>
      </c>
      <c r="X77" s="2">
        <v>8894053</v>
      </c>
      <c r="Y77" s="2">
        <v>82287.983999999997</v>
      </c>
      <c r="Z77" s="2">
        <v>675.53099999999995</v>
      </c>
      <c r="AB77" s="2">
        <v>40.31</v>
      </c>
      <c r="AP77" s="15"/>
    </row>
    <row r="78" spans="2:42" x14ac:dyDescent="0.25">
      <c r="B78" s="2" t="s">
        <v>748</v>
      </c>
      <c r="C78" s="7">
        <f>I69/2</f>
        <v>2.1312725145438364E-2</v>
      </c>
      <c r="D78" s="7"/>
      <c r="E78" s="2" t="s">
        <v>13</v>
      </c>
      <c r="S78" s="2" t="s">
        <v>616</v>
      </c>
      <c r="T78" s="2" t="s">
        <v>681</v>
      </c>
      <c r="U78" s="2" t="s">
        <v>17</v>
      </c>
      <c r="V78" s="2">
        <v>4.04</v>
      </c>
      <c r="W78" s="2">
        <v>465444</v>
      </c>
      <c r="X78" s="2">
        <v>7436126</v>
      </c>
      <c r="Y78" s="2">
        <v>70129.585999999996</v>
      </c>
      <c r="Z78" s="2">
        <v>663.69100000000003</v>
      </c>
      <c r="AB78" s="2">
        <v>39.6</v>
      </c>
      <c r="AP78" s="15"/>
    </row>
    <row r="79" spans="2:42" x14ac:dyDescent="0.25">
      <c r="B79" s="2" t="s">
        <v>749</v>
      </c>
      <c r="C79" s="2">
        <f>D69</f>
        <v>0.71299999999999997</v>
      </c>
      <c r="E79" s="2" t="s">
        <v>13</v>
      </c>
      <c r="S79" s="2" t="s">
        <v>617</v>
      </c>
      <c r="T79" s="2" t="s">
        <v>682</v>
      </c>
      <c r="U79" s="2" t="s">
        <v>17</v>
      </c>
      <c r="V79" s="2">
        <v>4.03</v>
      </c>
      <c r="W79" s="2">
        <v>524983</v>
      </c>
      <c r="X79" s="2">
        <v>8350965</v>
      </c>
      <c r="Y79" s="2">
        <v>79550.273000000001</v>
      </c>
      <c r="Z79" s="2">
        <v>659.93899999999996</v>
      </c>
      <c r="AB79" s="2">
        <v>39.380000000000003</v>
      </c>
      <c r="AP79" s="15"/>
    </row>
    <row r="80" spans="2:42" x14ac:dyDescent="0.25">
      <c r="S80" s="2" t="s">
        <v>619</v>
      </c>
      <c r="T80" s="2" t="s">
        <v>683</v>
      </c>
      <c r="U80" s="2" t="s">
        <v>17</v>
      </c>
      <c r="V80" s="2">
        <v>4.03</v>
      </c>
      <c r="W80" s="2">
        <v>417324.75</v>
      </c>
      <c r="X80" s="2">
        <v>6676908</v>
      </c>
      <c r="Y80" s="2">
        <v>64058.667999999998</v>
      </c>
      <c r="Z80" s="2">
        <v>651.47299999999996</v>
      </c>
      <c r="AB80" s="2">
        <v>38.869999999999997</v>
      </c>
      <c r="AP80" s="15"/>
    </row>
    <row r="81" spans="2:42" x14ac:dyDescent="0.25">
      <c r="B81" s="129" t="s">
        <v>750</v>
      </c>
      <c r="C81" s="129"/>
      <c r="D81" s="129"/>
      <c r="E81" s="129"/>
      <c r="S81" s="2" t="s">
        <v>620</v>
      </c>
      <c r="T81" s="2" t="s">
        <v>684</v>
      </c>
      <c r="U81" s="2" t="s">
        <v>17</v>
      </c>
      <c r="V81" s="2">
        <v>4.04</v>
      </c>
      <c r="W81" s="2">
        <v>410156.46899999998</v>
      </c>
      <c r="X81" s="2">
        <v>6492059</v>
      </c>
      <c r="Y81" s="2">
        <v>63944.285000000003</v>
      </c>
      <c r="Z81" s="2">
        <v>641.428</v>
      </c>
      <c r="AB81" s="2">
        <v>38.270000000000003</v>
      </c>
      <c r="AP81" s="15"/>
    </row>
    <row r="82" spans="2:42" ht="17.25" x14ac:dyDescent="0.25">
      <c r="B82" s="2" t="s">
        <v>751</v>
      </c>
      <c r="C82" s="8"/>
      <c r="D82" s="8"/>
      <c r="E82" s="2" t="s">
        <v>752</v>
      </c>
      <c r="S82" s="2" t="s">
        <v>621</v>
      </c>
      <c r="T82" s="2" t="s">
        <v>685</v>
      </c>
      <c r="U82" s="2" t="s">
        <v>17</v>
      </c>
      <c r="V82" s="2">
        <v>4.03</v>
      </c>
      <c r="W82" s="2">
        <v>462271.59399999998</v>
      </c>
      <c r="X82" s="2">
        <v>7257894</v>
      </c>
      <c r="Y82" s="2">
        <v>69516.562999999995</v>
      </c>
      <c r="Z82" s="2">
        <v>664.98099999999999</v>
      </c>
      <c r="AB82" s="2">
        <v>39.68</v>
      </c>
      <c r="AP82" s="15"/>
    </row>
    <row r="83" spans="2:42" x14ac:dyDescent="0.25">
      <c r="B83" s="2" t="s">
        <v>753</v>
      </c>
      <c r="C83" s="9"/>
      <c r="D83" s="9"/>
      <c r="E83" s="2" t="s">
        <v>754</v>
      </c>
      <c r="S83" s="2" t="s">
        <v>622</v>
      </c>
      <c r="T83" s="2" t="s">
        <v>686</v>
      </c>
      <c r="U83" s="2" t="s">
        <v>17</v>
      </c>
      <c r="V83" s="2">
        <v>4.04</v>
      </c>
      <c r="W83" s="2">
        <v>391171.375</v>
      </c>
      <c r="X83" s="2">
        <v>6206766</v>
      </c>
      <c r="Y83" s="2">
        <v>60289.546999999999</v>
      </c>
      <c r="Z83" s="2">
        <v>648.82100000000003</v>
      </c>
      <c r="AB83" s="2">
        <v>38.71</v>
      </c>
      <c r="AP83" s="15"/>
    </row>
    <row r="84" spans="2:42" x14ac:dyDescent="0.25">
      <c r="B84" s="2" t="s">
        <v>755</v>
      </c>
      <c r="C84" s="10"/>
      <c r="D84" s="10"/>
      <c r="E84" s="2" t="s">
        <v>756</v>
      </c>
      <c r="S84" s="2" t="s">
        <v>623</v>
      </c>
      <c r="T84" s="2" t="s">
        <v>687</v>
      </c>
      <c r="U84" s="2" t="s">
        <v>17</v>
      </c>
      <c r="V84" s="2">
        <v>4.04</v>
      </c>
      <c r="W84" s="2">
        <v>378018.28100000002</v>
      </c>
      <c r="X84" s="2">
        <v>6094977</v>
      </c>
      <c r="Y84" s="2">
        <v>54658.565999999999</v>
      </c>
      <c r="Z84" s="2">
        <v>691.59900000000005</v>
      </c>
      <c r="AB84" s="2">
        <v>41.27</v>
      </c>
      <c r="AP84" s="15"/>
    </row>
    <row r="85" spans="2:42" x14ac:dyDescent="0.25">
      <c r="B85" s="2" t="s">
        <v>757</v>
      </c>
      <c r="C85" s="11"/>
      <c r="D85" s="11"/>
      <c r="E85" s="2" t="s">
        <v>758</v>
      </c>
      <c r="S85" s="2" t="s">
        <v>624</v>
      </c>
      <c r="T85" s="2" t="s">
        <v>688</v>
      </c>
      <c r="U85" s="2" t="s">
        <v>17</v>
      </c>
      <c r="V85" s="2">
        <v>4.03</v>
      </c>
      <c r="W85" s="2">
        <v>396223.09399999998</v>
      </c>
      <c r="X85" s="2">
        <v>6388392</v>
      </c>
      <c r="Y85" s="2">
        <v>56749.16</v>
      </c>
      <c r="Z85" s="2">
        <v>698.20100000000002</v>
      </c>
      <c r="AB85" s="2">
        <v>41.66</v>
      </c>
      <c r="AP85" s="15"/>
    </row>
    <row r="86" spans="2:42" x14ac:dyDescent="0.25">
      <c r="B86" s="12" t="s">
        <v>759</v>
      </c>
      <c r="C86" s="14"/>
      <c r="D86" s="14"/>
      <c r="S86" s="2" t="s">
        <v>626</v>
      </c>
      <c r="T86" s="2" t="s">
        <v>689</v>
      </c>
      <c r="U86" s="2" t="s">
        <v>17</v>
      </c>
      <c r="V86" s="2">
        <v>4.03</v>
      </c>
      <c r="W86" s="2">
        <v>221341.04699999999</v>
      </c>
      <c r="X86" s="2">
        <v>3515146</v>
      </c>
      <c r="Y86" s="2">
        <v>35753.938000000002</v>
      </c>
      <c r="Z86" s="2">
        <v>619.06799999999998</v>
      </c>
      <c r="AB86" s="2">
        <v>36.94</v>
      </c>
      <c r="AP86" s="15"/>
    </row>
    <row r="87" spans="2:42" x14ac:dyDescent="0.25">
      <c r="S87" s="2" t="s">
        <v>627</v>
      </c>
      <c r="T87" s="2" t="s">
        <v>690</v>
      </c>
      <c r="U87" s="2" t="s">
        <v>17</v>
      </c>
      <c r="V87" s="2">
        <v>4.04</v>
      </c>
      <c r="W87" s="2">
        <v>203497.54699999999</v>
      </c>
      <c r="X87" s="2">
        <v>3289686</v>
      </c>
      <c r="Y87" s="2">
        <v>33392.300999999999</v>
      </c>
      <c r="Z87" s="2">
        <v>609.41499999999996</v>
      </c>
      <c r="AB87" s="2">
        <v>36.36</v>
      </c>
      <c r="AP87" s="15"/>
    </row>
    <row r="88" spans="2:42" x14ac:dyDescent="0.25">
      <c r="S88" s="2" t="s">
        <v>628</v>
      </c>
      <c r="T88" s="2" t="s">
        <v>691</v>
      </c>
      <c r="U88" s="2" t="s">
        <v>17</v>
      </c>
      <c r="V88" s="2">
        <v>4.03</v>
      </c>
      <c r="W88" s="2">
        <v>216612.25</v>
      </c>
      <c r="X88" s="2">
        <v>3483407</v>
      </c>
      <c r="Y88" s="2">
        <v>35304.027000000002</v>
      </c>
      <c r="Z88" s="2">
        <v>613.56200000000001</v>
      </c>
      <c r="AB88" s="2">
        <v>36.61</v>
      </c>
      <c r="AP88" s="15"/>
    </row>
    <row r="89" spans="2:42" x14ac:dyDescent="0.25">
      <c r="S89" s="2" t="s">
        <v>629</v>
      </c>
      <c r="T89" s="2" t="s">
        <v>692</v>
      </c>
      <c r="U89" s="2" t="s">
        <v>17</v>
      </c>
      <c r="V89" s="2">
        <v>4.03</v>
      </c>
      <c r="W89" s="2">
        <v>241114.56299999999</v>
      </c>
      <c r="X89" s="2">
        <v>3848204</v>
      </c>
      <c r="Y89" s="2">
        <v>40190.133000000002</v>
      </c>
      <c r="Z89" s="2">
        <v>599.93499999999995</v>
      </c>
      <c r="AB89" s="2">
        <v>35.799999999999997</v>
      </c>
      <c r="AP89" s="15"/>
    </row>
    <row r="90" spans="2:42" x14ac:dyDescent="0.25">
      <c r="S90" s="2" t="s">
        <v>630</v>
      </c>
      <c r="T90" s="2" t="s">
        <v>693</v>
      </c>
      <c r="U90" s="2" t="s">
        <v>17</v>
      </c>
      <c r="V90" s="2">
        <v>4.03</v>
      </c>
      <c r="W90" s="2">
        <v>223473.45300000001</v>
      </c>
      <c r="X90" s="2">
        <v>3571939</v>
      </c>
      <c r="Y90" s="2">
        <v>36881.402000000002</v>
      </c>
      <c r="Z90" s="2">
        <v>605.92499999999995</v>
      </c>
      <c r="AB90" s="2">
        <v>36.15</v>
      </c>
      <c r="AP90" s="15"/>
    </row>
    <row r="91" spans="2:42" x14ac:dyDescent="0.25">
      <c r="S91" s="2" t="s">
        <v>631</v>
      </c>
      <c r="T91" s="2" t="s">
        <v>694</v>
      </c>
      <c r="U91" s="2" t="s">
        <v>17</v>
      </c>
      <c r="V91" s="2">
        <v>4.03</v>
      </c>
      <c r="W91" s="2">
        <v>223744.78099999999</v>
      </c>
      <c r="X91" s="2">
        <v>3563286</v>
      </c>
      <c r="Y91" s="2">
        <v>38153.625</v>
      </c>
      <c r="Z91" s="2">
        <v>586.43100000000004</v>
      </c>
      <c r="AB91" s="2">
        <v>34.99</v>
      </c>
    </row>
    <row r="92" spans="2:42" x14ac:dyDescent="0.25">
      <c r="S92" s="2" t="s">
        <v>635</v>
      </c>
      <c r="T92" s="2" t="s">
        <v>695</v>
      </c>
      <c r="U92" s="2" t="s">
        <v>17</v>
      </c>
      <c r="V92" s="2">
        <v>4.03</v>
      </c>
      <c r="W92" s="2">
        <v>170664.56299999999</v>
      </c>
      <c r="X92" s="2">
        <v>2813905</v>
      </c>
      <c r="Y92" s="2">
        <v>32908.934000000001</v>
      </c>
      <c r="Z92" s="2">
        <v>518.596</v>
      </c>
      <c r="AB92" s="2">
        <v>30.94</v>
      </c>
    </row>
    <row r="93" spans="2:42" x14ac:dyDescent="0.25">
      <c r="S93" s="2" t="s">
        <v>636</v>
      </c>
      <c r="T93" s="2" t="s">
        <v>696</v>
      </c>
      <c r="U93" s="2" t="s">
        <v>17</v>
      </c>
      <c r="V93" s="2">
        <v>4.03</v>
      </c>
      <c r="W93" s="2">
        <v>132960.766</v>
      </c>
      <c r="X93" s="2">
        <v>2114529</v>
      </c>
      <c r="Y93" s="2">
        <v>25723.951000000001</v>
      </c>
      <c r="Z93" s="2">
        <v>516.875</v>
      </c>
      <c r="AB93" s="2">
        <v>30.84</v>
      </c>
    </row>
    <row r="94" spans="2:42" x14ac:dyDescent="0.25">
      <c r="S94" s="2" t="s">
        <v>637</v>
      </c>
      <c r="T94" s="2" t="s">
        <v>697</v>
      </c>
      <c r="U94" s="2" t="s">
        <v>17</v>
      </c>
      <c r="V94" s="2">
        <v>4.03</v>
      </c>
      <c r="W94" s="2">
        <v>143498.53099999999</v>
      </c>
      <c r="X94" s="2">
        <v>2292313</v>
      </c>
      <c r="Y94" s="2">
        <v>28497.143</v>
      </c>
      <c r="Z94" s="2">
        <v>503.55399999999997</v>
      </c>
      <c r="AB94" s="2">
        <v>30.04</v>
      </c>
    </row>
    <row r="95" spans="2:42" x14ac:dyDescent="0.25">
      <c r="S95" s="2" t="s">
        <v>638</v>
      </c>
      <c r="T95" s="2" t="s">
        <v>698</v>
      </c>
      <c r="U95" s="2" t="s">
        <v>17</v>
      </c>
      <c r="V95" s="2">
        <v>4.03</v>
      </c>
      <c r="W95" s="2">
        <v>446526.875</v>
      </c>
      <c r="X95" s="2">
        <v>7138642</v>
      </c>
      <c r="Y95" s="2">
        <v>67281.070000000007</v>
      </c>
      <c r="Z95" s="2">
        <v>663.67399999999998</v>
      </c>
      <c r="AB95" s="2">
        <v>39.6</v>
      </c>
    </row>
    <row r="96" spans="2:42" x14ac:dyDescent="0.25">
      <c r="S96" s="2" t="s">
        <v>639</v>
      </c>
      <c r="T96" s="2" t="s">
        <v>699</v>
      </c>
      <c r="U96" s="2" t="s">
        <v>17</v>
      </c>
      <c r="V96" s="2">
        <v>4.03</v>
      </c>
      <c r="W96" s="2">
        <v>406537.625</v>
      </c>
      <c r="X96" s="2">
        <v>6595295</v>
      </c>
      <c r="Y96" s="2">
        <v>63983.120999999999</v>
      </c>
      <c r="Z96" s="2">
        <v>635.38300000000004</v>
      </c>
      <c r="AB96" s="2">
        <v>37.909999999999997</v>
      </c>
    </row>
    <row r="97" spans="19:28" x14ac:dyDescent="0.25">
      <c r="S97" s="2" t="s">
        <v>640</v>
      </c>
      <c r="T97" s="2" t="s">
        <v>700</v>
      </c>
      <c r="U97" s="2" t="s">
        <v>17</v>
      </c>
      <c r="V97" s="2">
        <v>4.03</v>
      </c>
      <c r="W97" s="2">
        <v>251203.46900000001</v>
      </c>
      <c r="X97" s="2">
        <v>3948471</v>
      </c>
      <c r="Y97" s="2">
        <v>39289.190999999999</v>
      </c>
      <c r="Z97" s="2">
        <v>639.37</v>
      </c>
      <c r="AB97" s="2">
        <v>38.15</v>
      </c>
    </row>
    <row r="98" spans="19:28" x14ac:dyDescent="0.25">
      <c r="S98" s="2" t="s">
        <v>642</v>
      </c>
      <c r="T98" s="2" t="s">
        <v>701</v>
      </c>
      <c r="U98" s="2" t="s">
        <v>17</v>
      </c>
      <c r="V98" s="2">
        <v>4.04</v>
      </c>
      <c r="W98" s="2">
        <v>417472.81300000002</v>
      </c>
      <c r="X98" s="2">
        <v>6513491</v>
      </c>
      <c r="Y98" s="2">
        <v>66541.766000000003</v>
      </c>
      <c r="Z98" s="2">
        <v>627.38499999999999</v>
      </c>
      <c r="AB98" s="2">
        <v>37.44</v>
      </c>
    </row>
    <row r="99" spans="19:28" x14ac:dyDescent="0.25">
      <c r="S99" s="2" t="s">
        <v>643</v>
      </c>
      <c r="T99" s="2" t="s">
        <v>702</v>
      </c>
      <c r="U99" s="2" t="s">
        <v>17</v>
      </c>
      <c r="V99" s="2">
        <v>4.03</v>
      </c>
      <c r="W99" s="2">
        <v>431495.21899999998</v>
      </c>
      <c r="X99" s="2">
        <v>6892669</v>
      </c>
      <c r="Y99" s="2">
        <v>63432.453000000001</v>
      </c>
      <c r="Z99" s="2">
        <v>680.24400000000003</v>
      </c>
      <c r="AB99" s="2">
        <v>40.590000000000003</v>
      </c>
    </row>
    <row r="100" spans="19:28" x14ac:dyDescent="0.25">
      <c r="S100" s="2" t="s">
        <v>644</v>
      </c>
      <c r="T100" s="2" t="s">
        <v>703</v>
      </c>
      <c r="U100" s="2" t="s">
        <v>17</v>
      </c>
      <c r="V100" s="2">
        <v>4.03</v>
      </c>
      <c r="W100" s="2">
        <v>421130.25</v>
      </c>
      <c r="X100" s="2">
        <v>6677959</v>
      </c>
      <c r="Y100" s="2">
        <v>62327.5</v>
      </c>
      <c r="Z100" s="2">
        <v>675.673</v>
      </c>
      <c r="AB100" s="2">
        <v>40.32</v>
      </c>
    </row>
    <row r="101" spans="19:28" x14ac:dyDescent="0.25">
      <c r="S101" s="2" t="s">
        <v>645</v>
      </c>
      <c r="T101" s="2" t="s">
        <v>704</v>
      </c>
      <c r="U101" s="2" t="s">
        <v>17</v>
      </c>
      <c r="V101" s="2">
        <v>4.03</v>
      </c>
      <c r="W101" s="2">
        <v>377243.43800000002</v>
      </c>
      <c r="X101" s="2">
        <v>5925302</v>
      </c>
      <c r="Y101" s="2">
        <v>55338.008000000002</v>
      </c>
      <c r="Z101" s="2">
        <v>681.70799999999997</v>
      </c>
      <c r="AB101" s="2">
        <v>40.68</v>
      </c>
    </row>
    <row r="102" spans="19:28" x14ac:dyDescent="0.25">
      <c r="S102" s="2" t="s">
        <v>646</v>
      </c>
      <c r="T102" s="2" t="s">
        <v>705</v>
      </c>
      <c r="U102" s="2" t="s">
        <v>17</v>
      </c>
      <c r="V102" s="2">
        <v>4.03</v>
      </c>
      <c r="W102" s="2">
        <v>384050.06300000002</v>
      </c>
      <c r="X102" s="2">
        <v>6253321</v>
      </c>
      <c r="Y102" s="2">
        <v>54928.347999999998</v>
      </c>
      <c r="Z102" s="2">
        <v>699.18399999999997</v>
      </c>
      <c r="AB102" s="2">
        <v>41.72</v>
      </c>
    </row>
    <row r="103" spans="19:28" x14ac:dyDescent="0.25">
      <c r="S103" s="2" t="s">
        <v>647</v>
      </c>
      <c r="T103" s="2" t="s">
        <v>706</v>
      </c>
      <c r="U103" s="2" t="s">
        <v>17</v>
      </c>
      <c r="V103" s="2">
        <v>4.03</v>
      </c>
      <c r="W103" s="2">
        <v>413592.375</v>
      </c>
      <c r="X103" s="2">
        <v>6447166</v>
      </c>
      <c r="Y103" s="2">
        <v>54839.438000000002</v>
      </c>
      <c r="Z103" s="2">
        <v>754.18799999999999</v>
      </c>
      <c r="AB103" s="2">
        <v>45</v>
      </c>
    </row>
    <row r="104" spans="19:28" x14ac:dyDescent="0.25">
      <c r="S104" s="2" t="s">
        <v>649</v>
      </c>
      <c r="T104" s="2" t="s">
        <v>707</v>
      </c>
      <c r="U104" s="2" t="s">
        <v>17</v>
      </c>
      <c r="V104" s="2">
        <v>4.03</v>
      </c>
      <c r="W104" s="2">
        <v>204214.65599999999</v>
      </c>
      <c r="X104" s="2">
        <v>3324363</v>
      </c>
      <c r="Y104" s="2">
        <v>36667.129000000001</v>
      </c>
      <c r="Z104" s="2">
        <v>556.94200000000001</v>
      </c>
      <c r="AB104" s="2">
        <v>33.229999999999997</v>
      </c>
    </row>
    <row r="105" spans="19:28" x14ac:dyDescent="0.25">
      <c r="S105" s="2" t="s">
        <v>650</v>
      </c>
      <c r="T105" s="2" t="s">
        <v>708</v>
      </c>
      <c r="U105" s="2" t="s">
        <v>17</v>
      </c>
      <c r="V105" s="2">
        <v>4.03</v>
      </c>
      <c r="W105" s="2">
        <v>187056.734</v>
      </c>
      <c r="X105" s="2">
        <v>3054482</v>
      </c>
      <c r="Y105" s="2">
        <v>32910.332000000002</v>
      </c>
      <c r="Z105" s="2">
        <v>568.38300000000004</v>
      </c>
      <c r="AB105" s="2">
        <v>33.909999999999997</v>
      </c>
    </row>
    <row r="106" spans="19:28" x14ac:dyDescent="0.25">
      <c r="S106" s="2" t="s">
        <v>651</v>
      </c>
      <c r="T106" s="2" t="s">
        <v>709</v>
      </c>
      <c r="U106" s="2" t="s">
        <v>17</v>
      </c>
      <c r="V106" s="2">
        <v>4.03</v>
      </c>
      <c r="W106" s="2">
        <v>209266.109</v>
      </c>
      <c r="X106" s="2">
        <v>3360090</v>
      </c>
      <c r="Y106" s="2">
        <v>39845.633000000002</v>
      </c>
      <c r="Z106" s="2">
        <v>525.19200000000001</v>
      </c>
      <c r="AB106" s="2">
        <v>31.34</v>
      </c>
    </row>
    <row r="107" spans="19:28" x14ac:dyDescent="0.25">
      <c r="S107" s="2" t="s">
        <v>652</v>
      </c>
      <c r="T107" s="2" t="s">
        <v>710</v>
      </c>
      <c r="U107" s="2" t="s">
        <v>17</v>
      </c>
      <c r="V107" s="2">
        <v>4.03</v>
      </c>
      <c r="W107" s="2">
        <v>248440.06299999999</v>
      </c>
      <c r="X107" s="2">
        <v>3934581</v>
      </c>
      <c r="Y107" s="2">
        <v>39324.605000000003</v>
      </c>
      <c r="Z107" s="2">
        <v>631.76700000000005</v>
      </c>
      <c r="AB107" s="2">
        <v>37.700000000000003</v>
      </c>
    </row>
    <row r="108" spans="19:28" x14ac:dyDescent="0.25">
      <c r="S108" s="2" t="s">
        <v>653</v>
      </c>
      <c r="T108" s="2" t="s">
        <v>711</v>
      </c>
      <c r="U108" s="2" t="s">
        <v>17</v>
      </c>
      <c r="V108" s="2">
        <v>4.03</v>
      </c>
      <c r="W108" s="2">
        <v>258350.67199999999</v>
      </c>
      <c r="X108" s="2">
        <v>4129472</v>
      </c>
      <c r="Y108" s="2">
        <v>41356.211000000003</v>
      </c>
      <c r="Z108" s="2">
        <v>624.69600000000003</v>
      </c>
      <c r="AB108" s="2">
        <v>37.270000000000003</v>
      </c>
    </row>
    <row r="109" spans="19:28" x14ac:dyDescent="0.25">
      <c r="S109" s="2" t="s">
        <v>654</v>
      </c>
      <c r="T109" s="2" t="s">
        <v>712</v>
      </c>
      <c r="U109" s="2" t="s">
        <v>17</v>
      </c>
      <c r="V109" s="2">
        <v>4.03</v>
      </c>
      <c r="W109" s="2">
        <v>239631.984</v>
      </c>
      <c r="X109" s="2">
        <v>3880797</v>
      </c>
      <c r="Y109" s="2">
        <v>39747.065999999999</v>
      </c>
      <c r="Z109" s="2">
        <v>602.89200000000005</v>
      </c>
      <c r="AB109" s="2">
        <v>35.97</v>
      </c>
    </row>
    <row r="110" spans="19:28" x14ac:dyDescent="0.25">
      <c r="S110" s="2" t="s">
        <v>713</v>
      </c>
      <c r="T110" s="2" t="s">
        <v>714</v>
      </c>
      <c r="U110" s="2" t="s">
        <v>17</v>
      </c>
      <c r="V110" s="2">
        <v>4.03</v>
      </c>
      <c r="W110" s="2">
        <v>180689.92199999999</v>
      </c>
      <c r="X110" s="2">
        <v>2934430</v>
      </c>
      <c r="Y110" s="2">
        <v>31527.532999999999</v>
      </c>
      <c r="Z110" s="2">
        <v>573.11800000000005</v>
      </c>
      <c r="AB110" s="2">
        <v>34.200000000000003</v>
      </c>
    </row>
    <row r="111" spans="19:28" x14ac:dyDescent="0.25">
      <c r="S111" s="2" t="s">
        <v>715</v>
      </c>
      <c r="T111" s="2" t="s">
        <v>716</v>
      </c>
      <c r="U111" s="2" t="s">
        <v>17</v>
      </c>
      <c r="V111" s="2">
        <v>4.03</v>
      </c>
      <c r="W111" s="2">
        <v>169926</v>
      </c>
      <c r="X111" s="2">
        <v>2717354</v>
      </c>
      <c r="Y111" s="2">
        <v>29538.425999999999</v>
      </c>
      <c r="Z111" s="2">
        <v>575.27099999999996</v>
      </c>
      <c r="AB111" s="2">
        <v>34.32</v>
      </c>
    </row>
    <row r="112" spans="19:28" x14ac:dyDescent="0.25">
      <c r="S112" s="2" t="s">
        <v>717</v>
      </c>
      <c r="T112" s="2" t="s">
        <v>718</v>
      </c>
      <c r="U112" s="2" t="s">
        <v>17</v>
      </c>
      <c r="V112" s="2">
        <v>4.03</v>
      </c>
      <c r="W112" s="2">
        <v>224957.75</v>
      </c>
      <c r="X112" s="2">
        <v>3640885</v>
      </c>
      <c r="Y112" s="2">
        <v>37517.218999999997</v>
      </c>
      <c r="Z112" s="2">
        <v>599.61199999999997</v>
      </c>
      <c r="AB112" s="2">
        <v>35.78</v>
      </c>
    </row>
    <row r="113" spans="19:28" x14ac:dyDescent="0.25">
      <c r="S113" s="2" t="s">
        <v>719</v>
      </c>
      <c r="T113" s="2" t="s">
        <v>720</v>
      </c>
      <c r="U113" s="2" t="s">
        <v>17</v>
      </c>
      <c r="V113" s="2">
        <v>4.03</v>
      </c>
      <c r="W113" s="2">
        <v>235334.359</v>
      </c>
      <c r="X113" s="2">
        <v>3751068</v>
      </c>
      <c r="Y113" s="2">
        <v>39147.504000000001</v>
      </c>
      <c r="Z113" s="2">
        <v>601.14800000000002</v>
      </c>
      <c r="AB113" s="2">
        <v>35.869999999999997</v>
      </c>
    </row>
    <row r="114" spans="19:28" x14ac:dyDescent="0.25">
      <c r="S114" s="2" t="s">
        <v>721</v>
      </c>
      <c r="T114" s="2" t="s">
        <v>722</v>
      </c>
      <c r="U114" s="2" t="s">
        <v>17</v>
      </c>
      <c r="V114" s="2">
        <v>4.03</v>
      </c>
      <c r="W114" s="2">
        <v>243248.891</v>
      </c>
      <c r="X114" s="2">
        <v>3889352</v>
      </c>
      <c r="Y114" s="2">
        <v>40058.332000000002</v>
      </c>
      <c r="Z114" s="2">
        <v>607.23699999999997</v>
      </c>
      <c r="AB114" s="2">
        <v>36.229999999999997</v>
      </c>
    </row>
    <row r="115" spans="19:28" x14ac:dyDescent="0.25">
      <c r="S115" s="2" t="s">
        <v>723</v>
      </c>
      <c r="T115" s="2" t="s">
        <v>724</v>
      </c>
      <c r="U115" s="2" t="s">
        <v>17</v>
      </c>
      <c r="V115" s="2">
        <v>4.03</v>
      </c>
      <c r="W115" s="2">
        <v>249035.141</v>
      </c>
      <c r="X115" s="2">
        <v>4013614</v>
      </c>
      <c r="Y115" s="2">
        <v>41040.538999999997</v>
      </c>
      <c r="Z115" s="2">
        <v>606.803</v>
      </c>
      <c r="AB115" s="2">
        <v>36.21</v>
      </c>
    </row>
    <row r="117" spans="19:28" x14ac:dyDescent="0.25">
      <c r="S117" s="2" t="s">
        <v>327</v>
      </c>
      <c r="T117" s="2" t="s">
        <v>328</v>
      </c>
      <c r="U117" s="2" t="s">
        <v>93</v>
      </c>
      <c r="V117" s="2">
        <v>3.96</v>
      </c>
      <c r="W117" s="2">
        <v>401865</v>
      </c>
      <c r="X117" s="2">
        <v>6635038</v>
      </c>
      <c r="Y117" s="2">
        <v>54508.487999999998</v>
      </c>
      <c r="Z117" s="2">
        <v>737.25199999999995</v>
      </c>
      <c r="AB117" s="2">
        <v>43.99</v>
      </c>
    </row>
    <row r="118" spans="19:28" x14ac:dyDescent="0.25">
      <c r="S118" s="2" t="s">
        <v>329</v>
      </c>
      <c r="T118" s="2" t="s">
        <v>330</v>
      </c>
      <c r="U118" s="2" t="s">
        <v>93</v>
      </c>
      <c r="V118" s="2">
        <v>3.96</v>
      </c>
      <c r="W118" s="2">
        <v>390523.93800000002</v>
      </c>
      <c r="X118" s="2">
        <v>6287234</v>
      </c>
      <c r="Y118" s="2">
        <v>54291.75</v>
      </c>
      <c r="Z118" s="2">
        <v>719.30600000000004</v>
      </c>
      <c r="AB118" s="2">
        <v>42.92</v>
      </c>
    </row>
    <row r="119" spans="19:28" x14ac:dyDescent="0.25">
      <c r="S119" s="2" t="s">
        <v>331</v>
      </c>
      <c r="T119" s="2" t="s">
        <v>332</v>
      </c>
      <c r="U119" s="2" t="s">
        <v>93</v>
      </c>
      <c r="V119" s="2">
        <v>3.96</v>
      </c>
      <c r="W119" s="2">
        <v>427716.28100000002</v>
      </c>
      <c r="X119" s="2">
        <v>7017150</v>
      </c>
      <c r="Y119" s="2">
        <v>59833.48</v>
      </c>
      <c r="Z119" s="2">
        <v>714.84400000000005</v>
      </c>
      <c r="AB119" s="2">
        <v>42.66</v>
      </c>
    </row>
    <row r="120" spans="19:28" x14ac:dyDescent="0.25">
      <c r="S120" s="2" t="s">
        <v>333</v>
      </c>
      <c r="T120" s="2" t="s">
        <v>334</v>
      </c>
      <c r="U120" s="2" t="s">
        <v>93</v>
      </c>
      <c r="V120" s="2">
        <v>3.96</v>
      </c>
      <c r="W120" s="2">
        <v>134481.54699999999</v>
      </c>
      <c r="X120" s="2">
        <v>2258534</v>
      </c>
      <c r="Y120" s="2">
        <v>21165.662</v>
      </c>
      <c r="Z120" s="2">
        <v>635.37599999999998</v>
      </c>
      <c r="AB120" s="2">
        <v>37.909999999999997</v>
      </c>
    </row>
    <row r="121" spans="19:28" x14ac:dyDescent="0.25">
      <c r="S121" s="2" t="s">
        <v>335</v>
      </c>
      <c r="T121" s="2" t="s">
        <v>336</v>
      </c>
      <c r="U121" s="2" t="s">
        <v>93</v>
      </c>
      <c r="V121" s="2">
        <v>3.96</v>
      </c>
      <c r="W121" s="2">
        <v>305708.40600000002</v>
      </c>
      <c r="X121" s="2">
        <v>5104188</v>
      </c>
      <c r="Y121" s="2">
        <v>40088.292999999998</v>
      </c>
      <c r="Z121" s="2">
        <v>762.58799999999997</v>
      </c>
      <c r="AB121" s="2">
        <v>45.5</v>
      </c>
    </row>
    <row r="122" spans="19:28" x14ac:dyDescent="0.25">
      <c r="S122" s="2" t="s">
        <v>337</v>
      </c>
      <c r="T122" s="2" t="s">
        <v>338</v>
      </c>
      <c r="U122" s="2" t="s">
        <v>93</v>
      </c>
      <c r="V122" s="2">
        <v>3.96</v>
      </c>
      <c r="W122" s="2">
        <v>351661.28100000002</v>
      </c>
      <c r="X122" s="2">
        <v>5896144</v>
      </c>
      <c r="Y122" s="2">
        <v>44959.156000000003</v>
      </c>
      <c r="Z122" s="2">
        <v>782.17899999999997</v>
      </c>
      <c r="AB122" s="2">
        <v>46.67</v>
      </c>
    </row>
    <row r="123" spans="19:28" x14ac:dyDescent="0.25">
      <c r="S123" s="2" t="s">
        <v>340</v>
      </c>
      <c r="T123" s="2" t="s">
        <v>341</v>
      </c>
      <c r="U123" s="2" t="s">
        <v>93</v>
      </c>
      <c r="V123" s="2">
        <v>3.96</v>
      </c>
      <c r="W123" s="2">
        <v>406707.93800000002</v>
      </c>
      <c r="X123" s="2">
        <v>6898462</v>
      </c>
      <c r="Y123" s="2">
        <v>47202.101999999999</v>
      </c>
      <c r="Z123" s="2">
        <v>861.63099999999997</v>
      </c>
      <c r="AB123" s="2">
        <v>51.42</v>
      </c>
    </row>
    <row r="124" spans="19:28" x14ac:dyDescent="0.25">
      <c r="S124" s="2" t="s">
        <v>342</v>
      </c>
      <c r="T124" s="2" t="s">
        <v>343</v>
      </c>
      <c r="U124" s="2" t="s">
        <v>93</v>
      </c>
      <c r="V124" s="2">
        <v>3.96</v>
      </c>
      <c r="W124" s="2">
        <v>387939.875</v>
      </c>
      <c r="X124" s="2">
        <v>6381408</v>
      </c>
      <c r="Y124" s="2">
        <v>45939.57</v>
      </c>
      <c r="Z124" s="2">
        <v>844.45699999999999</v>
      </c>
      <c r="AB124" s="2">
        <v>50.39</v>
      </c>
    </row>
    <row r="125" spans="19:28" x14ac:dyDescent="0.25">
      <c r="S125" s="2" t="s">
        <v>344</v>
      </c>
      <c r="T125" s="2" t="s">
        <v>345</v>
      </c>
      <c r="U125" s="2" t="s">
        <v>93</v>
      </c>
      <c r="V125" s="2">
        <v>3.96</v>
      </c>
      <c r="W125" s="2">
        <v>364357</v>
      </c>
      <c r="X125" s="2">
        <v>6029407</v>
      </c>
      <c r="Y125" s="2">
        <v>42442.406000000003</v>
      </c>
      <c r="Z125" s="2">
        <v>858.47400000000005</v>
      </c>
      <c r="AB125" s="2">
        <v>51.23</v>
      </c>
    </row>
    <row r="126" spans="19:28" x14ac:dyDescent="0.25">
      <c r="S126" s="2" t="s">
        <v>346</v>
      </c>
      <c r="T126" s="2" t="s">
        <v>347</v>
      </c>
      <c r="U126" s="2" t="s">
        <v>93</v>
      </c>
      <c r="V126" s="2">
        <v>3.96</v>
      </c>
      <c r="W126" s="2">
        <v>184292</v>
      </c>
      <c r="X126" s="2">
        <v>3054467</v>
      </c>
      <c r="Y126" s="2">
        <v>26461.893</v>
      </c>
      <c r="Z126" s="2">
        <v>696.44299999999998</v>
      </c>
      <c r="AB126" s="2">
        <v>41.56</v>
      </c>
    </row>
    <row r="127" spans="19:28" x14ac:dyDescent="0.25">
      <c r="S127" s="2" t="s">
        <v>348</v>
      </c>
      <c r="T127" s="2" t="s">
        <v>349</v>
      </c>
      <c r="U127" s="2" t="s">
        <v>93</v>
      </c>
      <c r="V127" s="2">
        <v>3.96</v>
      </c>
      <c r="W127" s="2">
        <v>176608.141</v>
      </c>
      <c r="X127" s="2">
        <v>2958323</v>
      </c>
      <c r="Y127" s="2">
        <v>22890.84</v>
      </c>
      <c r="Z127" s="2">
        <v>771.52300000000002</v>
      </c>
      <c r="AB127" s="2">
        <v>46.04</v>
      </c>
    </row>
    <row r="128" spans="19:28" x14ac:dyDescent="0.25">
      <c r="S128" s="2" t="s">
        <v>350</v>
      </c>
      <c r="T128" s="2" t="s">
        <v>351</v>
      </c>
      <c r="U128" s="2" t="s">
        <v>93</v>
      </c>
      <c r="V128" s="2">
        <v>3.96</v>
      </c>
      <c r="W128" s="2">
        <v>230236.96900000001</v>
      </c>
      <c r="X128" s="2">
        <v>3857891</v>
      </c>
      <c r="Y128" s="2">
        <v>29438.495999999999</v>
      </c>
      <c r="Z128" s="2">
        <v>782.09500000000003</v>
      </c>
      <c r="AB128" s="2">
        <v>46.67</v>
      </c>
    </row>
    <row r="129" spans="19:28" x14ac:dyDescent="0.25">
      <c r="S129" s="2" t="s">
        <v>353</v>
      </c>
      <c r="T129" s="2" t="s">
        <v>354</v>
      </c>
      <c r="U129" s="2" t="s">
        <v>93</v>
      </c>
      <c r="V129" s="2">
        <v>3.96</v>
      </c>
      <c r="W129" s="2">
        <v>538656.125</v>
      </c>
      <c r="X129" s="2">
        <v>8924382</v>
      </c>
      <c r="Y129" s="2">
        <v>65451.112999999998</v>
      </c>
      <c r="Z129" s="2">
        <v>822.99</v>
      </c>
      <c r="AB129" s="2">
        <v>49.11</v>
      </c>
    </row>
    <row r="130" spans="19:28" x14ac:dyDescent="0.25">
      <c r="S130" s="2" t="s">
        <v>355</v>
      </c>
      <c r="T130" s="2" t="s">
        <v>356</v>
      </c>
      <c r="U130" s="2" t="s">
        <v>93</v>
      </c>
      <c r="V130" s="2">
        <v>3.96</v>
      </c>
      <c r="W130" s="2">
        <v>550597.18799999997</v>
      </c>
      <c r="X130" s="2">
        <v>9154150</v>
      </c>
      <c r="Y130" s="2">
        <v>67331.108999999997</v>
      </c>
      <c r="Z130" s="2">
        <v>817.74599999999998</v>
      </c>
      <c r="AB130" s="2">
        <v>48.8</v>
      </c>
    </row>
    <row r="131" spans="19:28" x14ac:dyDescent="0.25">
      <c r="S131" s="2" t="s">
        <v>357</v>
      </c>
      <c r="T131" s="2" t="s">
        <v>358</v>
      </c>
      <c r="U131" s="2" t="s">
        <v>93</v>
      </c>
      <c r="V131" s="2">
        <v>3.96</v>
      </c>
      <c r="W131" s="2">
        <v>603045.125</v>
      </c>
      <c r="X131" s="2">
        <v>9619730</v>
      </c>
      <c r="Y131" s="2">
        <v>74598.858999999997</v>
      </c>
      <c r="Z131" s="2">
        <v>808.38400000000001</v>
      </c>
      <c r="AB131" s="2">
        <v>48.24</v>
      </c>
    </row>
    <row r="132" spans="19:28" x14ac:dyDescent="0.25">
      <c r="S132" s="2" t="s">
        <v>359</v>
      </c>
      <c r="T132" s="2" t="s">
        <v>360</v>
      </c>
      <c r="U132" s="2" t="s">
        <v>93</v>
      </c>
      <c r="V132" s="2">
        <v>3.96</v>
      </c>
      <c r="W132" s="2">
        <v>335334.28100000002</v>
      </c>
      <c r="X132" s="2">
        <v>5502650</v>
      </c>
      <c r="Y132" s="2">
        <v>47049.800999999999</v>
      </c>
      <c r="Z132" s="2">
        <v>712.72199999999998</v>
      </c>
      <c r="AB132" s="2">
        <v>42.53</v>
      </c>
    </row>
    <row r="133" spans="19:28" x14ac:dyDescent="0.25">
      <c r="S133" s="2" t="s">
        <v>361</v>
      </c>
      <c r="T133" s="2" t="s">
        <v>362</v>
      </c>
      <c r="U133" s="2" t="s">
        <v>93</v>
      </c>
      <c r="V133" s="2">
        <v>3.96</v>
      </c>
      <c r="W133" s="2">
        <v>296443.81300000002</v>
      </c>
      <c r="X133" s="2">
        <v>4980739</v>
      </c>
      <c r="Y133" s="2">
        <v>42967.004000000001</v>
      </c>
      <c r="Z133" s="2">
        <v>689.93399999999997</v>
      </c>
      <c r="AB133" s="2">
        <v>41.17</v>
      </c>
    </row>
    <row r="134" spans="19:28" x14ac:dyDescent="0.25">
      <c r="S134" s="2" t="s">
        <v>363</v>
      </c>
      <c r="T134" s="2" t="s">
        <v>364</v>
      </c>
      <c r="U134" s="2" t="s">
        <v>93</v>
      </c>
      <c r="V134" s="2">
        <v>3.96</v>
      </c>
      <c r="W134" s="2">
        <v>261988.34400000001</v>
      </c>
      <c r="X134" s="2">
        <v>4335796</v>
      </c>
      <c r="Y134" s="2">
        <v>35623.858999999997</v>
      </c>
      <c r="Z134" s="2">
        <v>735.42899999999997</v>
      </c>
      <c r="AB134" s="2">
        <v>43.88</v>
      </c>
    </row>
    <row r="135" spans="19:28" x14ac:dyDescent="0.25">
      <c r="S135" s="2" t="s">
        <v>368</v>
      </c>
      <c r="T135" s="2" t="s">
        <v>369</v>
      </c>
      <c r="U135" s="2" t="s">
        <v>93</v>
      </c>
      <c r="V135" s="2">
        <v>3.96</v>
      </c>
      <c r="W135" s="2">
        <v>508972.56300000002</v>
      </c>
      <c r="X135" s="2">
        <v>8162225</v>
      </c>
      <c r="Y135" s="2">
        <v>66295.866999999998</v>
      </c>
      <c r="Z135" s="2">
        <v>767.72900000000004</v>
      </c>
      <c r="AB135" s="2">
        <v>45.81</v>
      </c>
    </row>
    <row r="136" spans="19:28" x14ac:dyDescent="0.25">
      <c r="S136" s="2" t="s">
        <v>370</v>
      </c>
      <c r="T136" s="2" t="s">
        <v>371</v>
      </c>
      <c r="U136" s="2" t="s">
        <v>93</v>
      </c>
      <c r="V136" s="2">
        <v>3.96</v>
      </c>
      <c r="W136" s="2">
        <v>517059.90600000002</v>
      </c>
      <c r="X136" s="2">
        <v>8343069</v>
      </c>
      <c r="Y136" s="2">
        <v>73129.523000000001</v>
      </c>
      <c r="Z136" s="2">
        <v>707.04700000000003</v>
      </c>
      <c r="AB136" s="2">
        <v>42.19</v>
      </c>
    </row>
    <row r="137" spans="19:28" x14ac:dyDescent="0.25">
      <c r="S137" s="2" t="s">
        <v>372</v>
      </c>
      <c r="T137" s="2" t="s">
        <v>373</v>
      </c>
      <c r="U137" s="2" t="s">
        <v>93</v>
      </c>
      <c r="V137" s="2">
        <v>3.96</v>
      </c>
      <c r="W137" s="2">
        <v>542649.75</v>
      </c>
      <c r="X137" s="2">
        <v>8868692</v>
      </c>
      <c r="Y137" s="2">
        <v>75170.141000000003</v>
      </c>
      <c r="Z137" s="2">
        <v>721.89499999999998</v>
      </c>
      <c r="AB137" s="2">
        <v>43.08</v>
      </c>
    </row>
    <row r="138" spans="19:28" x14ac:dyDescent="0.25">
      <c r="S138" s="2" t="s">
        <v>374</v>
      </c>
      <c r="T138" s="2" t="s">
        <v>375</v>
      </c>
      <c r="U138" s="2" t="s">
        <v>93</v>
      </c>
      <c r="V138" s="2">
        <v>3.96</v>
      </c>
      <c r="W138" s="2">
        <v>385576.09399999998</v>
      </c>
      <c r="X138" s="2">
        <v>6314489</v>
      </c>
      <c r="Y138" s="2">
        <v>54033.964999999997</v>
      </c>
      <c r="Z138" s="2">
        <v>713.58100000000002</v>
      </c>
      <c r="AB138" s="2">
        <v>42.58</v>
      </c>
    </row>
    <row r="139" spans="19:28" x14ac:dyDescent="0.25">
      <c r="S139" s="2" t="s">
        <v>376</v>
      </c>
      <c r="T139" s="2" t="s">
        <v>377</v>
      </c>
      <c r="U139" s="2" t="s">
        <v>93</v>
      </c>
      <c r="V139" s="2">
        <v>3.96</v>
      </c>
      <c r="W139" s="2">
        <v>404968.18800000002</v>
      </c>
      <c r="X139" s="2">
        <v>6786798</v>
      </c>
      <c r="Y139" s="2">
        <v>53360.188000000002</v>
      </c>
      <c r="Z139" s="2">
        <v>758.93299999999999</v>
      </c>
      <c r="AB139" s="2">
        <v>45.29</v>
      </c>
    </row>
    <row r="140" spans="19:28" x14ac:dyDescent="0.25">
      <c r="S140" s="2" t="s">
        <v>378</v>
      </c>
      <c r="T140" s="2" t="s">
        <v>379</v>
      </c>
      <c r="U140" s="2" t="s">
        <v>93</v>
      </c>
      <c r="V140" s="2">
        <v>3.95</v>
      </c>
      <c r="W140" s="2">
        <v>498084.18800000002</v>
      </c>
      <c r="X140" s="2">
        <v>8037203</v>
      </c>
      <c r="Y140" s="2">
        <v>65665.687999999995</v>
      </c>
      <c r="Z140" s="2">
        <v>758.51499999999999</v>
      </c>
      <c r="AB140" s="2">
        <v>45.26</v>
      </c>
    </row>
    <row r="141" spans="19:28" x14ac:dyDescent="0.25">
      <c r="S141" s="2" t="s">
        <v>381</v>
      </c>
      <c r="T141" s="2" t="s">
        <v>382</v>
      </c>
      <c r="U141" s="2" t="s">
        <v>93</v>
      </c>
      <c r="V141" s="2">
        <v>3.95</v>
      </c>
      <c r="W141" s="2">
        <v>257144.18799999999</v>
      </c>
      <c r="X141" s="2">
        <v>4211977</v>
      </c>
      <c r="Y141" s="2">
        <v>30957.103999999999</v>
      </c>
      <c r="Z141" s="2">
        <v>830.64700000000005</v>
      </c>
      <c r="AB141" s="2">
        <v>49.57</v>
      </c>
    </row>
    <row r="142" spans="19:28" x14ac:dyDescent="0.25">
      <c r="S142" s="2" t="s">
        <v>383</v>
      </c>
      <c r="T142" s="2" t="s">
        <v>384</v>
      </c>
      <c r="U142" s="2" t="s">
        <v>93</v>
      </c>
      <c r="V142" s="2">
        <v>3.95</v>
      </c>
      <c r="W142" s="2">
        <v>244761.15599999999</v>
      </c>
      <c r="X142" s="2">
        <v>4009332</v>
      </c>
      <c r="Y142" s="2">
        <v>31945.188999999998</v>
      </c>
      <c r="Z142" s="2">
        <v>766.19100000000003</v>
      </c>
      <c r="AB142" s="2">
        <v>45.72</v>
      </c>
    </row>
    <row r="143" spans="19:28" x14ac:dyDescent="0.25">
      <c r="S143" s="2" t="s">
        <v>385</v>
      </c>
      <c r="T143" s="2" t="s">
        <v>386</v>
      </c>
      <c r="U143" s="2" t="s">
        <v>93</v>
      </c>
      <c r="V143" s="2">
        <v>3.96</v>
      </c>
      <c r="W143" s="2">
        <v>259474.625</v>
      </c>
      <c r="X143" s="2">
        <v>4307562</v>
      </c>
      <c r="Y143" s="2">
        <v>32487.271000000001</v>
      </c>
      <c r="Z143" s="2">
        <v>798.69600000000003</v>
      </c>
      <c r="AB143" s="2">
        <v>47.66</v>
      </c>
    </row>
    <row r="144" spans="19:28" x14ac:dyDescent="0.25">
      <c r="S144" s="2" t="s">
        <v>387</v>
      </c>
      <c r="T144" s="2" t="s">
        <v>388</v>
      </c>
      <c r="U144" s="2" t="s">
        <v>93</v>
      </c>
      <c r="V144" s="2">
        <v>3.95</v>
      </c>
      <c r="W144" s="2">
        <v>248314.20300000001</v>
      </c>
      <c r="X144" s="2">
        <v>4152625</v>
      </c>
      <c r="Y144" s="2">
        <v>31889.300999999999</v>
      </c>
      <c r="Z144" s="2">
        <v>778.67600000000004</v>
      </c>
      <c r="AB144" s="2">
        <v>46.46</v>
      </c>
    </row>
    <row r="145" spans="19:28" x14ac:dyDescent="0.25">
      <c r="S145" s="2" t="s">
        <v>389</v>
      </c>
      <c r="T145" s="2" t="s">
        <v>390</v>
      </c>
      <c r="U145" s="2" t="s">
        <v>93</v>
      </c>
      <c r="V145" s="2">
        <v>3.96</v>
      </c>
      <c r="W145" s="2">
        <v>234256.641</v>
      </c>
      <c r="X145" s="2">
        <v>3991108</v>
      </c>
      <c r="Y145" s="2">
        <v>33569.410000000003</v>
      </c>
      <c r="Z145" s="2">
        <v>697.82799999999997</v>
      </c>
      <c r="AB145" s="2">
        <v>41.64</v>
      </c>
    </row>
    <row r="146" spans="19:28" x14ac:dyDescent="0.25">
      <c r="S146" s="2" t="s">
        <v>391</v>
      </c>
      <c r="T146" s="2" t="s">
        <v>392</v>
      </c>
      <c r="U146" s="2" t="s">
        <v>93</v>
      </c>
      <c r="V146" s="2">
        <v>3.95</v>
      </c>
      <c r="W146" s="2">
        <v>347442.56300000002</v>
      </c>
      <c r="X146" s="2">
        <v>5789530</v>
      </c>
      <c r="Y146" s="2">
        <v>47670.288999999997</v>
      </c>
      <c r="Z146" s="2">
        <v>728.84500000000003</v>
      </c>
      <c r="AB146" s="2">
        <v>43.49</v>
      </c>
    </row>
    <row r="147" spans="19:28" x14ac:dyDescent="0.25">
      <c r="S147" s="2" t="s">
        <v>394</v>
      </c>
      <c r="T147" s="2" t="s">
        <v>395</v>
      </c>
      <c r="U147" s="2" t="s">
        <v>93</v>
      </c>
      <c r="V147" s="2">
        <v>3.96</v>
      </c>
      <c r="W147" s="2">
        <v>487497.03100000002</v>
      </c>
      <c r="X147" s="2">
        <v>8093384</v>
      </c>
      <c r="Y147" s="2">
        <v>64909.663999999997</v>
      </c>
      <c r="Z147" s="2">
        <v>751.03899999999999</v>
      </c>
      <c r="AB147" s="2">
        <v>44.82</v>
      </c>
    </row>
    <row r="148" spans="19:28" x14ac:dyDescent="0.25">
      <c r="S148" s="2" t="s">
        <v>396</v>
      </c>
      <c r="T148" s="2" t="s">
        <v>397</v>
      </c>
      <c r="U148" s="2" t="s">
        <v>93</v>
      </c>
      <c r="V148" s="2">
        <v>3.95</v>
      </c>
      <c r="W148" s="2">
        <v>539335.375</v>
      </c>
      <c r="X148" s="2">
        <v>8661441</v>
      </c>
      <c r="Y148" s="2">
        <v>69916.398000000001</v>
      </c>
      <c r="Z148" s="2">
        <v>771.4</v>
      </c>
      <c r="AB148" s="2">
        <v>46.03</v>
      </c>
    </row>
    <row r="149" spans="19:28" x14ac:dyDescent="0.25">
      <c r="S149" s="2" t="s">
        <v>398</v>
      </c>
      <c r="T149" s="2" t="s">
        <v>399</v>
      </c>
      <c r="U149" s="2" t="s">
        <v>93</v>
      </c>
      <c r="V149" s="2">
        <v>3.95</v>
      </c>
      <c r="W149" s="2">
        <v>517905.18800000002</v>
      </c>
      <c r="X149" s="2">
        <v>8547354</v>
      </c>
      <c r="Y149" s="2">
        <v>66721.718999999997</v>
      </c>
      <c r="Z149" s="2">
        <v>776.21699999999998</v>
      </c>
      <c r="AB149" s="2">
        <v>46.32</v>
      </c>
    </row>
    <row r="150" spans="19:28" x14ac:dyDescent="0.25">
      <c r="S150" s="2" t="s">
        <v>400</v>
      </c>
      <c r="T150" s="2" t="s">
        <v>401</v>
      </c>
      <c r="U150" s="2" t="s">
        <v>93</v>
      </c>
      <c r="V150" s="2">
        <v>3.96</v>
      </c>
      <c r="W150" s="2">
        <v>196350.96900000001</v>
      </c>
      <c r="X150" s="2">
        <v>3293952</v>
      </c>
      <c r="Y150" s="2">
        <v>30241.778999999999</v>
      </c>
      <c r="Z150" s="2">
        <v>649.27099999999996</v>
      </c>
      <c r="AB150" s="2">
        <v>38.74</v>
      </c>
    </row>
    <row r="151" spans="19:28" x14ac:dyDescent="0.25">
      <c r="S151" s="2" t="s">
        <v>402</v>
      </c>
      <c r="T151" s="2" t="s">
        <v>403</v>
      </c>
      <c r="U151" s="2" t="s">
        <v>93</v>
      </c>
      <c r="V151" s="2">
        <v>3.95</v>
      </c>
      <c r="W151" s="2">
        <v>168252.95300000001</v>
      </c>
      <c r="X151" s="2">
        <v>2796106</v>
      </c>
      <c r="Y151" s="2">
        <v>27692.796999999999</v>
      </c>
      <c r="Z151" s="2">
        <v>607.56899999999996</v>
      </c>
      <c r="AB151" s="2">
        <v>36.25</v>
      </c>
    </row>
    <row r="152" spans="19:28" x14ac:dyDescent="0.25">
      <c r="S152" s="2" t="s">
        <v>404</v>
      </c>
      <c r="T152" s="2" t="s">
        <v>405</v>
      </c>
      <c r="U152" s="2" t="s">
        <v>93</v>
      </c>
      <c r="V152" s="2">
        <v>3.95</v>
      </c>
      <c r="W152" s="2">
        <v>68059.773000000001</v>
      </c>
      <c r="X152" s="2">
        <v>1141742</v>
      </c>
      <c r="Y152" s="2">
        <v>14272.91</v>
      </c>
      <c r="Z152" s="2">
        <v>476.846</v>
      </c>
      <c r="AB152" s="2">
        <v>28.45</v>
      </c>
    </row>
    <row r="153" spans="19:28" x14ac:dyDescent="0.25">
      <c r="S153" s="2" t="s">
        <v>409</v>
      </c>
      <c r="T153" s="2" t="s">
        <v>410</v>
      </c>
      <c r="U153" s="2" t="s">
        <v>93</v>
      </c>
      <c r="V153" s="2">
        <v>3.96</v>
      </c>
      <c r="W153" s="2">
        <v>564065.31299999997</v>
      </c>
      <c r="X153" s="2">
        <v>9317214</v>
      </c>
      <c r="Y153" s="2">
        <v>77414.125</v>
      </c>
      <c r="Z153" s="2">
        <v>728.63400000000001</v>
      </c>
      <c r="AB153" s="2">
        <v>43.48</v>
      </c>
    </row>
    <row r="154" spans="19:28" x14ac:dyDescent="0.25">
      <c r="S154" s="2" t="s">
        <v>411</v>
      </c>
      <c r="T154" s="2" t="s">
        <v>412</v>
      </c>
      <c r="U154" s="2" t="s">
        <v>93</v>
      </c>
      <c r="V154" s="2">
        <v>3.96</v>
      </c>
      <c r="W154" s="2">
        <v>597744.31299999997</v>
      </c>
      <c r="X154" s="2">
        <v>9648156</v>
      </c>
      <c r="Y154" s="2">
        <v>79795.616999999998</v>
      </c>
      <c r="Z154" s="2">
        <v>749.09400000000005</v>
      </c>
      <c r="AB154" s="2">
        <v>44.7</v>
      </c>
    </row>
    <row r="155" spans="19:28" x14ac:dyDescent="0.25">
      <c r="S155" s="2" t="s">
        <v>413</v>
      </c>
      <c r="T155" s="2" t="s">
        <v>414</v>
      </c>
      <c r="U155" s="2" t="s">
        <v>93</v>
      </c>
      <c r="V155" s="2">
        <v>3.96</v>
      </c>
      <c r="W155" s="2">
        <v>469983.31300000002</v>
      </c>
      <c r="X155" s="2">
        <v>7655404</v>
      </c>
      <c r="Y155" s="2">
        <v>64615.972999999998</v>
      </c>
      <c r="Z155" s="2">
        <v>727.34900000000005</v>
      </c>
      <c r="AB155" s="2">
        <v>43.4</v>
      </c>
    </row>
    <row r="156" spans="19:28" x14ac:dyDescent="0.25">
      <c r="S156" s="2" t="s">
        <v>415</v>
      </c>
      <c r="T156" s="2" t="s">
        <v>416</v>
      </c>
      <c r="U156" s="2" t="s">
        <v>93</v>
      </c>
      <c r="V156" s="2">
        <v>3.96</v>
      </c>
      <c r="W156" s="2">
        <v>206853.54699999999</v>
      </c>
      <c r="X156" s="2">
        <v>3494337</v>
      </c>
      <c r="Y156" s="2">
        <v>31506.721000000001</v>
      </c>
      <c r="Z156" s="2">
        <v>656.53800000000001</v>
      </c>
      <c r="AB156" s="2">
        <v>39.18</v>
      </c>
    </row>
    <row r="157" spans="19:28" x14ac:dyDescent="0.25">
      <c r="S157" s="2" t="s">
        <v>417</v>
      </c>
      <c r="T157" s="2" t="s">
        <v>418</v>
      </c>
      <c r="U157" s="2" t="s">
        <v>93</v>
      </c>
      <c r="V157" s="2">
        <v>3.95</v>
      </c>
      <c r="W157" s="2">
        <v>218139.109</v>
      </c>
      <c r="X157" s="2">
        <v>3580357</v>
      </c>
      <c r="Y157" s="2">
        <v>29454.544999999998</v>
      </c>
      <c r="Z157" s="2">
        <v>740.596</v>
      </c>
      <c r="AB157" s="2">
        <v>44.19</v>
      </c>
    </row>
    <row r="158" spans="19:28" x14ac:dyDescent="0.25">
      <c r="S158" s="2" t="s">
        <v>419</v>
      </c>
      <c r="T158" s="2" t="s">
        <v>420</v>
      </c>
      <c r="U158" s="2" t="s">
        <v>93</v>
      </c>
      <c r="V158" s="2">
        <v>3.96</v>
      </c>
      <c r="W158" s="2">
        <v>637000</v>
      </c>
      <c r="X158" s="2">
        <v>10303898</v>
      </c>
      <c r="Y158" s="2">
        <v>1842.144</v>
      </c>
      <c r="Z158" s="2">
        <v>34579.273000000001</v>
      </c>
      <c r="AB158" s="2">
        <v>2063.85</v>
      </c>
    </row>
  </sheetData>
  <sortState xmlns:xlrd2="http://schemas.microsoft.com/office/spreadsheetml/2017/richdata2" ref="S117:AB158">
    <sortCondition ref="S117:S158"/>
  </sortState>
  <mergeCells count="138">
    <mergeCell ref="A10:A12"/>
    <mergeCell ref="F10:F12"/>
    <mergeCell ref="G10:G12"/>
    <mergeCell ref="J10:J12"/>
    <mergeCell ref="O10:O12"/>
    <mergeCell ref="P10:P12"/>
    <mergeCell ref="S1:AC1"/>
    <mergeCell ref="A1:G1"/>
    <mergeCell ref="J1:P1"/>
    <mergeCell ref="A2:A3"/>
    <mergeCell ref="B2:B3"/>
    <mergeCell ref="J2:J3"/>
    <mergeCell ref="K2:K3"/>
    <mergeCell ref="A7:A9"/>
    <mergeCell ref="F7:F9"/>
    <mergeCell ref="G7:G9"/>
    <mergeCell ref="J7:J9"/>
    <mergeCell ref="O7:O9"/>
    <mergeCell ref="P7:P9"/>
    <mergeCell ref="A4:A6"/>
    <mergeCell ref="F4:F6"/>
    <mergeCell ref="G4:G6"/>
    <mergeCell ref="J4:J6"/>
    <mergeCell ref="O4:O6"/>
    <mergeCell ref="P4:P6"/>
    <mergeCell ref="Q4:Q6"/>
    <mergeCell ref="Q7:Q9"/>
    <mergeCell ref="A16:A18"/>
    <mergeCell ref="F16:F18"/>
    <mergeCell ref="G16:G18"/>
    <mergeCell ref="J16:J18"/>
    <mergeCell ref="O16:O18"/>
    <mergeCell ref="P16:P18"/>
    <mergeCell ref="A13:A15"/>
    <mergeCell ref="F13:F15"/>
    <mergeCell ref="G13:G15"/>
    <mergeCell ref="J13:J15"/>
    <mergeCell ref="O13:O15"/>
    <mergeCell ref="P13:P15"/>
    <mergeCell ref="A23:G23"/>
    <mergeCell ref="A24:A25"/>
    <mergeCell ref="B24:B25"/>
    <mergeCell ref="A26:A28"/>
    <mergeCell ref="F26:F28"/>
    <mergeCell ref="G26:G28"/>
    <mergeCell ref="A19:A21"/>
    <mergeCell ref="F19:F21"/>
    <mergeCell ref="G19:G21"/>
    <mergeCell ref="A29:A31"/>
    <mergeCell ref="F29:F31"/>
    <mergeCell ref="G29:G31"/>
    <mergeCell ref="A34:G34"/>
    <mergeCell ref="J34:P34"/>
    <mergeCell ref="A35:A36"/>
    <mergeCell ref="B35:B36"/>
    <mergeCell ref="J35:J36"/>
    <mergeCell ref="K35:K36"/>
    <mergeCell ref="A40:A42"/>
    <mergeCell ref="F40:F42"/>
    <mergeCell ref="G40:G42"/>
    <mergeCell ref="J40:J42"/>
    <mergeCell ref="O40:O42"/>
    <mergeCell ref="P40:P42"/>
    <mergeCell ref="A37:A39"/>
    <mergeCell ref="F37:F39"/>
    <mergeCell ref="G37:G39"/>
    <mergeCell ref="J37:J39"/>
    <mergeCell ref="O37:O39"/>
    <mergeCell ref="P37:P39"/>
    <mergeCell ref="A46:A48"/>
    <mergeCell ref="F46:F48"/>
    <mergeCell ref="G46:G48"/>
    <mergeCell ref="J46:J48"/>
    <mergeCell ref="O46:O48"/>
    <mergeCell ref="P46:P48"/>
    <mergeCell ref="H46:H48"/>
    <mergeCell ref="A43:A45"/>
    <mergeCell ref="F43:F45"/>
    <mergeCell ref="G43:G45"/>
    <mergeCell ref="J43:J45"/>
    <mergeCell ref="O43:O45"/>
    <mergeCell ref="P43:P45"/>
    <mergeCell ref="G52:G54"/>
    <mergeCell ref="J52:J54"/>
    <mergeCell ref="O52:O54"/>
    <mergeCell ref="P52:P54"/>
    <mergeCell ref="H52:H54"/>
    <mergeCell ref="H59:H61"/>
    <mergeCell ref="H62:H64"/>
    <mergeCell ref="A49:A51"/>
    <mergeCell ref="F49:F51"/>
    <mergeCell ref="G49:G51"/>
    <mergeCell ref="J49:J51"/>
    <mergeCell ref="O49:O51"/>
    <mergeCell ref="P49:P51"/>
    <mergeCell ref="H49:H51"/>
    <mergeCell ref="A62:A64"/>
    <mergeCell ref="F62:F64"/>
    <mergeCell ref="G62:G64"/>
    <mergeCell ref="B67:L67"/>
    <mergeCell ref="F69:F76"/>
    <mergeCell ref="G69:G76"/>
    <mergeCell ref="H69:H76"/>
    <mergeCell ref="I69:I76"/>
    <mergeCell ref="J69:J76"/>
    <mergeCell ref="Q10:Q12"/>
    <mergeCell ref="Q13:Q15"/>
    <mergeCell ref="Q16:Q18"/>
    <mergeCell ref="Q19:Q21"/>
    <mergeCell ref="B81:E81"/>
    <mergeCell ref="H4:H6"/>
    <mergeCell ref="H7:H9"/>
    <mergeCell ref="H10:H12"/>
    <mergeCell ref="H13:H15"/>
    <mergeCell ref="H16:H18"/>
    <mergeCell ref="H19:H21"/>
    <mergeCell ref="H37:H39"/>
    <mergeCell ref="H40:H42"/>
    <mergeCell ref="H43:H45"/>
    <mergeCell ref="A56:G56"/>
    <mergeCell ref="A57:A58"/>
    <mergeCell ref="B57:B58"/>
    <mergeCell ref="A59:A61"/>
    <mergeCell ref="F59:F61"/>
    <mergeCell ref="G59:G61"/>
    <mergeCell ref="A52:A54"/>
    <mergeCell ref="F52:F54"/>
    <mergeCell ref="H26:H28"/>
    <mergeCell ref="H29:H31"/>
    <mergeCell ref="J19:J21"/>
    <mergeCell ref="O19:O21"/>
    <mergeCell ref="P19:P21"/>
    <mergeCell ref="Q37:Q39"/>
    <mergeCell ref="Q40:Q42"/>
    <mergeCell ref="Q43:Q45"/>
    <mergeCell ref="Q46:Q48"/>
    <mergeCell ref="Q49:Q51"/>
    <mergeCell ref="Q52:Q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58"/>
  <sheetViews>
    <sheetView topLeftCell="A10" workbookViewId="0">
      <selection activeCell="D59" sqref="D59:D63"/>
    </sheetView>
  </sheetViews>
  <sheetFormatPr defaultColWidth="8.7109375" defaultRowHeight="15" x14ac:dyDescent="0.25"/>
  <cols>
    <col min="1" max="1" width="5.140625" style="2" bestFit="1" customWidth="1"/>
    <col min="2" max="2" width="28.85546875" style="2" bestFit="1" customWidth="1"/>
    <col min="3" max="3" width="15.5703125" style="2" bestFit="1" customWidth="1"/>
    <col min="4" max="4" width="17.42578125" style="2" bestFit="1" customWidth="1"/>
    <col min="5" max="5" width="30.5703125" style="2" bestFit="1" customWidth="1"/>
    <col min="6" max="6" width="15.5703125" style="2" bestFit="1" customWidth="1"/>
    <col min="7" max="7" width="17.28515625" style="2" bestFit="1" customWidth="1"/>
    <col min="8" max="8" width="10.42578125" style="2" bestFit="1" customWidth="1"/>
    <col min="9" max="9" width="3.42578125" style="2" bestFit="1" customWidth="1"/>
    <col min="10" max="10" width="10.140625" style="2" bestFit="1" customWidth="1"/>
    <col min="11" max="11" width="24" style="2" bestFit="1" customWidth="1"/>
    <col min="12" max="12" width="15.5703125" style="2" bestFit="1" customWidth="1"/>
    <col min="13" max="13" width="15.5703125" style="2" customWidth="1"/>
    <col min="14" max="14" width="14.42578125" style="2" bestFit="1" customWidth="1"/>
    <col min="15" max="15" width="7.85546875" style="2" bestFit="1" customWidth="1"/>
    <col min="16" max="16" width="7.42578125" style="2" bestFit="1" customWidth="1"/>
    <col min="17" max="17" width="6.85546875" style="2" bestFit="1" customWidth="1"/>
    <col min="18" max="18" width="8.7109375" style="2"/>
    <col min="19" max="19" width="28.85546875" style="2" bestFit="1" customWidth="1"/>
    <col min="20" max="20" width="25.42578125" style="2" bestFit="1" customWidth="1"/>
    <col min="21" max="21" width="8.42578125" style="2" bestFit="1" customWidth="1"/>
    <col min="22" max="22" width="4.85546875" style="2" bestFit="1" customWidth="1"/>
    <col min="23" max="23" width="10.85546875" style="2" bestFit="1" customWidth="1"/>
    <col min="24" max="24" width="7.85546875" style="2" bestFit="1" customWidth="1"/>
    <col min="25" max="26" width="9.85546875" style="2" bestFit="1" customWidth="1"/>
    <col min="27" max="27" width="8.7109375" style="2"/>
    <col min="28" max="28" width="7.85546875" style="2" bestFit="1" customWidth="1"/>
    <col min="29" max="29" width="5.7109375" style="2" bestFit="1" customWidth="1"/>
    <col min="30" max="16384" width="8.7109375" style="2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3"/>
      <c r="J1" s="129" t="s">
        <v>736</v>
      </c>
      <c r="K1" s="129"/>
      <c r="L1" s="129"/>
      <c r="M1" s="129"/>
      <c r="N1" s="129"/>
      <c r="O1" s="129"/>
      <c r="P1" s="129"/>
      <c r="Q1" s="3"/>
      <c r="S1" s="129" t="s">
        <v>667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25">
      <c r="A2" s="129" t="s">
        <v>725</v>
      </c>
      <c r="B2" s="129" t="s">
        <v>5</v>
      </c>
      <c r="C2" s="3" t="s">
        <v>729</v>
      </c>
      <c r="D2" s="3" t="s">
        <v>761</v>
      </c>
      <c r="E2" s="3" t="s">
        <v>730</v>
      </c>
      <c r="F2" s="3" t="s">
        <v>731</v>
      </c>
      <c r="G2" s="3" t="s">
        <v>732</v>
      </c>
      <c r="H2" s="3" t="s">
        <v>745</v>
      </c>
      <c r="J2" s="129" t="s">
        <v>725</v>
      </c>
      <c r="K2" s="129" t="s">
        <v>5</v>
      </c>
      <c r="L2" s="3" t="s">
        <v>729</v>
      </c>
      <c r="M2" s="3" t="s">
        <v>761</v>
      </c>
      <c r="N2" s="3" t="s">
        <v>730</v>
      </c>
      <c r="O2" s="3" t="s">
        <v>731</v>
      </c>
      <c r="P2" s="3" t="s">
        <v>732</v>
      </c>
      <c r="Q2" s="3" t="s">
        <v>745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</row>
    <row r="3" spans="1:29" x14ac:dyDescent="0.25">
      <c r="A3" s="129"/>
      <c r="B3" s="129"/>
      <c r="C3" s="2" t="s">
        <v>733</v>
      </c>
      <c r="D3" s="1"/>
      <c r="E3" s="2" t="s">
        <v>733</v>
      </c>
      <c r="F3" s="2" t="s">
        <v>733</v>
      </c>
      <c r="G3" s="2" t="s">
        <v>733</v>
      </c>
      <c r="J3" s="129"/>
      <c r="K3" s="129"/>
      <c r="L3" s="2" t="s">
        <v>733</v>
      </c>
      <c r="M3" s="1"/>
      <c r="N3" s="2" t="s">
        <v>733</v>
      </c>
      <c r="O3" s="2" t="s">
        <v>733</v>
      </c>
      <c r="P3" s="2" t="s">
        <v>733</v>
      </c>
      <c r="S3" s="2" t="s">
        <v>27</v>
      </c>
      <c r="T3" s="2" t="s">
        <v>28</v>
      </c>
      <c r="U3" s="2" t="s">
        <v>29</v>
      </c>
      <c r="V3" s="2">
        <v>3.79</v>
      </c>
      <c r="W3" s="2">
        <v>1327.7070000000001</v>
      </c>
      <c r="X3" s="2">
        <v>22137</v>
      </c>
      <c r="Y3" s="2">
        <v>53505.597999999998</v>
      </c>
      <c r="Z3" s="2">
        <v>2.4809999999999999</v>
      </c>
      <c r="AA3" s="2">
        <v>0.17499999999999999</v>
      </c>
      <c r="AB3" s="2">
        <v>0.26</v>
      </c>
      <c r="AC3" s="2">
        <v>46.7</v>
      </c>
    </row>
    <row r="4" spans="1:29" x14ac:dyDescent="0.25">
      <c r="A4" s="129">
        <v>0</v>
      </c>
      <c r="B4" s="2" t="s">
        <v>518</v>
      </c>
      <c r="C4" s="2">
        <v>64.400000000000006</v>
      </c>
      <c r="D4" s="2">
        <f>LN(E4)</f>
        <v>6.6500202828983079</v>
      </c>
      <c r="E4" s="2">
        <f>C4*12</f>
        <v>772.80000000000007</v>
      </c>
      <c r="F4" s="130">
        <f>AVERAGE(E4:E6)</f>
        <v>830.92</v>
      </c>
      <c r="G4" s="138">
        <f>STDEV(E4:E6)</f>
        <v>98.492468747615405</v>
      </c>
      <c r="H4" s="131">
        <f>G4/F4</f>
        <v>0.11853423764937107</v>
      </c>
      <c r="J4" s="129">
        <v>0</v>
      </c>
      <c r="K4" s="2" t="s">
        <v>559</v>
      </c>
      <c r="L4" s="2">
        <v>81.96</v>
      </c>
      <c r="M4" s="2">
        <f>LN(N4)</f>
        <v>6.891137973158699</v>
      </c>
      <c r="N4" s="2">
        <f>L4*12</f>
        <v>983.52</v>
      </c>
      <c r="O4" s="130">
        <f>AVERAGE(N4:N6)</f>
        <v>1031.8799999999999</v>
      </c>
      <c r="P4" s="138">
        <f>STDEV(N4:N6)</f>
        <v>61.166932242838463</v>
      </c>
      <c r="Q4" s="131">
        <f>P4/O4</f>
        <v>5.9277175875914322E-2</v>
      </c>
      <c r="S4" s="2" t="s">
        <v>188</v>
      </c>
      <c r="T4" s="2" t="s">
        <v>28</v>
      </c>
      <c r="U4" s="2" t="s">
        <v>29</v>
      </c>
      <c r="V4" s="2">
        <v>3.78</v>
      </c>
      <c r="W4" s="2">
        <v>1091.7829999999999</v>
      </c>
      <c r="X4" s="2">
        <v>16696</v>
      </c>
      <c r="Y4" s="2">
        <v>47551.065999999999</v>
      </c>
      <c r="Z4" s="2">
        <v>2.2959999999999998</v>
      </c>
      <c r="AA4" s="2">
        <v>0.17499999999999999</v>
      </c>
      <c r="AB4" s="2">
        <v>0.22</v>
      </c>
      <c r="AC4" s="2">
        <v>23.5</v>
      </c>
    </row>
    <row r="5" spans="1:29" x14ac:dyDescent="0.25">
      <c r="A5" s="129"/>
      <c r="B5" s="2" t="s">
        <v>520</v>
      </c>
      <c r="C5" s="2">
        <v>64.61</v>
      </c>
      <c r="D5" s="2">
        <f t="shared" ref="D5:D21" si="0">LN(E5)</f>
        <v>6.6532758473580742</v>
      </c>
      <c r="E5" s="2">
        <f t="shared" ref="E5:E21" si="1">C5*12</f>
        <v>775.31999999999994</v>
      </c>
      <c r="F5" s="130"/>
      <c r="G5" s="138"/>
      <c r="H5" s="131"/>
      <c r="J5" s="129"/>
      <c r="K5" s="2" t="s">
        <v>561</v>
      </c>
      <c r="L5" s="2">
        <v>91.72</v>
      </c>
      <c r="M5" s="2">
        <f t="shared" ref="M5:M21" si="2">LN(N5)</f>
        <v>7.0036471077777041</v>
      </c>
      <c r="N5" s="2">
        <f t="shared" ref="N5:N21" si="3">L5*12</f>
        <v>1100.6399999999999</v>
      </c>
      <c r="O5" s="130"/>
      <c r="P5" s="138"/>
      <c r="Q5" s="131"/>
      <c r="S5" s="2" t="s">
        <v>30</v>
      </c>
      <c r="T5" s="2" t="s">
        <v>31</v>
      </c>
      <c r="U5" s="2" t="s">
        <v>29</v>
      </c>
      <c r="V5" s="2">
        <v>3.79</v>
      </c>
      <c r="W5" s="2">
        <v>1481.894</v>
      </c>
      <c r="X5" s="2">
        <v>25474</v>
      </c>
      <c r="Y5" s="2">
        <v>54269.538999999997</v>
      </c>
      <c r="Z5" s="2">
        <v>2.7309999999999999</v>
      </c>
      <c r="AA5" s="2">
        <v>0.28100000000000003</v>
      </c>
      <c r="AB5" s="2">
        <v>0.31</v>
      </c>
      <c r="AC5" s="2">
        <v>10.7</v>
      </c>
    </row>
    <row r="6" spans="1:29" x14ac:dyDescent="0.25">
      <c r="A6" s="129"/>
      <c r="B6" s="2" t="s">
        <v>522</v>
      </c>
      <c r="C6" s="2">
        <v>78.72</v>
      </c>
      <c r="D6" s="2">
        <f t="shared" si="0"/>
        <v>6.8508039025319984</v>
      </c>
      <c r="E6" s="2">
        <f t="shared" si="1"/>
        <v>944.64</v>
      </c>
      <c r="F6" s="130"/>
      <c r="G6" s="138"/>
      <c r="H6" s="131"/>
      <c r="J6" s="129"/>
      <c r="K6" s="2" t="s">
        <v>563</v>
      </c>
      <c r="L6" s="2">
        <v>84.29</v>
      </c>
      <c r="M6" s="2">
        <f t="shared" si="2"/>
        <v>6.919169883797391</v>
      </c>
      <c r="N6" s="2">
        <f t="shared" si="3"/>
        <v>1011.48</v>
      </c>
      <c r="O6" s="130"/>
      <c r="P6" s="138"/>
      <c r="Q6" s="131"/>
      <c r="S6" s="2" t="s">
        <v>189</v>
      </c>
      <c r="T6" s="2" t="s">
        <v>31</v>
      </c>
      <c r="U6" s="2" t="s">
        <v>29</v>
      </c>
      <c r="V6" s="2">
        <v>3.79</v>
      </c>
      <c r="W6" s="2">
        <v>1280.944</v>
      </c>
      <c r="X6" s="2">
        <v>22436</v>
      </c>
      <c r="Y6" s="2">
        <v>49313.847999999998</v>
      </c>
      <c r="Z6" s="2">
        <v>2.5979999999999999</v>
      </c>
      <c r="AA6" s="2">
        <v>0.28100000000000003</v>
      </c>
      <c r="AB6" s="2">
        <v>0.28000000000000003</v>
      </c>
      <c r="AC6" s="2">
        <v>0.4</v>
      </c>
    </row>
    <row r="7" spans="1:29" x14ac:dyDescent="0.25">
      <c r="A7" s="129">
        <v>15</v>
      </c>
      <c r="B7" s="2" t="s">
        <v>524</v>
      </c>
      <c r="C7" s="2">
        <v>74.569999999999993</v>
      </c>
      <c r="D7" s="2">
        <f t="shared" si="0"/>
        <v>6.7966449313437041</v>
      </c>
      <c r="E7" s="2">
        <f t="shared" si="1"/>
        <v>894.83999999999992</v>
      </c>
      <c r="F7" s="130">
        <f>AVERAGE(E7:E9)</f>
        <v>901.4799999999999</v>
      </c>
      <c r="G7" s="138">
        <f>STDEV(E7:E9)</f>
        <v>55.856788307241594</v>
      </c>
      <c r="H7" s="131">
        <f>G7/F7</f>
        <v>6.1961206357591517E-2</v>
      </c>
      <c r="J7" s="129">
        <v>15</v>
      </c>
      <c r="K7" s="2" t="s">
        <v>565</v>
      </c>
      <c r="L7" s="2">
        <v>89.98</v>
      </c>
      <c r="M7" s="2">
        <f t="shared" si="2"/>
        <v>6.9844940732010263</v>
      </c>
      <c r="N7" s="2">
        <f t="shared" si="3"/>
        <v>1079.76</v>
      </c>
      <c r="O7" s="130">
        <f>AVERAGE(N7:N9)</f>
        <v>1025.8</v>
      </c>
      <c r="P7" s="138">
        <f>STDEV(N7:N9)</f>
        <v>70.01671800363107</v>
      </c>
      <c r="Q7" s="131">
        <f>P7/O7</f>
        <v>6.8255720416875679E-2</v>
      </c>
      <c r="S7" s="2" t="s">
        <v>32</v>
      </c>
      <c r="T7" s="2" t="s">
        <v>33</v>
      </c>
      <c r="U7" s="2" t="s">
        <v>29</v>
      </c>
      <c r="V7" s="2">
        <v>3.79</v>
      </c>
      <c r="W7" s="2">
        <v>1893.174</v>
      </c>
      <c r="X7" s="2">
        <v>34450</v>
      </c>
      <c r="Y7" s="2">
        <v>55643.883000000002</v>
      </c>
      <c r="Z7" s="2">
        <v>3.4020000000000001</v>
      </c>
      <c r="AA7" s="2">
        <v>0.44400000000000001</v>
      </c>
      <c r="AB7" s="2">
        <v>0.46</v>
      </c>
      <c r="AC7" s="2">
        <v>3.4</v>
      </c>
    </row>
    <row r="8" spans="1:29" x14ac:dyDescent="0.25">
      <c r="A8" s="129"/>
      <c r="B8" s="2" t="s">
        <v>526</v>
      </c>
      <c r="C8" s="2">
        <v>80.03</v>
      </c>
      <c r="D8" s="2">
        <f t="shared" si="0"/>
        <v>6.8673082141669548</v>
      </c>
      <c r="E8" s="2">
        <f t="shared" si="1"/>
        <v>960.36</v>
      </c>
      <c r="F8" s="130"/>
      <c r="G8" s="138"/>
      <c r="H8" s="131"/>
      <c r="J8" s="129"/>
      <c r="K8" s="2" t="s">
        <v>567</v>
      </c>
      <c r="L8" s="2">
        <v>78.89</v>
      </c>
      <c r="M8" s="2">
        <f t="shared" si="2"/>
        <v>6.852961126894999</v>
      </c>
      <c r="N8" s="2">
        <f t="shared" si="3"/>
        <v>946.68000000000006</v>
      </c>
      <c r="O8" s="130"/>
      <c r="P8" s="138"/>
      <c r="Q8" s="131"/>
      <c r="S8" s="2" t="s">
        <v>190</v>
      </c>
      <c r="T8" s="2" t="s">
        <v>33</v>
      </c>
      <c r="U8" s="2" t="s">
        <v>29</v>
      </c>
      <c r="V8" s="2">
        <v>3.79</v>
      </c>
      <c r="W8" s="2">
        <v>1716.68</v>
      </c>
      <c r="X8" s="2">
        <v>28099</v>
      </c>
      <c r="Y8" s="2">
        <v>49487.355000000003</v>
      </c>
      <c r="Z8" s="2">
        <v>3.4689999999999999</v>
      </c>
      <c r="AA8" s="2">
        <v>0.44400000000000001</v>
      </c>
      <c r="AB8" s="2">
        <v>0.47</v>
      </c>
      <c r="AC8" s="2">
        <v>6.7</v>
      </c>
    </row>
    <row r="9" spans="1:29" x14ac:dyDescent="0.25">
      <c r="A9" s="129"/>
      <c r="B9" s="2" t="s">
        <v>528</v>
      </c>
      <c r="C9" s="2">
        <v>70.77</v>
      </c>
      <c r="D9" s="2">
        <f t="shared" si="0"/>
        <v>6.744341831875694</v>
      </c>
      <c r="E9" s="2">
        <f t="shared" si="1"/>
        <v>849.24</v>
      </c>
      <c r="F9" s="130"/>
      <c r="G9" s="138"/>
      <c r="H9" s="131"/>
      <c r="J9" s="129"/>
      <c r="K9" s="2" t="s">
        <v>569</v>
      </c>
      <c r="L9" s="2">
        <v>87.58</v>
      </c>
      <c r="M9" s="2">
        <f t="shared" si="2"/>
        <v>6.9574593111612524</v>
      </c>
      <c r="N9" s="2">
        <f t="shared" si="3"/>
        <v>1050.96</v>
      </c>
      <c r="O9" s="130"/>
      <c r="P9" s="138"/>
      <c r="Q9" s="131"/>
      <c r="S9" s="2" t="s">
        <v>34</v>
      </c>
      <c r="T9" s="2" t="s">
        <v>35</v>
      </c>
      <c r="U9" s="2" t="s">
        <v>29</v>
      </c>
      <c r="V9" s="2">
        <v>3.79</v>
      </c>
      <c r="W9" s="2">
        <v>2564.9340000000002</v>
      </c>
      <c r="X9" s="2">
        <v>43476</v>
      </c>
      <c r="Y9" s="2">
        <v>56371.917999999998</v>
      </c>
      <c r="Z9" s="2">
        <v>4.55</v>
      </c>
      <c r="AA9" s="2">
        <v>0.71299999999999997</v>
      </c>
      <c r="AB9" s="2">
        <v>0.71</v>
      </c>
      <c r="AC9" s="2">
        <v>-0.3</v>
      </c>
    </row>
    <row r="10" spans="1:29" x14ac:dyDescent="0.25">
      <c r="A10" s="129">
        <v>30</v>
      </c>
      <c r="B10" s="2" t="s">
        <v>531</v>
      </c>
      <c r="C10" s="2">
        <v>70.040000000000006</v>
      </c>
      <c r="D10" s="2">
        <f t="shared" si="0"/>
        <v>6.7339731572056518</v>
      </c>
      <c r="E10" s="2">
        <f t="shared" si="1"/>
        <v>840.48</v>
      </c>
      <c r="F10" s="130">
        <f>AVERAGE(E10:E12)</f>
        <v>880.68</v>
      </c>
      <c r="G10" s="138">
        <f>STDEV(E10:E12)</f>
        <v>38.17414832055853</v>
      </c>
      <c r="H10" s="131">
        <f>G10/F10</f>
        <v>4.334621919489319E-2</v>
      </c>
      <c r="J10" s="129">
        <v>30</v>
      </c>
      <c r="K10" s="2" t="s">
        <v>572</v>
      </c>
      <c r="L10" s="2">
        <v>85.55</v>
      </c>
      <c r="M10" s="2">
        <f t="shared" si="2"/>
        <v>6.9340076501262029</v>
      </c>
      <c r="N10" s="2">
        <f t="shared" si="3"/>
        <v>1026.5999999999999</v>
      </c>
      <c r="O10" s="130">
        <f>AVERAGE(N10:N12)</f>
        <v>1114.6399999999999</v>
      </c>
      <c r="P10" s="138">
        <f>STDEV(N10:N12)</f>
        <v>77.031432545422675</v>
      </c>
      <c r="Q10" s="131">
        <f>P10/O10</f>
        <v>6.9108799742896979E-2</v>
      </c>
      <c r="S10" s="2" t="s">
        <v>78</v>
      </c>
      <c r="T10" s="2" t="s">
        <v>35</v>
      </c>
      <c r="U10" s="2" t="s">
        <v>29</v>
      </c>
      <c r="V10" s="2">
        <v>3.79</v>
      </c>
      <c r="W10" s="2">
        <v>2577.5219999999999</v>
      </c>
      <c r="X10" s="2">
        <v>44626</v>
      </c>
      <c r="Y10" s="2">
        <v>56714.796999999999</v>
      </c>
      <c r="Z10" s="2">
        <v>4.5449999999999999</v>
      </c>
      <c r="AA10" s="2">
        <v>0.71299999999999997</v>
      </c>
      <c r="AB10" s="2">
        <v>0.71</v>
      </c>
      <c r="AC10" s="2">
        <v>-0.4</v>
      </c>
    </row>
    <row r="11" spans="1:29" x14ac:dyDescent="0.25">
      <c r="A11" s="129"/>
      <c r="B11" s="2" t="s">
        <v>533</v>
      </c>
      <c r="C11" s="2">
        <v>73.760000000000005</v>
      </c>
      <c r="D11" s="2">
        <f t="shared" si="0"/>
        <v>6.7857232290363392</v>
      </c>
      <c r="E11" s="2">
        <f t="shared" si="1"/>
        <v>885.12000000000012</v>
      </c>
      <c r="F11" s="130"/>
      <c r="G11" s="138"/>
      <c r="H11" s="131"/>
      <c r="J11" s="129"/>
      <c r="K11" s="2" t="s">
        <v>574</v>
      </c>
      <c r="L11" s="2">
        <v>95.64</v>
      </c>
      <c r="M11" s="2">
        <f t="shared" si="2"/>
        <v>7.0454977923781241</v>
      </c>
      <c r="N11" s="2">
        <f t="shared" si="3"/>
        <v>1147.68</v>
      </c>
      <c r="O11" s="130"/>
      <c r="P11" s="138"/>
      <c r="Q11" s="131"/>
      <c r="S11" s="2" t="s">
        <v>82</v>
      </c>
      <c r="T11" s="2" t="s">
        <v>35</v>
      </c>
      <c r="U11" s="2" t="s">
        <v>29</v>
      </c>
      <c r="V11" s="2">
        <v>3.79</v>
      </c>
      <c r="W11" s="2">
        <v>2498.364</v>
      </c>
      <c r="X11" s="2">
        <v>42422</v>
      </c>
      <c r="Y11" s="2">
        <v>55122.843999999997</v>
      </c>
      <c r="Z11" s="2">
        <v>4.532</v>
      </c>
      <c r="AA11" s="2">
        <v>0.71299999999999997</v>
      </c>
      <c r="AB11" s="2">
        <v>0.71</v>
      </c>
      <c r="AC11" s="2">
        <v>-0.8</v>
      </c>
    </row>
    <row r="12" spans="1:29" x14ac:dyDescent="0.25">
      <c r="A12" s="129"/>
      <c r="B12" s="2" t="s">
        <v>535</v>
      </c>
      <c r="C12" s="2">
        <v>76.37</v>
      </c>
      <c r="D12" s="2">
        <f t="shared" si="0"/>
        <v>6.8204965986882931</v>
      </c>
      <c r="E12" s="2">
        <f t="shared" si="1"/>
        <v>916.44</v>
      </c>
      <c r="F12" s="130"/>
      <c r="G12" s="138"/>
      <c r="H12" s="131"/>
      <c r="J12" s="129"/>
      <c r="K12" s="2" t="s">
        <v>576</v>
      </c>
      <c r="L12" s="2">
        <v>97.47</v>
      </c>
      <c r="M12" s="2">
        <f t="shared" si="2"/>
        <v>7.0644512881371186</v>
      </c>
      <c r="N12" s="2">
        <f t="shared" si="3"/>
        <v>1169.6399999999999</v>
      </c>
      <c r="O12" s="130"/>
      <c r="P12" s="138"/>
      <c r="Q12" s="131"/>
      <c r="S12" s="2" t="s">
        <v>86</v>
      </c>
      <c r="T12" s="2" t="s">
        <v>35</v>
      </c>
      <c r="U12" s="2" t="s">
        <v>29</v>
      </c>
      <c r="V12" s="2">
        <v>3.79</v>
      </c>
      <c r="W12" s="2">
        <v>2516.875</v>
      </c>
      <c r="X12" s="2">
        <v>41488</v>
      </c>
      <c r="Y12" s="2">
        <v>56240.741999999998</v>
      </c>
      <c r="Z12" s="2">
        <v>4.4749999999999996</v>
      </c>
      <c r="AA12" s="2">
        <v>0.71299999999999997</v>
      </c>
      <c r="AB12" s="2">
        <v>0.69</v>
      </c>
      <c r="AC12" s="2">
        <v>-2.6</v>
      </c>
    </row>
    <row r="13" spans="1:29" x14ac:dyDescent="0.25">
      <c r="A13" s="129">
        <v>60</v>
      </c>
      <c r="B13" s="2" t="s">
        <v>537</v>
      </c>
      <c r="C13" s="2">
        <v>80.63</v>
      </c>
      <c r="D13" s="2">
        <f t="shared" si="0"/>
        <v>6.8747774384849309</v>
      </c>
      <c r="E13" s="2">
        <f t="shared" si="1"/>
        <v>967.56</v>
      </c>
      <c r="F13" s="130">
        <f>AVERAGE(E13:E15)</f>
        <v>946.80000000000007</v>
      </c>
      <c r="G13" s="138">
        <f>STDEV(E13:E15)</f>
        <v>41.803597931278567</v>
      </c>
      <c r="H13" s="131">
        <f>G13/F13</f>
        <v>4.4152511545499117E-2</v>
      </c>
      <c r="J13" s="129">
        <v>60</v>
      </c>
      <c r="K13" s="2" t="s">
        <v>578</v>
      </c>
      <c r="L13" s="2">
        <v>81.650000000000006</v>
      </c>
      <c r="M13" s="2">
        <f t="shared" si="2"/>
        <v>6.8873484692044746</v>
      </c>
      <c r="N13" s="2">
        <f t="shared" si="3"/>
        <v>979.80000000000007</v>
      </c>
      <c r="O13" s="130">
        <f>AVERAGE(N13:N15)</f>
        <v>1016.68</v>
      </c>
      <c r="P13" s="138">
        <f>STDEV(N13:N15)</f>
        <v>34.698334253966706</v>
      </c>
      <c r="Q13" s="131">
        <f>P13/O13</f>
        <v>3.412906150801305E-2</v>
      </c>
      <c r="S13" s="2" t="s">
        <v>191</v>
      </c>
      <c r="T13" s="2" t="s">
        <v>35</v>
      </c>
      <c r="U13" s="2" t="s">
        <v>29</v>
      </c>
      <c r="V13" s="2">
        <v>3.79</v>
      </c>
      <c r="W13" s="2">
        <v>2252.232</v>
      </c>
      <c r="X13" s="2">
        <v>36021</v>
      </c>
      <c r="Y13" s="2">
        <v>50741.726999999999</v>
      </c>
      <c r="Z13" s="2">
        <v>4.4390000000000001</v>
      </c>
      <c r="AA13" s="2">
        <v>0.71299999999999997</v>
      </c>
      <c r="AB13" s="2">
        <v>0.69</v>
      </c>
      <c r="AC13" s="2">
        <v>-3.7</v>
      </c>
    </row>
    <row r="14" spans="1:29" x14ac:dyDescent="0.25">
      <c r="A14" s="129"/>
      <c r="B14" s="2" t="s">
        <v>539</v>
      </c>
      <c r="C14" s="2">
        <v>74.89</v>
      </c>
      <c r="D14" s="2">
        <f t="shared" si="0"/>
        <v>6.8009270200492757</v>
      </c>
      <c r="E14" s="2">
        <f t="shared" si="1"/>
        <v>898.68000000000006</v>
      </c>
      <c r="F14" s="130"/>
      <c r="G14" s="138"/>
      <c r="H14" s="131"/>
      <c r="J14" s="129"/>
      <c r="K14" s="2" t="s">
        <v>580</v>
      </c>
      <c r="L14" s="2">
        <v>87.39</v>
      </c>
      <c r="M14" s="2">
        <f t="shared" si="2"/>
        <v>6.9552875094274533</v>
      </c>
      <c r="N14" s="2">
        <f t="shared" si="3"/>
        <v>1048.68</v>
      </c>
      <c r="O14" s="130"/>
      <c r="P14" s="138"/>
      <c r="Q14" s="131"/>
      <c r="S14" s="2" t="s">
        <v>216</v>
      </c>
      <c r="T14" s="2" t="s">
        <v>35</v>
      </c>
      <c r="U14" s="2" t="s">
        <v>29</v>
      </c>
      <c r="V14" s="2">
        <v>3.79</v>
      </c>
      <c r="W14" s="2">
        <v>2370.9630000000002</v>
      </c>
      <c r="X14" s="2">
        <v>39169</v>
      </c>
      <c r="Y14" s="2">
        <v>53137.074000000001</v>
      </c>
      <c r="Z14" s="2">
        <v>4.4619999999999997</v>
      </c>
      <c r="AA14" s="2">
        <v>0.71299999999999997</v>
      </c>
      <c r="AB14" s="2">
        <v>0.69</v>
      </c>
      <c r="AC14" s="2">
        <v>-3</v>
      </c>
    </row>
    <row r="15" spans="1:29" x14ac:dyDescent="0.25">
      <c r="A15" s="129"/>
      <c r="B15" s="2" t="s">
        <v>541</v>
      </c>
      <c r="C15" s="2">
        <v>81.180000000000007</v>
      </c>
      <c r="D15" s="2">
        <f t="shared" si="0"/>
        <v>6.8815755611987521</v>
      </c>
      <c r="E15" s="2">
        <f t="shared" si="1"/>
        <v>974.16000000000008</v>
      </c>
      <c r="F15" s="130"/>
      <c r="G15" s="138"/>
      <c r="H15" s="131"/>
      <c r="J15" s="129"/>
      <c r="K15" s="2" t="s">
        <v>582</v>
      </c>
      <c r="L15" s="2">
        <v>85.13</v>
      </c>
      <c r="M15" s="2">
        <f t="shared" si="2"/>
        <v>6.9290861496839655</v>
      </c>
      <c r="N15" s="2">
        <f t="shared" si="3"/>
        <v>1021.56</v>
      </c>
      <c r="O15" s="130"/>
      <c r="P15" s="138"/>
      <c r="Q15" s="131"/>
      <c r="S15" s="2" t="s">
        <v>220</v>
      </c>
      <c r="T15" s="2" t="s">
        <v>35</v>
      </c>
      <c r="U15" s="2" t="s">
        <v>29</v>
      </c>
      <c r="V15" s="2">
        <v>3.78</v>
      </c>
      <c r="W15" s="2">
        <v>2443.7579999999998</v>
      </c>
      <c r="X15" s="2">
        <v>39831</v>
      </c>
      <c r="Y15" s="2">
        <v>53558.241999999998</v>
      </c>
      <c r="Z15" s="2">
        <v>4.5629999999999997</v>
      </c>
      <c r="AA15" s="2">
        <v>0.71299999999999997</v>
      </c>
      <c r="AB15" s="2">
        <v>0.71</v>
      </c>
      <c r="AC15" s="2">
        <v>0.1</v>
      </c>
    </row>
    <row r="16" spans="1:29" x14ac:dyDescent="0.25">
      <c r="A16" s="129">
        <v>120</v>
      </c>
      <c r="B16" s="2" t="s">
        <v>544</v>
      </c>
      <c r="C16" s="2">
        <v>88.14</v>
      </c>
      <c r="D16" s="2">
        <f t="shared" si="0"/>
        <v>6.9638331092018415</v>
      </c>
      <c r="E16" s="2">
        <f t="shared" si="1"/>
        <v>1057.68</v>
      </c>
      <c r="F16" s="130">
        <f>AVERAGE(E16:E18)</f>
        <v>1053.2</v>
      </c>
      <c r="G16" s="138">
        <f>STDEV(E16:E18)</f>
        <v>14.450577843117538</v>
      </c>
      <c r="H16" s="131">
        <f>G16/F16</f>
        <v>1.3720639805466709E-2</v>
      </c>
      <c r="J16" s="129">
        <v>120</v>
      </c>
      <c r="K16" s="2" t="s">
        <v>585</v>
      </c>
      <c r="L16" s="2">
        <v>80.959999999999994</v>
      </c>
      <c r="M16" s="2">
        <f t="shared" si="2"/>
        <v>6.8788618553271554</v>
      </c>
      <c r="N16" s="2">
        <f t="shared" si="3"/>
        <v>971.52</v>
      </c>
      <c r="O16" s="130">
        <f>AVERAGE(N16:N18)</f>
        <v>1041.96</v>
      </c>
      <c r="P16" s="138">
        <f>STDEV(N16:N18)</f>
        <v>81.03394844137857</v>
      </c>
      <c r="Q16" s="131">
        <f>P16/O16</f>
        <v>7.777069027734132E-2</v>
      </c>
      <c r="S16" s="2" t="s">
        <v>224</v>
      </c>
      <c r="T16" s="2" t="s">
        <v>35</v>
      </c>
      <c r="U16" s="2" t="s">
        <v>29</v>
      </c>
      <c r="V16" s="2">
        <v>3.79</v>
      </c>
      <c r="W16" s="2">
        <v>2297.2800000000002</v>
      </c>
      <c r="X16" s="2">
        <v>36155</v>
      </c>
      <c r="Y16" s="2">
        <v>54544.883000000002</v>
      </c>
      <c r="Z16" s="2">
        <v>4.2119999999999997</v>
      </c>
      <c r="AA16" s="2">
        <v>0.71299999999999997</v>
      </c>
      <c r="AB16" s="2">
        <v>0.64</v>
      </c>
      <c r="AC16" s="2">
        <v>-10.7</v>
      </c>
    </row>
    <row r="17" spans="1:29" x14ac:dyDescent="0.25">
      <c r="A17" s="129"/>
      <c r="B17" s="2" t="s">
        <v>546</v>
      </c>
      <c r="C17" s="2">
        <v>86.42</v>
      </c>
      <c r="D17" s="2">
        <f t="shared" si="0"/>
        <v>6.9441257802917873</v>
      </c>
      <c r="E17" s="2">
        <f t="shared" si="1"/>
        <v>1037.04</v>
      </c>
      <c r="F17" s="130"/>
      <c r="G17" s="138"/>
      <c r="H17" s="131"/>
      <c r="J17" s="129"/>
      <c r="K17" s="2" t="s">
        <v>587</v>
      </c>
      <c r="L17" s="2">
        <v>85.32</v>
      </c>
      <c r="M17" s="2">
        <f t="shared" si="2"/>
        <v>6.9313155433911504</v>
      </c>
      <c r="N17" s="2">
        <f t="shared" si="3"/>
        <v>1023.8399999999999</v>
      </c>
      <c r="O17" s="130"/>
      <c r="P17" s="138"/>
      <c r="Q17" s="131"/>
      <c r="S17" s="2" t="s">
        <v>37</v>
      </c>
      <c r="T17" s="2" t="s">
        <v>38</v>
      </c>
      <c r="U17" s="2" t="s">
        <v>29</v>
      </c>
      <c r="V17" s="2">
        <v>3.79</v>
      </c>
      <c r="W17" s="2">
        <v>3681.9229999999998</v>
      </c>
      <c r="X17" s="2">
        <v>63008</v>
      </c>
      <c r="Y17" s="2">
        <v>57500.425999999999</v>
      </c>
      <c r="Z17" s="2">
        <v>6.4029999999999996</v>
      </c>
      <c r="AA17" s="2">
        <v>1.1379999999999999</v>
      </c>
      <c r="AB17" s="2">
        <v>1.1200000000000001</v>
      </c>
      <c r="AC17" s="2">
        <v>-1.8</v>
      </c>
    </row>
    <row r="18" spans="1:29" x14ac:dyDescent="0.25">
      <c r="A18" s="129"/>
      <c r="B18" s="2" t="s">
        <v>548</v>
      </c>
      <c r="C18" s="2">
        <v>88.74</v>
      </c>
      <c r="D18" s="2">
        <f t="shared" si="0"/>
        <v>6.9706173957387634</v>
      </c>
      <c r="E18" s="2">
        <f t="shared" si="1"/>
        <v>1064.8799999999999</v>
      </c>
      <c r="F18" s="130"/>
      <c r="G18" s="138"/>
      <c r="H18" s="131"/>
      <c r="J18" s="129"/>
      <c r="K18" s="2" t="s">
        <v>589</v>
      </c>
      <c r="L18" s="2">
        <v>94.21</v>
      </c>
      <c r="M18" s="2">
        <f t="shared" si="2"/>
        <v>7.030432982848577</v>
      </c>
      <c r="N18" s="2">
        <f t="shared" si="3"/>
        <v>1130.52</v>
      </c>
      <c r="O18" s="130"/>
      <c r="P18" s="138"/>
      <c r="Q18" s="131"/>
      <c r="S18" s="2" t="s">
        <v>79</v>
      </c>
      <c r="T18" s="2" t="s">
        <v>38</v>
      </c>
      <c r="U18" s="2" t="s">
        <v>29</v>
      </c>
      <c r="V18" s="2">
        <v>3.79</v>
      </c>
      <c r="W18" s="2">
        <v>3857.5709999999999</v>
      </c>
      <c r="X18" s="2">
        <v>66571</v>
      </c>
      <c r="Y18" s="2">
        <v>55739.563000000002</v>
      </c>
      <c r="Z18" s="2">
        <v>6.9210000000000003</v>
      </c>
      <c r="AA18" s="2">
        <v>1.1379999999999999</v>
      </c>
      <c r="AB18" s="2">
        <v>1.23</v>
      </c>
      <c r="AC18" s="2">
        <v>8.1999999999999993</v>
      </c>
    </row>
    <row r="19" spans="1:29" x14ac:dyDescent="0.25">
      <c r="A19" s="129">
        <v>240</v>
      </c>
      <c r="B19" s="2" t="s">
        <v>550</v>
      </c>
      <c r="C19" s="2">
        <v>71.95</v>
      </c>
      <c r="D19" s="2">
        <f t="shared" si="0"/>
        <v>6.7608780831213773</v>
      </c>
      <c r="E19" s="2">
        <f t="shared" si="1"/>
        <v>863.40000000000009</v>
      </c>
      <c r="F19" s="130">
        <f>AVERAGE(E19:E21)</f>
        <v>936.56000000000006</v>
      </c>
      <c r="G19" s="138">
        <f>STDEV(E19:E21)</f>
        <v>71.744580283112654</v>
      </c>
      <c r="H19" s="131">
        <f>G19/F19</f>
        <v>7.6604360941223887E-2</v>
      </c>
      <c r="J19" s="129">
        <v>240</v>
      </c>
      <c r="K19" s="2" t="s">
        <v>591</v>
      </c>
      <c r="L19" s="2">
        <v>82.6</v>
      </c>
      <c r="M19" s="2">
        <f t="shared" si="2"/>
        <v>6.8989163303149326</v>
      </c>
      <c r="N19" s="2">
        <f t="shared" si="3"/>
        <v>991.19999999999993</v>
      </c>
      <c r="O19" s="130">
        <f>AVERAGE(N19:N21)</f>
        <v>1026.6000000000001</v>
      </c>
      <c r="P19" s="138">
        <f>STDEV(N19:N21)</f>
        <v>38.67669065470826</v>
      </c>
      <c r="Q19" s="131">
        <f>P19/O19</f>
        <v>3.7674547686253904E-2</v>
      </c>
      <c r="S19" s="2" t="s">
        <v>83</v>
      </c>
      <c r="T19" s="2" t="s">
        <v>38</v>
      </c>
      <c r="U19" s="2" t="s">
        <v>29</v>
      </c>
      <c r="V19" s="2">
        <v>3.78</v>
      </c>
      <c r="W19" s="2">
        <v>3691.2779999999998</v>
      </c>
      <c r="X19" s="2">
        <v>62316</v>
      </c>
      <c r="Y19" s="2">
        <v>55570.315999999999</v>
      </c>
      <c r="Z19" s="2">
        <v>6.6429999999999998</v>
      </c>
      <c r="AA19" s="2">
        <v>1.1379999999999999</v>
      </c>
      <c r="AB19" s="2">
        <v>1.17</v>
      </c>
      <c r="AC19" s="2">
        <v>2.8</v>
      </c>
    </row>
    <row r="20" spans="1:29" x14ac:dyDescent="0.25">
      <c r="A20" s="129"/>
      <c r="B20" s="2" t="s">
        <v>552</v>
      </c>
      <c r="C20" s="2">
        <v>78.290000000000006</v>
      </c>
      <c r="D20" s="2">
        <f t="shared" si="0"/>
        <v>6.8453265307078235</v>
      </c>
      <c r="E20" s="2">
        <f t="shared" si="1"/>
        <v>939.48</v>
      </c>
      <c r="F20" s="130"/>
      <c r="G20" s="138"/>
      <c r="H20" s="131"/>
      <c r="J20" s="129"/>
      <c r="K20" s="2" t="s">
        <v>593</v>
      </c>
      <c r="L20" s="2">
        <v>88.99</v>
      </c>
      <c r="M20" s="2">
        <f t="shared" si="2"/>
        <v>6.973430653656771</v>
      </c>
      <c r="N20" s="2">
        <f t="shared" si="3"/>
        <v>1067.8799999999999</v>
      </c>
      <c r="O20" s="130"/>
      <c r="P20" s="138"/>
      <c r="Q20" s="131"/>
      <c r="S20" s="2" t="s">
        <v>87</v>
      </c>
      <c r="T20" s="2" t="s">
        <v>38</v>
      </c>
      <c r="U20" s="2" t="s">
        <v>29</v>
      </c>
      <c r="V20" s="2">
        <v>3.79</v>
      </c>
      <c r="W20" s="2">
        <v>3825.759</v>
      </c>
      <c r="X20" s="2">
        <v>65115</v>
      </c>
      <c r="Y20" s="2">
        <v>55470.07</v>
      </c>
      <c r="Z20" s="2">
        <v>6.8970000000000002</v>
      </c>
      <c r="AA20" s="2">
        <v>1.1379999999999999</v>
      </c>
      <c r="AB20" s="2">
        <v>1.23</v>
      </c>
      <c r="AC20" s="2">
        <v>7.7</v>
      </c>
    </row>
    <row r="21" spans="1:29" x14ac:dyDescent="0.25">
      <c r="A21" s="129"/>
      <c r="B21" s="2" t="s">
        <v>554</v>
      </c>
      <c r="C21" s="2">
        <v>83.9</v>
      </c>
      <c r="D21" s="2">
        <f t="shared" si="0"/>
        <v>6.9145322632611608</v>
      </c>
      <c r="E21" s="2">
        <f t="shared" si="1"/>
        <v>1006.8000000000001</v>
      </c>
      <c r="F21" s="130"/>
      <c r="G21" s="138"/>
      <c r="H21" s="131"/>
      <c r="J21" s="129"/>
      <c r="K21" s="2" t="s">
        <v>595</v>
      </c>
      <c r="L21" s="2">
        <v>85.06</v>
      </c>
      <c r="M21" s="2">
        <f t="shared" si="2"/>
        <v>6.9282635396134875</v>
      </c>
      <c r="N21" s="2">
        <f t="shared" si="3"/>
        <v>1020.72</v>
      </c>
      <c r="O21" s="130"/>
      <c r="P21" s="138"/>
      <c r="Q21" s="131"/>
      <c r="S21" s="2" t="s">
        <v>193</v>
      </c>
      <c r="T21" s="2" t="s">
        <v>38</v>
      </c>
      <c r="U21" s="2" t="s">
        <v>29</v>
      </c>
      <c r="V21" s="2">
        <v>3.79</v>
      </c>
      <c r="W21" s="2">
        <v>3630.8310000000001</v>
      </c>
      <c r="X21" s="2">
        <v>57977</v>
      </c>
      <c r="Y21" s="2">
        <v>52739.046999999999</v>
      </c>
      <c r="Z21" s="2">
        <v>6.8849999999999998</v>
      </c>
      <c r="AA21" s="2">
        <v>1.1379999999999999</v>
      </c>
      <c r="AB21" s="2">
        <v>1.22</v>
      </c>
      <c r="AC21" s="2">
        <v>7.5</v>
      </c>
    </row>
    <row r="22" spans="1:29" x14ac:dyDescent="0.25">
      <c r="S22" s="2" t="s">
        <v>217</v>
      </c>
      <c r="T22" s="2" t="s">
        <v>38</v>
      </c>
      <c r="U22" s="2" t="s">
        <v>29</v>
      </c>
      <c r="V22" s="2">
        <v>3.79</v>
      </c>
      <c r="W22" s="2">
        <v>3644.8649999999998</v>
      </c>
      <c r="X22" s="2">
        <v>63876</v>
      </c>
      <c r="Y22" s="2">
        <v>54148.718999999997</v>
      </c>
      <c r="Z22" s="2">
        <v>6.7309999999999999</v>
      </c>
      <c r="AA22" s="2">
        <v>1.1379999999999999</v>
      </c>
      <c r="AB22" s="2">
        <v>1.19</v>
      </c>
      <c r="AC22" s="2">
        <v>4.5999999999999996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3"/>
      <c r="S23" s="2" t="s">
        <v>221</v>
      </c>
      <c r="T23" s="2" t="s">
        <v>38</v>
      </c>
      <c r="U23" s="2" t="s">
        <v>29</v>
      </c>
      <c r="V23" s="2">
        <v>3.79</v>
      </c>
      <c r="W23" s="2">
        <v>3535.357</v>
      </c>
      <c r="X23" s="2">
        <v>60364</v>
      </c>
      <c r="Y23" s="2">
        <v>53109.608999999997</v>
      </c>
      <c r="Z23" s="2">
        <v>6.657</v>
      </c>
      <c r="AA23" s="2">
        <v>1.1379999999999999</v>
      </c>
      <c r="AB23" s="2">
        <v>1.17</v>
      </c>
      <c r="AC23" s="2">
        <v>3.1</v>
      </c>
    </row>
    <row r="24" spans="1:29" x14ac:dyDescent="0.25">
      <c r="A24" s="129" t="s">
        <v>725</v>
      </c>
      <c r="B24" s="129" t="s">
        <v>5</v>
      </c>
      <c r="C24" s="3" t="s">
        <v>729</v>
      </c>
      <c r="D24" s="3" t="s">
        <v>761</v>
      </c>
      <c r="E24" s="3" t="s">
        <v>730</v>
      </c>
      <c r="F24" s="3" t="s">
        <v>731</v>
      </c>
      <c r="G24" s="3" t="s">
        <v>732</v>
      </c>
      <c r="H24" s="3" t="s">
        <v>745</v>
      </c>
      <c r="S24" s="2" t="s">
        <v>225</v>
      </c>
      <c r="T24" s="2" t="s">
        <v>38</v>
      </c>
      <c r="U24" s="2" t="s">
        <v>29</v>
      </c>
      <c r="V24" s="2">
        <v>3.78</v>
      </c>
      <c r="W24" s="2">
        <v>3645.413</v>
      </c>
      <c r="X24" s="2">
        <v>61965</v>
      </c>
      <c r="Y24" s="2">
        <v>53113.972999999998</v>
      </c>
      <c r="Z24" s="2">
        <v>6.8630000000000004</v>
      </c>
      <c r="AA24" s="2">
        <v>1.1379999999999999</v>
      </c>
      <c r="AB24" s="2">
        <v>1.22</v>
      </c>
      <c r="AC24" s="2">
        <v>7.1</v>
      </c>
    </row>
    <row r="25" spans="1:29" x14ac:dyDescent="0.25">
      <c r="A25" s="129"/>
      <c r="B25" s="129"/>
      <c r="C25" s="2" t="s">
        <v>733</v>
      </c>
      <c r="D25" s="1"/>
      <c r="E25" s="2" t="s">
        <v>733</v>
      </c>
      <c r="F25" s="2" t="s">
        <v>733</v>
      </c>
      <c r="G25" s="2" t="s">
        <v>733</v>
      </c>
      <c r="S25" s="2" t="s">
        <v>39</v>
      </c>
      <c r="T25" s="2" t="s">
        <v>40</v>
      </c>
      <c r="U25" s="2" t="s">
        <v>29</v>
      </c>
      <c r="V25" s="2">
        <v>3.79</v>
      </c>
      <c r="W25" s="2">
        <v>4956.067</v>
      </c>
      <c r="X25" s="2">
        <v>81675</v>
      </c>
      <c r="Y25" s="2">
        <v>56688.425999999999</v>
      </c>
      <c r="Z25" s="2">
        <v>8.7430000000000003</v>
      </c>
      <c r="AA25" s="2">
        <v>1.825</v>
      </c>
      <c r="AB25" s="2">
        <v>1.63</v>
      </c>
      <c r="AC25" s="2">
        <v>-10.7</v>
      </c>
    </row>
    <row r="26" spans="1:29" x14ac:dyDescent="0.25">
      <c r="A26" s="129">
        <v>0</v>
      </c>
      <c r="B26" s="2" t="s">
        <v>600</v>
      </c>
      <c r="C26" s="2">
        <v>85.88</v>
      </c>
      <c r="D26" s="2">
        <f t="shared" ref="D26:D31" si="4">LN(E26)</f>
        <v>6.9378576227985809</v>
      </c>
      <c r="E26" s="2">
        <f t="shared" ref="E26:E31" si="5">C26*12</f>
        <v>1030.56</v>
      </c>
      <c r="F26" s="130">
        <f>AVERAGE(E26:E28)</f>
        <v>958.43999999999994</v>
      </c>
      <c r="G26" s="138">
        <f>STDEV(E26:E28)</f>
        <v>92.051263978285476</v>
      </c>
      <c r="H26" s="131">
        <f>G26/F26</f>
        <v>9.6042802865370272E-2</v>
      </c>
      <c r="S26" s="2" t="s">
        <v>80</v>
      </c>
      <c r="T26" s="2" t="s">
        <v>40</v>
      </c>
      <c r="U26" s="2" t="s">
        <v>29</v>
      </c>
      <c r="V26" s="2">
        <v>3.79</v>
      </c>
      <c r="W26" s="2">
        <v>4680.8230000000003</v>
      </c>
      <c r="X26" s="2">
        <v>78807</v>
      </c>
      <c r="Y26" s="2">
        <v>56509.754000000001</v>
      </c>
      <c r="Z26" s="2">
        <v>8.2829999999999995</v>
      </c>
      <c r="AA26" s="2">
        <v>1.825</v>
      </c>
      <c r="AB26" s="2">
        <v>1.53</v>
      </c>
      <c r="AC26" s="2">
        <v>-16.2</v>
      </c>
    </row>
    <row r="27" spans="1:29" x14ac:dyDescent="0.25">
      <c r="A27" s="129"/>
      <c r="B27" s="2" t="s">
        <v>602</v>
      </c>
      <c r="C27" s="2">
        <v>71.23</v>
      </c>
      <c r="D27" s="2">
        <f t="shared" si="4"/>
        <v>6.7508207277782626</v>
      </c>
      <c r="E27" s="2">
        <f t="shared" si="5"/>
        <v>854.76</v>
      </c>
      <c r="F27" s="130"/>
      <c r="G27" s="138"/>
      <c r="H27" s="131"/>
      <c r="S27" s="2" t="s">
        <v>84</v>
      </c>
      <c r="T27" s="2" t="s">
        <v>40</v>
      </c>
      <c r="U27" s="2" t="s">
        <v>29</v>
      </c>
      <c r="V27" s="2">
        <v>3.79</v>
      </c>
      <c r="W27" s="2">
        <v>4550.6080000000002</v>
      </c>
      <c r="X27" s="2">
        <v>75627</v>
      </c>
      <c r="Y27" s="2">
        <v>55270.538999999997</v>
      </c>
      <c r="Z27" s="2">
        <v>8.2330000000000005</v>
      </c>
      <c r="AA27" s="2">
        <v>1.825</v>
      </c>
      <c r="AB27" s="2">
        <v>1.52</v>
      </c>
      <c r="AC27" s="2">
        <v>-16.8</v>
      </c>
    </row>
    <row r="28" spans="1:29" x14ac:dyDescent="0.25">
      <c r="A28" s="129"/>
      <c r="B28" s="2" t="s">
        <v>604</v>
      </c>
      <c r="C28" s="2">
        <v>82.5</v>
      </c>
      <c r="D28" s="2">
        <f t="shared" si="4"/>
        <v>6.8977049431286357</v>
      </c>
      <c r="E28" s="2">
        <f t="shared" si="5"/>
        <v>990</v>
      </c>
      <c r="F28" s="130"/>
      <c r="G28" s="138"/>
      <c r="H28" s="131"/>
      <c r="S28" s="2" t="s">
        <v>88</v>
      </c>
      <c r="T28" s="2" t="s">
        <v>40</v>
      </c>
      <c r="U28" s="2" t="s">
        <v>29</v>
      </c>
      <c r="V28" s="2">
        <v>3.79</v>
      </c>
      <c r="W28" s="2">
        <v>4645.2430000000004</v>
      </c>
      <c r="X28" s="2">
        <v>78118</v>
      </c>
      <c r="Y28" s="2">
        <v>55200.108999999997</v>
      </c>
      <c r="Z28" s="2">
        <v>8.4149999999999991</v>
      </c>
      <c r="AA28" s="2">
        <v>1.825</v>
      </c>
      <c r="AB28" s="2">
        <v>1.56</v>
      </c>
      <c r="AC28" s="2">
        <v>-14.6</v>
      </c>
    </row>
    <row r="29" spans="1:29" x14ac:dyDescent="0.25">
      <c r="A29" s="129">
        <v>240</v>
      </c>
      <c r="B29" s="2" t="s">
        <v>606</v>
      </c>
      <c r="C29" s="2">
        <v>95.2</v>
      </c>
      <c r="D29" s="2">
        <f t="shared" si="4"/>
        <v>7.0408865915853198</v>
      </c>
      <c r="E29" s="2">
        <f t="shared" si="5"/>
        <v>1142.4000000000001</v>
      </c>
      <c r="F29" s="130">
        <f>AVERAGE(E29:E31)</f>
        <v>1019.5999999999999</v>
      </c>
      <c r="G29" s="138">
        <f>STDEV(E29:E31)</f>
        <v>107.86046541713057</v>
      </c>
      <c r="H29" s="131">
        <f>G29/F29</f>
        <v>0.10578703944402763</v>
      </c>
      <c r="S29" s="2" t="s">
        <v>194</v>
      </c>
      <c r="T29" s="2" t="s">
        <v>40</v>
      </c>
      <c r="U29" s="2" t="s">
        <v>29</v>
      </c>
      <c r="V29" s="2">
        <v>3.79</v>
      </c>
      <c r="W29" s="2">
        <v>4105.51</v>
      </c>
      <c r="X29" s="2">
        <v>69491</v>
      </c>
      <c r="Y29" s="2">
        <v>51400.453000000001</v>
      </c>
      <c r="Z29" s="2">
        <v>7.9870000000000001</v>
      </c>
      <c r="AA29" s="2">
        <v>1.825</v>
      </c>
      <c r="AB29" s="2">
        <v>1.46</v>
      </c>
      <c r="AC29" s="2">
        <v>-19.7</v>
      </c>
    </row>
    <row r="30" spans="1:29" x14ac:dyDescent="0.25">
      <c r="A30" s="129"/>
      <c r="B30" s="2" t="s">
        <v>608</v>
      </c>
      <c r="C30" s="2">
        <v>78.349999999999994</v>
      </c>
      <c r="D30" s="2">
        <f t="shared" si="4"/>
        <v>6.8460926185900304</v>
      </c>
      <c r="E30" s="2">
        <f t="shared" si="5"/>
        <v>940.19999999999993</v>
      </c>
      <c r="F30" s="130"/>
      <c r="G30" s="138"/>
      <c r="H30" s="131"/>
      <c r="S30" s="2" t="s">
        <v>218</v>
      </c>
      <c r="T30" s="2" t="s">
        <v>40</v>
      </c>
      <c r="U30" s="2" t="s">
        <v>29</v>
      </c>
      <c r="V30" s="2">
        <v>3.79</v>
      </c>
      <c r="W30" s="2">
        <v>4296.259</v>
      </c>
      <c r="X30" s="2">
        <v>75554</v>
      </c>
      <c r="Y30" s="2">
        <v>53896.98</v>
      </c>
      <c r="Z30" s="2">
        <v>7.9710000000000001</v>
      </c>
      <c r="AA30" s="2">
        <v>1.825</v>
      </c>
      <c r="AB30" s="2">
        <v>1.46</v>
      </c>
      <c r="AC30" s="2">
        <v>-19.899999999999999</v>
      </c>
    </row>
    <row r="31" spans="1:29" x14ac:dyDescent="0.25">
      <c r="A31" s="129"/>
      <c r="B31" s="91" t="s">
        <v>610</v>
      </c>
      <c r="C31" s="91">
        <v>81.349999999999994</v>
      </c>
      <c r="D31" s="91">
        <f t="shared" si="4"/>
        <v>6.8836674834530474</v>
      </c>
      <c r="E31" s="91">
        <f t="shared" si="5"/>
        <v>976.19999999999993</v>
      </c>
      <c r="F31" s="130"/>
      <c r="G31" s="138"/>
      <c r="H31" s="131"/>
      <c r="S31" s="2" t="s">
        <v>222</v>
      </c>
      <c r="T31" s="2" t="s">
        <v>40</v>
      </c>
      <c r="U31" s="2" t="s">
        <v>29</v>
      </c>
      <c r="V31" s="2">
        <v>3.79</v>
      </c>
      <c r="W31" s="2">
        <v>4451.5879999999997</v>
      </c>
      <c r="X31" s="2">
        <v>74939</v>
      </c>
      <c r="Y31" s="2">
        <v>51593.938000000002</v>
      </c>
      <c r="Z31" s="2">
        <v>8.6280000000000001</v>
      </c>
      <c r="AA31" s="2">
        <v>1.825</v>
      </c>
      <c r="AB31" s="2">
        <v>1.61</v>
      </c>
      <c r="AC31" s="2">
        <v>-12</v>
      </c>
    </row>
    <row r="32" spans="1:29" x14ac:dyDescent="0.25">
      <c r="B32" s="92"/>
      <c r="C32" s="91"/>
      <c r="D32" s="91"/>
      <c r="E32" s="91"/>
      <c r="S32" s="2" t="s">
        <v>226</v>
      </c>
      <c r="T32" s="2" t="s">
        <v>40</v>
      </c>
      <c r="U32" s="2" t="s">
        <v>29</v>
      </c>
      <c r="V32" s="2">
        <v>3.79</v>
      </c>
      <c r="W32" s="2">
        <v>4456.3360000000002</v>
      </c>
      <c r="X32" s="2">
        <v>74999</v>
      </c>
      <c r="Y32" s="2">
        <v>53082.875</v>
      </c>
      <c r="Z32" s="2">
        <v>8.3949999999999996</v>
      </c>
      <c r="AA32" s="2">
        <v>1.825</v>
      </c>
      <c r="AB32" s="2">
        <v>1.55</v>
      </c>
      <c r="AC32" s="2">
        <v>-14.8</v>
      </c>
    </row>
    <row r="33" spans="1:29" x14ac:dyDescent="0.25">
      <c r="S33" s="2" t="s">
        <v>41</v>
      </c>
      <c r="T33" s="2" t="s">
        <v>42</v>
      </c>
      <c r="U33" s="2" t="s">
        <v>29</v>
      </c>
      <c r="V33" s="2">
        <v>3.79</v>
      </c>
      <c r="W33" s="2">
        <v>7173.6289999999999</v>
      </c>
      <c r="X33" s="2">
        <v>121212</v>
      </c>
      <c r="Y33" s="2">
        <v>52411.065999999999</v>
      </c>
      <c r="Z33" s="2">
        <v>13.686999999999999</v>
      </c>
      <c r="AA33" s="2">
        <v>2.919</v>
      </c>
      <c r="AB33" s="2">
        <v>2.72</v>
      </c>
      <c r="AC33" s="2">
        <v>-7</v>
      </c>
    </row>
    <row r="34" spans="1:29" x14ac:dyDescent="0.25">
      <c r="A34" s="129" t="s">
        <v>738</v>
      </c>
      <c r="B34" s="129"/>
      <c r="C34" s="129"/>
      <c r="D34" s="129"/>
      <c r="E34" s="129"/>
      <c r="F34" s="129"/>
      <c r="G34" s="129"/>
      <c r="H34" s="3"/>
      <c r="J34" s="129" t="s">
        <v>736</v>
      </c>
      <c r="K34" s="129"/>
      <c r="L34" s="129"/>
      <c r="M34" s="129"/>
      <c r="N34" s="129"/>
      <c r="O34" s="129"/>
      <c r="P34" s="129"/>
      <c r="Q34" s="3"/>
      <c r="S34" s="2" t="s">
        <v>195</v>
      </c>
      <c r="T34" s="2" t="s">
        <v>42</v>
      </c>
      <c r="U34" s="2" t="s">
        <v>29</v>
      </c>
      <c r="V34" s="2">
        <v>3.79</v>
      </c>
      <c r="W34" s="2">
        <v>6699.3469999999998</v>
      </c>
      <c r="X34" s="2">
        <v>114934</v>
      </c>
      <c r="Y34" s="2">
        <v>47258.453000000001</v>
      </c>
      <c r="Z34" s="2">
        <v>14.176</v>
      </c>
      <c r="AA34" s="2">
        <v>2.919</v>
      </c>
      <c r="AB34" s="2">
        <v>2.82</v>
      </c>
      <c r="AC34" s="2">
        <v>-3.3</v>
      </c>
    </row>
    <row r="35" spans="1:29" x14ac:dyDescent="0.25">
      <c r="A35" s="129" t="s">
        <v>725</v>
      </c>
      <c r="B35" s="129" t="s">
        <v>5</v>
      </c>
      <c r="C35" s="3" t="s">
        <v>729</v>
      </c>
      <c r="D35" s="3" t="s">
        <v>761</v>
      </c>
      <c r="E35" s="3" t="s">
        <v>730</v>
      </c>
      <c r="F35" s="3" t="s">
        <v>731</v>
      </c>
      <c r="G35" s="3" t="s">
        <v>732</v>
      </c>
      <c r="H35" s="3" t="s">
        <v>745</v>
      </c>
      <c r="J35" s="129" t="s">
        <v>725</v>
      </c>
      <c r="K35" s="129" t="s">
        <v>5</v>
      </c>
      <c r="L35" s="3" t="s">
        <v>729</v>
      </c>
      <c r="M35" s="3" t="s">
        <v>761</v>
      </c>
      <c r="N35" s="3" t="s">
        <v>730</v>
      </c>
      <c r="O35" s="3" t="s">
        <v>731</v>
      </c>
      <c r="P35" s="3" t="s">
        <v>732</v>
      </c>
      <c r="Q35" s="3" t="s">
        <v>745</v>
      </c>
      <c r="S35" s="2" t="s">
        <v>43</v>
      </c>
      <c r="T35" s="2" t="s">
        <v>44</v>
      </c>
      <c r="U35" s="2" t="s">
        <v>29</v>
      </c>
      <c r="V35" s="2">
        <v>3.79</v>
      </c>
      <c r="W35" s="2">
        <v>11746.138999999999</v>
      </c>
      <c r="X35" s="2">
        <v>205695</v>
      </c>
      <c r="Y35" s="2">
        <v>54660.063000000002</v>
      </c>
      <c r="Z35" s="2">
        <v>21.489000000000001</v>
      </c>
      <c r="AA35" s="2">
        <v>4.6689999999999996</v>
      </c>
      <c r="AB35" s="2">
        <v>4.43</v>
      </c>
      <c r="AC35" s="2">
        <v>-5.2</v>
      </c>
    </row>
    <row r="36" spans="1:29" x14ac:dyDescent="0.25">
      <c r="A36" s="129"/>
      <c r="B36" s="129"/>
      <c r="C36" s="2" t="s">
        <v>733</v>
      </c>
      <c r="D36" s="1"/>
      <c r="E36" s="2" t="s">
        <v>733</v>
      </c>
      <c r="F36" s="2" t="s">
        <v>733</v>
      </c>
      <c r="G36" s="2" t="s">
        <v>733</v>
      </c>
      <c r="J36" s="129"/>
      <c r="K36" s="129"/>
      <c r="L36" s="2" t="s">
        <v>733</v>
      </c>
      <c r="M36" s="1"/>
      <c r="N36" s="2" t="s">
        <v>733</v>
      </c>
      <c r="O36" s="2" t="s">
        <v>733</v>
      </c>
      <c r="P36" s="2" t="s">
        <v>733</v>
      </c>
      <c r="S36" s="2" t="s">
        <v>196</v>
      </c>
      <c r="T36" s="2" t="s">
        <v>44</v>
      </c>
      <c r="U36" s="2" t="s">
        <v>29</v>
      </c>
      <c r="V36" s="2">
        <v>3.79</v>
      </c>
      <c r="W36" s="2">
        <v>10309.771000000001</v>
      </c>
      <c r="X36" s="2">
        <v>175872</v>
      </c>
      <c r="Y36" s="2">
        <v>51172.41</v>
      </c>
      <c r="Z36" s="2">
        <v>20.146999999999998</v>
      </c>
      <c r="AA36" s="2">
        <v>4.6689999999999996</v>
      </c>
      <c r="AB36" s="2">
        <v>4.13</v>
      </c>
      <c r="AC36" s="2">
        <v>-11.5</v>
      </c>
    </row>
    <row r="37" spans="1:29" x14ac:dyDescent="0.25">
      <c r="A37" s="129">
        <v>0</v>
      </c>
      <c r="B37" s="2" t="s">
        <v>328</v>
      </c>
      <c r="C37" s="2">
        <v>53.76</v>
      </c>
      <c r="D37" s="2">
        <f>LN(E37)</f>
        <v>6.4694363460028947</v>
      </c>
      <c r="E37" s="2">
        <f t="shared" ref="E37:E54" si="6">C37*12</f>
        <v>645.12</v>
      </c>
      <c r="F37" s="130">
        <f>AVERAGE(E37:E39)</f>
        <v>667.16</v>
      </c>
      <c r="G37" s="138">
        <f>STDEV(E37:E39)</f>
        <v>27.372716343103363</v>
      </c>
      <c r="H37" s="131">
        <f>G37/F37</f>
        <v>4.1028713266837588E-2</v>
      </c>
      <c r="J37" s="129">
        <v>0</v>
      </c>
      <c r="K37" s="2" t="s">
        <v>369</v>
      </c>
      <c r="L37" s="2">
        <v>57.6</v>
      </c>
      <c r="M37" s="2">
        <f>LN(N37)</f>
        <v>6.5384292174898455</v>
      </c>
      <c r="N37" s="2">
        <f>L37*12</f>
        <v>691.2</v>
      </c>
      <c r="O37" s="130">
        <f>AVERAGE(N37:N39)</f>
        <v>706.2399999999999</v>
      </c>
      <c r="P37" s="138">
        <f>STDEV(N37:N39)</f>
        <v>25.429054249027768</v>
      </c>
      <c r="Q37" s="131">
        <f>P37/O37</f>
        <v>3.6006250352610687E-2</v>
      </c>
      <c r="S37" s="2" t="s">
        <v>46</v>
      </c>
      <c r="T37" s="2" t="s">
        <v>47</v>
      </c>
      <c r="U37" s="2" t="s">
        <v>29</v>
      </c>
      <c r="V37" s="2">
        <v>3.79</v>
      </c>
      <c r="W37" s="2">
        <v>19389.403999999999</v>
      </c>
      <c r="X37" s="2">
        <v>324431</v>
      </c>
      <c r="Y37" s="2">
        <v>56701.038999999997</v>
      </c>
      <c r="Z37" s="2">
        <v>34.195999999999998</v>
      </c>
      <c r="AA37" s="2">
        <v>7.45</v>
      </c>
      <c r="AB37" s="2">
        <v>7.22</v>
      </c>
      <c r="AC37" s="2">
        <v>-3.1</v>
      </c>
    </row>
    <row r="38" spans="1:29" x14ac:dyDescent="0.25">
      <c r="A38" s="129"/>
      <c r="B38" s="2" t="s">
        <v>330</v>
      </c>
      <c r="C38" s="2">
        <v>54.88</v>
      </c>
      <c r="D38" s="2">
        <f t="shared" ref="D38:D54" si="7">LN(E38)</f>
        <v>6.4900556332056301</v>
      </c>
      <c r="E38" s="2">
        <f t="shared" si="6"/>
        <v>658.56000000000006</v>
      </c>
      <c r="F38" s="130"/>
      <c r="G38" s="138"/>
      <c r="H38" s="131"/>
      <c r="J38" s="129"/>
      <c r="K38" s="2" t="s">
        <v>371</v>
      </c>
      <c r="L38" s="2">
        <v>57.66</v>
      </c>
      <c r="M38" s="2">
        <f t="shared" ref="M38:M54" si="8">LN(N38)</f>
        <v>6.5394703419982561</v>
      </c>
      <c r="N38" s="2">
        <f t="shared" ref="N38:N54" si="9">L38*12</f>
        <v>691.92</v>
      </c>
      <c r="O38" s="130"/>
      <c r="P38" s="138"/>
      <c r="Q38" s="131"/>
      <c r="S38" s="2" t="s">
        <v>198</v>
      </c>
      <c r="T38" s="2" t="s">
        <v>47</v>
      </c>
      <c r="U38" s="2" t="s">
        <v>29</v>
      </c>
      <c r="V38" s="2">
        <v>3.79</v>
      </c>
      <c r="W38" s="2">
        <v>16994.305</v>
      </c>
      <c r="X38" s="2">
        <v>278505</v>
      </c>
      <c r="Y38" s="2">
        <v>51587.766000000003</v>
      </c>
      <c r="Z38" s="2">
        <v>32.942999999999998</v>
      </c>
      <c r="AA38" s="2">
        <v>7.45</v>
      </c>
      <c r="AB38" s="2">
        <v>6.94</v>
      </c>
      <c r="AC38" s="2">
        <v>-6.8</v>
      </c>
    </row>
    <row r="39" spans="1:29" x14ac:dyDescent="0.25">
      <c r="A39" s="129"/>
      <c r="B39" s="2" t="s">
        <v>332</v>
      </c>
      <c r="C39" s="2">
        <v>58.15</v>
      </c>
      <c r="D39" s="2">
        <f t="shared" si="7"/>
        <v>6.547932528752674</v>
      </c>
      <c r="E39" s="2">
        <f t="shared" si="6"/>
        <v>697.8</v>
      </c>
      <c r="F39" s="130"/>
      <c r="G39" s="138"/>
      <c r="H39" s="131"/>
      <c r="J39" s="129"/>
      <c r="K39" s="2" t="s">
        <v>373</v>
      </c>
      <c r="L39" s="2">
        <v>61.3</v>
      </c>
      <c r="M39" s="2">
        <f t="shared" si="8"/>
        <v>6.6006864927301656</v>
      </c>
      <c r="N39" s="2">
        <f t="shared" si="9"/>
        <v>735.59999999999991</v>
      </c>
      <c r="O39" s="130"/>
      <c r="P39" s="138"/>
      <c r="Q39" s="131"/>
      <c r="S39" s="2" t="s">
        <v>48</v>
      </c>
      <c r="T39" s="2" t="s">
        <v>49</v>
      </c>
      <c r="U39" s="2" t="s">
        <v>29</v>
      </c>
      <c r="V39" s="2">
        <v>3.79</v>
      </c>
      <c r="W39" s="2">
        <v>27931.861000000001</v>
      </c>
      <c r="X39" s="2">
        <v>466160</v>
      </c>
      <c r="Y39" s="2">
        <v>50704.379000000001</v>
      </c>
      <c r="Z39" s="2">
        <v>55.088000000000001</v>
      </c>
      <c r="AA39" s="2">
        <v>11.875</v>
      </c>
      <c r="AB39" s="2">
        <v>11.8</v>
      </c>
      <c r="AC39" s="2">
        <v>-0.6</v>
      </c>
    </row>
    <row r="40" spans="1:29" x14ac:dyDescent="0.25">
      <c r="A40" s="129">
        <v>15</v>
      </c>
      <c r="B40" s="2" t="s">
        <v>334</v>
      </c>
      <c r="C40" s="2">
        <v>65.12</v>
      </c>
      <c r="D40" s="2">
        <f t="shared" si="7"/>
        <v>6.6611383714822852</v>
      </c>
      <c r="E40" s="2">
        <f t="shared" si="6"/>
        <v>781.44</v>
      </c>
      <c r="F40" s="130">
        <f>AVERAGE(E40:E42)</f>
        <v>782.84</v>
      </c>
      <c r="G40" s="138">
        <f>STDEV(E40:E42)</f>
        <v>22.412817761272223</v>
      </c>
      <c r="H40" s="131">
        <f>G40/F40</f>
        <v>2.8630138676194652E-2</v>
      </c>
      <c r="J40" s="129">
        <v>15</v>
      </c>
      <c r="K40" s="2" t="s">
        <v>375</v>
      </c>
      <c r="L40" s="2">
        <v>59.54</v>
      </c>
      <c r="M40" s="2">
        <f t="shared" si="8"/>
        <v>6.5715550053756306</v>
      </c>
      <c r="N40" s="2">
        <f t="shared" si="9"/>
        <v>714.48</v>
      </c>
      <c r="O40" s="130">
        <f>AVERAGE(N40:N42)</f>
        <v>706.75999999999988</v>
      </c>
      <c r="P40" s="138">
        <f>STDEV(N40:N42)</f>
        <v>34.552985399238644</v>
      </c>
      <c r="Q40" s="131">
        <f>P40/O40</f>
        <v>4.8889276981208117E-2</v>
      </c>
      <c r="S40" s="2" t="s">
        <v>199</v>
      </c>
      <c r="T40" s="2" t="s">
        <v>49</v>
      </c>
      <c r="U40" s="2" t="s">
        <v>29</v>
      </c>
      <c r="V40" s="2">
        <v>3.79</v>
      </c>
      <c r="W40" s="2">
        <v>26071.963</v>
      </c>
      <c r="X40" s="2">
        <v>441839</v>
      </c>
      <c r="Y40" s="2">
        <v>48324.546999999999</v>
      </c>
      <c r="Z40" s="2">
        <v>53.951999999999998</v>
      </c>
      <c r="AA40" s="2">
        <v>11.875</v>
      </c>
      <c r="AB40" s="2">
        <v>11.55</v>
      </c>
      <c r="AC40" s="2">
        <v>-2.7</v>
      </c>
    </row>
    <row r="41" spans="1:29" x14ac:dyDescent="0.25">
      <c r="A41" s="129"/>
      <c r="B41" s="2" t="s">
        <v>336</v>
      </c>
      <c r="C41" s="2">
        <v>63.43</v>
      </c>
      <c r="D41" s="2">
        <f t="shared" si="7"/>
        <v>6.6348435854338064</v>
      </c>
      <c r="E41" s="2">
        <f t="shared" si="6"/>
        <v>761.16</v>
      </c>
      <c r="F41" s="130"/>
      <c r="G41" s="138"/>
      <c r="H41" s="131"/>
      <c r="J41" s="129"/>
      <c r="K41" s="2" t="s">
        <v>377</v>
      </c>
      <c r="L41" s="2">
        <v>61.4</v>
      </c>
      <c r="M41" s="2">
        <f t="shared" si="8"/>
        <v>6.6023164849410971</v>
      </c>
      <c r="N41" s="2">
        <f t="shared" si="9"/>
        <v>736.8</v>
      </c>
      <c r="O41" s="130"/>
      <c r="P41" s="138"/>
      <c r="Q41" s="131"/>
      <c r="S41" s="2" t="s">
        <v>50</v>
      </c>
      <c r="T41" s="2" t="s">
        <v>51</v>
      </c>
      <c r="U41" s="2" t="s">
        <v>29</v>
      </c>
      <c r="V41" s="2">
        <v>3.79</v>
      </c>
      <c r="W41" s="2">
        <v>46811.77</v>
      </c>
      <c r="X41" s="2">
        <v>779178</v>
      </c>
      <c r="Y41" s="2">
        <v>52673.546999999999</v>
      </c>
      <c r="Z41" s="2">
        <v>88.870999999999995</v>
      </c>
      <c r="AA41" s="2">
        <v>19.125</v>
      </c>
      <c r="AB41" s="2">
        <v>19.21</v>
      </c>
      <c r="AC41" s="2">
        <v>0.5</v>
      </c>
    </row>
    <row r="42" spans="1:29" x14ac:dyDescent="0.25">
      <c r="A42" s="129"/>
      <c r="B42" s="2" t="s">
        <v>338</v>
      </c>
      <c r="C42" s="2">
        <v>67.16</v>
      </c>
      <c r="D42" s="2">
        <f t="shared" si="7"/>
        <v>6.6919844819973404</v>
      </c>
      <c r="E42" s="2">
        <f t="shared" si="6"/>
        <v>805.92</v>
      </c>
      <c r="F42" s="130"/>
      <c r="G42" s="138"/>
      <c r="H42" s="131"/>
      <c r="J42" s="129"/>
      <c r="K42" s="2" t="s">
        <v>379</v>
      </c>
      <c r="L42" s="2">
        <v>55.75</v>
      </c>
      <c r="M42" s="2">
        <f t="shared" si="8"/>
        <v>6.5057840601282289</v>
      </c>
      <c r="N42" s="2">
        <f t="shared" si="9"/>
        <v>669</v>
      </c>
      <c r="O42" s="130"/>
      <c r="P42" s="138"/>
      <c r="Q42" s="131"/>
      <c r="S42" s="2" t="s">
        <v>200</v>
      </c>
      <c r="T42" s="2" t="s">
        <v>51</v>
      </c>
      <c r="U42" s="2" t="s">
        <v>29</v>
      </c>
      <c r="V42" s="2">
        <v>3.79</v>
      </c>
      <c r="W42" s="2">
        <v>41906.964999999997</v>
      </c>
      <c r="X42" s="2">
        <v>716821</v>
      </c>
      <c r="Y42" s="2">
        <v>50249.413999999997</v>
      </c>
      <c r="Z42" s="2">
        <v>83.397999999999996</v>
      </c>
      <c r="AA42" s="2">
        <v>19.125</v>
      </c>
      <c r="AB42" s="2">
        <v>18.010000000000002</v>
      </c>
      <c r="AC42" s="2">
        <v>-5.8</v>
      </c>
    </row>
    <row r="43" spans="1:29" x14ac:dyDescent="0.25">
      <c r="A43" s="129">
        <v>30</v>
      </c>
      <c r="B43" s="2" t="s">
        <v>341</v>
      </c>
      <c r="C43" s="2">
        <v>52.59</v>
      </c>
      <c r="D43" s="2">
        <f t="shared" si="7"/>
        <v>6.4474326373892534</v>
      </c>
      <c r="E43" s="2">
        <f t="shared" si="6"/>
        <v>631.08000000000004</v>
      </c>
      <c r="F43" s="130">
        <f>AVERAGE(E43:E45)</f>
        <v>661.12</v>
      </c>
      <c r="G43" s="138">
        <f>STDEV(E43:E45)</f>
        <v>36.428713949301013</v>
      </c>
      <c r="H43" s="131">
        <f>G43/F43</f>
        <v>5.5101515533187644E-2</v>
      </c>
      <c r="J43" s="129">
        <v>30</v>
      </c>
      <c r="K43" s="2" t="s">
        <v>382</v>
      </c>
      <c r="L43" s="2">
        <v>58.08</v>
      </c>
      <c r="M43" s="2">
        <f t="shared" si="8"/>
        <v>6.546728020304541</v>
      </c>
      <c r="N43" s="2">
        <f t="shared" si="9"/>
        <v>696.96</v>
      </c>
      <c r="O43" s="130">
        <f>AVERAGE(N43:N45)</f>
        <v>714.11999999999989</v>
      </c>
      <c r="P43" s="138">
        <f>STDEV(N43:N45)</f>
        <v>15.172765074303339</v>
      </c>
      <c r="Q43" s="131">
        <f>P43/O43</f>
        <v>2.1246800361708593E-2</v>
      </c>
      <c r="S43" s="2" t="s">
        <v>131</v>
      </c>
      <c r="T43" s="2" t="s">
        <v>53</v>
      </c>
      <c r="U43" s="2" t="s">
        <v>29</v>
      </c>
      <c r="V43" s="2">
        <v>3.79</v>
      </c>
      <c r="W43" s="2">
        <v>66893.218999999997</v>
      </c>
      <c r="X43" s="2">
        <v>1118254</v>
      </c>
      <c r="Y43" s="2">
        <v>45894.125</v>
      </c>
      <c r="Z43" s="2">
        <v>145.756</v>
      </c>
      <c r="AA43" s="2">
        <v>30.5</v>
      </c>
      <c r="AB43" s="2">
        <v>31.69</v>
      </c>
      <c r="AC43" s="2">
        <v>3.9</v>
      </c>
    </row>
    <row r="44" spans="1:29" x14ac:dyDescent="0.25">
      <c r="A44" s="129"/>
      <c r="B44" s="2" t="s">
        <v>343</v>
      </c>
      <c r="C44" s="2">
        <v>54.22</v>
      </c>
      <c r="D44" s="2">
        <f t="shared" si="7"/>
        <v>6.4779564938585201</v>
      </c>
      <c r="E44" s="2">
        <f t="shared" si="6"/>
        <v>650.64</v>
      </c>
      <c r="F44" s="130"/>
      <c r="G44" s="138"/>
      <c r="H44" s="131"/>
      <c r="J44" s="129"/>
      <c r="K44" s="2" t="s">
        <v>384</v>
      </c>
      <c r="L44" s="2">
        <v>59.97</v>
      </c>
      <c r="M44" s="2">
        <f t="shared" si="8"/>
        <v>6.5787510869684187</v>
      </c>
      <c r="N44" s="2">
        <f t="shared" si="9"/>
        <v>719.64</v>
      </c>
      <c r="O44" s="130"/>
      <c r="P44" s="138"/>
      <c r="Q44" s="131"/>
      <c r="S44" s="2" t="s">
        <v>173</v>
      </c>
      <c r="T44" s="2" t="s">
        <v>53</v>
      </c>
      <c r="U44" s="2" t="s">
        <v>29</v>
      </c>
      <c r="V44" s="2">
        <v>3.79</v>
      </c>
      <c r="W44" s="2">
        <v>67603.523000000001</v>
      </c>
      <c r="X44" s="2">
        <v>1139529</v>
      </c>
      <c r="Y44" s="2">
        <v>44614.968999999997</v>
      </c>
      <c r="Z44" s="2">
        <v>151.52699999999999</v>
      </c>
      <c r="AA44" s="2">
        <v>30.5</v>
      </c>
      <c r="AB44" s="2">
        <v>32.96</v>
      </c>
      <c r="AC44" s="2">
        <v>8.1</v>
      </c>
    </row>
    <row r="45" spans="1:29" x14ac:dyDescent="0.25">
      <c r="A45" s="129"/>
      <c r="B45" s="2" t="s">
        <v>345</v>
      </c>
      <c r="C45" s="2">
        <v>58.47</v>
      </c>
      <c r="D45" s="2">
        <f t="shared" si="7"/>
        <v>6.5534204519755797</v>
      </c>
      <c r="E45" s="2">
        <f t="shared" si="6"/>
        <v>701.64</v>
      </c>
      <c r="F45" s="130"/>
      <c r="G45" s="138"/>
      <c r="H45" s="131"/>
      <c r="J45" s="129"/>
      <c r="K45" s="2" t="s">
        <v>386</v>
      </c>
      <c r="L45" s="2">
        <v>60.48</v>
      </c>
      <c r="M45" s="2">
        <f t="shared" si="8"/>
        <v>6.5872193816592777</v>
      </c>
      <c r="N45" s="2">
        <f t="shared" si="9"/>
        <v>725.76</v>
      </c>
      <c r="O45" s="130"/>
      <c r="P45" s="138"/>
      <c r="Q45" s="131"/>
      <c r="S45" s="2" t="s">
        <v>52</v>
      </c>
      <c r="T45" s="2" t="s">
        <v>53</v>
      </c>
      <c r="U45" s="2" t="s">
        <v>29</v>
      </c>
      <c r="V45" s="2">
        <v>3.79</v>
      </c>
      <c r="W45" s="2">
        <v>71448.070000000007</v>
      </c>
      <c r="X45" s="2">
        <v>1172090</v>
      </c>
      <c r="Y45" s="2">
        <v>48762.565999999999</v>
      </c>
      <c r="Z45" s="2">
        <v>146.52199999999999</v>
      </c>
      <c r="AA45" s="2">
        <v>30.5</v>
      </c>
      <c r="AB45" s="2">
        <v>31.86</v>
      </c>
      <c r="AC45" s="2">
        <v>4.5</v>
      </c>
    </row>
    <row r="46" spans="1:29" x14ac:dyDescent="0.25">
      <c r="A46" s="129">
        <v>60</v>
      </c>
      <c r="B46" s="2" t="s">
        <v>347</v>
      </c>
      <c r="C46" s="2">
        <v>63.02</v>
      </c>
      <c r="D46" s="2">
        <f t="shared" si="7"/>
        <v>6.6283587861171291</v>
      </c>
      <c r="E46" s="2">
        <f t="shared" si="6"/>
        <v>756.24</v>
      </c>
      <c r="F46" s="130">
        <f>AVERAGE(E46:E48)</f>
        <v>753.71999999999991</v>
      </c>
      <c r="G46" s="138">
        <f>STDEV(E46:E48)</f>
        <v>9.5526331448454727</v>
      </c>
      <c r="H46" s="131">
        <f>G46/F46</f>
        <v>1.2673981246146411E-2</v>
      </c>
      <c r="J46" s="129">
        <v>60</v>
      </c>
      <c r="K46" s="2" t="s">
        <v>388</v>
      </c>
      <c r="L46" s="2">
        <v>60.53</v>
      </c>
      <c r="M46" s="2">
        <f t="shared" si="8"/>
        <v>6.588045759691596</v>
      </c>
      <c r="N46" s="2">
        <f t="shared" si="9"/>
        <v>726.36</v>
      </c>
      <c r="O46" s="130">
        <f>AVERAGE(N46:N48)</f>
        <v>747.96</v>
      </c>
      <c r="P46" s="138">
        <f>STDEV(N46:N48)</f>
        <v>28.302960975841376</v>
      </c>
      <c r="Q46" s="131">
        <f>P46/O46</f>
        <v>3.7840206663245862E-2</v>
      </c>
      <c r="S46" s="2" t="s">
        <v>201</v>
      </c>
      <c r="T46" s="2" t="s">
        <v>53</v>
      </c>
      <c r="U46" s="2" t="s">
        <v>29</v>
      </c>
      <c r="V46" s="2">
        <v>3.79</v>
      </c>
      <c r="W46" s="2">
        <v>65067.25</v>
      </c>
      <c r="X46" s="2">
        <v>1122416</v>
      </c>
      <c r="Y46" s="2">
        <v>45197.902000000002</v>
      </c>
      <c r="Z46" s="2">
        <v>143.96100000000001</v>
      </c>
      <c r="AA46" s="2">
        <v>30.5</v>
      </c>
      <c r="AB46" s="2">
        <v>31.3</v>
      </c>
      <c r="AC46" s="2">
        <v>2.6</v>
      </c>
    </row>
    <row r="47" spans="1:29" x14ac:dyDescent="0.25">
      <c r="A47" s="129"/>
      <c r="B47" s="2" t="s">
        <v>349</v>
      </c>
      <c r="C47" s="2">
        <v>63.48</v>
      </c>
      <c r="D47" s="2">
        <f t="shared" si="7"/>
        <v>6.6356315454462083</v>
      </c>
      <c r="E47" s="2">
        <f t="shared" si="6"/>
        <v>761.76</v>
      </c>
      <c r="F47" s="130"/>
      <c r="G47" s="138"/>
      <c r="H47" s="131"/>
      <c r="J47" s="129"/>
      <c r="K47" s="2" t="s">
        <v>390</v>
      </c>
      <c r="L47" s="2">
        <v>65</v>
      </c>
      <c r="M47" s="2">
        <f t="shared" si="8"/>
        <v>6.6592939196836376</v>
      </c>
      <c r="N47" s="2">
        <f t="shared" si="9"/>
        <v>780</v>
      </c>
      <c r="O47" s="130"/>
      <c r="P47" s="138"/>
      <c r="Q47" s="131"/>
      <c r="S47" s="2" t="s">
        <v>270</v>
      </c>
      <c r="T47" s="2" t="s">
        <v>53</v>
      </c>
      <c r="U47" s="2" t="s">
        <v>29</v>
      </c>
      <c r="V47" s="2">
        <v>3.55</v>
      </c>
      <c r="W47" s="2">
        <v>78849.289000000004</v>
      </c>
      <c r="X47" s="2">
        <v>965659</v>
      </c>
      <c r="Y47" s="2">
        <v>49873.582000000002</v>
      </c>
      <c r="Z47" s="2">
        <v>158.09800000000001</v>
      </c>
      <c r="AA47" s="2">
        <v>30.5</v>
      </c>
      <c r="AB47" s="2">
        <v>34.4</v>
      </c>
      <c r="AC47" s="2">
        <v>12.8</v>
      </c>
    </row>
    <row r="48" spans="1:29" x14ac:dyDescent="0.25">
      <c r="A48" s="129"/>
      <c r="B48" s="2" t="s">
        <v>351</v>
      </c>
      <c r="C48" s="2">
        <v>61.93</v>
      </c>
      <c r="D48" s="2">
        <f t="shared" si="7"/>
        <v>6.6109113647379703</v>
      </c>
      <c r="E48" s="2">
        <f t="shared" si="6"/>
        <v>743.16</v>
      </c>
      <c r="F48" s="130"/>
      <c r="G48" s="138"/>
      <c r="H48" s="131"/>
      <c r="J48" s="129"/>
      <c r="K48" s="2" t="s">
        <v>392</v>
      </c>
      <c r="L48" s="2">
        <v>61.46</v>
      </c>
      <c r="M48" s="2">
        <f t="shared" si="8"/>
        <v>6.6032932064903385</v>
      </c>
      <c r="N48" s="2">
        <f t="shared" si="9"/>
        <v>737.52</v>
      </c>
      <c r="O48" s="130"/>
      <c r="P48" s="138"/>
      <c r="Q48" s="131"/>
      <c r="S48" s="2" t="s">
        <v>311</v>
      </c>
      <c r="T48" s="2" t="s">
        <v>53</v>
      </c>
      <c r="U48" s="2" t="s">
        <v>29</v>
      </c>
      <c r="Y48" s="2">
        <v>50340.495999999999</v>
      </c>
      <c r="AA48" s="2">
        <v>30.5</v>
      </c>
    </row>
    <row r="49" spans="1:29" x14ac:dyDescent="0.25">
      <c r="A49" s="129">
        <v>120</v>
      </c>
      <c r="B49" s="2" t="s">
        <v>354</v>
      </c>
      <c r="C49" s="2">
        <v>50.5</v>
      </c>
      <c r="D49" s="2">
        <f t="shared" si="7"/>
        <v>6.4068799860693142</v>
      </c>
      <c r="E49" s="2">
        <f t="shared" si="6"/>
        <v>606</v>
      </c>
      <c r="F49" s="130">
        <f>AVERAGE(E49:E51)</f>
        <v>597.7600000000001</v>
      </c>
      <c r="G49" s="138">
        <f>STDEV(E49:E51)</f>
        <v>8.047459226364575</v>
      </c>
      <c r="H49" s="131">
        <f>G49/F49</f>
        <v>1.3462692763591699E-2</v>
      </c>
      <c r="J49" s="129">
        <v>120</v>
      </c>
      <c r="K49" s="2" t="s">
        <v>395</v>
      </c>
      <c r="L49" s="2">
        <v>57.32</v>
      </c>
      <c r="M49" s="2">
        <f t="shared" si="8"/>
        <v>6.5335562527479718</v>
      </c>
      <c r="N49" s="2">
        <f t="shared" si="9"/>
        <v>687.84</v>
      </c>
      <c r="O49" s="130">
        <f>AVERAGE(N49:N51)</f>
        <v>644.67999999999995</v>
      </c>
      <c r="P49" s="138">
        <f>STDEV(N49:N51)</f>
        <v>41.053740389884098</v>
      </c>
      <c r="Q49" s="131">
        <f>P49/O49</f>
        <v>6.3680803483719212E-2</v>
      </c>
      <c r="S49" s="2" t="s">
        <v>366</v>
      </c>
      <c r="T49" s="2" t="s">
        <v>53</v>
      </c>
      <c r="U49" s="2" t="s">
        <v>29</v>
      </c>
      <c r="V49" s="2">
        <v>3.54</v>
      </c>
      <c r="W49" s="2">
        <v>77686.320000000007</v>
      </c>
      <c r="X49" s="2">
        <v>952088</v>
      </c>
      <c r="Y49" s="2">
        <v>48148.644999999997</v>
      </c>
      <c r="Z49" s="2">
        <v>161.34700000000001</v>
      </c>
      <c r="AA49" s="2">
        <v>30.5</v>
      </c>
      <c r="AB49" s="2">
        <v>35.11</v>
      </c>
      <c r="AC49" s="2">
        <v>15.1</v>
      </c>
    </row>
    <row r="50" spans="1:29" x14ac:dyDescent="0.25">
      <c r="A50" s="129"/>
      <c r="B50" s="2" t="s">
        <v>356</v>
      </c>
      <c r="C50" s="2">
        <v>49.16</v>
      </c>
      <c r="D50" s="2">
        <f t="shared" si="7"/>
        <v>6.3799869344858342</v>
      </c>
      <c r="E50" s="2">
        <f t="shared" si="6"/>
        <v>589.91999999999996</v>
      </c>
      <c r="F50" s="130"/>
      <c r="G50" s="138"/>
      <c r="H50" s="131"/>
      <c r="J50" s="129"/>
      <c r="K50" s="2" t="s">
        <v>397</v>
      </c>
      <c r="L50" s="2">
        <v>53.34</v>
      </c>
      <c r="M50" s="2">
        <f t="shared" si="8"/>
        <v>6.4615931685418682</v>
      </c>
      <c r="N50" s="2">
        <f t="shared" si="9"/>
        <v>640.08000000000004</v>
      </c>
      <c r="O50" s="130"/>
      <c r="P50" s="138"/>
      <c r="Q50" s="131"/>
      <c r="S50" s="2" t="s">
        <v>407</v>
      </c>
      <c r="T50" s="2" t="s">
        <v>53</v>
      </c>
      <c r="U50" s="2" t="s">
        <v>29</v>
      </c>
      <c r="V50" s="2">
        <v>3.54</v>
      </c>
      <c r="W50" s="2">
        <v>75544.101999999999</v>
      </c>
      <c r="X50" s="2">
        <v>969054</v>
      </c>
      <c r="Y50" s="2">
        <v>48958.949000000001</v>
      </c>
      <c r="Z50" s="2">
        <v>154.30099999999999</v>
      </c>
      <c r="AA50" s="2">
        <v>30.5</v>
      </c>
      <c r="AB50" s="2">
        <v>33.57</v>
      </c>
      <c r="AC50" s="2">
        <v>10.1</v>
      </c>
    </row>
    <row r="51" spans="1:29" x14ac:dyDescent="0.25">
      <c r="A51" s="129"/>
      <c r="B51" s="2" t="s">
        <v>358</v>
      </c>
      <c r="C51" s="2">
        <v>49.78</v>
      </c>
      <c r="D51" s="2">
        <f t="shared" si="7"/>
        <v>6.3925199467274467</v>
      </c>
      <c r="E51" s="2">
        <f t="shared" si="6"/>
        <v>597.36</v>
      </c>
      <c r="F51" s="130"/>
      <c r="G51" s="138"/>
      <c r="H51" s="131"/>
      <c r="J51" s="129"/>
      <c r="K51" s="2" t="s">
        <v>399</v>
      </c>
      <c r="L51" s="2">
        <v>50.51</v>
      </c>
      <c r="M51" s="2">
        <f t="shared" si="8"/>
        <v>6.4070779862679617</v>
      </c>
      <c r="N51" s="2">
        <f t="shared" si="9"/>
        <v>606.12</v>
      </c>
      <c r="O51" s="130"/>
      <c r="P51" s="138"/>
      <c r="Q51" s="131"/>
      <c r="S51" s="2" t="s">
        <v>461</v>
      </c>
      <c r="T51" s="2" t="s">
        <v>53</v>
      </c>
      <c r="U51" s="2" t="s">
        <v>29</v>
      </c>
      <c r="Y51" s="2">
        <v>52879.75</v>
      </c>
      <c r="AA51" s="2">
        <v>30.5</v>
      </c>
    </row>
    <row r="52" spans="1:29" x14ac:dyDescent="0.25">
      <c r="A52" s="129">
        <v>240</v>
      </c>
      <c r="B52" s="2" t="s">
        <v>360</v>
      </c>
      <c r="C52" s="2">
        <v>51.72</v>
      </c>
      <c r="D52" s="2">
        <f t="shared" si="7"/>
        <v>6.4307512036916572</v>
      </c>
      <c r="E52" s="2">
        <f t="shared" si="6"/>
        <v>620.64</v>
      </c>
      <c r="F52" s="130">
        <f>AVERAGE(E52:E54)</f>
        <v>647.28000000000009</v>
      </c>
      <c r="G52" s="138">
        <f>STDEV(E52:E54)</f>
        <v>30.09201887544269</v>
      </c>
      <c r="H52" s="131">
        <f>G52/F52</f>
        <v>4.6489956240641894E-2</v>
      </c>
      <c r="J52" s="129">
        <v>240</v>
      </c>
      <c r="K52" s="2" t="s">
        <v>401</v>
      </c>
      <c r="L52" s="2">
        <v>61.69</v>
      </c>
      <c r="M52" s="2">
        <f t="shared" si="8"/>
        <v>6.6070284930095475</v>
      </c>
      <c r="N52" s="2">
        <f t="shared" si="9"/>
        <v>740.28</v>
      </c>
      <c r="O52" s="130">
        <f>AVERAGE(N52:N54)</f>
        <v>780.4</v>
      </c>
      <c r="P52" s="138">
        <f>STDEV(N52:N54)</f>
        <v>88.192598328884685</v>
      </c>
      <c r="Q52" s="131">
        <f>P52/O52</f>
        <v>0.11300948017540324</v>
      </c>
      <c r="S52" s="2" t="s">
        <v>502</v>
      </c>
      <c r="T52" s="2" t="s">
        <v>53</v>
      </c>
      <c r="U52" s="2" t="s">
        <v>29</v>
      </c>
      <c r="Y52" s="2">
        <v>44028.641000000003</v>
      </c>
      <c r="AA52" s="2">
        <v>30.5</v>
      </c>
    </row>
    <row r="53" spans="1:29" x14ac:dyDescent="0.25">
      <c r="A53" s="129"/>
      <c r="B53" s="2" t="s">
        <v>362</v>
      </c>
      <c r="C53" s="2">
        <v>53.44</v>
      </c>
      <c r="D53" s="2">
        <f t="shared" si="7"/>
        <v>6.4634661790163905</v>
      </c>
      <c r="E53" s="2">
        <f t="shared" si="6"/>
        <v>641.28</v>
      </c>
      <c r="F53" s="130"/>
      <c r="G53" s="138"/>
      <c r="H53" s="131"/>
      <c r="J53" s="129"/>
      <c r="K53" s="2" t="s">
        <v>403</v>
      </c>
      <c r="L53" s="2">
        <v>59.95</v>
      </c>
      <c r="M53" s="2">
        <f t="shared" si="8"/>
        <v>6.5784175312615236</v>
      </c>
      <c r="N53" s="2">
        <f t="shared" si="9"/>
        <v>719.40000000000009</v>
      </c>
      <c r="O53" s="130"/>
      <c r="P53" s="138"/>
      <c r="Q53" s="131"/>
      <c r="S53" s="2" t="s">
        <v>556</v>
      </c>
      <c r="T53" s="2" t="s">
        <v>53</v>
      </c>
      <c r="U53" s="2" t="s">
        <v>17</v>
      </c>
      <c r="V53" s="2">
        <v>3.8</v>
      </c>
      <c r="W53" s="2">
        <v>48661.421999999999</v>
      </c>
      <c r="X53" s="2">
        <v>841431</v>
      </c>
      <c r="Y53" s="2">
        <v>35414.887000000002</v>
      </c>
      <c r="Z53" s="2">
        <v>137.404</v>
      </c>
      <c r="AB53" s="2">
        <v>29.86</v>
      </c>
    </row>
    <row r="54" spans="1:29" x14ac:dyDescent="0.25">
      <c r="A54" s="129"/>
      <c r="B54" s="2" t="s">
        <v>364</v>
      </c>
      <c r="C54" s="2">
        <v>56.66</v>
      </c>
      <c r="D54" s="2">
        <f t="shared" si="7"/>
        <v>6.5219751441903711</v>
      </c>
      <c r="E54" s="2">
        <f t="shared" si="6"/>
        <v>679.92</v>
      </c>
      <c r="F54" s="130"/>
      <c r="G54" s="138"/>
      <c r="H54" s="131"/>
      <c r="J54" s="129"/>
      <c r="K54" s="2" t="s">
        <v>405</v>
      </c>
      <c r="L54" s="2">
        <v>73.459999999999994</v>
      </c>
      <c r="M54" s="2">
        <f t="shared" si="8"/>
        <v>6.781647690179522</v>
      </c>
      <c r="N54" s="2">
        <f t="shared" si="9"/>
        <v>881.52</v>
      </c>
      <c r="O54" s="130"/>
      <c r="P54" s="138"/>
      <c r="Q54" s="131"/>
      <c r="S54" s="2" t="s">
        <v>597</v>
      </c>
      <c r="T54" s="2" t="s">
        <v>53</v>
      </c>
      <c r="U54" s="2" t="s">
        <v>17</v>
      </c>
      <c r="V54" s="2">
        <v>3.8</v>
      </c>
      <c r="W54" s="2">
        <v>49408.315999999999</v>
      </c>
      <c r="X54" s="2">
        <v>841566</v>
      </c>
      <c r="Y54" s="2">
        <v>37528.82</v>
      </c>
      <c r="Z54" s="2">
        <v>131.654</v>
      </c>
      <c r="AB54" s="2">
        <v>28.6</v>
      </c>
    </row>
    <row r="55" spans="1:29" x14ac:dyDescent="0.25">
      <c r="S55" s="2" t="s">
        <v>55</v>
      </c>
      <c r="T55" s="2" t="s">
        <v>56</v>
      </c>
      <c r="U55" s="2" t="s">
        <v>29</v>
      </c>
      <c r="V55" s="2">
        <v>3.79</v>
      </c>
      <c r="W55" s="2">
        <v>113922.859</v>
      </c>
      <c r="X55" s="2">
        <v>1924311</v>
      </c>
      <c r="Y55" s="2">
        <v>49045.82</v>
      </c>
      <c r="Z55" s="2">
        <v>232.27799999999999</v>
      </c>
      <c r="AA55" s="2">
        <v>48.75</v>
      </c>
      <c r="AB55" s="2">
        <v>50.68</v>
      </c>
      <c r="AC55" s="2">
        <v>4</v>
      </c>
    </row>
    <row r="56" spans="1:29" x14ac:dyDescent="0.25">
      <c r="A56" s="129" t="s">
        <v>739</v>
      </c>
      <c r="B56" s="129"/>
      <c r="C56" s="129"/>
      <c r="D56" s="129"/>
      <c r="E56" s="129"/>
      <c r="F56" s="129"/>
      <c r="G56" s="129"/>
      <c r="H56" s="3"/>
      <c r="S56" s="2" t="s">
        <v>203</v>
      </c>
      <c r="T56" s="2" t="s">
        <v>56</v>
      </c>
      <c r="U56" s="2" t="s">
        <v>29</v>
      </c>
      <c r="V56" s="2">
        <v>3.79</v>
      </c>
      <c r="W56" s="2">
        <v>105521.5</v>
      </c>
      <c r="X56" s="2">
        <v>1775039</v>
      </c>
      <c r="Y56" s="2">
        <v>44402.375</v>
      </c>
      <c r="Z56" s="2">
        <v>237.648</v>
      </c>
      <c r="AA56" s="2">
        <v>48.75</v>
      </c>
      <c r="AB56" s="2">
        <v>51.86</v>
      </c>
      <c r="AC56" s="2">
        <v>6.4</v>
      </c>
    </row>
    <row r="57" spans="1:29" x14ac:dyDescent="0.25">
      <c r="A57" s="129" t="s">
        <v>725</v>
      </c>
      <c r="B57" s="129" t="s">
        <v>5</v>
      </c>
      <c r="C57" s="3" t="s">
        <v>729</v>
      </c>
      <c r="D57" s="3" t="s">
        <v>761</v>
      </c>
      <c r="E57" s="3" t="s">
        <v>730</v>
      </c>
      <c r="F57" s="3" t="s">
        <v>731</v>
      </c>
      <c r="G57" s="3" t="s">
        <v>732</v>
      </c>
      <c r="H57" s="3" t="s">
        <v>745</v>
      </c>
      <c r="S57" s="2" t="s">
        <v>57</v>
      </c>
      <c r="T57" s="2" t="s">
        <v>58</v>
      </c>
      <c r="U57" s="2" t="s">
        <v>29</v>
      </c>
      <c r="V57" s="2">
        <v>3.79</v>
      </c>
      <c r="W57" s="2">
        <v>172632.57800000001</v>
      </c>
      <c r="X57" s="2">
        <v>2918666</v>
      </c>
      <c r="Y57" s="2">
        <v>47818.972999999998</v>
      </c>
      <c r="Z57" s="2">
        <v>361.01299999999998</v>
      </c>
      <c r="AA57" s="2">
        <v>78.125</v>
      </c>
      <c r="AB57" s="2">
        <v>78.930000000000007</v>
      </c>
      <c r="AC57" s="2">
        <v>1</v>
      </c>
    </row>
    <row r="58" spans="1:29" x14ac:dyDescent="0.25">
      <c r="A58" s="129"/>
      <c r="B58" s="129"/>
      <c r="C58" s="2" t="s">
        <v>733</v>
      </c>
      <c r="D58" s="1"/>
      <c r="E58" s="2" t="s">
        <v>733</v>
      </c>
      <c r="F58" s="2" t="s">
        <v>733</v>
      </c>
      <c r="G58" s="2" t="s">
        <v>733</v>
      </c>
      <c r="S58" s="2" t="s">
        <v>204</v>
      </c>
      <c r="T58" s="2" t="s">
        <v>58</v>
      </c>
      <c r="U58" s="2" t="s">
        <v>29</v>
      </c>
      <c r="V58" s="2">
        <v>3.79</v>
      </c>
      <c r="W58" s="2">
        <v>161532.21900000001</v>
      </c>
      <c r="X58" s="2">
        <v>2709860</v>
      </c>
      <c r="Y58" s="2">
        <v>44861.438000000002</v>
      </c>
      <c r="Z58" s="2">
        <v>360.06900000000002</v>
      </c>
      <c r="AA58" s="2">
        <v>78.125</v>
      </c>
      <c r="AB58" s="2">
        <v>78.72</v>
      </c>
      <c r="AC58" s="2">
        <v>0.8</v>
      </c>
    </row>
    <row r="59" spans="1:29" x14ac:dyDescent="0.25">
      <c r="A59" s="129">
        <v>0</v>
      </c>
      <c r="B59" s="2" t="s">
        <v>410</v>
      </c>
      <c r="C59" s="2">
        <v>55.98</v>
      </c>
      <c r="D59" s="2">
        <f t="shared" ref="D59:D64" si="10">LN(E59)</f>
        <v>6.5099011338753074</v>
      </c>
      <c r="E59" s="2">
        <f t="shared" ref="E59:E64" si="11">C59*12</f>
        <v>671.76</v>
      </c>
      <c r="F59" s="130">
        <f>AVERAGE(E59:E61)</f>
        <v>672.16</v>
      </c>
      <c r="G59" s="138">
        <f>STDEV(E59:E61)</f>
        <v>11.645153498344266</v>
      </c>
      <c r="H59" s="131">
        <f>G59/F59</f>
        <v>1.7324972474327939E-2</v>
      </c>
      <c r="S59" s="2" t="s">
        <v>59</v>
      </c>
      <c r="T59" s="2" t="s">
        <v>60</v>
      </c>
      <c r="U59" s="2" t="s">
        <v>29</v>
      </c>
      <c r="V59" s="2">
        <v>3.79</v>
      </c>
      <c r="W59" s="2">
        <v>263514.90600000002</v>
      </c>
      <c r="X59" s="2">
        <v>4380672</v>
      </c>
      <c r="Y59" s="2">
        <v>45142.184000000001</v>
      </c>
      <c r="Z59" s="2">
        <v>583.74400000000003</v>
      </c>
      <c r="AA59" s="2">
        <v>125</v>
      </c>
      <c r="AB59" s="2">
        <v>127.8</v>
      </c>
      <c r="AC59" s="2">
        <v>2.2000000000000002</v>
      </c>
    </row>
    <row r="60" spans="1:29" x14ac:dyDescent="0.25">
      <c r="A60" s="129"/>
      <c r="B60" s="2" t="s">
        <v>412</v>
      </c>
      <c r="C60" s="2">
        <v>55.06</v>
      </c>
      <c r="D60" s="2">
        <f t="shared" si="10"/>
        <v>6.4933301495024613</v>
      </c>
      <c r="E60" s="2">
        <f t="shared" si="11"/>
        <v>660.72</v>
      </c>
      <c r="F60" s="130"/>
      <c r="G60" s="138"/>
      <c r="H60" s="131"/>
      <c r="S60" s="2" t="s">
        <v>205</v>
      </c>
      <c r="T60" s="2" t="s">
        <v>60</v>
      </c>
      <c r="U60" s="2" t="s">
        <v>29</v>
      </c>
      <c r="V60" s="2">
        <v>3.79</v>
      </c>
      <c r="W60" s="2">
        <v>241928.92199999999</v>
      </c>
      <c r="X60" s="2">
        <v>4075079</v>
      </c>
      <c r="Y60" s="2">
        <v>42680.983999999997</v>
      </c>
      <c r="Z60" s="2">
        <v>566.83100000000002</v>
      </c>
      <c r="AA60" s="2">
        <v>125</v>
      </c>
      <c r="AB60" s="2">
        <v>124.09</v>
      </c>
      <c r="AC60" s="2">
        <v>-0.7</v>
      </c>
    </row>
    <row r="61" spans="1:29" x14ac:dyDescent="0.25">
      <c r="A61" s="129"/>
      <c r="B61" s="2" t="s">
        <v>414</v>
      </c>
      <c r="C61" s="2">
        <v>57</v>
      </c>
      <c r="D61" s="2">
        <f t="shared" si="10"/>
        <v>6.5279579176225502</v>
      </c>
      <c r="E61" s="2">
        <f t="shared" si="11"/>
        <v>684</v>
      </c>
      <c r="F61" s="130"/>
      <c r="G61" s="138"/>
      <c r="H61" s="131"/>
      <c r="S61" s="2" t="s">
        <v>61</v>
      </c>
      <c r="T61" s="2" t="s">
        <v>62</v>
      </c>
      <c r="U61" s="2" t="s">
        <v>29</v>
      </c>
      <c r="V61" s="2">
        <v>3.79</v>
      </c>
      <c r="W61" s="2">
        <v>376192.625</v>
      </c>
      <c r="X61" s="2">
        <v>6346461</v>
      </c>
      <c r="Y61" s="2">
        <v>42460.421999999999</v>
      </c>
      <c r="Z61" s="2">
        <v>885.98400000000004</v>
      </c>
      <c r="AA61" s="2">
        <v>200</v>
      </c>
      <c r="AB61" s="2">
        <v>194.11</v>
      </c>
      <c r="AC61" s="2">
        <v>-2.9</v>
      </c>
    </row>
    <row r="62" spans="1:29" x14ac:dyDescent="0.25">
      <c r="A62" s="129">
        <v>240</v>
      </c>
      <c r="B62" s="2" t="s">
        <v>416</v>
      </c>
      <c r="C62" s="2">
        <v>76.37</v>
      </c>
      <c r="D62" s="2">
        <f t="shared" si="10"/>
        <v>6.8204965986882931</v>
      </c>
      <c r="E62" s="2">
        <f t="shared" si="11"/>
        <v>916.44</v>
      </c>
      <c r="F62" s="130">
        <f>AVERAGE(E62:E63)</f>
        <v>879.12000000000012</v>
      </c>
      <c r="G62" s="138">
        <f>STDEV(E62:E63)</f>
        <v>52.778450147763898</v>
      </c>
      <c r="H62" s="131">
        <f>G62/F62</f>
        <v>6.0035547078628508E-2</v>
      </c>
      <c r="S62" s="2" t="s">
        <v>206</v>
      </c>
      <c r="T62" s="2" t="s">
        <v>62</v>
      </c>
      <c r="U62" s="2" t="s">
        <v>29</v>
      </c>
      <c r="V62" s="2">
        <v>3.79</v>
      </c>
      <c r="W62" s="2">
        <v>350096.03100000002</v>
      </c>
      <c r="X62" s="2">
        <v>5875035</v>
      </c>
      <c r="Y62" s="2">
        <v>40912.938000000002</v>
      </c>
      <c r="Z62" s="2">
        <v>855.71</v>
      </c>
      <c r="AA62" s="2">
        <v>200</v>
      </c>
      <c r="AB62" s="2">
        <v>187.47</v>
      </c>
      <c r="AC62" s="2">
        <v>-6.3</v>
      </c>
    </row>
    <row r="63" spans="1:29" x14ac:dyDescent="0.25">
      <c r="A63" s="129"/>
      <c r="B63" s="2" t="s">
        <v>418</v>
      </c>
      <c r="C63" s="2">
        <v>70.150000000000006</v>
      </c>
      <c r="D63" s="2">
        <f t="shared" si="10"/>
        <v>6.7355424563364705</v>
      </c>
      <c r="E63" s="2">
        <f t="shared" si="11"/>
        <v>841.80000000000007</v>
      </c>
      <c r="F63" s="130"/>
      <c r="G63" s="138"/>
      <c r="H63" s="131"/>
      <c r="S63" s="2" t="s">
        <v>63</v>
      </c>
      <c r="T63" s="2" t="s">
        <v>64</v>
      </c>
      <c r="U63" s="2" t="s">
        <v>29</v>
      </c>
      <c r="V63" s="2">
        <v>3.79</v>
      </c>
      <c r="W63" s="2">
        <v>582925.75</v>
      </c>
      <c r="X63" s="2">
        <v>9781685</v>
      </c>
      <c r="Y63" s="2">
        <v>38653.358999999997</v>
      </c>
      <c r="Z63" s="2">
        <v>1508.086</v>
      </c>
      <c r="AA63" s="2">
        <v>325.625</v>
      </c>
      <c r="AB63" s="2">
        <v>330.61</v>
      </c>
      <c r="AC63" s="2">
        <v>1.5</v>
      </c>
    </row>
    <row r="64" spans="1:29" x14ac:dyDescent="0.25">
      <c r="A64" s="129"/>
      <c r="B64" s="21" t="s">
        <v>420</v>
      </c>
      <c r="C64" s="21">
        <v>4081.18</v>
      </c>
      <c r="D64" s="21">
        <f t="shared" si="10"/>
        <v>10.799048091057688</v>
      </c>
      <c r="E64" s="21">
        <f t="shared" si="11"/>
        <v>48974.159999999996</v>
      </c>
      <c r="F64" s="130"/>
      <c r="G64" s="138"/>
      <c r="H64" s="131"/>
      <c r="S64" s="2" t="s">
        <v>207</v>
      </c>
      <c r="T64" s="2" t="s">
        <v>64</v>
      </c>
      <c r="U64" s="2" t="s">
        <v>29</v>
      </c>
      <c r="V64" s="2">
        <v>3.79</v>
      </c>
      <c r="W64" s="2">
        <v>547374.875</v>
      </c>
      <c r="X64" s="2">
        <v>9073383</v>
      </c>
      <c r="Y64" s="2">
        <v>37691.078000000001</v>
      </c>
      <c r="Z64" s="2">
        <v>1452.2660000000001</v>
      </c>
      <c r="AA64" s="2">
        <v>325.625</v>
      </c>
      <c r="AB64" s="2">
        <v>318.37</v>
      </c>
      <c r="AC64" s="2">
        <v>-2.2000000000000002</v>
      </c>
    </row>
    <row r="65" spans="2:29" x14ac:dyDescent="0.25">
      <c r="B65" s="22" t="s">
        <v>762</v>
      </c>
      <c r="S65" s="2" t="s">
        <v>67</v>
      </c>
      <c r="T65" s="2" t="s">
        <v>68</v>
      </c>
      <c r="U65" s="2" t="s">
        <v>69</v>
      </c>
      <c r="V65" s="2">
        <v>3.79</v>
      </c>
      <c r="W65" s="2">
        <v>2281.7139999999999</v>
      </c>
      <c r="X65" s="2">
        <v>40570</v>
      </c>
      <c r="Y65" s="2">
        <v>54634.093999999997</v>
      </c>
      <c r="Z65" s="2">
        <v>4.1760000000000002</v>
      </c>
      <c r="AA65" s="2">
        <v>0.625</v>
      </c>
      <c r="AB65" s="2">
        <v>0.63</v>
      </c>
      <c r="AC65" s="2">
        <v>0.6</v>
      </c>
    </row>
    <row r="66" spans="2:29" x14ac:dyDescent="0.25">
      <c r="S66" s="2" t="s">
        <v>210</v>
      </c>
      <c r="T66" s="2" t="s">
        <v>68</v>
      </c>
      <c r="U66" s="2" t="s">
        <v>69</v>
      </c>
      <c r="V66" s="2">
        <v>3.78</v>
      </c>
      <c r="W66" s="2">
        <v>2070.2370000000001</v>
      </c>
      <c r="X66" s="2">
        <v>32903</v>
      </c>
      <c r="Y66" s="2">
        <v>51132.777000000002</v>
      </c>
      <c r="Z66" s="2">
        <v>4.0490000000000004</v>
      </c>
      <c r="AA66" s="2">
        <v>0.625</v>
      </c>
      <c r="AB66" s="2">
        <v>0.6</v>
      </c>
      <c r="AC66" s="2">
        <v>-3.9</v>
      </c>
    </row>
    <row r="67" spans="2:29" x14ac:dyDescent="0.25"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S67" s="2" t="s">
        <v>70</v>
      </c>
      <c r="T67" s="2" t="s">
        <v>71</v>
      </c>
      <c r="U67" s="2" t="s">
        <v>69</v>
      </c>
      <c r="V67" s="2">
        <v>3.79</v>
      </c>
      <c r="W67" s="2">
        <v>6659.8220000000001</v>
      </c>
      <c r="X67" s="2">
        <v>110174</v>
      </c>
      <c r="Y67" s="2">
        <v>55544.358999999997</v>
      </c>
      <c r="Z67" s="2">
        <v>11.99</v>
      </c>
      <c r="AA67" s="2">
        <v>2.5059999999999998</v>
      </c>
      <c r="AB67" s="2">
        <v>2.34</v>
      </c>
      <c r="AC67" s="2">
        <v>-6.5</v>
      </c>
    </row>
    <row r="68" spans="2:29" ht="15.75" x14ac:dyDescent="0.25"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6" t="s">
        <v>747</v>
      </c>
      <c r="K68" s="17"/>
      <c r="L68" s="17"/>
      <c r="M68" s="17"/>
      <c r="S68" s="2" t="s">
        <v>211</v>
      </c>
      <c r="T68" s="2" t="s">
        <v>71</v>
      </c>
      <c r="U68" s="2" t="s">
        <v>69</v>
      </c>
      <c r="V68" s="2">
        <v>3.78</v>
      </c>
      <c r="W68" s="2">
        <v>6327.3360000000002</v>
      </c>
      <c r="X68" s="2">
        <v>101407</v>
      </c>
      <c r="Y68" s="2">
        <v>51965.788999999997</v>
      </c>
      <c r="Z68" s="2">
        <v>12.176</v>
      </c>
      <c r="AA68" s="2">
        <v>2.5059999999999998</v>
      </c>
      <c r="AB68" s="2">
        <v>2.38</v>
      </c>
      <c r="AC68" s="2">
        <v>-4.9000000000000004</v>
      </c>
    </row>
    <row r="69" spans="2:29" x14ac:dyDescent="0.25">
      <c r="B69" s="13" t="s">
        <v>34</v>
      </c>
      <c r="C69" s="13" t="s">
        <v>35</v>
      </c>
      <c r="D69" s="13">
        <v>0.71299999999999997</v>
      </c>
      <c r="E69" s="13">
        <v>0.71</v>
      </c>
      <c r="F69" s="134">
        <f>AVERAGE(E69:E76)</f>
        <v>0.69374999999999987</v>
      </c>
      <c r="G69" s="134">
        <f>STDEV(E69:E76)</f>
        <v>2.3867192066576587E-2</v>
      </c>
      <c r="H69" s="135">
        <f>G69/F69</f>
        <v>3.4403159735605898E-2</v>
      </c>
      <c r="I69" s="136">
        <f>G69*3.143</f>
        <v>7.5014584665250211E-2</v>
      </c>
      <c r="J69" s="137">
        <f>(F69-D69)/D69</f>
        <v>-2.6998597475455962E-2</v>
      </c>
      <c r="S69" s="2" t="s">
        <v>72</v>
      </c>
      <c r="T69" s="2" t="s">
        <v>73</v>
      </c>
      <c r="U69" s="2" t="s">
        <v>69</v>
      </c>
      <c r="V69" s="2">
        <v>3.79</v>
      </c>
      <c r="W69" s="2">
        <v>15398.753000000001</v>
      </c>
      <c r="X69" s="2">
        <v>255041</v>
      </c>
      <c r="Y69" s="2">
        <v>55880.957000000002</v>
      </c>
      <c r="Z69" s="2">
        <v>27.556000000000001</v>
      </c>
      <c r="AA69" s="2">
        <v>6.2690000000000001</v>
      </c>
      <c r="AB69" s="2">
        <v>5.76</v>
      </c>
      <c r="AC69" s="2">
        <v>-8.1</v>
      </c>
    </row>
    <row r="70" spans="2:29" x14ac:dyDescent="0.25">
      <c r="B70" s="13" t="s">
        <v>78</v>
      </c>
      <c r="C70" s="13" t="s">
        <v>35</v>
      </c>
      <c r="D70" s="13">
        <v>0.71299999999999997</v>
      </c>
      <c r="E70" s="13">
        <v>0.71</v>
      </c>
      <c r="F70" s="134"/>
      <c r="G70" s="134"/>
      <c r="H70" s="135"/>
      <c r="I70" s="136"/>
      <c r="J70" s="137"/>
      <c r="S70" s="2" t="s">
        <v>212</v>
      </c>
      <c r="T70" s="2" t="s">
        <v>73</v>
      </c>
      <c r="U70" s="2" t="s">
        <v>69</v>
      </c>
      <c r="V70" s="2">
        <v>3.79</v>
      </c>
      <c r="W70" s="2">
        <v>14267.364</v>
      </c>
      <c r="X70" s="2">
        <v>235512</v>
      </c>
      <c r="Y70" s="2">
        <v>52823.163999999997</v>
      </c>
      <c r="Z70" s="2">
        <v>27.01</v>
      </c>
      <c r="AA70" s="2">
        <v>6.2690000000000001</v>
      </c>
      <c r="AB70" s="2">
        <v>5.64</v>
      </c>
      <c r="AC70" s="2">
        <v>-10</v>
      </c>
    </row>
    <row r="71" spans="2:29" x14ac:dyDescent="0.25">
      <c r="B71" s="13" t="s">
        <v>82</v>
      </c>
      <c r="C71" s="13" t="s">
        <v>35</v>
      </c>
      <c r="D71" s="13">
        <v>0.71299999999999997</v>
      </c>
      <c r="E71" s="13">
        <v>0.71</v>
      </c>
      <c r="F71" s="134"/>
      <c r="G71" s="134"/>
      <c r="H71" s="135"/>
      <c r="I71" s="136"/>
      <c r="J71" s="137"/>
      <c r="S71" s="2" t="s">
        <v>74</v>
      </c>
      <c r="T71" s="2" t="s">
        <v>75</v>
      </c>
      <c r="U71" s="2" t="s">
        <v>69</v>
      </c>
      <c r="V71" s="2">
        <v>3.79</v>
      </c>
      <c r="W71" s="2">
        <v>58651.586000000003</v>
      </c>
      <c r="X71" s="2">
        <v>991494</v>
      </c>
      <c r="Y71" s="2">
        <v>52483.858999999997</v>
      </c>
      <c r="Z71" s="2">
        <v>111.752</v>
      </c>
      <c r="AA71" s="2">
        <v>25</v>
      </c>
      <c r="AB71" s="2">
        <v>24.23</v>
      </c>
      <c r="AC71" s="2">
        <v>-3.1</v>
      </c>
    </row>
    <row r="72" spans="2:29" x14ac:dyDescent="0.25">
      <c r="B72" s="13" t="s">
        <v>86</v>
      </c>
      <c r="C72" s="13" t="s">
        <v>35</v>
      </c>
      <c r="D72" s="13">
        <v>0.71299999999999997</v>
      </c>
      <c r="E72" s="13">
        <v>0.69</v>
      </c>
      <c r="F72" s="134"/>
      <c r="G72" s="134"/>
      <c r="H72" s="135"/>
      <c r="I72" s="136"/>
      <c r="J72" s="137"/>
      <c r="S72" s="2" t="s">
        <v>213</v>
      </c>
      <c r="T72" s="2" t="s">
        <v>75</v>
      </c>
      <c r="U72" s="2" t="s">
        <v>69</v>
      </c>
      <c r="V72" s="2">
        <v>3.79</v>
      </c>
      <c r="W72" s="2">
        <v>54715.402000000002</v>
      </c>
      <c r="X72" s="2">
        <v>919962</v>
      </c>
      <c r="Y72" s="2">
        <v>50068.32</v>
      </c>
      <c r="Z72" s="2">
        <v>109.28100000000001</v>
      </c>
      <c r="AA72" s="2">
        <v>25</v>
      </c>
      <c r="AB72" s="2">
        <v>23.69</v>
      </c>
      <c r="AC72" s="2">
        <v>-5.2</v>
      </c>
    </row>
    <row r="73" spans="2:29" x14ac:dyDescent="0.25">
      <c r="B73" s="13" t="s">
        <v>191</v>
      </c>
      <c r="C73" s="13" t="s">
        <v>35</v>
      </c>
      <c r="D73" s="13">
        <v>0.71299999999999997</v>
      </c>
      <c r="E73" s="13">
        <v>0.69</v>
      </c>
      <c r="F73" s="134"/>
      <c r="G73" s="134"/>
      <c r="H73" s="135"/>
      <c r="I73" s="136"/>
      <c r="J73" s="137"/>
    </row>
    <row r="74" spans="2:29" x14ac:dyDescent="0.25">
      <c r="B74" s="13" t="s">
        <v>216</v>
      </c>
      <c r="C74" s="13" t="s">
        <v>35</v>
      </c>
      <c r="D74" s="13">
        <v>0.71299999999999997</v>
      </c>
      <c r="E74" s="13">
        <v>0.69</v>
      </c>
      <c r="F74" s="134"/>
      <c r="G74" s="134"/>
      <c r="H74" s="135"/>
      <c r="I74" s="136"/>
      <c r="J74" s="137"/>
      <c r="S74" s="2" t="s">
        <v>517</v>
      </c>
      <c r="T74" s="2" t="s">
        <v>518</v>
      </c>
      <c r="U74" s="2" t="s">
        <v>17</v>
      </c>
      <c r="V74" s="2">
        <v>3.8</v>
      </c>
      <c r="W74" s="2">
        <v>42576.273000000001</v>
      </c>
      <c r="X74" s="2">
        <v>733085</v>
      </c>
      <c r="Y74" s="2">
        <v>14346.954</v>
      </c>
      <c r="Z74" s="2">
        <v>296.762</v>
      </c>
      <c r="AB74" s="2">
        <v>64.400000000000006</v>
      </c>
    </row>
    <row r="75" spans="2:29" x14ac:dyDescent="0.25">
      <c r="B75" s="13" t="s">
        <v>220</v>
      </c>
      <c r="C75" s="13" t="s">
        <v>35</v>
      </c>
      <c r="D75" s="13">
        <v>0.71299999999999997</v>
      </c>
      <c r="E75" s="13">
        <v>0.71</v>
      </c>
      <c r="F75" s="134"/>
      <c r="G75" s="134"/>
      <c r="H75" s="135"/>
      <c r="I75" s="136"/>
      <c r="J75" s="137"/>
      <c r="S75" s="2" t="s">
        <v>519</v>
      </c>
      <c r="T75" s="2" t="s">
        <v>520</v>
      </c>
      <c r="U75" s="2" t="s">
        <v>17</v>
      </c>
      <c r="V75" s="2">
        <v>3.8</v>
      </c>
      <c r="W75" s="2">
        <v>121567.18799999999</v>
      </c>
      <c r="X75" s="2">
        <v>2070249</v>
      </c>
      <c r="Y75" s="2">
        <v>40827.042999999998</v>
      </c>
      <c r="Z75" s="2">
        <v>297.76100000000002</v>
      </c>
      <c r="AB75" s="2">
        <v>64.61</v>
      </c>
    </row>
    <row r="76" spans="2:29" x14ac:dyDescent="0.25">
      <c r="B76" s="13" t="s">
        <v>224</v>
      </c>
      <c r="C76" s="13" t="s">
        <v>35</v>
      </c>
      <c r="D76" s="13">
        <v>0.71299999999999997</v>
      </c>
      <c r="E76" s="13">
        <v>0.64</v>
      </c>
      <c r="F76" s="134"/>
      <c r="G76" s="134"/>
      <c r="H76" s="135"/>
      <c r="I76" s="136"/>
      <c r="J76" s="137"/>
      <c r="S76" s="2" t="s">
        <v>521</v>
      </c>
      <c r="T76" s="2" t="s">
        <v>522</v>
      </c>
      <c r="U76" s="2" t="s">
        <v>17</v>
      </c>
      <c r="V76" s="2">
        <v>3.8</v>
      </c>
      <c r="W76" s="2">
        <v>128572.156</v>
      </c>
      <c r="X76" s="2">
        <v>2545353</v>
      </c>
      <c r="Y76" s="2">
        <v>35471.957000000002</v>
      </c>
      <c r="Z76" s="2">
        <v>362.46100000000001</v>
      </c>
      <c r="AB76" s="2">
        <v>78.72</v>
      </c>
    </row>
    <row r="77" spans="2:29" x14ac:dyDescent="0.25">
      <c r="S77" s="2" t="s">
        <v>523</v>
      </c>
      <c r="T77" s="2" t="s">
        <v>524</v>
      </c>
      <c r="U77" s="2" t="s">
        <v>17</v>
      </c>
      <c r="V77" s="2">
        <v>3.8</v>
      </c>
      <c r="W77" s="2">
        <v>15277.295</v>
      </c>
      <c r="X77" s="2">
        <v>267328</v>
      </c>
      <c r="Y77" s="2">
        <v>4448.366</v>
      </c>
      <c r="Z77" s="2">
        <v>343.43599999999998</v>
      </c>
      <c r="AB77" s="2">
        <v>74.569999999999993</v>
      </c>
    </row>
    <row r="78" spans="2:29" x14ac:dyDescent="0.25">
      <c r="B78" s="2" t="s">
        <v>748</v>
      </c>
      <c r="C78" s="7">
        <f>I69/2</f>
        <v>3.7507292332625106E-2</v>
      </c>
      <c r="D78" s="7"/>
      <c r="E78" s="2" t="s">
        <v>13</v>
      </c>
      <c r="S78" s="2" t="s">
        <v>525</v>
      </c>
      <c r="T78" s="2" t="s">
        <v>526</v>
      </c>
      <c r="U78" s="2" t="s">
        <v>17</v>
      </c>
      <c r="V78" s="2">
        <v>3.8</v>
      </c>
      <c r="W78" s="2">
        <v>16045.987999999999</v>
      </c>
      <c r="X78" s="2">
        <v>272005</v>
      </c>
      <c r="Y78" s="2">
        <v>4354.4549999999999</v>
      </c>
      <c r="Z78" s="2">
        <v>368.49599999999998</v>
      </c>
      <c r="AB78" s="2">
        <v>80.03</v>
      </c>
    </row>
    <row r="79" spans="2:29" x14ac:dyDescent="0.25">
      <c r="B79" s="2" t="s">
        <v>749</v>
      </c>
      <c r="C79" s="2">
        <f>D69</f>
        <v>0.71299999999999997</v>
      </c>
      <c r="E79" s="2" t="s">
        <v>13</v>
      </c>
      <c r="S79" s="2" t="s">
        <v>527</v>
      </c>
      <c r="T79" s="2" t="s">
        <v>528</v>
      </c>
      <c r="U79" s="2" t="s">
        <v>17</v>
      </c>
      <c r="V79" s="2">
        <v>3.81</v>
      </c>
      <c r="W79" s="2">
        <v>21719.736000000001</v>
      </c>
      <c r="X79" s="2">
        <v>362112</v>
      </c>
      <c r="Y79" s="2">
        <v>6662.3519999999999</v>
      </c>
      <c r="Z79" s="2">
        <v>326.00700000000001</v>
      </c>
      <c r="AB79" s="2">
        <v>70.77</v>
      </c>
    </row>
    <row r="80" spans="2:29" x14ac:dyDescent="0.25">
      <c r="S80" s="2" t="s">
        <v>530</v>
      </c>
      <c r="T80" s="2" t="s">
        <v>531</v>
      </c>
      <c r="U80" s="2" t="s">
        <v>17</v>
      </c>
      <c r="V80" s="2">
        <v>3.81</v>
      </c>
      <c r="W80" s="2">
        <v>13128.073</v>
      </c>
      <c r="X80" s="2">
        <v>221339</v>
      </c>
      <c r="Y80" s="2">
        <v>4069.0050000000001</v>
      </c>
      <c r="Z80" s="2">
        <v>322.63600000000002</v>
      </c>
      <c r="AB80" s="2">
        <v>70.040000000000006</v>
      </c>
    </row>
    <row r="81" spans="2:28" x14ac:dyDescent="0.25">
      <c r="B81" s="129" t="s">
        <v>750</v>
      </c>
      <c r="C81" s="129"/>
      <c r="D81" s="129"/>
      <c r="E81" s="129"/>
      <c r="S81" s="2" t="s">
        <v>532</v>
      </c>
      <c r="T81" s="2" t="s">
        <v>533</v>
      </c>
      <c r="U81" s="2" t="s">
        <v>17</v>
      </c>
      <c r="V81" s="2">
        <v>3.8</v>
      </c>
      <c r="W81" s="2">
        <v>18211.349999999999</v>
      </c>
      <c r="X81" s="2">
        <v>304264</v>
      </c>
      <c r="Y81" s="2">
        <v>5360.5870000000004</v>
      </c>
      <c r="Z81" s="2">
        <v>339.72699999999998</v>
      </c>
      <c r="AB81" s="2">
        <v>73.760000000000005</v>
      </c>
    </row>
    <row r="82" spans="2:28" ht="17.25" x14ac:dyDescent="0.25">
      <c r="B82" s="2" t="s">
        <v>751</v>
      </c>
      <c r="C82" s="8"/>
      <c r="D82" s="8"/>
      <c r="E82" s="2" t="s">
        <v>752</v>
      </c>
      <c r="S82" s="2" t="s">
        <v>534</v>
      </c>
      <c r="T82" s="2" t="s">
        <v>535</v>
      </c>
      <c r="U82" s="2" t="s">
        <v>17</v>
      </c>
      <c r="V82" s="2">
        <v>3.8</v>
      </c>
      <c r="W82" s="2">
        <v>37174.093999999997</v>
      </c>
      <c r="X82" s="2">
        <v>631284</v>
      </c>
      <c r="Y82" s="2">
        <v>10570.065000000001</v>
      </c>
      <c r="Z82" s="2">
        <v>351.69200000000001</v>
      </c>
      <c r="AB82" s="2">
        <v>76.37</v>
      </c>
    </row>
    <row r="83" spans="2:28" x14ac:dyDescent="0.25">
      <c r="B83" s="2" t="s">
        <v>753</v>
      </c>
      <c r="C83" s="9"/>
      <c r="D83" s="9"/>
      <c r="E83" s="2" t="s">
        <v>754</v>
      </c>
      <c r="S83" s="2" t="s">
        <v>536</v>
      </c>
      <c r="T83" s="2" t="s">
        <v>537</v>
      </c>
      <c r="U83" s="2" t="s">
        <v>17</v>
      </c>
      <c r="V83" s="2">
        <v>3.8</v>
      </c>
      <c r="W83" s="2">
        <v>14303.651</v>
      </c>
      <c r="X83" s="2">
        <v>245700</v>
      </c>
      <c r="Y83" s="2">
        <v>3853.0929999999998</v>
      </c>
      <c r="Z83" s="2">
        <v>371.22500000000002</v>
      </c>
      <c r="AB83" s="2">
        <v>80.63</v>
      </c>
    </row>
    <row r="84" spans="2:28" x14ac:dyDescent="0.25">
      <c r="B84" s="2" t="s">
        <v>755</v>
      </c>
      <c r="C84" s="10"/>
      <c r="D84" s="10"/>
      <c r="E84" s="2" t="s">
        <v>756</v>
      </c>
      <c r="S84" s="2" t="s">
        <v>538</v>
      </c>
      <c r="T84" s="2" t="s">
        <v>539</v>
      </c>
      <c r="U84" s="2" t="s">
        <v>17</v>
      </c>
      <c r="V84" s="2">
        <v>3.8</v>
      </c>
      <c r="W84" s="2">
        <v>20376.094000000001</v>
      </c>
      <c r="X84" s="2">
        <v>359285</v>
      </c>
      <c r="Y84" s="2">
        <v>5907.5810000000001</v>
      </c>
      <c r="Z84" s="2">
        <v>344.91399999999999</v>
      </c>
      <c r="AB84" s="2">
        <v>74.89</v>
      </c>
    </row>
    <row r="85" spans="2:28" x14ac:dyDescent="0.25">
      <c r="B85" s="2" t="s">
        <v>757</v>
      </c>
      <c r="C85" s="11"/>
      <c r="D85" s="11"/>
      <c r="E85" s="2" t="s">
        <v>758</v>
      </c>
      <c r="S85" s="2" t="s">
        <v>540</v>
      </c>
      <c r="T85" s="2" t="s">
        <v>541</v>
      </c>
      <c r="U85" s="2" t="s">
        <v>17</v>
      </c>
      <c r="V85" s="2">
        <v>3.8</v>
      </c>
      <c r="W85" s="2">
        <v>50978.68</v>
      </c>
      <c r="X85" s="2">
        <v>877506</v>
      </c>
      <c r="Y85" s="2">
        <v>13638.447</v>
      </c>
      <c r="Z85" s="2">
        <v>373.78699999999998</v>
      </c>
      <c r="AB85" s="2">
        <v>81.180000000000007</v>
      </c>
    </row>
    <row r="86" spans="2:28" x14ac:dyDescent="0.25">
      <c r="B86" s="12" t="s">
        <v>759</v>
      </c>
      <c r="C86" s="14"/>
      <c r="D86" s="14"/>
      <c r="S86" s="2" t="s">
        <v>543</v>
      </c>
      <c r="T86" s="2" t="s">
        <v>544</v>
      </c>
      <c r="U86" s="2" t="s">
        <v>17</v>
      </c>
      <c r="V86" s="2">
        <v>3.8</v>
      </c>
      <c r="W86" s="2">
        <v>119225.125</v>
      </c>
      <c r="X86" s="2">
        <v>2173489</v>
      </c>
      <c r="Y86" s="2">
        <v>29387.136999999999</v>
      </c>
      <c r="Z86" s="2">
        <v>405.70499999999998</v>
      </c>
      <c r="AB86" s="2">
        <v>88.14</v>
      </c>
    </row>
    <row r="87" spans="2:28" x14ac:dyDescent="0.25">
      <c r="S87" s="2" t="s">
        <v>545</v>
      </c>
      <c r="T87" s="2" t="s">
        <v>546</v>
      </c>
      <c r="U87" s="2" t="s">
        <v>17</v>
      </c>
      <c r="V87" s="2">
        <v>3.8</v>
      </c>
      <c r="W87" s="2">
        <v>105729.773</v>
      </c>
      <c r="X87" s="2">
        <v>1969410</v>
      </c>
      <c r="Y87" s="2">
        <v>26578.623</v>
      </c>
      <c r="Z87" s="2">
        <v>397.8</v>
      </c>
      <c r="AB87" s="2">
        <v>86.42</v>
      </c>
    </row>
    <row r="88" spans="2:28" x14ac:dyDescent="0.25">
      <c r="S88" s="2" t="s">
        <v>547</v>
      </c>
      <c r="T88" s="2" t="s">
        <v>548</v>
      </c>
      <c r="U88" s="2" t="s">
        <v>17</v>
      </c>
      <c r="V88" s="2">
        <v>3.8</v>
      </c>
      <c r="W88" s="2">
        <v>105089.93799999999</v>
      </c>
      <c r="X88" s="2">
        <v>1957547</v>
      </c>
      <c r="Y88" s="2">
        <v>25729.484</v>
      </c>
      <c r="Z88" s="2">
        <v>408.44200000000001</v>
      </c>
      <c r="AB88" s="2">
        <v>88.74</v>
      </c>
    </row>
    <row r="89" spans="2:28" x14ac:dyDescent="0.25">
      <c r="S89" s="2" t="s">
        <v>549</v>
      </c>
      <c r="T89" s="2" t="s">
        <v>550</v>
      </c>
      <c r="U89" s="2" t="s">
        <v>17</v>
      </c>
      <c r="V89" s="2">
        <v>3.8</v>
      </c>
      <c r="W89" s="2">
        <v>15766.532999999999</v>
      </c>
      <c r="X89" s="2">
        <v>274107</v>
      </c>
      <c r="Y89" s="2">
        <v>4757.2610000000004</v>
      </c>
      <c r="Z89" s="2">
        <v>331.42</v>
      </c>
      <c r="AB89" s="2">
        <v>71.95</v>
      </c>
    </row>
    <row r="90" spans="2:28" x14ac:dyDescent="0.25">
      <c r="S90" s="2" t="s">
        <v>551</v>
      </c>
      <c r="T90" s="2" t="s">
        <v>552</v>
      </c>
      <c r="U90" s="2" t="s">
        <v>17</v>
      </c>
      <c r="V90" s="2">
        <v>3.8</v>
      </c>
      <c r="W90" s="2">
        <v>28442.898000000001</v>
      </c>
      <c r="X90" s="2">
        <v>492288</v>
      </c>
      <c r="Y90" s="2">
        <v>7889.482</v>
      </c>
      <c r="Z90" s="2">
        <v>360.517</v>
      </c>
      <c r="AB90" s="2">
        <v>78.290000000000006</v>
      </c>
    </row>
    <row r="91" spans="2:28" x14ac:dyDescent="0.25">
      <c r="S91" s="2" t="s">
        <v>553</v>
      </c>
      <c r="T91" s="2" t="s">
        <v>554</v>
      </c>
      <c r="U91" s="2" t="s">
        <v>17</v>
      </c>
      <c r="V91" s="2">
        <v>3.8</v>
      </c>
      <c r="W91" s="2">
        <v>69273.835999999996</v>
      </c>
      <c r="X91" s="2">
        <v>1195232</v>
      </c>
      <c r="Y91" s="2">
        <v>17934.41</v>
      </c>
      <c r="Z91" s="2">
        <v>386.262</v>
      </c>
      <c r="AB91" s="2">
        <v>83.9</v>
      </c>
    </row>
    <row r="92" spans="2:28" x14ac:dyDescent="0.25">
      <c r="S92" s="2" t="s">
        <v>558</v>
      </c>
      <c r="T92" s="2" t="s">
        <v>559</v>
      </c>
      <c r="U92" s="2" t="s">
        <v>17</v>
      </c>
      <c r="V92" s="2">
        <v>3.8</v>
      </c>
      <c r="W92" s="2">
        <v>138634.46900000001</v>
      </c>
      <c r="X92" s="2">
        <v>2950176</v>
      </c>
      <c r="Y92" s="2">
        <v>36739.226999999999</v>
      </c>
      <c r="Z92" s="2">
        <v>377.34699999999998</v>
      </c>
      <c r="AB92" s="2">
        <v>81.96</v>
      </c>
    </row>
    <row r="93" spans="2:28" x14ac:dyDescent="0.25">
      <c r="S93" s="2" t="s">
        <v>560</v>
      </c>
      <c r="T93" s="2" t="s">
        <v>561</v>
      </c>
      <c r="U93" s="2" t="s">
        <v>17</v>
      </c>
      <c r="V93" s="2">
        <v>3.8</v>
      </c>
      <c r="W93" s="2">
        <v>167402.859</v>
      </c>
      <c r="X93" s="2">
        <v>3764084</v>
      </c>
      <c r="Y93" s="2">
        <v>39655.714999999997</v>
      </c>
      <c r="Z93" s="2">
        <v>422.14100000000002</v>
      </c>
      <c r="AB93" s="2">
        <v>91.72</v>
      </c>
    </row>
    <row r="94" spans="2:28" x14ac:dyDescent="0.25">
      <c r="S94" s="2" t="s">
        <v>562</v>
      </c>
      <c r="T94" s="2" t="s">
        <v>563</v>
      </c>
      <c r="U94" s="2" t="s">
        <v>17</v>
      </c>
      <c r="V94" s="2">
        <v>3.8</v>
      </c>
      <c r="W94" s="2">
        <v>156441.15599999999</v>
      </c>
      <c r="X94" s="2">
        <v>3580724</v>
      </c>
      <c r="Y94" s="2">
        <v>40317.245999999999</v>
      </c>
      <c r="Z94" s="2">
        <v>388.02499999999998</v>
      </c>
      <c r="AB94" s="2">
        <v>84.29</v>
      </c>
    </row>
    <row r="95" spans="2:28" x14ac:dyDescent="0.25">
      <c r="S95" s="2" t="s">
        <v>564</v>
      </c>
      <c r="T95" s="2" t="s">
        <v>565</v>
      </c>
      <c r="U95" s="2" t="s">
        <v>17</v>
      </c>
      <c r="V95" s="2">
        <v>3.8</v>
      </c>
      <c r="W95" s="2">
        <v>83155.218999999997</v>
      </c>
      <c r="X95" s="2">
        <v>1421688</v>
      </c>
      <c r="Y95" s="2">
        <v>20078.085999999999</v>
      </c>
      <c r="Z95" s="2">
        <v>414.15899999999999</v>
      </c>
      <c r="AB95" s="2">
        <v>89.98</v>
      </c>
    </row>
    <row r="96" spans="2:28" x14ac:dyDescent="0.25">
      <c r="S96" s="2" t="s">
        <v>566</v>
      </c>
      <c r="T96" s="2" t="s">
        <v>567</v>
      </c>
      <c r="U96" s="2" t="s">
        <v>17</v>
      </c>
      <c r="V96" s="2">
        <v>3.81</v>
      </c>
      <c r="W96" s="2">
        <v>94147.133000000002</v>
      </c>
      <c r="X96" s="2">
        <v>1623908</v>
      </c>
      <c r="Y96" s="2">
        <v>25915.956999999999</v>
      </c>
      <c r="Z96" s="2">
        <v>363.279</v>
      </c>
      <c r="AB96" s="2">
        <v>78.89</v>
      </c>
    </row>
    <row r="97" spans="19:28" x14ac:dyDescent="0.25">
      <c r="S97" s="2" t="s">
        <v>568</v>
      </c>
      <c r="T97" s="2" t="s">
        <v>569</v>
      </c>
      <c r="U97" s="2" t="s">
        <v>17</v>
      </c>
      <c r="V97" s="2">
        <v>3.8</v>
      </c>
      <c r="W97" s="2">
        <v>87462.906000000003</v>
      </c>
      <c r="X97" s="2">
        <v>2185884</v>
      </c>
      <c r="Y97" s="2">
        <v>21695.971000000001</v>
      </c>
      <c r="Z97" s="2">
        <v>403.13</v>
      </c>
      <c r="AB97" s="2">
        <v>87.58</v>
      </c>
    </row>
    <row r="98" spans="19:28" x14ac:dyDescent="0.25">
      <c r="S98" s="2" t="s">
        <v>571</v>
      </c>
      <c r="T98" s="2" t="s">
        <v>572</v>
      </c>
      <c r="U98" s="2" t="s">
        <v>17</v>
      </c>
      <c r="V98" s="2">
        <v>3.8</v>
      </c>
      <c r="W98" s="2">
        <v>110262.977</v>
      </c>
      <c r="X98" s="2">
        <v>2162824</v>
      </c>
      <c r="Y98" s="2">
        <v>27999.759999999998</v>
      </c>
      <c r="Z98" s="2">
        <v>393.8</v>
      </c>
      <c r="AB98" s="2">
        <v>85.55</v>
      </c>
    </row>
    <row r="99" spans="19:28" x14ac:dyDescent="0.25">
      <c r="S99" s="2" t="s">
        <v>573</v>
      </c>
      <c r="T99" s="2" t="s">
        <v>574</v>
      </c>
      <c r="U99" s="2" t="s">
        <v>17</v>
      </c>
      <c r="V99" s="2">
        <v>3.81</v>
      </c>
      <c r="W99" s="2">
        <v>141085.92199999999</v>
      </c>
      <c r="X99" s="2">
        <v>2933424</v>
      </c>
      <c r="Y99" s="2">
        <v>32056.488000000001</v>
      </c>
      <c r="Z99" s="2">
        <v>440.11700000000002</v>
      </c>
      <c r="AB99" s="2">
        <v>95.64</v>
      </c>
    </row>
    <row r="100" spans="19:28" x14ac:dyDescent="0.25">
      <c r="S100" s="2" t="s">
        <v>575</v>
      </c>
      <c r="T100" s="2" t="s">
        <v>576</v>
      </c>
      <c r="U100" s="2" t="s">
        <v>17</v>
      </c>
      <c r="V100" s="2">
        <v>3.8</v>
      </c>
      <c r="W100" s="2">
        <v>154361.516</v>
      </c>
      <c r="X100" s="2">
        <v>3410856</v>
      </c>
      <c r="Y100" s="2">
        <v>34416.792999999998</v>
      </c>
      <c r="Z100" s="2">
        <v>448.50599999999997</v>
      </c>
      <c r="AB100" s="2">
        <v>97.47</v>
      </c>
    </row>
    <row r="101" spans="19:28" x14ac:dyDescent="0.25">
      <c r="S101" s="2" t="s">
        <v>577</v>
      </c>
      <c r="T101" s="2" t="s">
        <v>578</v>
      </c>
      <c r="U101" s="2" t="s">
        <v>17</v>
      </c>
      <c r="V101" s="2">
        <v>3.8</v>
      </c>
      <c r="W101" s="2">
        <v>140737.93799999999</v>
      </c>
      <c r="X101" s="2">
        <v>2430343</v>
      </c>
      <c r="Y101" s="2">
        <v>37436.781000000003</v>
      </c>
      <c r="Z101" s="2">
        <v>375.935</v>
      </c>
      <c r="AB101" s="2">
        <v>81.650000000000006</v>
      </c>
    </row>
    <row r="102" spans="19:28" x14ac:dyDescent="0.25">
      <c r="S102" s="2" t="s">
        <v>579</v>
      </c>
      <c r="T102" s="2" t="s">
        <v>580</v>
      </c>
      <c r="U102" s="2" t="s">
        <v>17</v>
      </c>
      <c r="V102" s="2">
        <v>3.81</v>
      </c>
      <c r="W102" s="2">
        <v>121673.242</v>
      </c>
      <c r="X102" s="2">
        <v>2449222</v>
      </c>
      <c r="Y102" s="2">
        <v>30246.342000000001</v>
      </c>
      <c r="Z102" s="2">
        <v>402.274</v>
      </c>
      <c r="AB102" s="2">
        <v>87.39</v>
      </c>
    </row>
    <row r="103" spans="19:28" x14ac:dyDescent="0.25">
      <c r="S103" s="2" t="s">
        <v>581</v>
      </c>
      <c r="T103" s="2" t="s">
        <v>582</v>
      </c>
      <c r="U103" s="2" t="s">
        <v>17</v>
      </c>
      <c r="V103" s="2">
        <v>3.81</v>
      </c>
      <c r="W103" s="2">
        <v>128985.31299999999</v>
      </c>
      <c r="X103" s="2">
        <v>2756707</v>
      </c>
      <c r="Y103" s="2">
        <v>32913.410000000003</v>
      </c>
      <c r="Z103" s="2">
        <v>391.89299999999997</v>
      </c>
      <c r="AB103" s="2">
        <v>85.13</v>
      </c>
    </row>
    <row r="104" spans="19:28" x14ac:dyDescent="0.25">
      <c r="S104" s="2" t="s">
        <v>584</v>
      </c>
      <c r="T104" s="2" t="s">
        <v>585</v>
      </c>
      <c r="U104" s="2" t="s">
        <v>17</v>
      </c>
      <c r="V104" s="2">
        <v>3.8</v>
      </c>
      <c r="W104" s="2">
        <v>102828.594</v>
      </c>
      <c r="X104" s="2">
        <v>1988685</v>
      </c>
      <c r="Y104" s="2">
        <v>27584.518</v>
      </c>
      <c r="Z104" s="2">
        <v>372.77600000000001</v>
      </c>
      <c r="AB104" s="2">
        <v>80.959999999999994</v>
      </c>
    </row>
    <row r="105" spans="19:28" x14ac:dyDescent="0.25">
      <c r="S105" s="2" t="s">
        <v>586</v>
      </c>
      <c r="T105" s="2" t="s">
        <v>587</v>
      </c>
      <c r="U105" s="2" t="s">
        <v>17</v>
      </c>
      <c r="V105" s="2">
        <v>3.8</v>
      </c>
      <c r="W105" s="2">
        <v>108599.07799999999</v>
      </c>
      <c r="X105" s="2">
        <v>2059272</v>
      </c>
      <c r="Y105" s="2">
        <v>27649.280999999999</v>
      </c>
      <c r="Z105" s="2">
        <v>392.774</v>
      </c>
      <c r="AB105" s="2">
        <v>85.32</v>
      </c>
    </row>
    <row r="106" spans="19:28" x14ac:dyDescent="0.25">
      <c r="S106" s="2" t="s">
        <v>588</v>
      </c>
      <c r="T106" s="2" t="s">
        <v>589</v>
      </c>
      <c r="U106" s="2" t="s">
        <v>17</v>
      </c>
      <c r="V106" s="2">
        <v>3.8</v>
      </c>
      <c r="W106" s="2">
        <v>139284</v>
      </c>
      <c r="X106" s="2">
        <v>2373801</v>
      </c>
      <c r="Y106" s="2">
        <v>32124.572</v>
      </c>
      <c r="Z106" s="2">
        <v>433.57499999999999</v>
      </c>
      <c r="AB106" s="2">
        <v>94.21</v>
      </c>
    </row>
    <row r="107" spans="19:28" x14ac:dyDescent="0.25">
      <c r="S107" s="2" t="s">
        <v>590</v>
      </c>
      <c r="T107" s="2" t="s">
        <v>591</v>
      </c>
      <c r="U107" s="2" t="s">
        <v>17</v>
      </c>
      <c r="V107" s="2">
        <v>3.81</v>
      </c>
      <c r="W107" s="2">
        <v>130587.008</v>
      </c>
      <c r="X107" s="2">
        <v>2228665</v>
      </c>
      <c r="Y107" s="2">
        <v>34337.633000000002</v>
      </c>
      <c r="Z107" s="2">
        <v>380.303</v>
      </c>
      <c r="AB107" s="2">
        <v>82.6</v>
      </c>
    </row>
    <row r="108" spans="19:28" x14ac:dyDescent="0.25">
      <c r="S108" s="2" t="s">
        <v>592</v>
      </c>
      <c r="T108" s="2" t="s">
        <v>593</v>
      </c>
      <c r="U108" s="2" t="s">
        <v>17</v>
      </c>
      <c r="V108" s="2">
        <v>3.8</v>
      </c>
      <c r="W108" s="2">
        <v>137000.20300000001</v>
      </c>
      <c r="X108" s="2">
        <v>2604765</v>
      </c>
      <c r="Y108" s="2">
        <v>33447.695</v>
      </c>
      <c r="Z108" s="2">
        <v>409.59500000000003</v>
      </c>
      <c r="AB108" s="2">
        <v>88.99</v>
      </c>
    </row>
    <row r="109" spans="19:28" x14ac:dyDescent="0.25">
      <c r="S109" s="2" t="s">
        <v>594</v>
      </c>
      <c r="T109" s="2" t="s">
        <v>595</v>
      </c>
      <c r="U109" s="2" t="s">
        <v>17</v>
      </c>
      <c r="V109" s="2">
        <v>3.81</v>
      </c>
      <c r="W109" s="2">
        <v>105325.781</v>
      </c>
      <c r="X109" s="2">
        <v>2440543</v>
      </c>
      <c r="Y109" s="2">
        <v>26897.91</v>
      </c>
      <c r="Z109" s="2">
        <v>391.57600000000002</v>
      </c>
      <c r="AB109" s="2">
        <v>85.06</v>
      </c>
    </row>
    <row r="110" spans="19:28" x14ac:dyDescent="0.25">
      <c r="S110" s="2" t="s">
        <v>599</v>
      </c>
      <c r="T110" s="2" t="s">
        <v>600</v>
      </c>
      <c r="U110" s="2" t="s">
        <v>17</v>
      </c>
      <c r="V110" s="2">
        <v>3.8</v>
      </c>
      <c r="W110" s="2">
        <v>177722.40599999999</v>
      </c>
      <c r="X110" s="2">
        <v>3748249</v>
      </c>
      <c r="Y110" s="2">
        <v>44952.77</v>
      </c>
      <c r="Z110" s="2">
        <v>395.35399999999998</v>
      </c>
      <c r="AB110" s="2">
        <v>85.88</v>
      </c>
    </row>
    <row r="111" spans="19:28" x14ac:dyDescent="0.25">
      <c r="S111" s="2" t="s">
        <v>601</v>
      </c>
      <c r="T111" s="2" t="s">
        <v>602</v>
      </c>
      <c r="U111" s="2" t="s">
        <v>17</v>
      </c>
      <c r="V111" s="2">
        <v>3.81</v>
      </c>
      <c r="W111" s="2">
        <v>140025.75</v>
      </c>
      <c r="X111" s="2">
        <v>3068826</v>
      </c>
      <c r="Y111" s="2">
        <v>42674.171999999999</v>
      </c>
      <c r="Z111" s="2">
        <v>328.12799999999999</v>
      </c>
      <c r="AB111" s="2">
        <v>71.23</v>
      </c>
    </row>
    <row r="112" spans="19:28" x14ac:dyDescent="0.25">
      <c r="S112" s="2" t="s">
        <v>603</v>
      </c>
      <c r="T112" s="2" t="s">
        <v>604</v>
      </c>
      <c r="U112" s="2" t="s">
        <v>17</v>
      </c>
      <c r="V112" s="2">
        <v>3.81</v>
      </c>
      <c r="W112" s="2">
        <v>171644.56299999999</v>
      </c>
      <c r="X112" s="2">
        <v>3200956</v>
      </c>
      <c r="Y112" s="2">
        <v>45190.695</v>
      </c>
      <c r="Z112" s="2">
        <v>379.82299999999998</v>
      </c>
      <c r="AB112" s="2">
        <v>82.5</v>
      </c>
    </row>
    <row r="113" spans="19:28" x14ac:dyDescent="0.25">
      <c r="S113" s="2" t="s">
        <v>605</v>
      </c>
      <c r="T113" s="2" t="s">
        <v>606</v>
      </c>
      <c r="U113" s="2" t="s">
        <v>17</v>
      </c>
      <c r="V113" s="2">
        <v>3.8</v>
      </c>
      <c r="W113" s="2">
        <v>133309</v>
      </c>
      <c r="X113" s="2">
        <v>2722332</v>
      </c>
      <c r="Y113" s="2">
        <v>30430.73</v>
      </c>
      <c r="Z113" s="2">
        <v>438.07400000000001</v>
      </c>
      <c r="AB113" s="2">
        <v>95.2</v>
      </c>
    </row>
    <row r="114" spans="19:28" x14ac:dyDescent="0.25">
      <c r="S114" s="2" t="s">
        <v>607</v>
      </c>
      <c r="T114" s="2" t="s">
        <v>608</v>
      </c>
      <c r="U114" s="2" t="s">
        <v>17</v>
      </c>
      <c r="V114" s="2">
        <v>3.81</v>
      </c>
      <c r="W114" s="2">
        <v>102291.352</v>
      </c>
      <c r="X114" s="2">
        <v>1978551</v>
      </c>
      <c r="Y114" s="2">
        <v>28351.734</v>
      </c>
      <c r="Z114" s="2">
        <v>360.79399999999998</v>
      </c>
      <c r="AB114" s="2">
        <v>78.349999999999994</v>
      </c>
    </row>
    <row r="115" spans="19:28" x14ac:dyDescent="0.25">
      <c r="S115" s="2" t="s">
        <v>609</v>
      </c>
      <c r="T115" s="2" t="s">
        <v>610</v>
      </c>
      <c r="U115" s="2" t="s">
        <v>17</v>
      </c>
      <c r="V115" s="2">
        <v>3.8</v>
      </c>
      <c r="W115" s="2">
        <v>75780.358999999997</v>
      </c>
      <c r="X115" s="2">
        <v>1285843</v>
      </c>
      <c r="Y115" s="2">
        <v>20233.25</v>
      </c>
      <c r="Z115" s="2">
        <v>374.53399999999999</v>
      </c>
      <c r="AB115" s="2">
        <v>81.349999999999994</v>
      </c>
    </row>
    <row r="117" spans="19:28" x14ac:dyDescent="0.25">
      <c r="S117" s="2" t="s">
        <v>327</v>
      </c>
      <c r="T117" s="2" t="s">
        <v>328</v>
      </c>
      <c r="U117" s="2" t="s">
        <v>93</v>
      </c>
      <c r="V117" s="2">
        <v>3.48</v>
      </c>
      <c r="W117" s="2">
        <v>107124.898</v>
      </c>
      <c r="X117" s="2">
        <v>1171315</v>
      </c>
      <c r="Y117" s="2">
        <v>43490.398000000001</v>
      </c>
      <c r="Z117" s="2">
        <v>246.31899999999999</v>
      </c>
      <c r="AB117" s="2">
        <v>53.76</v>
      </c>
    </row>
    <row r="118" spans="19:28" x14ac:dyDescent="0.25">
      <c r="S118" s="2" t="s">
        <v>329</v>
      </c>
      <c r="T118" s="2" t="s">
        <v>330</v>
      </c>
      <c r="U118" s="2" t="s">
        <v>93</v>
      </c>
      <c r="V118" s="2">
        <v>3.53</v>
      </c>
      <c r="W118" s="2">
        <v>111369.641</v>
      </c>
      <c r="X118" s="2">
        <v>1375642</v>
      </c>
      <c r="Y118" s="2">
        <v>44296.495999999999</v>
      </c>
      <c r="Z118" s="2">
        <v>251.41900000000001</v>
      </c>
      <c r="AB118" s="2">
        <v>54.88</v>
      </c>
    </row>
    <row r="119" spans="19:28" x14ac:dyDescent="0.25">
      <c r="S119" s="2" t="s">
        <v>331</v>
      </c>
      <c r="T119" s="2" t="s">
        <v>332</v>
      </c>
      <c r="U119" s="2" t="s">
        <v>93</v>
      </c>
      <c r="V119" s="2">
        <v>3.54</v>
      </c>
      <c r="W119" s="2">
        <v>123567.67999999999</v>
      </c>
      <c r="X119" s="2">
        <v>1534915</v>
      </c>
      <c r="Y119" s="2">
        <v>46392.913999999997</v>
      </c>
      <c r="Z119" s="2">
        <v>266.35000000000002</v>
      </c>
      <c r="AB119" s="2">
        <v>58.15</v>
      </c>
    </row>
    <row r="120" spans="19:28" x14ac:dyDescent="0.25">
      <c r="S120" s="2" t="s">
        <v>333</v>
      </c>
      <c r="T120" s="2" t="s">
        <v>334</v>
      </c>
      <c r="U120" s="2" t="s">
        <v>93</v>
      </c>
      <c r="V120" s="2">
        <v>3.54</v>
      </c>
      <c r="W120" s="2">
        <v>75789.148000000001</v>
      </c>
      <c r="X120" s="2">
        <v>935014</v>
      </c>
      <c r="Y120" s="2">
        <v>25424.687999999998</v>
      </c>
      <c r="Z120" s="2">
        <v>298.09300000000002</v>
      </c>
      <c r="AB120" s="2">
        <v>65.12</v>
      </c>
    </row>
    <row r="121" spans="19:28" x14ac:dyDescent="0.25">
      <c r="S121" s="2" t="s">
        <v>335</v>
      </c>
      <c r="T121" s="2" t="s">
        <v>336</v>
      </c>
      <c r="U121" s="2" t="s">
        <v>93</v>
      </c>
      <c r="V121" s="2">
        <v>3.54</v>
      </c>
      <c r="W121" s="2">
        <v>102816.32799999999</v>
      </c>
      <c r="X121" s="2">
        <v>1277504</v>
      </c>
      <c r="Y121" s="2">
        <v>35407.254000000001</v>
      </c>
      <c r="Z121" s="2">
        <v>290.38200000000001</v>
      </c>
      <c r="AB121" s="2">
        <v>63.43</v>
      </c>
    </row>
    <row r="122" spans="19:28" x14ac:dyDescent="0.25">
      <c r="S122" s="2" t="s">
        <v>337</v>
      </c>
      <c r="T122" s="2" t="s">
        <v>338</v>
      </c>
      <c r="U122" s="2" t="s">
        <v>93</v>
      </c>
      <c r="V122" s="2">
        <v>3.53</v>
      </c>
      <c r="W122" s="2">
        <v>119627.04700000001</v>
      </c>
      <c r="X122" s="2">
        <v>1487497</v>
      </c>
      <c r="Y122" s="2">
        <v>38917.887000000002</v>
      </c>
      <c r="Z122" s="2">
        <v>307.38299999999998</v>
      </c>
      <c r="AB122" s="2">
        <v>67.16</v>
      </c>
    </row>
    <row r="123" spans="19:28" x14ac:dyDescent="0.25">
      <c r="S123" s="2" t="s">
        <v>340</v>
      </c>
      <c r="T123" s="2" t="s">
        <v>341</v>
      </c>
      <c r="U123" s="2" t="s">
        <v>93</v>
      </c>
      <c r="V123" s="2">
        <v>3.56</v>
      </c>
      <c r="W123" s="2">
        <v>91480.695000000007</v>
      </c>
      <c r="X123" s="2">
        <v>1187894</v>
      </c>
      <c r="Y123" s="2">
        <v>37958.695</v>
      </c>
      <c r="Z123" s="2">
        <v>241.001</v>
      </c>
      <c r="AB123" s="2">
        <v>52.59</v>
      </c>
    </row>
    <row r="124" spans="19:28" x14ac:dyDescent="0.25">
      <c r="S124" s="2" t="s">
        <v>342</v>
      </c>
      <c r="T124" s="2" t="s">
        <v>343</v>
      </c>
      <c r="U124" s="2" t="s">
        <v>93</v>
      </c>
      <c r="V124" s="2">
        <v>3.55</v>
      </c>
      <c r="W124" s="2">
        <v>96171.648000000001</v>
      </c>
      <c r="X124" s="2">
        <v>1271503</v>
      </c>
      <c r="Y124" s="2">
        <v>38711.449000000001</v>
      </c>
      <c r="Z124" s="2">
        <v>248.43199999999999</v>
      </c>
      <c r="AB124" s="2">
        <v>54.22</v>
      </c>
    </row>
    <row r="125" spans="19:28" x14ac:dyDescent="0.25">
      <c r="S125" s="2" t="s">
        <v>344</v>
      </c>
      <c r="T125" s="2" t="s">
        <v>345</v>
      </c>
      <c r="U125" s="2" t="s">
        <v>93</v>
      </c>
      <c r="V125" s="2">
        <v>3.55</v>
      </c>
      <c r="W125" s="2">
        <v>96733.968999999997</v>
      </c>
      <c r="X125" s="2">
        <v>1260511</v>
      </c>
      <c r="Y125" s="2">
        <v>36121.839999999997</v>
      </c>
      <c r="Z125" s="2">
        <v>267.79899999999998</v>
      </c>
      <c r="AB125" s="2">
        <v>58.47</v>
      </c>
    </row>
    <row r="126" spans="19:28" x14ac:dyDescent="0.25">
      <c r="S126" s="2" t="s">
        <v>346</v>
      </c>
      <c r="T126" s="2" t="s">
        <v>347</v>
      </c>
      <c r="U126" s="2" t="s">
        <v>93</v>
      </c>
      <c r="V126" s="2">
        <v>3.55</v>
      </c>
      <c r="W126" s="2">
        <v>76719.101999999999</v>
      </c>
      <c r="X126" s="2">
        <v>989670</v>
      </c>
      <c r="Y126" s="2">
        <v>26589.578000000001</v>
      </c>
      <c r="Z126" s="2">
        <v>288.53100000000001</v>
      </c>
      <c r="AB126" s="2">
        <v>63.02</v>
      </c>
    </row>
    <row r="127" spans="19:28" x14ac:dyDescent="0.25">
      <c r="S127" s="2" t="s">
        <v>348</v>
      </c>
      <c r="T127" s="2" t="s">
        <v>349</v>
      </c>
      <c r="U127" s="2" t="s">
        <v>93</v>
      </c>
      <c r="V127" s="2">
        <v>3.55</v>
      </c>
      <c r="W127" s="2">
        <v>69064.601999999999</v>
      </c>
      <c r="X127" s="2">
        <v>850385</v>
      </c>
      <c r="Y127" s="2">
        <v>23763.625</v>
      </c>
      <c r="Z127" s="2">
        <v>290.63200000000001</v>
      </c>
      <c r="AB127" s="2">
        <v>63.48</v>
      </c>
    </row>
    <row r="128" spans="19:28" x14ac:dyDescent="0.25">
      <c r="S128" s="2" t="s">
        <v>350</v>
      </c>
      <c r="T128" s="2" t="s">
        <v>351</v>
      </c>
      <c r="U128" s="2" t="s">
        <v>93</v>
      </c>
      <c r="V128" s="2">
        <v>3.55</v>
      </c>
      <c r="W128" s="2">
        <v>78801.827999999994</v>
      </c>
      <c r="X128" s="2">
        <v>997343</v>
      </c>
      <c r="Y128" s="2">
        <v>27790.508000000002</v>
      </c>
      <c r="Z128" s="2">
        <v>283.55700000000002</v>
      </c>
      <c r="AB128" s="2">
        <v>61.93</v>
      </c>
    </row>
    <row r="129" spans="19:28" x14ac:dyDescent="0.25">
      <c r="S129" s="2" t="s">
        <v>353</v>
      </c>
      <c r="T129" s="2" t="s">
        <v>354</v>
      </c>
      <c r="U129" s="2" t="s">
        <v>93</v>
      </c>
      <c r="V129" s="2">
        <v>3.55</v>
      </c>
      <c r="W129" s="2">
        <v>113101.984</v>
      </c>
      <c r="X129" s="2">
        <v>1417717</v>
      </c>
      <c r="Y129" s="2">
        <v>48863.281000000003</v>
      </c>
      <c r="Z129" s="2">
        <v>231.46600000000001</v>
      </c>
      <c r="AB129" s="2">
        <v>50.5</v>
      </c>
    </row>
    <row r="130" spans="19:28" x14ac:dyDescent="0.25">
      <c r="S130" s="2" t="s">
        <v>355</v>
      </c>
      <c r="T130" s="2" t="s">
        <v>356</v>
      </c>
      <c r="U130" s="2" t="s">
        <v>93</v>
      </c>
      <c r="V130" s="2">
        <v>3.55</v>
      </c>
      <c r="W130" s="2">
        <v>110737.898</v>
      </c>
      <c r="X130" s="2">
        <v>1396762</v>
      </c>
      <c r="Y130" s="2">
        <v>49140.387000000002</v>
      </c>
      <c r="Z130" s="2">
        <v>225.35</v>
      </c>
      <c r="AB130" s="2">
        <v>49.16</v>
      </c>
    </row>
    <row r="131" spans="19:28" x14ac:dyDescent="0.25">
      <c r="S131" s="2" t="s">
        <v>357</v>
      </c>
      <c r="T131" s="2" t="s">
        <v>358</v>
      </c>
      <c r="U131" s="2" t="s">
        <v>93</v>
      </c>
      <c r="V131" s="2">
        <v>3.55</v>
      </c>
      <c r="W131" s="2">
        <v>121676.56299999999</v>
      </c>
      <c r="X131" s="2">
        <v>1529985</v>
      </c>
      <c r="Y131" s="2">
        <v>53322.531000000003</v>
      </c>
      <c r="Z131" s="2">
        <v>228.19</v>
      </c>
      <c r="AB131" s="2">
        <v>49.78</v>
      </c>
    </row>
    <row r="132" spans="19:28" x14ac:dyDescent="0.25">
      <c r="S132" s="2" t="s">
        <v>359</v>
      </c>
      <c r="T132" s="2" t="s">
        <v>360</v>
      </c>
      <c r="U132" s="2" t="s">
        <v>93</v>
      </c>
      <c r="V132" s="2">
        <v>3.55</v>
      </c>
      <c r="W132" s="2">
        <v>90807.008000000002</v>
      </c>
      <c r="X132" s="2">
        <v>1145033</v>
      </c>
      <c r="Y132" s="2">
        <v>38311.781000000003</v>
      </c>
      <c r="Z132" s="2">
        <v>237.02099999999999</v>
      </c>
      <c r="AB132" s="2">
        <v>51.72</v>
      </c>
    </row>
    <row r="133" spans="19:28" x14ac:dyDescent="0.25">
      <c r="S133" s="2" t="s">
        <v>361</v>
      </c>
      <c r="T133" s="2" t="s">
        <v>362</v>
      </c>
      <c r="U133" s="2" t="s">
        <v>93</v>
      </c>
      <c r="V133" s="2">
        <v>3.54</v>
      </c>
      <c r="W133" s="2">
        <v>87229.414000000004</v>
      </c>
      <c r="X133" s="2">
        <v>1145121</v>
      </c>
      <c r="Y133" s="2">
        <v>35622.809000000001</v>
      </c>
      <c r="Z133" s="2">
        <v>244.87</v>
      </c>
      <c r="AB133" s="2">
        <v>53.44</v>
      </c>
    </row>
    <row r="134" spans="19:28" x14ac:dyDescent="0.25">
      <c r="S134" s="2" t="s">
        <v>363</v>
      </c>
      <c r="T134" s="2" t="s">
        <v>364</v>
      </c>
      <c r="U134" s="2" t="s">
        <v>93</v>
      </c>
      <c r="V134" s="2">
        <v>3.55</v>
      </c>
      <c r="W134" s="2">
        <v>82531.835999999996</v>
      </c>
      <c r="X134" s="2">
        <v>994135</v>
      </c>
      <c r="Y134" s="2">
        <v>31797.713</v>
      </c>
      <c r="Z134" s="2">
        <v>259.553</v>
      </c>
      <c r="AB134" s="2">
        <v>56.66</v>
      </c>
    </row>
    <row r="135" spans="19:28" x14ac:dyDescent="0.25">
      <c r="S135" s="2" t="s">
        <v>368</v>
      </c>
      <c r="T135" s="2" t="s">
        <v>369</v>
      </c>
      <c r="U135" s="2" t="s">
        <v>93</v>
      </c>
      <c r="V135" s="2">
        <v>3.54</v>
      </c>
      <c r="W135" s="2">
        <v>134162.81299999999</v>
      </c>
      <c r="X135" s="2">
        <v>1661075</v>
      </c>
      <c r="Y135" s="2">
        <v>50851.366999999998</v>
      </c>
      <c r="Z135" s="2">
        <v>263.83300000000003</v>
      </c>
      <c r="AB135" s="2">
        <v>57.6</v>
      </c>
    </row>
    <row r="136" spans="19:28" x14ac:dyDescent="0.25">
      <c r="S136" s="2" t="s">
        <v>370</v>
      </c>
      <c r="T136" s="2" t="s">
        <v>371</v>
      </c>
      <c r="U136" s="2" t="s">
        <v>93</v>
      </c>
      <c r="V136" s="2">
        <v>3.54</v>
      </c>
      <c r="W136" s="2">
        <v>158215.34400000001</v>
      </c>
      <c r="X136" s="2">
        <v>1953667</v>
      </c>
      <c r="Y136" s="2">
        <v>59911.16</v>
      </c>
      <c r="Z136" s="2">
        <v>264.08300000000003</v>
      </c>
      <c r="AB136" s="2">
        <v>57.66</v>
      </c>
    </row>
    <row r="137" spans="19:28" x14ac:dyDescent="0.25">
      <c r="S137" s="2" t="s">
        <v>372</v>
      </c>
      <c r="T137" s="2" t="s">
        <v>373</v>
      </c>
      <c r="U137" s="2" t="s">
        <v>93</v>
      </c>
      <c r="V137" s="2">
        <v>3.54</v>
      </c>
      <c r="W137" s="2">
        <v>165308.34400000001</v>
      </c>
      <c r="X137" s="2">
        <v>1972606</v>
      </c>
      <c r="Y137" s="2">
        <v>58896.02</v>
      </c>
      <c r="Z137" s="2">
        <v>280.678</v>
      </c>
      <c r="AB137" s="2">
        <v>61.3</v>
      </c>
    </row>
    <row r="138" spans="19:28" x14ac:dyDescent="0.25">
      <c r="S138" s="2" t="s">
        <v>374</v>
      </c>
      <c r="T138" s="2" t="s">
        <v>375</v>
      </c>
      <c r="U138" s="2" t="s">
        <v>93</v>
      </c>
      <c r="V138" s="2">
        <v>3.54</v>
      </c>
      <c r="W138" s="2">
        <v>132453.15599999999</v>
      </c>
      <c r="X138" s="2">
        <v>1629746</v>
      </c>
      <c r="Y138" s="2">
        <v>48580.27</v>
      </c>
      <c r="Z138" s="2">
        <v>272.64800000000002</v>
      </c>
      <c r="AB138" s="2">
        <v>59.54</v>
      </c>
    </row>
    <row r="139" spans="19:28" x14ac:dyDescent="0.25">
      <c r="S139" s="2" t="s">
        <v>376</v>
      </c>
      <c r="T139" s="2" t="s">
        <v>377</v>
      </c>
      <c r="U139" s="2" t="s">
        <v>93</v>
      </c>
      <c r="V139" s="2">
        <v>3.54</v>
      </c>
      <c r="W139" s="2">
        <v>133515.609</v>
      </c>
      <c r="X139" s="2">
        <v>1628992</v>
      </c>
      <c r="Y139" s="2">
        <v>47487.188000000002</v>
      </c>
      <c r="Z139" s="2">
        <v>281.161</v>
      </c>
      <c r="AB139" s="2">
        <v>61.4</v>
      </c>
    </row>
    <row r="140" spans="19:28" x14ac:dyDescent="0.25">
      <c r="S140" s="2" t="s">
        <v>378</v>
      </c>
      <c r="T140" s="2" t="s">
        <v>379</v>
      </c>
      <c r="U140" s="2" t="s">
        <v>93</v>
      </c>
      <c r="V140" s="2">
        <v>3.54</v>
      </c>
      <c r="W140" s="2">
        <v>140187.15599999999</v>
      </c>
      <c r="X140" s="2">
        <v>1702563</v>
      </c>
      <c r="Y140" s="2">
        <v>54889.137000000002</v>
      </c>
      <c r="Z140" s="2">
        <v>255.40100000000001</v>
      </c>
      <c r="AB140" s="2">
        <v>55.75</v>
      </c>
    </row>
    <row r="141" spans="19:28" x14ac:dyDescent="0.25">
      <c r="S141" s="2" t="s">
        <v>381</v>
      </c>
      <c r="T141" s="2" t="s">
        <v>382</v>
      </c>
      <c r="U141" s="2" t="s">
        <v>93</v>
      </c>
      <c r="V141" s="2">
        <v>3.54</v>
      </c>
      <c r="W141" s="2">
        <v>83971.32</v>
      </c>
      <c r="X141" s="2">
        <v>1057652</v>
      </c>
      <c r="Y141" s="2">
        <v>31567.85</v>
      </c>
      <c r="Z141" s="2">
        <v>266.00299999999999</v>
      </c>
      <c r="AB141" s="2">
        <v>58.08</v>
      </c>
    </row>
    <row r="142" spans="19:28" x14ac:dyDescent="0.25">
      <c r="S142" s="2" t="s">
        <v>383</v>
      </c>
      <c r="T142" s="2" t="s">
        <v>384</v>
      </c>
      <c r="U142" s="2" t="s">
        <v>93</v>
      </c>
      <c r="V142" s="2">
        <v>3.54</v>
      </c>
      <c r="W142" s="2">
        <v>96924.93</v>
      </c>
      <c r="X142" s="2">
        <v>1225108</v>
      </c>
      <c r="Y142" s="2">
        <v>35293.063000000002</v>
      </c>
      <c r="Z142" s="2">
        <v>274.62900000000002</v>
      </c>
      <c r="AB142" s="2">
        <v>59.97</v>
      </c>
    </row>
    <row r="143" spans="19:28" x14ac:dyDescent="0.25">
      <c r="S143" s="2" t="s">
        <v>385</v>
      </c>
      <c r="T143" s="2" t="s">
        <v>386</v>
      </c>
      <c r="U143" s="2" t="s">
        <v>93</v>
      </c>
      <c r="V143" s="2">
        <v>3.54</v>
      </c>
      <c r="W143" s="2">
        <v>96738.093999999997</v>
      </c>
      <c r="X143" s="2">
        <v>1181157</v>
      </c>
      <c r="Y143" s="2">
        <v>34928.800999999999</v>
      </c>
      <c r="Z143" s="2">
        <v>276.95800000000003</v>
      </c>
      <c r="AB143" s="2">
        <v>60.48</v>
      </c>
    </row>
    <row r="144" spans="19:28" x14ac:dyDescent="0.25">
      <c r="S144" s="2" t="s">
        <v>387</v>
      </c>
      <c r="T144" s="2" t="s">
        <v>388</v>
      </c>
      <c r="U144" s="2" t="s">
        <v>93</v>
      </c>
      <c r="V144" s="2">
        <v>3.54</v>
      </c>
      <c r="W144" s="2">
        <v>87639.281000000003</v>
      </c>
      <c r="X144" s="2">
        <v>1060569</v>
      </c>
      <c r="Y144" s="2">
        <v>31619.460999999999</v>
      </c>
      <c r="Z144" s="2">
        <v>277.16899999999998</v>
      </c>
      <c r="AB144" s="2">
        <v>60.53</v>
      </c>
    </row>
    <row r="145" spans="19:28" x14ac:dyDescent="0.25">
      <c r="S145" s="2" t="s">
        <v>389</v>
      </c>
      <c r="T145" s="2" t="s">
        <v>390</v>
      </c>
      <c r="U145" s="2" t="s">
        <v>93</v>
      </c>
      <c r="V145" s="2">
        <v>3.54</v>
      </c>
      <c r="W145" s="2">
        <v>106725.711</v>
      </c>
      <c r="X145" s="2">
        <v>1325987</v>
      </c>
      <c r="Y145" s="2">
        <v>35870.133000000002</v>
      </c>
      <c r="Z145" s="2">
        <v>297.53399999999999</v>
      </c>
      <c r="AB145" s="2">
        <v>65</v>
      </c>
    </row>
    <row r="146" spans="19:28" x14ac:dyDescent="0.25">
      <c r="S146" s="2" t="s">
        <v>391</v>
      </c>
      <c r="T146" s="2" t="s">
        <v>392</v>
      </c>
      <c r="U146" s="2" t="s">
        <v>93</v>
      </c>
      <c r="V146" s="2">
        <v>3.54</v>
      </c>
      <c r="W146" s="2">
        <v>121666.44500000001</v>
      </c>
      <c r="X146" s="2">
        <v>1585639</v>
      </c>
      <c r="Y146" s="2">
        <v>43230.48</v>
      </c>
      <c r="Z146" s="2">
        <v>281.43700000000001</v>
      </c>
      <c r="AB146" s="2">
        <v>61.46</v>
      </c>
    </row>
    <row r="147" spans="19:28" x14ac:dyDescent="0.25">
      <c r="S147" s="2" t="s">
        <v>394</v>
      </c>
      <c r="T147" s="2" t="s">
        <v>395</v>
      </c>
      <c r="U147" s="2" t="s">
        <v>93</v>
      </c>
      <c r="V147" s="2">
        <v>3.54</v>
      </c>
      <c r="W147" s="2">
        <v>135802.65599999999</v>
      </c>
      <c r="X147" s="2">
        <v>1724622</v>
      </c>
      <c r="Y147" s="2">
        <v>51726.945</v>
      </c>
      <c r="Z147" s="2">
        <v>262.53800000000001</v>
      </c>
      <c r="AB147" s="2">
        <v>57.32</v>
      </c>
    </row>
    <row r="148" spans="19:28" x14ac:dyDescent="0.25">
      <c r="S148" s="2" t="s">
        <v>396</v>
      </c>
      <c r="T148" s="2" t="s">
        <v>397</v>
      </c>
      <c r="U148" s="2" t="s">
        <v>93</v>
      </c>
      <c r="V148" s="2">
        <v>3.53</v>
      </c>
      <c r="W148" s="2">
        <v>131506.375</v>
      </c>
      <c r="X148" s="2">
        <v>1571466</v>
      </c>
      <c r="Y148" s="2">
        <v>53809.031000000003</v>
      </c>
      <c r="Z148" s="2">
        <v>244.39500000000001</v>
      </c>
      <c r="AB148" s="2">
        <v>53.34</v>
      </c>
    </row>
    <row r="149" spans="19:28" x14ac:dyDescent="0.25">
      <c r="S149" s="2" t="s">
        <v>398</v>
      </c>
      <c r="T149" s="2" t="s">
        <v>399</v>
      </c>
      <c r="U149" s="2" t="s">
        <v>93</v>
      </c>
      <c r="V149" s="2">
        <v>3.55</v>
      </c>
      <c r="W149" s="2">
        <v>121691.102</v>
      </c>
      <c r="X149" s="2">
        <v>1579823</v>
      </c>
      <c r="Y149" s="2">
        <v>52565.413999999997</v>
      </c>
      <c r="Z149" s="2">
        <v>231.50399999999999</v>
      </c>
      <c r="AB149" s="2">
        <v>50.51</v>
      </c>
    </row>
    <row r="150" spans="19:28" x14ac:dyDescent="0.25">
      <c r="S150" s="2" t="s">
        <v>400</v>
      </c>
      <c r="T150" s="2" t="s">
        <v>401</v>
      </c>
      <c r="U150" s="2" t="s">
        <v>93</v>
      </c>
      <c r="V150" s="2">
        <v>3.54</v>
      </c>
      <c r="W150" s="2">
        <v>88241.585999999996</v>
      </c>
      <c r="X150" s="2">
        <v>1116389</v>
      </c>
      <c r="Y150" s="2">
        <v>31241.437999999998</v>
      </c>
      <c r="Z150" s="2">
        <v>282.45</v>
      </c>
      <c r="AB150" s="2">
        <v>61.69</v>
      </c>
    </row>
    <row r="151" spans="19:28" x14ac:dyDescent="0.25">
      <c r="S151" s="2" t="s">
        <v>402</v>
      </c>
      <c r="T151" s="2" t="s">
        <v>403</v>
      </c>
      <c r="U151" s="2" t="s">
        <v>93</v>
      </c>
      <c r="V151" s="2">
        <v>3.54</v>
      </c>
      <c r="W151" s="2">
        <v>79955.312999999995</v>
      </c>
      <c r="X151" s="2">
        <v>1009363</v>
      </c>
      <c r="Y151" s="2">
        <v>29123.474999999999</v>
      </c>
      <c r="Z151" s="2">
        <v>274.53899999999999</v>
      </c>
      <c r="AB151" s="2">
        <v>59.95</v>
      </c>
    </row>
    <row r="152" spans="19:28" x14ac:dyDescent="0.25">
      <c r="S152" s="2" t="s">
        <v>404</v>
      </c>
      <c r="T152" s="2" t="s">
        <v>405</v>
      </c>
      <c r="U152" s="2" t="s">
        <v>93</v>
      </c>
      <c r="V152" s="2">
        <v>3.54</v>
      </c>
      <c r="W152" s="2">
        <v>82816.304999999993</v>
      </c>
      <c r="X152" s="2">
        <v>1030299</v>
      </c>
      <c r="Y152" s="2">
        <v>24640.131000000001</v>
      </c>
      <c r="Z152" s="2">
        <v>336.10300000000001</v>
      </c>
      <c r="AB152" s="2">
        <v>73.459999999999994</v>
      </c>
    </row>
    <row r="153" spans="19:28" x14ac:dyDescent="0.25">
      <c r="S153" s="2" t="s">
        <v>409</v>
      </c>
      <c r="T153" s="2" t="s">
        <v>410</v>
      </c>
      <c r="U153" s="2" t="s">
        <v>93</v>
      </c>
      <c r="V153" s="2">
        <v>3.54</v>
      </c>
      <c r="W153" s="2">
        <v>155572.859</v>
      </c>
      <c r="X153" s="2">
        <v>1944656</v>
      </c>
      <c r="Y153" s="2">
        <v>60671.222999999998</v>
      </c>
      <c r="Z153" s="2">
        <v>256.42</v>
      </c>
      <c r="AB153" s="2">
        <v>55.98</v>
      </c>
    </row>
    <row r="154" spans="19:28" x14ac:dyDescent="0.25">
      <c r="S154" s="2" t="s">
        <v>411</v>
      </c>
      <c r="T154" s="2" t="s">
        <v>412</v>
      </c>
      <c r="U154" s="2" t="s">
        <v>93</v>
      </c>
      <c r="V154" s="2">
        <v>3.54</v>
      </c>
      <c r="W154" s="2">
        <v>156234.95300000001</v>
      </c>
      <c r="X154" s="2">
        <v>1957117</v>
      </c>
      <c r="Y154" s="2">
        <v>61942.050999999999</v>
      </c>
      <c r="Z154" s="2">
        <v>252.22800000000001</v>
      </c>
      <c r="AB154" s="2">
        <v>55.06</v>
      </c>
    </row>
    <row r="155" spans="19:28" x14ac:dyDescent="0.25">
      <c r="S155" s="2" t="s">
        <v>413</v>
      </c>
      <c r="T155" s="2" t="s">
        <v>414</v>
      </c>
      <c r="U155" s="2" t="s">
        <v>93</v>
      </c>
      <c r="V155" s="2">
        <v>3.54</v>
      </c>
      <c r="W155" s="2">
        <v>129044.109</v>
      </c>
      <c r="X155" s="2">
        <v>1600089</v>
      </c>
      <c r="Y155" s="2">
        <v>49421.370999999999</v>
      </c>
      <c r="Z155" s="2">
        <v>261.11</v>
      </c>
      <c r="AB155" s="2">
        <v>57</v>
      </c>
    </row>
    <row r="156" spans="19:28" x14ac:dyDescent="0.25">
      <c r="S156" s="2" t="s">
        <v>415</v>
      </c>
      <c r="T156" s="2" t="s">
        <v>416</v>
      </c>
      <c r="U156" s="2" t="s">
        <v>93</v>
      </c>
      <c r="V156" s="2">
        <v>3.54</v>
      </c>
      <c r="W156" s="2">
        <v>93918.32</v>
      </c>
      <c r="X156" s="2">
        <v>1173901</v>
      </c>
      <c r="Y156" s="2">
        <v>26882.221000000001</v>
      </c>
      <c r="Z156" s="2">
        <v>349.37</v>
      </c>
      <c r="AB156" s="2">
        <v>76.37</v>
      </c>
    </row>
    <row r="157" spans="19:28" x14ac:dyDescent="0.25">
      <c r="S157" s="2" t="s">
        <v>417</v>
      </c>
      <c r="T157" s="2" t="s">
        <v>418</v>
      </c>
      <c r="U157" s="2" t="s">
        <v>93</v>
      </c>
      <c r="V157" s="2">
        <v>3.53</v>
      </c>
      <c r="W157" s="2">
        <v>78308.101999999999</v>
      </c>
      <c r="X157" s="2">
        <v>949675</v>
      </c>
      <c r="Y157" s="2">
        <v>24392.02</v>
      </c>
      <c r="Z157" s="2">
        <v>321.04000000000002</v>
      </c>
      <c r="AB157" s="2">
        <v>70.150000000000006</v>
      </c>
    </row>
    <row r="158" spans="19:28" x14ac:dyDescent="0.25">
      <c r="S158" s="2" t="s">
        <v>419</v>
      </c>
      <c r="T158" s="2" t="s">
        <v>420</v>
      </c>
      <c r="U158" s="2" t="s">
        <v>93</v>
      </c>
      <c r="V158" s="2">
        <v>3.51</v>
      </c>
      <c r="W158" s="2">
        <v>239345.32800000001</v>
      </c>
      <c r="X158" s="2">
        <v>2511724</v>
      </c>
      <c r="Y158" s="2">
        <v>1286.7139999999999</v>
      </c>
      <c r="Z158" s="2">
        <v>18601.284</v>
      </c>
      <c r="AB158" s="2">
        <v>4081.18</v>
      </c>
    </row>
  </sheetData>
  <sortState xmlns:xlrd2="http://schemas.microsoft.com/office/spreadsheetml/2017/richdata2" ref="S117:AB158">
    <sortCondition ref="S117:S158"/>
  </sortState>
  <mergeCells count="138">
    <mergeCell ref="A4:A6"/>
    <mergeCell ref="F4:F6"/>
    <mergeCell ref="G4:G6"/>
    <mergeCell ref="J4:J6"/>
    <mergeCell ref="O4:O6"/>
    <mergeCell ref="P4:P6"/>
    <mergeCell ref="H4:H6"/>
    <mergeCell ref="S1:AC1"/>
    <mergeCell ref="A1:G1"/>
    <mergeCell ref="J1:P1"/>
    <mergeCell ref="A2:A3"/>
    <mergeCell ref="B2:B3"/>
    <mergeCell ref="J2:J3"/>
    <mergeCell ref="K2:K3"/>
    <mergeCell ref="Q4:Q6"/>
    <mergeCell ref="A10:A12"/>
    <mergeCell ref="F10:F12"/>
    <mergeCell ref="G10:G12"/>
    <mergeCell ref="J10:J12"/>
    <mergeCell ref="O10:O12"/>
    <mergeCell ref="P10:P12"/>
    <mergeCell ref="A7:A9"/>
    <mergeCell ref="F7:F9"/>
    <mergeCell ref="G7:G9"/>
    <mergeCell ref="J7:J9"/>
    <mergeCell ref="O7:O9"/>
    <mergeCell ref="P7:P9"/>
    <mergeCell ref="H7:H9"/>
    <mergeCell ref="A16:A18"/>
    <mergeCell ref="F16:F18"/>
    <mergeCell ref="G16:G18"/>
    <mergeCell ref="J16:J18"/>
    <mergeCell ref="O16:O18"/>
    <mergeCell ref="P16:P18"/>
    <mergeCell ref="A13:A15"/>
    <mergeCell ref="F13:F15"/>
    <mergeCell ref="G13:G15"/>
    <mergeCell ref="J13:J15"/>
    <mergeCell ref="O13:O15"/>
    <mergeCell ref="P13:P15"/>
    <mergeCell ref="A23:G23"/>
    <mergeCell ref="A24:A25"/>
    <mergeCell ref="B24:B25"/>
    <mergeCell ref="A26:A28"/>
    <mergeCell ref="F26:F28"/>
    <mergeCell ref="G26:G28"/>
    <mergeCell ref="A19:A21"/>
    <mergeCell ref="F19:F21"/>
    <mergeCell ref="G19:G21"/>
    <mergeCell ref="A29:A31"/>
    <mergeCell ref="F29:F31"/>
    <mergeCell ref="G29:G31"/>
    <mergeCell ref="A34:G34"/>
    <mergeCell ref="J34:P34"/>
    <mergeCell ref="A35:A36"/>
    <mergeCell ref="B35:B36"/>
    <mergeCell ref="J35:J36"/>
    <mergeCell ref="K35:K36"/>
    <mergeCell ref="A40:A42"/>
    <mergeCell ref="F40:F42"/>
    <mergeCell ref="G40:G42"/>
    <mergeCell ref="J40:J42"/>
    <mergeCell ref="O40:O42"/>
    <mergeCell ref="P40:P42"/>
    <mergeCell ref="H40:H42"/>
    <mergeCell ref="A37:A39"/>
    <mergeCell ref="F37:F39"/>
    <mergeCell ref="G37:G39"/>
    <mergeCell ref="J37:J39"/>
    <mergeCell ref="O37:O39"/>
    <mergeCell ref="P37:P39"/>
    <mergeCell ref="A46:A48"/>
    <mergeCell ref="F46:F48"/>
    <mergeCell ref="G46:G48"/>
    <mergeCell ref="J46:J48"/>
    <mergeCell ref="O46:O48"/>
    <mergeCell ref="P46:P48"/>
    <mergeCell ref="H46:H48"/>
    <mergeCell ref="A43:A45"/>
    <mergeCell ref="F43:F45"/>
    <mergeCell ref="G43:G45"/>
    <mergeCell ref="J43:J45"/>
    <mergeCell ref="O43:O45"/>
    <mergeCell ref="P43:P45"/>
    <mergeCell ref="H43:H45"/>
    <mergeCell ref="G52:G54"/>
    <mergeCell ref="J52:J54"/>
    <mergeCell ref="O52:O54"/>
    <mergeCell ref="P52:P54"/>
    <mergeCell ref="H52:H54"/>
    <mergeCell ref="A49:A51"/>
    <mergeCell ref="F49:F51"/>
    <mergeCell ref="G49:G51"/>
    <mergeCell ref="J49:J51"/>
    <mergeCell ref="O49:O51"/>
    <mergeCell ref="P49:P51"/>
    <mergeCell ref="H49:H51"/>
    <mergeCell ref="Q7:Q9"/>
    <mergeCell ref="Q10:Q12"/>
    <mergeCell ref="Q13:Q15"/>
    <mergeCell ref="Q16:Q18"/>
    <mergeCell ref="Q19:Q21"/>
    <mergeCell ref="B81:E81"/>
    <mergeCell ref="A62:A64"/>
    <mergeCell ref="F62:F64"/>
    <mergeCell ref="G62:G64"/>
    <mergeCell ref="B67:L67"/>
    <mergeCell ref="F69:F76"/>
    <mergeCell ref="G69:G76"/>
    <mergeCell ref="H69:H76"/>
    <mergeCell ref="I69:I76"/>
    <mergeCell ref="J69:J76"/>
    <mergeCell ref="A56:G56"/>
    <mergeCell ref="A57:A58"/>
    <mergeCell ref="B57:B58"/>
    <mergeCell ref="A59:A61"/>
    <mergeCell ref="F59:F61"/>
    <mergeCell ref="G59:G61"/>
    <mergeCell ref="A52:A54"/>
    <mergeCell ref="F52:F54"/>
    <mergeCell ref="H29:H31"/>
    <mergeCell ref="H26:H28"/>
    <mergeCell ref="H19:H21"/>
    <mergeCell ref="H16:H18"/>
    <mergeCell ref="H13:H15"/>
    <mergeCell ref="H10:H12"/>
    <mergeCell ref="H59:H61"/>
    <mergeCell ref="H62:H64"/>
    <mergeCell ref="Q37:Q39"/>
    <mergeCell ref="Q40:Q42"/>
    <mergeCell ref="Q43:Q45"/>
    <mergeCell ref="Q46:Q48"/>
    <mergeCell ref="Q49:Q51"/>
    <mergeCell ref="Q52:Q54"/>
    <mergeCell ref="H37:H39"/>
    <mergeCell ref="J19:J21"/>
    <mergeCell ref="O19:O21"/>
    <mergeCell ref="P19:P2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8"/>
  <sheetViews>
    <sheetView topLeftCell="A37" workbookViewId="0">
      <selection activeCell="E48" sqref="E48"/>
    </sheetView>
  </sheetViews>
  <sheetFormatPr defaultRowHeight="15" x14ac:dyDescent="0.25"/>
  <cols>
    <col min="1" max="1" width="6.85546875" bestFit="1" customWidth="1"/>
    <col min="2" max="2" width="32.7109375" bestFit="1" customWidth="1"/>
    <col min="3" max="3" width="20.140625" bestFit="1" customWidth="1"/>
    <col min="4" max="4" width="20.140625" customWidth="1"/>
    <col min="5" max="5" width="32.85546875" bestFit="1" customWidth="1"/>
    <col min="6" max="6" width="20.5703125" bestFit="1" customWidth="1"/>
    <col min="7" max="7" width="22.42578125" bestFit="1" customWidth="1"/>
    <col min="8" max="8" width="13.42578125" bestFit="1" customWidth="1"/>
    <col min="9" max="9" width="4.7109375" bestFit="1" customWidth="1"/>
    <col min="10" max="10" width="10.140625" bestFit="1" customWidth="1"/>
    <col min="11" max="11" width="27.28515625" bestFit="1" customWidth="1"/>
    <col min="12" max="12" width="20.140625" bestFit="1" customWidth="1"/>
    <col min="13" max="13" width="20.140625" customWidth="1"/>
    <col min="14" max="14" width="19.5703125" bestFit="1" customWidth="1"/>
    <col min="15" max="15" width="10.5703125" bestFit="1" customWidth="1"/>
    <col min="16" max="16" width="10.140625" bestFit="1" customWidth="1"/>
    <col min="17" max="17" width="8.28515625" bestFit="1" customWidth="1"/>
    <col min="19" max="19" width="32.7109375" bestFit="1" customWidth="1"/>
    <col min="20" max="20" width="28.7109375" bestFit="1" customWidth="1"/>
    <col min="21" max="21" width="9.5703125" bestFit="1" customWidth="1"/>
    <col min="22" max="22" width="6" bestFit="1" customWidth="1"/>
    <col min="23" max="23" width="12.85546875" bestFit="1" customWidth="1"/>
    <col min="24" max="24" width="10.5703125" bestFit="1" customWidth="1"/>
    <col min="25" max="26" width="11.85546875" bestFit="1" customWidth="1"/>
    <col min="27" max="27" width="10.140625" bestFit="1" customWidth="1"/>
    <col min="28" max="28" width="9.5703125" bestFit="1" customWidth="1"/>
    <col min="29" max="29" width="6.85546875" bestFit="1" customWidth="1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3"/>
      <c r="I1" s="2"/>
      <c r="J1" s="129" t="s">
        <v>736</v>
      </c>
      <c r="K1" s="129"/>
      <c r="L1" s="129"/>
      <c r="M1" s="129"/>
      <c r="N1" s="129"/>
      <c r="O1" s="129"/>
      <c r="P1" s="129"/>
      <c r="Q1" s="3"/>
      <c r="S1" s="129" t="s">
        <v>666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25">
      <c r="A2" s="129" t="s">
        <v>725</v>
      </c>
      <c r="B2" s="129" t="s">
        <v>5</v>
      </c>
      <c r="C2" s="3" t="s">
        <v>729</v>
      </c>
      <c r="D2" s="3" t="s">
        <v>761</v>
      </c>
      <c r="E2" s="3" t="s">
        <v>730</v>
      </c>
      <c r="F2" s="3" t="s">
        <v>731</v>
      </c>
      <c r="G2" s="3" t="s">
        <v>732</v>
      </c>
      <c r="H2" s="3" t="s">
        <v>745</v>
      </c>
      <c r="I2" s="2"/>
      <c r="J2" s="129" t="s">
        <v>725</v>
      </c>
      <c r="K2" s="129" t="s">
        <v>5</v>
      </c>
      <c r="L2" s="3" t="s">
        <v>729</v>
      </c>
      <c r="M2" s="3" t="s">
        <v>761</v>
      </c>
      <c r="N2" s="3" t="s">
        <v>730</v>
      </c>
      <c r="O2" s="3" t="s">
        <v>731</v>
      </c>
      <c r="P2" s="3" t="s">
        <v>732</v>
      </c>
      <c r="Q2" s="3" t="s">
        <v>745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</row>
    <row r="3" spans="1:29" x14ac:dyDescent="0.25">
      <c r="A3" s="129"/>
      <c r="B3" s="129"/>
      <c r="C3" s="2" t="s">
        <v>733</v>
      </c>
      <c r="D3" s="1"/>
      <c r="E3" s="2" t="s">
        <v>733</v>
      </c>
      <c r="F3" s="2" t="s">
        <v>733</v>
      </c>
      <c r="G3" s="2" t="s">
        <v>733</v>
      </c>
      <c r="H3" s="2"/>
      <c r="I3" s="2"/>
      <c r="J3" s="129"/>
      <c r="K3" s="129"/>
      <c r="L3" s="2" t="s">
        <v>733</v>
      </c>
      <c r="M3" s="1"/>
      <c r="N3" s="2" t="s">
        <v>733</v>
      </c>
      <c r="O3" s="2" t="s">
        <v>733</v>
      </c>
      <c r="P3" s="2" t="s">
        <v>733</v>
      </c>
      <c r="Q3" s="2"/>
      <c r="S3" s="2" t="s">
        <v>27</v>
      </c>
      <c r="T3" s="2" t="s">
        <v>28</v>
      </c>
      <c r="U3" s="2" t="s">
        <v>29</v>
      </c>
      <c r="V3" s="2">
        <v>3.83</v>
      </c>
      <c r="W3" s="2">
        <v>657.80899999999997</v>
      </c>
      <c r="X3" s="2">
        <v>10292</v>
      </c>
      <c r="Y3" s="2">
        <v>53505.597999999998</v>
      </c>
      <c r="Z3" s="2">
        <v>1.2290000000000001</v>
      </c>
      <c r="AA3" s="2">
        <v>0.17499999999999999</v>
      </c>
      <c r="AB3" s="2">
        <v>0.16</v>
      </c>
      <c r="AC3" s="2">
        <v>-10.7</v>
      </c>
    </row>
    <row r="4" spans="1:29" x14ac:dyDescent="0.25">
      <c r="A4" s="129">
        <v>0</v>
      </c>
      <c r="B4" s="2" t="s">
        <v>423</v>
      </c>
      <c r="C4" s="2">
        <v>45.26</v>
      </c>
      <c r="D4" s="2">
        <f>LN(E4)</f>
        <v>6.990477470553337</v>
      </c>
      <c r="E4" s="2">
        <f>C4*24</f>
        <v>1086.24</v>
      </c>
      <c r="F4" s="130">
        <f>AVERAGE(E4:E6)</f>
        <v>1134.24</v>
      </c>
      <c r="G4" s="138">
        <f>STDEV(E4:E6)</f>
        <v>48.241791011528598</v>
      </c>
      <c r="H4" s="131">
        <f>G4/F4</f>
        <v>4.2532260378340209E-2</v>
      </c>
      <c r="I4" s="2"/>
      <c r="J4" s="129">
        <v>0</v>
      </c>
      <c r="K4" s="2" t="s">
        <v>464</v>
      </c>
      <c r="L4" s="2">
        <v>44.69</v>
      </c>
      <c r="M4" s="2">
        <f>LN(N4)</f>
        <v>6.9778035932933058</v>
      </c>
      <c r="N4" s="2">
        <f>L4*24</f>
        <v>1072.56</v>
      </c>
      <c r="O4" s="130">
        <f>AVERAGE(N4:N6)</f>
        <v>1123.8399999999999</v>
      </c>
      <c r="P4" s="138">
        <f>STDEV(N4:N6)</f>
        <v>44.417726191240334</v>
      </c>
      <c r="Q4" s="131">
        <f>P4/O4</f>
        <v>3.95231760670917E-2</v>
      </c>
      <c r="S4" s="2" t="s">
        <v>188</v>
      </c>
      <c r="T4" s="2" t="s">
        <v>28</v>
      </c>
      <c r="U4" s="2" t="s">
        <v>29</v>
      </c>
      <c r="V4" s="2">
        <v>3.84</v>
      </c>
      <c r="W4" s="2">
        <v>622.4</v>
      </c>
      <c r="X4" s="2">
        <v>10542</v>
      </c>
      <c r="Y4" s="2">
        <v>47551.065999999999</v>
      </c>
      <c r="Z4" s="2">
        <v>1.3089999999999999</v>
      </c>
      <c r="AA4" s="2">
        <v>0.17499999999999999</v>
      </c>
      <c r="AB4" s="2">
        <v>0.17</v>
      </c>
      <c r="AC4" s="2">
        <v>-4</v>
      </c>
    </row>
    <row r="5" spans="1:29" x14ac:dyDescent="0.25">
      <c r="A5" s="129"/>
      <c r="B5" s="2" t="s">
        <v>425</v>
      </c>
      <c r="C5" s="2">
        <v>49.28</v>
      </c>
      <c r="D5" s="2">
        <f t="shared" ref="D5:D21" si="0">LN(E5)</f>
        <v>7.07557214957321</v>
      </c>
      <c r="E5" s="2">
        <f t="shared" ref="E5:E21" si="1">C5*24</f>
        <v>1182.72</v>
      </c>
      <c r="F5" s="130"/>
      <c r="G5" s="138"/>
      <c r="H5" s="131"/>
      <c r="I5" s="2"/>
      <c r="J5" s="129"/>
      <c r="K5" s="2" t="s">
        <v>466</v>
      </c>
      <c r="L5" s="2">
        <v>47.93</v>
      </c>
      <c r="M5" s="2">
        <f t="shared" ref="M5:M21" si="2">LN(N5)</f>
        <v>7.0477954435194858</v>
      </c>
      <c r="N5" s="2">
        <f t="shared" ref="N5:N21" si="3">L5*24</f>
        <v>1150.32</v>
      </c>
      <c r="O5" s="130"/>
      <c r="P5" s="138"/>
      <c r="Q5" s="131"/>
      <c r="S5" s="2" t="s">
        <v>30</v>
      </c>
      <c r="T5" s="2" t="s">
        <v>31</v>
      </c>
      <c r="U5" s="2" t="s">
        <v>29</v>
      </c>
      <c r="V5" s="2">
        <v>3.84</v>
      </c>
      <c r="W5" s="2">
        <v>1204.4549999999999</v>
      </c>
      <c r="X5" s="2">
        <v>21204</v>
      </c>
      <c r="Y5" s="2">
        <v>54269.538999999997</v>
      </c>
      <c r="Z5" s="2">
        <v>2.2189999999999999</v>
      </c>
      <c r="AA5" s="2">
        <v>0.28100000000000003</v>
      </c>
      <c r="AB5" s="2">
        <v>0.3</v>
      </c>
      <c r="AC5" s="2">
        <v>7.2</v>
      </c>
    </row>
    <row r="6" spans="1:29" x14ac:dyDescent="0.25">
      <c r="A6" s="129"/>
      <c r="B6" s="2" t="s">
        <v>427</v>
      </c>
      <c r="C6" s="2">
        <v>47.24</v>
      </c>
      <c r="D6" s="2">
        <f t="shared" si="0"/>
        <v>7.0332948216771074</v>
      </c>
      <c r="E6" s="2">
        <f t="shared" si="1"/>
        <v>1133.76</v>
      </c>
      <c r="F6" s="130"/>
      <c r="G6" s="138"/>
      <c r="H6" s="131"/>
      <c r="I6" s="2"/>
      <c r="J6" s="129"/>
      <c r="K6" s="2" t="s">
        <v>468</v>
      </c>
      <c r="L6" s="2">
        <v>47.86</v>
      </c>
      <c r="M6" s="2">
        <f t="shared" si="2"/>
        <v>7.0463339128281728</v>
      </c>
      <c r="N6" s="2">
        <f t="shared" si="3"/>
        <v>1148.6399999999999</v>
      </c>
      <c r="O6" s="130"/>
      <c r="P6" s="138"/>
      <c r="Q6" s="131"/>
      <c r="S6" s="2" t="s">
        <v>189</v>
      </c>
      <c r="T6" s="2" t="s">
        <v>31</v>
      </c>
      <c r="U6" s="2" t="s">
        <v>29</v>
      </c>
      <c r="V6" s="2">
        <v>3.84</v>
      </c>
      <c r="W6" s="2">
        <v>983.33299999999997</v>
      </c>
      <c r="X6" s="2">
        <v>16466</v>
      </c>
      <c r="Y6" s="2">
        <v>49313.847999999998</v>
      </c>
      <c r="Z6" s="2">
        <v>1.994</v>
      </c>
      <c r="AA6" s="2">
        <v>0.28100000000000003</v>
      </c>
      <c r="AB6" s="2">
        <v>0.27</v>
      </c>
      <c r="AC6" s="2">
        <v>-4.5</v>
      </c>
    </row>
    <row r="7" spans="1:29" x14ac:dyDescent="0.25">
      <c r="A7" s="129">
        <v>15</v>
      </c>
      <c r="B7" s="2" t="s">
        <v>429</v>
      </c>
      <c r="C7" s="2">
        <v>46.14</v>
      </c>
      <c r="D7" s="2">
        <f t="shared" si="0"/>
        <v>7.0097340830935533</v>
      </c>
      <c r="E7" s="2">
        <f t="shared" si="1"/>
        <v>1107.3600000000001</v>
      </c>
      <c r="F7" s="130">
        <f>AVERAGE(E7:E9)</f>
        <v>1161.44</v>
      </c>
      <c r="G7" s="138">
        <f>STDEV(E7:E9)</f>
        <v>48.347541819620922</v>
      </c>
      <c r="H7" s="131">
        <f>G7/F7</f>
        <v>4.1627240167052042E-2</v>
      </c>
      <c r="I7" s="2"/>
      <c r="J7" s="129">
        <v>15</v>
      </c>
      <c r="K7" s="2" t="s">
        <v>470</v>
      </c>
      <c r="L7" s="2">
        <v>51.03</v>
      </c>
      <c r="M7" s="2">
        <f t="shared" si="2"/>
        <v>7.1104675254238261</v>
      </c>
      <c r="N7" s="2">
        <f t="shared" si="3"/>
        <v>1224.72</v>
      </c>
      <c r="O7" s="130">
        <f>AVERAGE(N7:N9)</f>
        <v>1277.5200000000002</v>
      </c>
      <c r="P7" s="138">
        <f>STDEV(N7:N9)</f>
        <v>47.797974852497624</v>
      </c>
      <c r="Q7" s="131">
        <f>P7/O7</f>
        <v>3.7414658754851289E-2</v>
      </c>
      <c r="S7" s="2" t="s">
        <v>32</v>
      </c>
      <c r="T7" s="2" t="s">
        <v>33</v>
      </c>
      <c r="U7" s="2" t="s">
        <v>29</v>
      </c>
      <c r="V7" s="2">
        <v>3.84</v>
      </c>
      <c r="W7" s="2">
        <v>1826.5820000000001</v>
      </c>
      <c r="X7" s="2">
        <v>30815</v>
      </c>
      <c r="Y7" s="2">
        <v>55643.883000000002</v>
      </c>
      <c r="Z7" s="2">
        <v>3.2829999999999999</v>
      </c>
      <c r="AA7" s="2">
        <v>0.44400000000000001</v>
      </c>
      <c r="AB7" s="2">
        <v>0.46</v>
      </c>
      <c r="AC7" s="2">
        <v>3.2</v>
      </c>
    </row>
    <row r="8" spans="1:29" x14ac:dyDescent="0.25">
      <c r="A8" s="129"/>
      <c r="B8" s="2" t="s">
        <v>431</v>
      </c>
      <c r="C8" s="2">
        <v>49.02</v>
      </c>
      <c r="D8" s="2">
        <f t="shared" si="0"/>
        <v>7.070282208447912</v>
      </c>
      <c r="E8" s="2">
        <f t="shared" si="1"/>
        <v>1176.48</v>
      </c>
      <c r="F8" s="130"/>
      <c r="G8" s="138"/>
      <c r="H8" s="131"/>
      <c r="I8" s="2"/>
      <c r="J8" s="129"/>
      <c r="K8" s="2" t="s">
        <v>472</v>
      </c>
      <c r="L8" s="2">
        <v>53.75</v>
      </c>
      <c r="M8" s="2">
        <f t="shared" si="2"/>
        <v>7.1623974973557178</v>
      </c>
      <c r="N8" s="2">
        <f t="shared" si="3"/>
        <v>1290</v>
      </c>
      <c r="O8" s="130"/>
      <c r="P8" s="138"/>
      <c r="Q8" s="131"/>
      <c r="S8" s="2" t="s">
        <v>190</v>
      </c>
      <c r="T8" s="2" t="s">
        <v>33</v>
      </c>
      <c r="U8" s="2" t="s">
        <v>29</v>
      </c>
      <c r="V8" s="2">
        <v>3.83</v>
      </c>
      <c r="W8" s="2">
        <v>1463.9390000000001</v>
      </c>
      <c r="X8" s="2">
        <v>27286</v>
      </c>
      <c r="Y8" s="2">
        <v>49487.355000000003</v>
      </c>
      <c r="Z8" s="2">
        <v>2.9580000000000002</v>
      </c>
      <c r="AA8" s="2">
        <v>0.44400000000000001</v>
      </c>
      <c r="AB8" s="2">
        <v>0.41</v>
      </c>
      <c r="AC8" s="2">
        <v>-7.6</v>
      </c>
    </row>
    <row r="9" spans="1:29" x14ac:dyDescent="0.25">
      <c r="A9" s="129"/>
      <c r="B9" s="2" t="s">
        <v>433</v>
      </c>
      <c r="C9" s="2">
        <v>50.02</v>
      </c>
      <c r="D9" s="2">
        <f t="shared" si="0"/>
        <v>7.0904767557974182</v>
      </c>
      <c r="E9" s="2">
        <f t="shared" si="1"/>
        <v>1200.48</v>
      </c>
      <c r="F9" s="130"/>
      <c r="G9" s="138"/>
      <c r="H9" s="131"/>
      <c r="I9" s="2"/>
      <c r="J9" s="129"/>
      <c r="K9" s="2" t="s">
        <v>474</v>
      </c>
      <c r="L9" s="2">
        <v>54.91</v>
      </c>
      <c r="M9" s="2">
        <f t="shared" si="2"/>
        <v>7.183749311638727</v>
      </c>
      <c r="N9" s="2">
        <f t="shared" si="3"/>
        <v>1317.84</v>
      </c>
      <c r="O9" s="130"/>
      <c r="P9" s="138"/>
      <c r="Q9" s="131"/>
      <c r="S9" s="2" t="s">
        <v>34</v>
      </c>
      <c r="T9" s="2" t="s">
        <v>35</v>
      </c>
      <c r="U9" s="2" t="s">
        <v>29</v>
      </c>
      <c r="V9" s="2">
        <v>3.83</v>
      </c>
      <c r="W9" s="2">
        <v>3020.1439999999998</v>
      </c>
      <c r="X9" s="2">
        <v>51656</v>
      </c>
      <c r="Y9" s="2">
        <v>56371.917999999998</v>
      </c>
      <c r="Z9" s="2">
        <v>5.3579999999999997</v>
      </c>
      <c r="AA9" s="2">
        <v>0.71299999999999997</v>
      </c>
      <c r="AB9" s="2">
        <v>0.76</v>
      </c>
      <c r="AC9" s="2">
        <v>7</v>
      </c>
    </row>
    <row r="10" spans="1:29" x14ac:dyDescent="0.25">
      <c r="A10" s="129">
        <v>30</v>
      </c>
      <c r="B10" s="2" t="s">
        <v>436</v>
      </c>
      <c r="C10" s="2">
        <v>52.88</v>
      </c>
      <c r="D10" s="2">
        <f t="shared" si="0"/>
        <v>7.1460790258913764</v>
      </c>
      <c r="E10" s="2">
        <f t="shared" si="1"/>
        <v>1269.1200000000001</v>
      </c>
      <c r="F10" s="130">
        <f>AVERAGE(E10:E12)</f>
        <v>1216.8800000000001</v>
      </c>
      <c r="G10" s="138">
        <f>STDEV(E10:E12)</f>
        <v>51.727841632915663</v>
      </c>
      <c r="H10" s="131">
        <f>G10/F10</f>
        <v>4.2508580659486275E-2</v>
      </c>
      <c r="I10" s="2"/>
      <c r="J10" s="129">
        <v>30</v>
      </c>
      <c r="K10" s="2" t="s">
        <v>477</v>
      </c>
      <c r="L10" s="2">
        <v>45.13</v>
      </c>
      <c r="M10" s="2">
        <f t="shared" si="2"/>
        <v>6.9876010441868557</v>
      </c>
      <c r="N10" s="2">
        <f t="shared" si="3"/>
        <v>1083.1200000000001</v>
      </c>
      <c r="O10" s="130">
        <f>AVERAGE(N10:N12)</f>
        <v>1165.8399999999999</v>
      </c>
      <c r="P10" s="138">
        <f>STDEV(N10:N12)</f>
        <v>92.072875484585495</v>
      </c>
      <c r="Q10" s="131">
        <f>P10/O10</f>
        <v>7.8975567388823081E-2</v>
      </c>
      <c r="S10" s="2" t="s">
        <v>78</v>
      </c>
      <c r="T10" s="2" t="s">
        <v>35</v>
      </c>
      <c r="U10" s="2" t="s">
        <v>29</v>
      </c>
      <c r="V10" s="2">
        <v>3.83</v>
      </c>
      <c r="W10" s="2">
        <v>2729.395</v>
      </c>
      <c r="X10" s="2">
        <v>49242</v>
      </c>
      <c r="Y10" s="2">
        <v>56714.796999999999</v>
      </c>
      <c r="Z10" s="2">
        <v>4.8120000000000003</v>
      </c>
      <c r="AA10" s="2">
        <v>0.71299999999999997</v>
      </c>
      <c r="AB10" s="2">
        <v>0.68</v>
      </c>
      <c r="AC10" s="2">
        <v>-4.2</v>
      </c>
    </row>
    <row r="11" spans="1:29" x14ac:dyDescent="0.25">
      <c r="A11" s="129"/>
      <c r="B11" s="2" t="s">
        <v>438</v>
      </c>
      <c r="C11" s="2">
        <v>48.57</v>
      </c>
      <c r="D11" s="2">
        <f t="shared" si="0"/>
        <v>7.0610598867055989</v>
      </c>
      <c r="E11" s="2">
        <f t="shared" si="1"/>
        <v>1165.68</v>
      </c>
      <c r="F11" s="130"/>
      <c r="G11" s="138"/>
      <c r="H11" s="131"/>
      <c r="I11" s="2"/>
      <c r="J11" s="129"/>
      <c r="K11" s="2" t="s">
        <v>479</v>
      </c>
      <c r="L11" s="2">
        <v>52.71</v>
      </c>
      <c r="M11" s="2">
        <f t="shared" si="2"/>
        <v>7.1428590212150613</v>
      </c>
      <c r="N11" s="2">
        <f t="shared" si="3"/>
        <v>1265.04</v>
      </c>
      <c r="O11" s="130"/>
      <c r="P11" s="138"/>
      <c r="Q11" s="131"/>
      <c r="S11" s="2" t="s">
        <v>82</v>
      </c>
      <c r="T11" s="2" t="s">
        <v>35</v>
      </c>
      <c r="U11" s="2" t="s">
        <v>29</v>
      </c>
      <c r="V11" s="2">
        <v>3.84</v>
      </c>
      <c r="W11" s="2">
        <v>2679.8560000000002</v>
      </c>
      <c r="X11" s="2">
        <v>45056</v>
      </c>
      <c r="Y11" s="2">
        <v>55122.843999999997</v>
      </c>
      <c r="Z11" s="2">
        <v>4.8620000000000001</v>
      </c>
      <c r="AA11" s="2">
        <v>0.71299999999999997</v>
      </c>
      <c r="AB11" s="2">
        <v>0.69</v>
      </c>
      <c r="AC11" s="2">
        <v>-3.2</v>
      </c>
    </row>
    <row r="12" spans="1:29" x14ac:dyDescent="0.25">
      <c r="A12" s="129"/>
      <c r="B12" s="2" t="s">
        <v>440</v>
      </c>
      <c r="C12" s="2">
        <v>50.66</v>
      </c>
      <c r="D12" s="2">
        <f t="shared" si="0"/>
        <v>7.1031904749214752</v>
      </c>
      <c r="E12" s="2">
        <f t="shared" si="1"/>
        <v>1215.8399999999999</v>
      </c>
      <c r="F12" s="130"/>
      <c r="G12" s="138"/>
      <c r="H12" s="131"/>
      <c r="I12" s="2"/>
      <c r="J12" s="129"/>
      <c r="K12" s="2" t="s">
        <v>481</v>
      </c>
      <c r="L12" s="2">
        <v>47.89</v>
      </c>
      <c r="M12" s="2">
        <f t="shared" si="2"/>
        <v>7.0469605447024639</v>
      </c>
      <c r="N12" s="2">
        <f t="shared" si="3"/>
        <v>1149.3600000000001</v>
      </c>
      <c r="O12" s="130"/>
      <c r="P12" s="138"/>
      <c r="Q12" s="131"/>
      <c r="S12" s="2" t="s">
        <v>86</v>
      </c>
      <c r="T12" s="2" t="s">
        <v>35</v>
      </c>
      <c r="U12" s="2" t="s">
        <v>29</v>
      </c>
      <c r="V12" s="2">
        <v>3.84</v>
      </c>
      <c r="W12" s="2">
        <v>2800.4949999999999</v>
      </c>
      <c r="X12" s="2">
        <v>49588</v>
      </c>
      <c r="Y12" s="2">
        <v>56240.741999999998</v>
      </c>
      <c r="Z12" s="2">
        <v>4.9790000000000001</v>
      </c>
      <c r="AA12" s="2">
        <v>0.71299999999999997</v>
      </c>
      <c r="AB12" s="2">
        <v>0.71</v>
      </c>
      <c r="AC12" s="2">
        <v>-0.8</v>
      </c>
    </row>
    <row r="13" spans="1:29" x14ac:dyDescent="0.25">
      <c r="A13" s="129">
        <v>60</v>
      </c>
      <c r="B13" s="2" t="s">
        <v>442</v>
      </c>
      <c r="C13" s="2">
        <v>41.55</v>
      </c>
      <c r="D13" s="2">
        <f t="shared" si="0"/>
        <v>6.9049513516494025</v>
      </c>
      <c r="E13" s="2">
        <f t="shared" si="1"/>
        <v>997.19999999999993</v>
      </c>
      <c r="F13" s="130">
        <f>AVERAGE(E13:E15)</f>
        <v>1053.8399999999999</v>
      </c>
      <c r="G13" s="138">
        <f>STDEV(E13:E15)</f>
        <v>52.167852169703217</v>
      </c>
      <c r="H13" s="131">
        <f>G13/F13</f>
        <v>4.9502630541356583E-2</v>
      </c>
      <c r="I13" s="2"/>
      <c r="J13" s="129">
        <v>60</v>
      </c>
      <c r="K13" s="2" t="s">
        <v>483</v>
      </c>
      <c r="L13" s="2">
        <v>44.4</v>
      </c>
      <c r="M13" s="2">
        <f t="shared" si="2"/>
        <v>6.971293299786125</v>
      </c>
      <c r="N13" s="2">
        <f t="shared" si="3"/>
        <v>1065.5999999999999</v>
      </c>
      <c r="O13" s="130">
        <f>AVERAGE(N13:N15)</f>
        <v>1078.72</v>
      </c>
      <c r="P13" s="138">
        <f>STDEV(N13:N15)</f>
        <v>20.083186998083722</v>
      </c>
      <c r="Q13" s="131">
        <f>P13/O13</f>
        <v>1.8617608830914158E-2</v>
      </c>
      <c r="S13" s="2" t="s">
        <v>191</v>
      </c>
      <c r="T13" s="2" t="s">
        <v>35</v>
      </c>
      <c r="U13" s="2" t="s">
        <v>29</v>
      </c>
      <c r="V13" s="2">
        <v>3.84</v>
      </c>
      <c r="W13" s="2">
        <v>2360.5079999999998</v>
      </c>
      <c r="X13" s="2">
        <v>42073</v>
      </c>
      <c r="Y13" s="2">
        <v>50741.726999999999</v>
      </c>
      <c r="Z13" s="2">
        <v>4.6520000000000001</v>
      </c>
      <c r="AA13" s="2">
        <v>0.71299999999999997</v>
      </c>
      <c r="AB13" s="2">
        <v>0.66</v>
      </c>
      <c r="AC13" s="2">
        <v>-7.5</v>
      </c>
    </row>
    <row r="14" spans="1:29" x14ac:dyDescent="0.25">
      <c r="A14" s="129"/>
      <c r="B14" s="2" t="s">
        <v>444</v>
      </c>
      <c r="C14" s="2">
        <v>45.83</v>
      </c>
      <c r="D14" s="2">
        <f t="shared" si="0"/>
        <v>7.0029927288689784</v>
      </c>
      <c r="E14" s="2">
        <f t="shared" si="1"/>
        <v>1099.92</v>
      </c>
      <c r="F14" s="130"/>
      <c r="G14" s="138"/>
      <c r="H14" s="131"/>
      <c r="I14" s="2"/>
      <c r="J14" s="129"/>
      <c r="K14" s="2" t="s">
        <v>485</v>
      </c>
      <c r="L14" s="2">
        <v>44.53</v>
      </c>
      <c r="M14" s="2">
        <f t="shared" si="2"/>
        <v>6.9742169496815567</v>
      </c>
      <c r="N14" s="2">
        <f t="shared" si="3"/>
        <v>1068.72</v>
      </c>
      <c r="O14" s="130"/>
      <c r="P14" s="138"/>
      <c r="Q14" s="131"/>
      <c r="S14" s="2" t="s">
        <v>216</v>
      </c>
      <c r="T14" s="2" t="s">
        <v>35</v>
      </c>
      <c r="U14" s="2" t="s">
        <v>29</v>
      </c>
      <c r="V14" s="2">
        <v>3.83</v>
      </c>
      <c r="W14" s="2">
        <v>2407.1979999999999</v>
      </c>
      <c r="X14" s="2">
        <v>39353</v>
      </c>
      <c r="Y14" s="2">
        <v>53137.074000000001</v>
      </c>
      <c r="Z14" s="2">
        <v>4.53</v>
      </c>
      <c r="AA14" s="2">
        <v>0.71299999999999997</v>
      </c>
      <c r="AB14" s="2">
        <v>0.64</v>
      </c>
      <c r="AC14" s="2">
        <v>-10</v>
      </c>
    </row>
    <row r="15" spans="1:29" x14ac:dyDescent="0.25">
      <c r="A15" s="129"/>
      <c r="B15" s="2" t="s">
        <v>446</v>
      </c>
      <c r="C15" s="2">
        <v>44.35</v>
      </c>
      <c r="D15" s="2">
        <f t="shared" si="0"/>
        <v>6.9701665391035341</v>
      </c>
      <c r="E15" s="2">
        <f t="shared" si="1"/>
        <v>1064.4000000000001</v>
      </c>
      <c r="F15" s="130"/>
      <c r="G15" s="138"/>
      <c r="H15" s="131"/>
      <c r="I15" s="2"/>
      <c r="J15" s="129"/>
      <c r="K15" s="2" t="s">
        <v>487</v>
      </c>
      <c r="L15" s="2">
        <v>45.91</v>
      </c>
      <c r="M15" s="2">
        <f t="shared" si="2"/>
        <v>7.0047367886090761</v>
      </c>
      <c r="N15" s="2">
        <f t="shared" si="3"/>
        <v>1101.8399999999999</v>
      </c>
      <c r="O15" s="130"/>
      <c r="P15" s="138"/>
      <c r="Q15" s="131"/>
      <c r="S15" s="2" t="s">
        <v>220</v>
      </c>
      <c r="T15" s="2" t="s">
        <v>35</v>
      </c>
      <c r="U15" s="2" t="s">
        <v>29</v>
      </c>
      <c r="V15" s="2">
        <v>3.83</v>
      </c>
      <c r="W15" s="2">
        <v>2562.8069999999998</v>
      </c>
      <c r="X15" s="2">
        <v>45307</v>
      </c>
      <c r="Y15" s="2">
        <v>53558.241999999998</v>
      </c>
      <c r="Z15" s="2">
        <v>4.7850000000000001</v>
      </c>
      <c r="AA15" s="2">
        <v>0.71299999999999997</v>
      </c>
      <c r="AB15" s="2">
        <v>0.68</v>
      </c>
      <c r="AC15" s="2">
        <v>-4.8</v>
      </c>
    </row>
    <row r="16" spans="1:29" x14ac:dyDescent="0.25">
      <c r="A16" s="129">
        <v>120</v>
      </c>
      <c r="B16" s="2" t="s">
        <v>449</v>
      </c>
      <c r="C16" s="2">
        <v>42.28</v>
      </c>
      <c r="D16" s="2">
        <f t="shared" si="0"/>
        <v>6.9223679913499829</v>
      </c>
      <c r="E16" s="2">
        <f t="shared" si="1"/>
        <v>1014.72</v>
      </c>
      <c r="F16" s="130">
        <f>AVERAGE(E16:E18)</f>
        <v>988.24000000000012</v>
      </c>
      <c r="G16" s="138">
        <f>STDEV(E16:E18)</f>
        <v>29.678921813300388</v>
      </c>
      <c r="H16" s="131">
        <f>G16/F16</f>
        <v>3.0032099301081097E-2</v>
      </c>
      <c r="I16" s="2"/>
      <c r="J16" s="129">
        <v>120</v>
      </c>
      <c r="K16" s="2" t="s">
        <v>490</v>
      </c>
      <c r="L16" s="2">
        <v>38.340000000000003</v>
      </c>
      <c r="M16" s="2">
        <f t="shared" si="2"/>
        <v>6.8245475679654444</v>
      </c>
      <c r="N16" s="2">
        <f t="shared" si="3"/>
        <v>920.16000000000008</v>
      </c>
      <c r="O16" s="130">
        <f>AVERAGE(N16:N18)</f>
        <v>899.12</v>
      </c>
      <c r="P16" s="138">
        <f>STDEV(N16:N18)</f>
        <v>20.430095447647854</v>
      </c>
      <c r="Q16" s="131">
        <f>P16/O16</f>
        <v>2.272232343585712E-2</v>
      </c>
      <c r="S16" s="2" t="s">
        <v>224</v>
      </c>
      <c r="T16" s="2" t="s">
        <v>35</v>
      </c>
      <c r="U16" s="2" t="s">
        <v>29</v>
      </c>
      <c r="V16" s="2">
        <v>3.83</v>
      </c>
      <c r="W16" s="2">
        <v>2473.8850000000002</v>
      </c>
      <c r="X16" s="2">
        <v>42422</v>
      </c>
      <c r="Y16" s="2">
        <v>54544.883000000002</v>
      </c>
      <c r="Z16" s="2">
        <v>4.5359999999999996</v>
      </c>
      <c r="AA16" s="2">
        <v>0.71299999999999997</v>
      </c>
      <c r="AB16" s="2">
        <v>0.64</v>
      </c>
      <c r="AC16" s="2">
        <v>-9.9</v>
      </c>
    </row>
    <row r="17" spans="1:29" x14ac:dyDescent="0.25">
      <c r="A17" s="129"/>
      <c r="B17" s="2" t="s">
        <v>451</v>
      </c>
      <c r="C17" s="2">
        <v>41.41</v>
      </c>
      <c r="D17" s="2">
        <f t="shared" si="0"/>
        <v>6.9015762279054211</v>
      </c>
      <c r="E17" s="2">
        <f t="shared" si="1"/>
        <v>993.83999999999992</v>
      </c>
      <c r="F17" s="130"/>
      <c r="G17" s="138"/>
      <c r="H17" s="131"/>
      <c r="I17" s="2"/>
      <c r="J17" s="129"/>
      <c r="K17" s="2" t="s">
        <v>492</v>
      </c>
      <c r="L17" s="2">
        <v>37.409999999999997</v>
      </c>
      <c r="M17" s="2">
        <f t="shared" si="2"/>
        <v>6.799991878708</v>
      </c>
      <c r="N17" s="2">
        <f t="shared" si="3"/>
        <v>897.83999999999992</v>
      </c>
      <c r="O17" s="130"/>
      <c r="P17" s="138"/>
      <c r="Q17" s="131"/>
      <c r="S17" s="2" t="s">
        <v>37</v>
      </c>
      <c r="T17" s="2" t="s">
        <v>38</v>
      </c>
      <c r="U17" s="2" t="s">
        <v>29</v>
      </c>
      <c r="V17" s="2">
        <v>3.84</v>
      </c>
      <c r="W17" s="2">
        <v>5049.2569999999996</v>
      </c>
      <c r="X17" s="2">
        <v>89074</v>
      </c>
      <c r="Y17" s="2">
        <v>57500.425999999999</v>
      </c>
      <c r="Z17" s="2">
        <v>8.7810000000000006</v>
      </c>
      <c r="AA17" s="2">
        <v>1.1379999999999999</v>
      </c>
      <c r="AB17" s="2">
        <v>1.27</v>
      </c>
      <c r="AC17" s="2">
        <v>11.2</v>
      </c>
    </row>
    <row r="18" spans="1:29" x14ac:dyDescent="0.25">
      <c r="A18" s="129"/>
      <c r="B18" s="2" t="s">
        <v>453</v>
      </c>
      <c r="C18" s="2">
        <v>39.840000000000003</v>
      </c>
      <c r="D18" s="2">
        <f t="shared" si="0"/>
        <v>6.8629252630643434</v>
      </c>
      <c r="E18" s="2">
        <f t="shared" si="1"/>
        <v>956.16000000000008</v>
      </c>
      <c r="F18" s="130"/>
      <c r="G18" s="138"/>
      <c r="H18" s="131"/>
      <c r="I18" s="2"/>
      <c r="J18" s="129"/>
      <c r="K18" s="2" t="s">
        <v>494</v>
      </c>
      <c r="L18" s="2">
        <v>36.64</v>
      </c>
      <c r="M18" s="2">
        <f t="shared" si="2"/>
        <v>6.779194370153875</v>
      </c>
      <c r="N18" s="2">
        <f t="shared" si="3"/>
        <v>879.36</v>
      </c>
      <c r="O18" s="130"/>
      <c r="P18" s="138"/>
      <c r="Q18" s="131"/>
      <c r="S18" s="2" t="s">
        <v>79</v>
      </c>
      <c r="T18" s="2" t="s">
        <v>38</v>
      </c>
      <c r="U18" s="2" t="s">
        <v>29</v>
      </c>
      <c r="V18" s="2">
        <v>3.84</v>
      </c>
      <c r="W18" s="2">
        <v>4799.6840000000002</v>
      </c>
      <c r="X18" s="2">
        <v>86097</v>
      </c>
      <c r="Y18" s="2">
        <v>55739.563000000002</v>
      </c>
      <c r="Z18" s="2">
        <v>8.6110000000000007</v>
      </c>
      <c r="AA18" s="2">
        <v>1.1379999999999999</v>
      </c>
      <c r="AB18" s="2">
        <v>1.24</v>
      </c>
      <c r="AC18" s="2">
        <v>9</v>
      </c>
    </row>
    <row r="19" spans="1:29" x14ac:dyDescent="0.25">
      <c r="A19" s="129">
        <v>240</v>
      </c>
      <c r="B19" s="2" t="s">
        <v>455</v>
      </c>
      <c r="C19" s="2">
        <v>53.52</v>
      </c>
      <c r="D19" s="2">
        <f t="shared" si="0"/>
        <v>7.1581092461679185</v>
      </c>
      <c r="E19" s="2">
        <f t="shared" si="1"/>
        <v>1284.48</v>
      </c>
      <c r="F19" s="130">
        <f>AVERAGE(E19:E21)</f>
        <v>1269.04</v>
      </c>
      <c r="G19" s="138">
        <f>STDEV(E19:E21)</f>
        <v>21.944366019550412</v>
      </c>
      <c r="H19" s="131">
        <f>G19/F19</f>
        <v>1.7292099555215292E-2</v>
      </c>
      <c r="I19" s="2"/>
      <c r="J19" s="129">
        <v>240</v>
      </c>
      <c r="K19" s="2" t="s">
        <v>496</v>
      </c>
      <c r="L19" s="2">
        <v>55.46</v>
      </c>
      <c r="M19" s="2">
        <f t="shared" si="2"/>
        <v>7.1937158705355779</v>
      </c>
      <c r="N19" s="2">
        <f t="shared" si="3"/>
        <v>1331.04</v>
      </c>
      <c r="O19" s="130">
        <f>AVERAGE(N19:N21)</f>
        <v>1290.8</v>
      </c>
      <c r="P19" s="138">
        <f>STDEV(N19:N21)</f>
        <v>77.729747201441612</v>
      </c>
      <c r="Q19" s="131">
        <f>P19/O19</f>
        <v>6.0218273319988858E-2</v>
      </c>
      <c r="S19" s="2" t="s">
        <v>83</v>
      </c>
      <c r="T19" s="2" t="s">
        <v>38</v>
      </c>
      <c r="U19" s="2" t="s">
        <v>29</v>
      </c>
      <c r="V19" s="2">
        <v>3.83</v>
      </c>
      <c r="W19" s="2">
        <v>4725.0810000000001</v>
      </c>
      <c r="X19" s="2">
        <v>79322</v>
      </c>
      <c r="Y19" s="2">
        <v>55570.315999999999</v>
      </c>
      <c r="Z19" s="2">
        <v>8.5030000000000001</v>
      </c>
      <c r="AA19" s="2">
        <v>1.1379999999999999</v>
      </c>
      <c r="AB19" s="2">
        <v>1.22</v>
      </c>
      <c r="AC19" s="2">
        <v>7.6</v>
      </c>
    </row>
    <row r="20" spans="1:29" x14ac:dyDescent="0.25">
      <c r="A20" s="129"/>
      <c r="B20" s="2" t="s">
        <v>457</v>
      </c>
      <c r="C20" s="2">
        <v>53.28</v>
      </c>
      <c r="D20" s="2">
        <f t="shared" si="0"/>
        <v>7.153614856580079</v>
      </c>
      <c r="E20" s="2">
        <f t="shared" si="1"/>
        <v>1278.72</v>
      </c>
      <c r="F20" s="130"/>
      <c r="G20" s="138"/>
      <c r="H20" s="131"/>
      <c r="I20" s="2"/>
      <c r="J20" s="129"/>
      <c r="K20" s="2" t="s">
        <v>498</v>
      </c>
      <c r="L20" s="2">
        <v>55.84</v>
      </c>
      <c r="M20" s="2">
        <f t="shared" si="2"/>
        <v>7.200544288802063</v>
      </c>
      <c r="N20" s="2">
        <f t="shared" si="3"/>
        <v>1340.16</v>
      </c>
      <c r="O20" s="130"/>
      <c r="P20" s="138"/>
      <c r="Q20" s="131"/>
      <c r="S20" s="2" t="s">
        <v>87</v>
      </c>
      <c r="T20" s="2" t="s">
        <v>38</v>
      </c>
      <c r="U20" s="2" t="s">
        <v>29</v>
      </c>
      <c r="V20" s="2">
        <v>3.83</v>
      </c>
      <c r="W20" s="2">
        <v>4698.3029999999999</v>
      </c>
      <c r="X20" s="2">
        <v>81258</v>
      </c>
      <c r="Y20" s="2">
        <v>55470.07</v>
      </c>
      <c r="Z20" s="2">
        <v>8.4700000000000006</v>
      </c>
      <c r="AA20" s="2">
        <v>1.1379999999999999</v>
      </c>
      <c r="AB20" s="2">
        <v>1.22</v>
      </c>
      <c r="AC20" s="2">
        <v>7.2</v>
      </c>
    </row>
    <row r="21" spans="1:29" x14ac:dyDescent="0.25">
      <c r="A21" s="129"/>
      <c r="B21" s="2" t="s">
        <v>459</v>
      </c>
      <c r="C21" s="2">
        <v>51.83</v>
      </c>
      <c r="D21" s="2">
        <f t="shared" si="0"/>
        <v>7.1260229625495608</v>
      </c>
      <c r="E21" s="2">
        <f t="shared" si="1"/>
        <v>1243.92</v>
      </c>
      <c r="F21" s="130"/>
      <c r="G21" s="138"/>
      <c r="H21" s="131"/>
      <c r="I21" s="2"/>
      <c r="J21" s="129"/>
      <c r="K21" s="2" t="s">
        <v>500</v>
      </c>
      <c r="L21" s="2">
        <v>50.05</v>
      </c>
      <c r="M21" s="2">
        <f t="shared" si="2"/>
        <v>7.0910763361091753</v>
      </c>
      <c r="N21" s="2">
        <f t="shared" si="3"/>
        <v>1201.1999999999998</v>
      </c>
      <c r="O21" s="130"/>
      <c r="P21" s="138"/>
      <c r="Q21" s="131"/>
      <c r="S21" s="2" t="s">
        <v>193</v>
      </c>
      <c r="T21" s="2" t="s">
        <v>38</v>
      </c>
      <c r="U21" s="2" t="s">
        <v>29</v>
      </c>
      <c r="V21" s="2">
        <v>3.84</v>
      </c>
      <c r="W21" s="2">
        <v>3953.7310000000002</v>
      </c>
      <c r="X21" s="2">
        <v>64335</v>
      </c>
      <c r="Y21" s="2">
        <v>52739.046999999999</v>
      </c>
      <c r="Z21" s="2">
        <v>7.4969999999999999</v>
      </c>
      <c r="AA21" s="2">
        <v>1.1379999999999999</v>
      </c>
      <c r="AB21" s="2">
        <v>1.08</v>
      </c>
      <c r="AC21" s="2">
        <v>-5.3</v>
      </c>
    </row>
    <row r="22" spans="1:2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 t="s">
        <v>217</v>
      </c>
      <c r="T22" s="2" t="s">
        <v>38</v>
      </c>
      <c r="U22" s="2" t="s">
        <v>29</v>
      </c>
      <c r="V22" s="2">
        <v>3.83</v>
      </c>
      <c r="W22" s="2">
        <v>4377.79</v>
      </c>
      <c r="X22" s="2">
        <v>77525</v>
      </c>
      <c r="Y22" s="2">
        <v>54148.718999999997</v>
      </c>
      <c r="Z22" s="2">
        <v>8.0850000000000009</v>
      </c>
      <c r="AA22" s="2">
        <v>1.1379999999999999</v>
      </c>
      <c r="AB22" s="2">
        <v>1.1599999999999999</v>
      </c>
      <c r="AC22" s="2">
        <v>2.2000000000000002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3"/>
      <c r="I23" s="2"/>
      <c r="J23" s="2"/>
      <c r="K23" s="2"/>
      <c r="L23" s="2"/>
      <c r="M23" s="2"/>
      <c r="N23" s="2"/>
      <c r="O23" s="2"/>
      <c r="P23" s="2"/>
      <c r="Q23" s="2"/>
      <c r="S23" s="2" t="s">
        <v>221</v>
      </c>
      <c r="T23" s="2" t="s">
        <v>38</v>
      </c>
      <c r="U23" s="2" t="s">
        <v>29</v>
      </c>
      <c r="V23" s="2">
        <v>3.83</v>
      </c>
      <c r="W23" s="2">
        <v>4427.741</v>
      </c>
      <c r="X23" s="2">
        <v>78244</v>
      </c>
      <c r="Y23" s="2">
        <v>53109.608999999997</v>
      </c>
      <c r="Z23" s="2">
        <v>8.3369999999999997</v>
      </c>
      <c r="AA23" s="2">
        <v>1.1379999999999999</v>
      </c>
      <c r="AB23" s="2">
        <v>1.2</v>
      </c>
      <c r="AC23" s="2">
        <v>5.5</v>
      </c>
    </row>
    <row r="24" spans="1:29" x14ac:dyDescent="0.25">
      <c r="A24" s="129" t="s">
        <v>725</v>
      </c>
      <c r="B24" s="129" t="s">
        <v>5</v>
      </c>
      <c r="C24" s="3" t="s">
        <v>729</v>
      </c>
      <c r="D24" s="3" t="s">
        <v>761</v>
      </c>
      <c r="E24" s="3" t="s">
        <v>730</v>
      </c>
      <c r="F24" s="3" t="s">
        <v>731</v>
      </c>
      <c r="G24" s="3" t="s">
        <v>732</v>
      </c>
      <c r="H24" s="3" t="s">
        <v>745</v>
      </c>
      <c r="I24" s="2"/>
      <c r="J24" s="2"/>
      <c r="K24" s="2"/>
      <c r="L24" s="2"/>
      <c r="M24" s="2"/>
      <c r="N24" s="2"/>
      <c r="O24" s="2"/>
      <c r="P24" s="2"/>
      <c r="Q24" s="2"/>
      <c r="S24" s="2" t="s">
        <v>225</v>
      </c>
      <c r="T24" s="2" t="s">
        <v>38</v>
      </c>
      <c r="U24" s="2" t="s">
        <v>29</v>
      </c>
      <c r="V24" s="2">
        <v>3.83</v>
      </c>
      <c r="W24" s="2">
        <v>4214.067</v>
      </c>
      <c r="X24" s="2">
        <v>71704</v>
      </c>
      <c r="Y24" s="2">
        <v>53113.972999999998</v>
      </c>
      <c r="Z24" s="2">
        <v>7.9340000000000002</v>
      </c>
      <c r="AA24" s="2">
        <v>1.1379999999999999</v>
      </c>
      <c r="AB24" s="2">
        <v>1.1399999999999999</v>
      </c>
      <c r="AC24" s="2">
        <v>0.3</v>
      </c>
    </row>
    <row r="25" spans="1:29" x14ac:dyDescent="0.25">
      <c r="A25" s="129"/>
      <c r="B25" s="129"/>
      <c r="C25" s="2" t="s">
        <v>733</v>
      </c>
      <c r="D25" s="1"/>
      <c r="E25" s="2" t="s">
        <v>733</v>
      </c>
      <c r="F25" s="2" t="s">
        <v>733</v>
      </c>
      <c r="G25" s="2" t="s">
        <v>733</v>
      </c>
      <c r="H25" s="2"/>
      <c r="I25" s="2"/>
      <c r="J25" s="2"/>
      <c r="K25" s="2"/>
      <c r="L25" s="2"/>
      <c r="M25" s="2"/>
      <c r="N25" s="2"/>
      <c r="O25" s="2"/>
      <c r="P25" s="2"/>
      <c r="Q25" s="2"/>
      <c r="S25" s="2" t="s">
        <v>39</v>
      </c>
      <c r="T25" s="2" t="s">
        <v>40</v>
      </c>
      <c r="U25" s="2" t="s">
        <v>29</v>
      </c>
      <c r="V25" s="2">
        <v>3.84</v>
      </c>
      <c r="W25" s="2">
        <v>6519.5770000000002</v>
      </c>
      <c r="X25" s="2">
        <v>112999</v>
      </c>
      <c r="Y25" s="2">
        <v>56688.425999999999</v>
      </c>
      <c r="Z25" s="2">
        <v>11.500999999999999</v>
      </c>
      <c r="AA25" s="2">
        <v>1.825</v>
      </c>
      <c r="AB25" s="2">
        <v>1.66</v>
      </c>
      <c r="AC25" s="2">
        <v>-8.8000000000000007</v>
      </c>
    </row>
    <row r="26" spans="1:29" x14ac:dyDescent="0.25">
      <c r="A26" s="129">
        <v>0</v>
      </c>
      <c r="B26" s="2" t="s">
        <v>505</v>
      </c>
      <c r="C26" s="2">
        <v>49.26</v>
      </c>
      <c r="D26" s="2">
        <f t="shared" ref="D26:D31" si="4">LN(E26)</f>
        <v>7.0751662230403376</v>
      </c>
      <c r="E26" s="2">
        <f>C26*24</f>
        <v>1182.24</v>
      </c>
      <c r="F26" s="130">
        <f>AVERAGE(E26:E28)</f>
        <v>1164.72</v>
      </c>
      <c r="G26" s="138">
        <f>STDEV(E26:E28)</f>
        <v>16.74333300152637</v>
      </c>
      <c r="H26" s="131">
        <f>G26/F26</f>
        <v>1.4375414693253631E-2</v>
      </c>
      <c r="I26" s="2"/>
      <c r="J26" s="2"/>
      <c r="K26" s="2"/>
      <c r="L26" s="2"/>
      <c r="M26" s="2"/>
      <c r="N26" s="2"/>
      <c r="O26" s="2"/>
      <c r="P26" s="2"/>
      <c r="Q26" s="2"/>
      <c r="S26" s="2" t="s">
        <v>80</v>
      </c>
      <c r="T26" s="2" t="s">
        <v>40</v>
      </c>
      <c r="U26" s="2" t="s">
        <v>29</v>
      </c>
      <c r="V26" s="2">
        <v>3.84</v>
      </c>
      <c r="W26" s="2">
        <v>6079.6809999999996</v>
      </c>
      <c r="X26" s="2">
        <v>104942</v>
      </c>
      <c r="Y26" s="2">
        <v>56509.754000000001</v>
      </c>
      <c r="Z26" s="2">
        <v>10.759</v>
      </c>
      <c r="AA26" s="2">
        <v>1.825</v>
      </c>
      <c r="AB26" s="2">
        <v>1.56</v>
      </c>
      <c r="AC26" s="2">
        <v>-14.8</v>
      </c>
    </row>
    <row r="27" spans="1:29" x14ac:dyDescent="0.25">
      <c r="A27" s="129"/>
      <c r="B27" s="2" t="s">
        <v>507</v>
      </c>
      <c r="C27" s="2">
        <v>48.46</v>
      </c>
      <c r="D27" s="2">
        <f t="shared" si="4"/>
        <v>7.058792545736325</v>
      </c>
      <c r="E27" s="2">
        <f t="shared" ref="E27:E31" si="5">C27*24</f>
        <v>1163.04</v>
      </c>
      <c r="F27" s="130"/>
      <c r="G27" s="138"/>
      <c r="H27" s="131"/>
      <c r="I27" s="2"/>
      <c r="J27" s="2"/>
      <c r="K27" s="2"/>
      <c r="L27" s="2"/>
      <c r="M27" s="2"/>
      <c r="N27" s="2"/>
      <c r="O27" s="2"/>
      <c r="P27" s="2"/>
      <c r="Q27" s="2"/>
      <c r="S27" s="2" t="s">
        <v>84</v>
      </c>
      <c r="T27" s="2" t="s">
        <v>40</v>
      </c>
      <c r="U27" s="2" t="s">
        <v>29</v>
      </c>
      <c r="V27" s="2">
        <v>3.84</v>
      </c>
      <c r="W27" s="2">
        <v>6104.0519999999997</v>
      </c>
      <c r="X27" s="2">
        <v>103735</v>
      </c>
      <c r="Y27" s="2">
        <v>55270.538999999997</v>
      </c>
      <c r="Z27" s="2">
        <v>11.044</v>
      </c>
      <c r="AA27" s="2">
        <v>1.825</v>
      </c>
      <c r="AB27" s="2">
        <v>1.6</v>
      </c>
      <c r="AC27" s="2">
        <v>-12.5</v>
      </c>
    </row>
    <row r="28" spans="1:29" x14ac:dyDescent="0.25">
      <c r="A28" s="129"/>
      <c r="B28" s="2" t="s">
        <v>509</v>
      </c>
      <c r="C28" s="2">
        <v>47.87</v>
      </c>
      <c r="D28" s="2">
        <f t="shared" si="4"/>
        <v>7.0465428337523628</v>
      </c>
      <c r="E28" s="2">
        <f t="shared" si="5"/>
        <v>1148.8799999999999</v>
      </c>
      <c r="F28" s="130"/>
      <c r="G28" s="138"/>
      <c r="H28" s="131"/>
      <c r="I28" s="2"/>
      <c r="J28" s="2"/>
      <c r="K28" s="2"/>
      <c r="L28" s="2"/>
      <c r="M28" s="2"/>
      <c r="N28" s="2"/>
      <c r="O28" s="2"/>
      <c r="P28" s="2"/>
      <c r="Q28" s="2"/>
      <c r="S28" s="2" t="s">
        <v>88</v>
      </c>
      <c r="T28" s="2" t="s">
        <v>40</v>
      </c>
      <c r="U28" s="2" t="s">
        <v>29</v>
      </c>
      <c r="V28" s="2">
        <v>3.84</v>
      </c>
      <c r="W28" s="2">
        <v>6299.0950000000003</v>
      </c>
      <c r="X28" s="2">
        <v>106533</v>
      </c>
      <c r="Y28" s="2">
        <v>55200.108999999997</v>
      </c>
      <c r="Z28" s="2">
        <v>11.411</v>
      </c>
      <c r="AA28" s="2">
        <v>1.825</v>
      </c>
      <c r="AB28" s="2">
        <v>1.65</v>
      </c>
      <c r="AC28" s="2">
        <v>-9.5</v>
      </c>
    </row>
    <row r="29" spans="1:29" x14ac:dyDescent="0.25">
      <c r="A29" s="129">
        <v>240</v>
      </c>
      <c r="B29" s="2" t="s">
        <v>511</v>
      </c>
      <c r="C29" s="2">
        <v>47.4</v>
      </c>
      <c r="D29" s="2">
        <f t="shared" si="4"/>
        <v>7.0366760590489763</v>
      </c>
      <c r="E29" s="2">
        <f t="shared" si="5"/>
        <v>1137.5999999999999</v>
      </c>
      <c r="F29" s="130">
        <f>AVERAGE(E29:E31)</f>
        <v>1092.24</v>
      </c>
      <c r="G29" s="138">
        <f>STDEV(E29:E31)</f>
        <v>41.716529098188374</v>
      </c>
      <c r="H29" s="131">
        <f>G29/F29</f>
        <v>3.8193555535585927E-2</v>
      </c>
      <c r="I29" s="2"/>
      <c r="J29" s="2"/>
      <c r="K29" s="2"/>
      <c r="L29" s="2"/>
      <c r="M29" s="2"/>
      <c r="N29" s="2"/>
      <c r="O29" s="2"/>
      <c r="P29" s="2"/>
      <c r="Q29" s="2"/>
      <c r="S29" s="2" t="s">
        <v>194</v>
      </c>
      <c r="T29" s="2" t="s">
        <v>40</v>
      </c>
      <c r="U29" s="2" t="s">
        <v>29</v>
      </c>
      <c r="V29" s="2">
        <v>3.83</v>
      </c>
      <c r="W29" s="2">
        <v>5325.4189999999999</v>
      </c>
      <c r="X29" s="2">
        <v>95243</v>
      </c>
      <c r="Y29" s="2">
        <v>51400.453000000001</v>
      </c>
      <c r="Z29" s="2">
        <v>10.361000000000001</v>
      </c>
      <c r="AA29" s="2">
        <v>1.825</v>
      </c>
      <c r="AB29" s="2">
        <v>1.5</v>
      </c>
      <c r="AC29" s="2">
        <v>-18</v>
      </c>
    </row>
    <row r="30" spans="1:29" x14ac:dyDescent="0.25">
      <c r="A30" s="129"/>
      <c r="B30" s="2" t="s">
        <v>513</v>
      </c>
      <c r="C30" s="2">
        <v>45.15</v>
      </c>
      <c r="D30" s="2">
        <f t="shared" si="4"/>
        <v>6.9880441102109403</v>
      </c>
      <c r="E30" s="2">
        <f t="shared" si="5"/>
        <v>1083.5999999999999</v>
      </c>
      <c r="F30" s="130"/>
      <c r="G30" s="138"/>
      <c r="H30" s="131"/>
      <c r="I30" s="2"/>
      <c r="J30" s="2"/>
      <c r="K30" s="2"/>
      <c r="L30" s="2"/>
      <c r="M30" s="2"/>
      <c r="N30" s="2"/>
      <c r="O30" s="2"/>
      <c r="P30" s="2"/>
      <c r="Q30" s="2"/>
      <c r="S30" s="2" t="s">
        <v>218</v>
      </c>
      <c r="T30" s="2" t="s">
        <v>40</v>
      </c>
      <c r="U30" s="2" t="s">
        <v>29</v>
      </c>
      <c r="V30" s="2">
        <v>3.83</v>
      </c>
      <c r="W30" s="2">
        <v>5583.77</v>
      </c>
      <c r="X30" s="2">
        <v>96078</v>
      </c>
      <c r="Y30" s="2">
        <v>53896.98</v>
      </c>
      <c r="Z30" s="2">
        <v>10.36</v>
      </c>
      <c r="AA30" s="2">
        <v>1.825</v>
      </c>
      <c r="AB30" s="2">
        <v>1.5</v>
      </c>
      <c r="AC30" s="2">
        <v>-18</v>
      </c>
    </row>
    <row r="31" spans="1:29" x14ac:dyDescent="0.25">
      <c r="A31" s="129"/>
      <c r="B31" s="2" t="s">
        <v>515</v>
      </c>
      <c r="C31" s="2">
        <v>43.98</v>
      </c>
      <c r="D31" s="2">
        <f t="shared" si="4"/>
        <v>6.9617888154745611</v>
      </c>
      <c r="E31" s="2">
        <f t="shared" si="5"/>
        <v>1055.52</v>
      </c>
      <c r="F31" s="130"/>
      <c r="G31" s="138"/>
      <c r="H31" s="131"/>
      <c r="I31" s="2"/>
      <c r="J31" s="2"/>
      <c r="K31" s="2"/>
      <c r="L31" s="2"/>
      <c r="M31" s="2"/>
      <c r="N31" s="2"/>
      <c r="O31" s="2"/>
      <c r="P31" s="2"/>
      <c r="Q31" s="2"/>
      <c r="S31" s="2" t="s">
        <v>222</v>
      </c>
      <c r="T31" s="2" t="s">
        <v>40</v>
      </c>
      <c r="U31" s="2" t="s">
        <v>29</v>
      </c>
      <c r="V31" s="2">
        <v>3.84</v>
      </c>
      <c r="W31" s="2">
        <v>5358.12</v>
      </c>
      <c r="X31" s="2">
        <v>91586</v>
      </c>
      <c r="Y31" s="2">
        <v>51593.938000000002</v>
      </c>
      <c r="Z31" s="2">
        <v>10.385</v>
      </c>
      <c r="AA31" s="2">
        <v>1.825</v>
      </c>
      <c r="AB31" s="2">
        <v>1.5</v>
      </c>
      <c r="AC31" s="2">
        <v>-17.8</v>
      </c>
    </row>
    <row r="32" spans="1:2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 t="s">
        <v>226</v>
      </c>
      <c r="T32" s="2" t="s">
        <v>40</v>
      </c>
      <c r="U32" s="2" t="s">
        <v>29</v>
      </c>
      <c r="V32" s="2">
        <v>3.83</v>
      </c>
      <c r="W32" s="2">
        <v>5527.3720000000003</v>
      </c>
      <c r="X32" s="2">
        <v>95115</v>
      </c>
      <c r="Y32" s="2">
        <v>53082.875</v>
      </c>
      <c r="Z32" s="2">
        <v>10.413</v>
      </c>
      <c r="AA32" s="2">
        <v>1.825</v>
      </c>
      <c r="AB32" s="2">
        <v>1.5</v>
      </c>
      <c r="AC32" s="2">
        <v>-17.5</v>
      </c>
    </row>
    <row r="33" spans="1:2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 t="s">
        <v>41</v>
      </c>
      <c r="T33" s="2" t="s">
        <v>42</v>
      </c>
      <c r="U33" s="2" t="s">
        <v>29</v>
      </c>
      <c r="V33" s="2">
        <v>3.84</v>
      </c>
      <c r="W33" s="2">
        <v>10393.179</v>
      </c>
      <c r="X33" s="2">
        <v>182410</v>
      </c>
      <c r="Y33" s="2">
        <v>52411.065999999999</v>
      </c>
      <c r="Z33" s="2">
        <v>19.829999999999998</v>
      </c>
      <c r="AA33" s="2">
        <v>2.919</v>
      </c>
      <c r="AB33" s="2">
        <v>2.89</v>
      </c>
      <c r="AC33" s="2">
        <v>-1.1000000000000001</v>
      </c>
    </row>
    <row r="34" spans="1:29" x14ac:dyDescent="0.25">
      <c r="A34" s="129" t="s">
        <v>738</v>
      </c>
      <c r="B34" s="129"/>
      <c r="C34" s="129"/>
      <c r="D34" s="129"/>
      <c r="E34" s="129"/>
      <c r="F34" s="129"/>
      <c r="G34" s="129"/>
      <c r="H34" s="3"/>
      <c r="I34" s="2"/>
      <c r="J34" s="129" t="s">
        <v>736</v>
      </c>
      <c r="K34" s="129"/>
      <c r="L34" s="129"/>
      <c r="M34" s="129"/>
      <c r="N34" s="129"/>
      <c r="O34" s="129"/>
      <c r="P34" s="129"/>
      <c r="Q34" s="3"/>
      <c r="S34" s="2" t="s">
        <v>195</v>
      </c>
      <c r="T34" s="2" t="s">
        <v>42</v>
      </c>
      <c r="U34" s="2" t="s">
        <v>29</v>
      </c>
      <c r="V34" s="2">
        <v>3.83</v>
      </c>
      <c r="W34" s="2">
        <v>8553.5429999999997</v>
      </c>
      <c r="X34" s="2">
        <v>150846</v>
      </c>
      <c r="Y34" s="2">
        <v>47258.453000000001</v>
      </c>
      <c r="Z34" s="2">
        <v>18.099</v>
      </c>
      <c r="AA34" s="2">
        <v>2.919</v>
      </c>
      <c r="AB34" s="2">
        <v>2.63</v>
      </c>
      <c r="AC34" s="2">
        <v>-9.8000000000000007</v>
      </c>
    </row>
    <row r="35" spans="1:29" x14ac:dyDescent="0.25">
      <c r="A35" s="129" t="s">
        <v>725</v>
      </c>
      <c r="B35" s="129" t="s">
        <v>5</v>
      </c>
      <c r="C35" s="3" t="s">
        <v>729</v>
      </c>
      <c r="D35" s="3" t="s">
        <v>761</v>
      </c>
      <c r="E35" s="3" t="s">
        <v>730</v>
      </c>
      <c r="F35" s="3" t="s">
        <v>731</v>
      </c>
      <c r="G35" s="3" t="s">
        <v>732</v>
      </c>
      <c r="H35" s="3" t="s">
        <v>745</v>
      </c>
      <c r="I35" s="2"/>
      <c r="J35" s="129" t="s">
        <v>725</v>
      </c>
      <c r="K35" s="129" t="s">
        <v>5</v>
      </c>
      <c r="L35" s="3" t="s">
        <v>729</v>
      </c>
      <c r="M35" s="3" t="s">
        <v>761</v>
      </c>
      <c r="N35" s="3" t="s">
        <v>730</v>
      </c>
      <c r="O35" s="3" t="s">
        <v>731</v>
      </c>
      <c r="P35" s="3" t="s">
        <v>732</v>
      </c>
      <c r="Q35" s="3" t="s">
        <v>745</v>
      </c>
      <c r="S35" s="2" t="s">
        <v>43</v>
      </c>
      <c r="T35" s="2" t="s">
        <v>44</v>
      </c>
      <c r="U35" s="2" t="s">
        <v>29</v>
      </c>
      <c r="V35" s="2">
        <v>3.84</v>
      </c>
      <c r="W35" s="2">
        <v>17324.835999999999</v>
      </c>
      <c r="X35" s="2">
        <v>301960</v>
      </c>
      <c r="Y35" s="2">
        <v>54660.063000000002</v>
      </c>
      <c r="Z35" s="2">
        <v>31.696000000000002</v>
      </c>
      <c r="AA35" s="2">
        <v>4.6689999999999996</v>
      </c>
      <c r="AB35" s="2">
        <v>4.63</v>
      </c>
      <c r="AC35" s="2">
        <v>-0.8</v>
      </c>
    </row>
    <row r="36" spans="1:29" x14ac:dyDescent="0.25">
      <c r="A36" s="129"/>
      <c r="B36" s="129"/>
      <c r="C36" s="2" t="s">
        <v>733</v>
      </c>
      <c r="D36" s="1"/>
      <c r="E36" s="2" t="s">
        <v>733</v>
      </c>
      <c r="F36" s="2" t="s">
        <v>733</v>
      </c>
      <c r="G36" s="2" t="s">
        <v>733</v>
      </c>
      <c r="H36" s="2"/>
      <c r="I36" s="2"/>
      <c r="J36" s="129"/>
      <c r="K36" s="129"/>
      <c r="L36" s="2" t="s">
        <v>733</v>
      </c>
      <c r="M36" s="1"/>
      <c r="N36" s="2" t="s">
        <v>733</v>
      </c>
      <c r="O36" s="2" t="s">
        <v>733</v>
      </c>
      <c r="P36" s="2" t="s">
        <v>733</v>
      </c>
      <c r="Q36" s="2"/>
      <c r="S36" s="2" t="s">
        <v>196</v>
      </c>
      <c r="T36" s="2" t="s">
        <v>44</v>
      </c>
      <c r="U36" s="2" t="s">
        <v>29</v>
      </c>
      <c r="V36" s="2">
        <v>3.83</v>
      </c>
      <c r="W36" s="2">
        <v>14197.267</v>
      </c>
      <c r="X36" s="2">
        <v>248712</v>
      </c>
      <c r="Y36" s="2">
        <v>51172.41</v>
      </c>
      <c r="Z36" s="2">
        <v>27.744</v>
      </c>
      <c r="AA36" s="2">
        <v>4.6689999999999996</v>
      </c>
      <c r="AB36" s="2">
        <v>4.05</v>
      </c>
      <c r="AC36" s="2">
        <v>-13.2</v>
      </c>
    </row>
    <row r="37" spans="1:29" x14ac:dyDescent="0.25">
      <c r="A37" s="129">
        <v>0</v>
      </c>
      <c r="B37" s="2" t="s">
        <v>92</v>
      </c>
      <c r="C37" s="2">
        <v>53.12</v>
      </c>
      <c r="D37" s="2">
        <f>LN(E37)</f>
        <v>7.1506073355161242</v>
      </c>
      <c r="E37" s="2">
        <f>C37*24</f>
        <v>1274.8799999999999</v>
      </c>
      <c r="F37" s="130">
        <f>AVERAGE(E37:E39)</f>
        <v>1301.76</v>
      </c>
      <c r="G37" s="138">
        <f>STDEV(E37:E39)</f>
        <v>33.781225555032862</v>
      </c>
      <c r="H37" s="131">
        <f>G37/F37</f>
        <v>2.5950425235859807E-2</v>
      </c>
      <c r="I37" s="2"/>
      <c r="J37" s="129">
        <v>0</v>
      </c>
      <c r="K37" s="2" t="s">
        <v>135</v>
      </c>
      <c r="L37" s="2">
        <v>56.45</v>
      </c>
      <c r="M37" s="2">
        <f>LN(N37)</f>
        <v>7.2114091209436166</v>
      </c>
      <c r="N37" s="2">
        <f>L37*24</f>
        <v>1354.8000000000002</v>
      </c>
      <c r="O37" s="130">
        <f>AVERAGE(N37:N39)</f>
        <v>1284.32</v>
      </c>
      <c r="P37" s="138">
        <f>STDEV(N37:N39)</f>
        <v>61.043250241120106</v>
      </c>
      <c r="Q37" s="131">
        <f>P37/O37</f>
        <v>4.7529626760558198E-2</v>
      </c>
      <c r="S37" s="2" t="s">
        <v>46</v>
      </c>
      <c r="T37" s="2" t="s">
        <v>47</v>
      </c>
      <c r="U37" s="2" t="s">
        <v>29</v>
      </c>
      <c r="V37" s="2">
        <v>3.84</v>
      </c>
      <c r="W37" s="2">
        <v>28860.324000000001</v>
      </c>
      <c r="X37" s="2">
        <v>504332</v>
      </c>
      <c r="Y37" s="2">
        <v>56701.038999999997</v>
      </c>
      <c r="Z37" s="2">
        <v>50.899000000000001</v>
      </c>
      <c r="AA37" s="2">
        <v>7.45</v>
      </c>
      <c r="AB37" s="2">
        <v>7.45</v>
      </c>
      <c r="AC37" s="2">
        <v>0</v>
      </c>
    </row>
    <row r="38" spans="1:29" x14ac:dyDescent="0.25">
      <c r="A38" s="129"/>
      <c r="B38" s="2" t="s">
        <v>95</v>
      </c>
      <c r="C38" s="2">
        <v>55.82</v>
      </c>
      <c r="D38" s="2">
        <f t="shared" ref="D38:D54" si="6">LN(E38)</f>
        <v>7.2001860584561221</v>
      </c>
      <c r="E38" s="2">
        <f t="shared" ref="E38:E54" si="7">C38*24</f>
        <v>1339.68</v>
      </c>
      <c r="F38" s="130"/>
      <c r="G38" s="138"/>
      <c r="H38" s="131"/>
      <c r="I38" s="2"/>
      <c r="J38" s="129"/>
      <c r="K38" s="2" t="s">
        <v>137</v>
      </c>
      <c r="L38" s="2">
        <v>52.01</v>
      </c>
      <c r="M38" s="2">
        <f t="shared" ref="M38:M54" si="8">LN(N38)</f>
        <v>7.129489838132927</v>
      </c>
      <c r="N38" s="2">
        <f t="shared" ref="N38:N54" si="9">L38*24</f>
        <v>1248.24</v>
      </c>
      <c r="O38" s="130"/>
      <c r="P38" s="138"/>
      <c r="Q38" s="131"/>
      <c r="S38" s="2" t="s">
        <v>198</v>
      </c>
      <c r="T38" s="2" t="s">
        <v>47</v>
      </c>
      <c r="U38" s="2" t="s">
        <v>29</v>
      </c>
      <c r="V38" s="2">
        <v>3.83</v>
      </c>
      <c r="W38" s="2">
        <v>25093.268</v>
      </c>
      <c r="X38" s="2">
        <v>430576</v>
      </c>
      <c r="Y38" s="2">
        <v>51587.766000000003</v>
      </c>
      <c r="Z38" s="2">
        <v>48.642000000000003</v>
      </c>
      <c r="AA38" s="2">
        <v>7.45</v>
      </c>
      <c r="AB38" s="2">
        <v>7.12</v>
      </c>
      <c r="AC38" s="2">
        <v>-4.4000000000000004</v>
      </c>
    </row>
    <row r="39" spans="1:29" x14ac:dyDescent="0.25">
      <c r="A39" s="129"/>
      <c r="B39" s="2" t="s">
        <v>97</v>
      </c>
      <c r="C39" s="2">
        <v>53.78</v>
      </c>
      <c r="D39" s="2">
        <f t="shared" si="6"/>
        <v>7.1629554811886642</v>
      </c>
      <c r="E39" s="2">
        <f t="shared" si="7"/>
        <v>1290.72</v>
      </c>
      <c r="F39" s="130"/>
      <c r="G39" s="138"/>
      <c r="H39" s="131"/>
      <c r="I39" s="2"/>
      <c r="J39" s="129"/>
      <c r="K39" s="2" t="s">
        <v>139</v>
      </c>
      <c r="L39" s="2">
        <v>52.08</v>
      </c>
      <c r="M39" s="2">
        <f t="shared" si="8"/>
        <v>7.1308348282482594</v>
      </c>
      <c r="N39" s="2">
        <f t="shared" si="9"/>
        <v>1249.92</v>
      </c>
      <c r="O39" s="130"/>
      <c r="P39" s="138"/>
      <c r="Q39" s="131"/>
      <c r="S39" s="2" t="s">
        <v>48</v>
      </c>
      <c r="T39" s="2" t="s">
        <v>49</v>
      </c>
      <c r="U39" s="2" t="s">
        <v>29</v>
      </c>
      <c r="V39" s="2">
        <v>3.84</v>
      </c>
      <c r="W39" s="2">
        <v>44090.48</v>
      </c>
      <c r="X39" s="2">
        <v>753528</v>
      </c>
      <c r="Y39" s="2">
        <v>50704.379000000001</v>
      </c>
      <c r="Z39" s="2">
        <v>86.956000000000003</v>
      </c>
      <c r="AA39" s="2">
        <v>11.875</v>
      </c>
      <c r="AB39" s="2">
        <v>12.75</v>
      </c>
      <c r="AC39" s="2">
        <v>7.3</v>
      </c>
    </row>
    <row r="40" spans="1:29" x14ac:dyDescent="0.25">
      <c r="A40" s="129">
        <v>15</v>
      </c>
      <c r="B40" s="2" t="s">
        <v>99</v>
      </c>
      <c r="C40" s="2">
        <v>54.11</v>
      </c>
      <c r="D40" s="2">
        <f t="shared" si="6"/>
        <v>7.1690728420025893</v>
      </c>
      <c r="E40" s="2">
        <f t="shared" si="7"/>
        <v>1298.6399999999999</v>
      </c>
      <c r="F40" s="130">
        <f>AVERAGE(E40:E42)</f>
        <v>1248.96</v>
      </c>
      <c r="G40" s="138">
        <f>STDEV(E40:E42)</f>
        <v>43.955395573239784</v>
      </c>
      <c r="H40" s="131">
        <f>G40/F40</f>
        <v>3.519359753173823E-2</v>
      </c>
      <c r="I40" s="2"/>
      <c r="J40" s="129">
        <v>15</v>
      </c>
      <c r="K40" s="2" t="s">
        <v>141</v>
      </c>
      <c r="L40" s="2">
        <v>48.28</v>
      </c>
      <c r="M40" s="2">
        <f t="shared" si="8"/>
        <v>7.0550712265772768</v>
      </c>
      <c r="N40" s="2">
        <f t="shared" si="9"/>
        <v>1158.72</v>
      </c>
      <c r="O40" s="130">
        <f>AVERAGE(N40:N42)</f>
        <v>1189.68</v>
      </c>
      <c r="P40" s="138">
        <f>STDEV(N40:N42)</f>
        <v>27.350524675040475</v>
      </c>
      <c r="Q40" s="131">
        <f>P40/O40</f>
        <v>2.2989816316186264E-2</v>
      </c>
      <c r="S40" s="2" t="s">
        <v>199</v>
      </c>
      <c r="T40" s="2" t="s">
        <v>49</v>
      </c>
      <c r="U40" s="2" t="s">
        <v>29</v>
      </c>
      <c r="V40" s="2">
        <v>3.84</v>
      </c>
      <c r="W40" s="2">
        <v>37010.921999999999</v>
      </c>
      <c r="X40" s="2">
        <v>651336</v>
      </c>
      <c r="Y40" s="2">
        <v>48324.546999999999</v>
      </c>
      <c r="Z40" s="2">
        <v>76.587999999999994</v>
      </c>
      <c r="AA40" s="2">
        <v>11.875</v>
      </c>
      <c r="AB40" s="2">
        <v>11.22</v>
      </c>
      <c r="AC40" s="2">
        <v>-5.5</v>
      </c>
    </row>
    <row r="41" spans="1:29" x14ac:dyDescent="0.25">
      <c r="A41" s="129"/>
      <c r="B41" s="2" t="s">
        <v>101</v>
      </c>
      <c r="C41" s="2">
        <v>50.63</v>
      </c>
      <c r="D41" s="2">
        <f t="shared" si="6"/>
        <v>7.1025981163297631</v>
      </c>
      <c r="E41" s="2">
        <f t="shared" si="7"/>
        <v>1215.1200000000001</v>
      </c>
      <c r="F41" s="130"/>
      <c r="G41" s="138"/>
      <c r="H41" s="131"/>
      <c r="I41" s="2"/>
      <c r="J41" s="129"/>
      <c r="K41" s="2" t="s">
        <v>143</v>
      </c>
      <c r="L41" s="2">
        <v>49.99</v>
      </c>
      <c r="M41" s="2">
        <f t="shared" si="8"/>
        <v>7.0898768157734242</v>
      </c>
      <c r="N41" s="2">
        <f t="shared" si="9"/>
        <v>1199.76</v>
      </c>
      <c r="O41" s="130"/>
      <c r="P41" s="138"/>
      <c r="Q41" s="131"/>
      <c r="S41" s="2" t="s">
        <v>50</v>
      </c>
      <c r="T41" s="2" t="s">
        <v>51</v>
      </c>
      <c r="U41" s="2" t="s">
        <v>29</v>
      </c>
      <c r="V41" s="2">
        <v>3.84</v>
      </c>
      <c r="W41" s="2">
        <v>70645.008000000002</v>
      </c>
      <c r="X41" s="2">
        <v>1213824</v>
      </c>
      <c r="Y41" s="2">
        <v>52673.546999999999</v>
      </c>
      <c r="Z41" s="2">
        <v>134.119</v>
      </c>
      <c r="AA41" s="2">
        <v>19.125</v>
      </c>
      <c r="AB41" s="2">
        <v>19.670000000000002</v>
      </c>
      <c r="AC41" s="2">
        <v>2.9</v>
      </c>
    </row>
    <row r="42" spans="1:29" x14ac:dyDescent="0.25">
      <c r="A42" s="129"/>
      <c r="B42" s="2" t="s">
        <v>103</v>
      </c>
      <c r="C42" s="2">
        <v>51.38</v>
      </c>
      <c r="D42" s="2">
        <f t="shared" si="6"/>
        <v>7.117302822029683</v>
      </c>
      <c r="E42" s="2">
        <f t="shared" si="7"/>
        <v>1233.1200000000001</v>
      </c>
      <c r="F42" s="130"/>
      <c r="G42" s="138"/>
      <c r="H42" s="131"/>
      <c r="I42" s="2"/>
      <c r="J42" s="129"/>
      <c r="K42" s="2" t="s">
        <v>145</v>
      </c>
      <c r="L42" s="2">
        <v>50.44</v>
      </c>
      <c r="M42" s="2">
        <f t="shared" si="8"/>
        <v>7.0988383414446643</v>
      </c>
      <c r="N42" s="2">
        <f t="shared" si="9"/>
        <v>1210.56</v>
      </c>
      <c r="O42" s="130"/>
      <c r="P42" s="138"/>
      <c r="Q42" s="131"/>
      <c r="S42" s="2" t="s">
        <v>200</v>
      </c>
      <c r="T42" s="2" t="s">
        <v>51</v>
      </c>
      <c r="U42" s="2" t="s">
        <v>29</v>
      </c>
      <c r="V42" s="2">
        <v>3.83</v>
      </c>
      <c r="W42" s="2">
        <v>60302.59</v>
      </c>
      <c r="X42" s="2">
        <v>1050457</v>
      </c>
      <c r="Y42" s="2">
        <v>50249.413999999997</v>
      </c>
      <c r="Z42" s="2">
        <v>120.00700000000001</v>
      </c>
      <c r="AA42" s="2">
        <v>19.125</v>
      </c>
      <c r="AB42" s="2">
        <v>17.600000000000001</v>
      </c>
      <c r="AC42" s="2">
        <v>-8</v>
      </c>
    </row>
    <row r="43" spans="1:29" x14ac:dyDescent="0.25">
      <c r="A43" s="129">
        <v>30</v>
      </c>
      <c r="B43" s="2" t="s">
        <v>106</v>
      </c>
      <c r="C43" s="2">
        <v>54.38</v>
      </c>
      <c r="D43" s="2">
        <f t="shared" si="6"/>
        <v>7.1740502695522705</v>
      </c>
      <c r="E43" s="2">
        <f t="shared" si="7"/>
        <v>1305.1200000000001</v>
      </c>
      <c r="F43" s="130">
        <f>AVERAGE(E43:E45)</f>
        <v>1319.2</v>
      </c>
      <c r="G43" s="138">
        <f>STDEV(E43:E45)</f>
        <v>15.820594173418298</v>
      </c>
      <c r="H43" s="131">
        <f>G43/F43</f>
        <v>1.1992566838552378E-2</v>
      </c>
      <c r="I43" s="2"/>
      <c r="J43" s="129">
        <v>30</v>
      </c>
      <c r="K43" s="2" t="s">
        <v>148</v>
      </c>
      <c r="L43" s="2">
        <v>56.64</v>
      </c>
      <c r="M43" s="2">
        <f t="shared" si="8"/>
        <v>7.2147692797334102</v>
      </c>
      <c r="N43" s="2">
        <f t="shared" si="9"/>
        <v>1359.3600000000001</v>
      </c>
      <c r="O43" s="130">
        <f>AVERAGE(N43:N45)</f>
        <v>1373.4399999999998</v>
      </c>
      <c r="P43" s="138">
        <f>STDEV(N43:N45)</f>
        <v>12.193637685284832</v>
      </c>
      <c r="Q43" s="131">
        <f>P43/O43</f>
        <v>8.8781728253763056E-3</v>
      </c>
      <c r="S43" s="2" t="s">
        <v>131</v>
      </c>
      <c r="T43" s="2" t="s">
        <v>53</v>
      </c>
      <c r="U43" s="2" t="s">
        <v>29</v>
      </c>
      <c r="V43" s="2">
        <v>3.84</v>
      </c>
      <c r="W43" s="2">
        <v>100639.18799999999</v>
      </c>
      <c r="X43" s="2">
        <v>1733612</v>
      </c>
      <c r="Y43" s="2">
        <v>45894.125</v>
      </c>
      <c r="Z43" s="2">
        <v>219.286</v>
      </c>
      <c r="AA43" s="2">
        <v>30.5</v>
      </c>
      <c r="AB43" s="2">
        <v>32.18</v>
      </c>
      <c r="AC43" s="2">
        <v>5.5</v>
      </c>
    </row>
    <row r="44" spans="1:29" x14ac:dyDescent="0.25">
      <c r="A44" s="129"/>
      <c r="B44" s="2" t="s">
        <v>108</v>
      </c>
      <c r="C44" s="2">
        <v>54.84</v>
      </c>
      <c r="D44" s="2">
        <f t="shared" si="6"/>
        <v>7.1824736850420594</v>
      </c>
      <c r="E44" s="2">
        <f t="shared" si="7"/>
        <v>1316.16</v>
      </c>
      <c r="F44" s="130"/>
      <c r="G44" s="138"/>
      <c r="H44" s="131"/>
      <c r="I44" s="2"/>
      <c r="J44" s="129"/>
      <c r="K44" s="2" t="s">
        <v>150</v>
      </c>
      <c r="L44" s="2">
        <v>57.52</v>
      </c>
      <c r="M44" s="2">
        <f t="shared" si="8"/>
        <v>7.2301865437607367</v>
      </c>
      <c r="N44" s="2">
        <f t="shared" si="9"/>
        <v>1380.48</v>
      </c>
      <c r="O44" s="130"/>
      <c r="P44" s="138"/>
      <c r="Q44" s="131"/>
      <c r="S44" s="2" t="s">
        <v>173</v>
      </c>
      <c r="T44" s="2" t="s">
        <v>53</v>
      </c>
      <c r="U44" s="2" t="s">
        <v>29</v>
      </c>
      <c r="V44" s="2">
        <v>3.83</v>
      </c>
      <c r="W44" s="2">
        <v>98781.101999999999</v>
      </c>
      <c r="X44" s="2">
        <v>1733354</v>
      </c>
      <c r="Y44" s="2">
        <v>44614.968999999997</v>
      </c>
      <c r="Z44" s="2">
        <v>221.40799999999999</v>
      </c>
      <c r="AA44" s="2">
        <v>30.5</v>
      </c>
      <c r="AB44" s="2">
        <v>32.49</v>
      </c>
      <c r="AC44" s="2">
        <v>6.5</v>
      </c>
    </row>
    <row r="45" spans="1:29" x14ac:dyDescent="0.25">
      <c r="A45" s="129"/>
      <c r="B45" s="2" t="s">
        <v>110</v>
      </c>
      <c r="C45" s="2">
        <v>55.68</v>
      </c>
      <c r="D45" s="2">
        <f t="shared" si="6"/>
        <v>7.1976748463741096</v>
      </c>
      <c r="E45" s="2">
        <f t="shared" si="7"/>
        <v>1336.32</v>
      </c>
      <c r="F45" s="130"/>
      <c r="G45" s="138"/>
      <c r="H45" s="131"/>
      <c r="I45" s="2"/>
      <c r="J45" s="129"/>
      <c r="K45" s="2" t="s">
        <v>152</v>
      </c>
      <c r="L45" s="2">
        <v>57.52</v>
      </c>
      <c r="M45" s="2">
        <f t="shared" si="8"/>
        <v>7.2301865437607367</v>
      </c>
      <c r="N45" s="2">
        <f t="shared" si="9"/>
        <v>1380.48</v>
      </c>
      <c r="O45" s="130"/>
      <c r="P45" s="138"/>
      <c r="Q45" s="131"/>
      <c r="S45" s="2" t="s">
        <v>52</v>
      </c>
      <c r="T45" s="2" t="s">
        <v>53</v>
      </c>
      <c r="U45" s="2" t="s">
        <v>29</v>
      </c>
      <c r="V45" s="2">
        <v>3.84</v>
      </c>
      <c r="W45" s="2">
        <v>111316.391</v>
      </c>
      <c r="X45" s="2">
        <v>1911475</v>
      </c>
      <c r="Y45" s="2">
        <v>48762.565999999999</v>
      </c>
      <c r="Z45" s="2">
        <v>228.28200000000001</v>
      </c>
      <c r="AA45" s="2">
        <v>30.5</v>
      </c>
      <c r="AB45" s="2">
        <v>33.5</v>
      </c>
      <c r="AC45" s="2">
        <v>9.8000000000000007</v>
      </c>
    </row>
    <row r="46" spans="1:29" x14ac:dyDescent="0.25">
      <c r="A46" s="129">
        <v>60</v>
      </c>
      <c r="B46" s="2" t="s">
        <v>112</v>
      </c>
      <c r="C46" s="2">
        <v>53.11</v>
      </c>
      <c r="D46" s="2">
        <f t="shared" si="6"/>
        <v>7.1504190647822536</v>
      </c>
      <c r="E46" s="2">
        <f t="shared" si="7"/>
        <v>1274.6399999999999</v>
      </c>
      <c r="F46" s="130">
        <f>AVERAGE(E46:E48)</f>
        <v>1227.8399999999999</v>
      </c>
      <c r="G46" s="138">
        <f>STDEV(E46:E48)</f>
        <v>40.608255318346188</v>
      </c>
      <c r="H46" s="131">
        <f>G46/F46</f>
        <v>3.3072920998131833E-2</v>
      </c>
      <c r="I46" s="2"/>
      <c r="J46" s="129">
        <v>60</v>
      </c>
      <c r="K46" s="2" t="s">
        <v>154</v>
      </c>
      <c r="L46" s="2">
        <v>44.39</v>
      </c>
      <c r="M46" s="2">
        <f t="shared" si="8"/>
        <v>6.9710680491938897</v>
      </c>
      <c r="N46" s="2">
        <f t="shared" si="9"/>
        <v>1065.3600000000001</v>
      </c>
      <c r="O46" s="130">
        <f>AVERAGE(N46:N48)</f>
        <v>1122.8000000000002</v>
      </c>
      <c r="P46" s="138">
        <f>STDEV(N46:N48)</f>
        <v>50.708389838368944</v>
      </c>
      <c r="Q46" s="131">
        <f>P46/O46</f>
        <v>4.5162441965059613E-2</v>
      </c>
      <c r="S46" s="2" t="s">
        <v>201</v>
      </c>
      <c r="T46" s="2" t="s">
        <v>53</v>
      </c>
      <c r="U46" s="2" t="s">
        <v>29</v>
      </c>
      <c r="V46" s="2">
        <v>3.83</v>
      </c>
      <c r="W46" s="2">
        <v>96004.726999999999</v>
      </c>
      <c r="X46" s="2">
        <v>1657086</v>
      </c>
      <c r="Y46" s="2">
        <v>45197.902000000002</v>
      </c>
      <c r="Z46" s="2">
        <v>212.41</v>
      </c>
      <c r="AA46" s="2">
        <v>30.5</v>
      </c>
      <c r="AB46" s="2">
        <v>31.17</v>
      </c>
      <c r="AC46" s="2">
        <v>2.2000000000000002</v>
      </c>
    </row>
    <row r="47" spans="1:29" x14ac:dyDescent="0.25">
      <c r="A47" s="129"/>
      <c r="B47" s="2" t="s">
        <v>114</v>
      </c>
      <c r="C47" s="2">
        <v>50.29</v>
      </c>
      <c r="D47" s="2">
        <f t="shared" si="6"/>
        <v>7.0958600805318186</v>
      </c>
      <c r="E47" s="2">
        <f t="shared" si="7"/>
        <v>1206.96</v>
      </c>
      <c r="F47" s="130"/>
      <c r="G47" s="138"/>
      <c r="H47" s="131"/>
      <c r="I47" s="2"/>
      <c r="J47" s="129"/>
      <c r="K47" s="2" t="s">
        <v>156</v>
      </c>
      <c r="L47" s="2">
        <v>48.39</v>
      </c>
      <c r="M47" s="2">
        <f t="shared" si="8"/>
        <v>7.0573470111531726</v>
      </c>
      <c r="N47" s="2">
        <f t="shared" si="9"/>
        <v>1161.3600000000001</v>
      </c>
      <c r="O47" s="130"/>
      <c r="P47" s="138"/>
      <c r="Q47" s="131"/>
      <c r="S47" s="2" t="s">
        <v>270</v>
      </c>
      <c r="T47" s="2" t="s">
        <v>53</v>
      </c>
      <c r="U47" s="2" t="s">
        <v>29</v>
      </c>
      <c r="V47" s="2">
        <v>3.84</v>
      </c>
      <c r="W47" s="2">
        <v>130236.69500000001</v>
      </c>
      <c r="X47" s="2">
        <v>2230469</v>
      </c>
      <c r="Y47" s="2">
        <v>49873.582000000002</v>
      </c>
      <c r="Z47" s="2">
        <v>261.13400000000001</v>
      </c>
      <c r="AA47" s="2">
        <v>30.5</v>
      </c>
      <c r="AB47" s="2">
        <v>38.33</v>
      </c>
      <c r="AC47" s="2">
        <v>25.7</v>
      </c>
    </row>
    <row r="48" spans="1:29" x14ac:dyDescent="0.25">
      <c r="A48" s="129"/>
      <c r="B48" s="2" t="s">
        <v>116</v>
      </c>
      <c r="C48" s="2">
        <v>50.08</v>
      </c>
      <c r="D48" s="2">
        <f t="shared" si="6"/>
        <v>7.0916755571397889</v>
      </c>
      <c r="E48" s="2">
        <f t="shared" si="7"/>
        <v>1201.92</v>
      </c>
      <c r="F48" s="130"/>
      <c r="G48" s="138"/>
      <c r="H48" s="131"/>
      <c r="I48" s="2"/>
      <c r="J48" s="129"/>
      <c r="K48" s="2" t="s">
        <v>158</v>
      </c>
      <c r="L48" s="2">
        <v>47.57</v>
      </c>
      <c r="M48" s="2">
        <f t="shared" si="8"/>
        <v>7.0402561407921356</v>
      </c>
      <c r="N48" s="2">
        <f t="shared" si="9"/>
        <v>1141.68</v>
      </c>
      <c r="O48" s="130"/>
      <c r="P48" s="138"/>
      <c r="Q48" s="131"/>
      <c r="S48" s="2" t="s">
        <v>311</v>
      </c>
      <c r="T48" s="2" t="s">
        <v>53</v>
      </c>
      <c r="U48" s="2" t="s">
        <v>29</v>
      </c>
      <c r="V48" s="2">
        <v>3.84</v>
      </c>
      <c r="W48" s="2">
        <v>129432.266</v>
      </c>
      <c r="X48" s="2">
        <v>2254417</v>
      </c>
      <c r="Y48" s="2">
        <v>50340.495999999999</v>
      </c>
      <c r="Z48" s="2">
        <v>257.11399999999998</v>
      </c>
      <c r="AA48" s="2">
        <v>30.5</v>
      </c>
      <c r="AB48" s="2">
        <v>37.74</v>
      </c>
      <c r="AC48" s="2">
        <v>23.7</v>
      </c>
    </row>
    <row r="49" spans="1:29" x14ac:dyDescent="0.25">
      <c r="A49" s="129">
        <v>120</v>
      </c>
      <c r="B49" s="2" t="s">
        <v>119</v>
      </c>
      <c r="C49" s="2">
        <v>49.59</v>
      </c>
      <c r="D49" s="2">
        <f t="shared" si="6"/>
        <v>7.0818430308489884</v>
      </c>
      <c r="E49" s="2">
        <f t="shared" si="7"/>
        <v>1190.1600000000001</v>
      </c>
      <c r="F49" s="130">
        <f>AVERAGE(E49:E51)</f>
        <v>1239.4399999999998</v>
      </c>
      <c r="G49" s="138">
        <f>STDEV(E49:E51)</f>
        <v>50.565632597644687</v>
      </c>
      <c r="H49" s="131">
        <f>G49/F49</f>
        <v>4.0797160489934724E-2</v>
      </c>
      <c r="I49" s="2"/>
      <c r="J49" s="129">
        <v>120</v>
      </c>
      <c r="K49" s="2" t="s">
        <v>161</v>
      </c>
      <c r="L49" s="2">
        <v>49.57</v>
      </c>
      <c r="M49" s="2">
        <f t="shared" si="8"/>
        <v>7.0814396423804284</v>
      </c>
      <c r="N49" s="2">
        <f t="shared" si="9"/>
        <v>1189.68</v>
      </c>
      <c r="O49" s="130">
        <f>AVERAGE(N49:N51)</f>
        <v>1133.68</v>
      </c>
      <c r="P49" s="138">
        <f>STDEV(N49:N51)</f>
        <v>48.668741508282366</v>
      </c>
      <c r="Q49" s="131">
        <f>P49/O49</f>
        <v>4.2929875721793069E-2</v>
      </c>
      <c r="S49" s="2" t="s">
        <v>366</v>
      </c>
      <c r="T49" s="2" t="s">
        <v>53</v>
      </c>
      <c r="U49" s="2" t="s">
        <v>29</v>
      </c>
      <c r="V49" s="2">
        <v>3.84</v>
      </c>
      <c r="W49" s="2">
        <v>126949.68</v>
      </c>
      <c r="X49" s="2">
        <v>2175611</v>
      </c>
      <c r="Y49" s="2">
        <v>48148.644999999997</v>
      </c>
      <c r="Z49" s="2">
        <v>263.66199999999998</v>
      </c>
      <c r="AA49" s="2">
        <v>30.5</v>
      </c>
      <c r="AB49" s="2">
        <v>38.700000000000003</v>
      </c>
      <c r="AC49" s="2">
        <v>26.9</v>
      </c>
    </row>
    <row r="50" spans="1:29" x14ac:dyDescent="0.25">
      <c r="A50" s="129"/>
      <c r="B50" s="2" t="s">
        <v>121</v>
      </c>
      <c r="C50" s="2">
        <v>53.8</v>
      </c>
      <c r="D50" s="2">
        <f t="shared" si="6"/>
        <v>7.1633272975156839</v>
      </c>
      <c r="E50" s="2">
        <f t="shared" si="7"/>
        <v>1291.1999999999998</v>
      </c>
      <c r="F50" s="130"/>
      <c r="G50" s="138"/>
      <c r="H50" s="131"/>
      <c r="I50" s="2"/>
      <c r="J50" s="129"/>
      <c r="K50" s="2" t="s">
        <v>163</v>
      </c>
      <c r="L50" s="2">
        <v>46.24</v>
      </c>
      <c r="M50" s="2">
        <f t="shared" si="8"/>
        <v>7.0118990547120674</v>
      </c>
      <c r="N50" s="2">
        <f t="shared" si="9"/>
        <v>1109.76</v>
      </c>
      <c r="O50" s="130"/>
      <c r="P50" s="138"/>
      <c r="Q50" s="131"/>
      <c r="S50" s="2" t="s">
        <v>407</v>
      </c>
      <c r="T50" s="2" t="s">
        <v>53</v>
      </c>
      <c r="U50" s="2" t="s">
        <v>29</v>
      </c>
      <c r="V50" s="2">
        <v>3.84</v>
      </c>
      <c r="W50" s="2">
        <v>128615.211</v>
      </c>
      <c r="X50" s="2">
        <v>2234220</v>
      </c>
      <c r="Y50" s="2">
        <v>48958.949000000001</v>
      </c>
      <c r="Z50" s="2">
        <v>262.7</v>
      </c>
      <c r="AA50" s="2">
        <v>30.5</v>
      </c>
      <c r="AB50" s="2">
        <v>38.56</v>
      </c>
      <c r="AC50" s="2">
        <v>26.4</v>
      </c>
    </row>
    <row r="51" spans="1:29" x14ac:dyDescent="0.25">
      <c r="A51" s="129"/>
      <c r="B51" s="2" t="s">
        <v>123</v>
      </c>
      <c r="C51" s="2">
        <v>51.54</v>
      </c>
      <c r="D51" s="2">
        <f t="shared" si="6"/>
        <v>7.1204120355721647</v>
      </c>
      <c r="E51" s="2">
        <f t="shared" si="7"/>
        <v>1236.96</v>
      </c>
      <c r="F51" s="130"/>
      <c r="G51" s="138"/>
      <c r="H51" s="131"/>
      <c r="I51" s="2"/>
      <c r="J51" s="129"/>
      <c r="K51" s="2" t="s">
        <v>165</v>
      </c>
      <c r="L51" s="2">
        <v>45.9</v>
      </c>
      <c r="M51" s="2">
        <f t="shared" si="8"/>
        <v>7.0045189474144447</v>
      </c>
      <c r="N51" s="2">
        <f t="shared" si="9"/>
        <v>1101.5999999999999</v>
      </c>
      <c r="O51" s="130"/>
      <c r="P51" s="138"/>
      <c r="Q51" s="131"/>
      <c r="S51" s="2" t="s">
        <v>461</v>
      </c>
      <c r="T51" s="2" t="s">
        <v>53</v>
      </c>
      <c r="U51" s="2" t="s">
        <v>29</v>
      </c>
      <c r="V51" s="2">
        <v>3.84</v>
      </c>
      <c r="W51" s="2">
        <v>134879.21900000001</v>
      </c>
      <c r="X51" s="2">
        <v>2293861</v>
      </c>
      <c r="Y51" s="2">
        <v>52879.75</v>
      </c>
      <c r="Z51" s="2">
        <v>255.06800000000001</v>
      </c>
      <c r="AA51" s="2">
        <v>30.5</v>
      </c>
      <c r="AB51" s="2">
        <v>37.44</v>
      </c>
      <c r="AC51" s="2">
        <v>22.7</v>
      </c>
    </row>
    <row r="52" spans="1:29" x14ac:dyDescent="0.25">
      <c r="A52" s="129">
        <v>240</v>
      </c>
      <c r="B52" s="2" t="s">
        <v>125</v>
      </c>
      <c r="C52" s="2">
        <v>47.72</v>
      </c>
      <c r="D52" s="2">
        <f t="shared" si="6"/>
        <v>7.0434044275776611</v>
      </c>
      <c r="E52" s="2">
        <f t="shared" si="7"/>
        <v>1145.28</v>
      </c>
      <c r="F52" s="130">
        <f>AVERAGE(E52:E54)</f>
        <v>1143.68</v>
      </c>
      <c r="G52" s="138">
        <f>STDEV(E52:E54)</f>
        <v>48.019995835068542</v>
      </c>
      <c r="H52" s="131">
        <f>G52/F52</f>
        <v>4.1987265524507329E-2</v>
      </c>
      <c r="I52" s="2"/>
      <c r="J52" s="129">
        <v>240</v>
      </c>
      <c r="K52" s="2" t="s">
        <v>167</v>
      </c>
      <c r="L52" s="2">
        <v>50.35</v>
      </c>
      <c r="M52" s="2">
        <f t="shared" si="8"/>
        <v>7.0970524495125167</v>
      </c>
      <c r="N52" s="2">
        <f t="shared" si="9"/>
        <v>1208.4000000000001</v>
      </c>
      <c r="O52" s="130">
        <f>AVERAGE(N52:N54)</f>
        <v>943.84000000000015</v>
      </c>
      <c r="P52" s="138">
        <f>STDEV(N52:N54)</f>
        <v>280.11879765556586</v>
      </c>
      <c r="Q52" s="131">
        <f>P52/O52</f>
        <v>0.29678631723127419</v>
      </c>
      <c r="S52" s="2" t="s">
        <v>502</v>
      </c>
      <c r="T52" s="2" t="s">
        <v>53</v>
      </c>
      <c r="U52" s="2" t="s">
        <v>29</v>
      </c>
      <c r="V52" s="2">
        <v>3.85</v>
      </c>
      <c r="W52" s="2">
        <v>114051.969</v>
      </c>
      <c r="X52" s="2">
        <v>1946575</v>
      </c>
      <c r="Y52" s="2">
        <v>44028.641000000003</v>
      </c>
      <c r="Z52" s="2">
        <v>259.04000000000002</v>
      </c>
      <c r="AA52" s="2">
        <v>30.5</v>
      </c>
      <c r="AB52" s="2">
        <v>38.020000000000003</v>
      </c>
      <c r="AC52" s="2">
        <v>24.7</v>
      </c>
    </row>
    <row r="53" spans="1:29" x14ac:dyDescent="0.25">
      <c r="A53" s="129"/>
      <c r="B53" s="2" t="s">
        <v>127</v>
      </c>
      <c r="C53" s="2">
        <v>45.62</v>
      </c>
      <c r="D53" s="2">
        <f t="shared" si="6"/>
        <v>6.9984000472041874</v>
      </c>
      <c r="E53" s="2">
        <f t="shared" si="7"/>
        <v>1094.8799999999999</v>
      </c>
      <c r="F53" s="130"/>
      <c r="G53" s="138"/>
      <c r="H53" s="131"/>
      <c r="I53" s="2"/>
      <c r="J53" s="129"/>
      <c r="K53" s="2" t="s">
        <v>169</v>
      </c>
      <c r="L53" s="2">
        <v>27.1</v>
      </c>
      <c r="M53" s="2">
        <f t="shared" si="8"/>
        <v>6.4775875582336013</v>
      </c>
      <c r="N53" s="2">
        <f t="shared" si="9"/>
        <v>650.40000000000009</v>
      </c>
      <c r="O53" s="130"/>
      <c r="P53" s="138"/>
      <c r="Q53" s="131"/>
      <c r="S53" s="2" t="s">
        <v>556</v>
      </c>
      <c r="T53" s="2" t="s">
        <v>53</v>
      </c>
      <c r="U53" s="2" t="s">
        <v>17</v>
      </c>
      <c r="V53" s="2">
        <v>3.88</v>
      </c>
      <c r="W53" s="2">
        <v>89864.133000000002</v>
      </c>
      <c r="X53" s="2">
        <v>1553201</v>
      </c>
      <c r="Y53" s="2">
        <v>35414.887000000002</v>
      </c>
      <c r="Z53" s="2">
        <v>253.74700000000001</v>
      </c>
      <c r="AA53" s="2"/>
      <c r="AB53" s="2">
        <v>37.24</v>
      </c>
      <c r="AC53" s="2"/>
    </row>
    <row r="54" spans="1:29" x14ac:dyDescent="0.25">
      <c r="A54" s="129"/>
      <c r="B54" s="2" t="s">
        <v>129</v>
      </c>
      <c r="C54" s="2">
        <v>49.62</v>
      </c>
      <c r="D54" s="2">
        <f t="shared" si="6"/>
        <v>7.0824478086116001</v>
      </c>
      <c r="E54" s="2">
        <f t="shared" si="7"/>
        <v>1190.8799999999999</v>
      </c>
      <c r="F54" s="130"/>
      <c r="G54" s="138"/>
      <c r="H54" s="131"/>
      <c r="I54" s="2"/>
      <c r="J54" s="129"/>
      <c r="K54" s="2" t="s">
        <v>171</v>
      </c>
      <c r="L54" s="2">
        <v>40.53</v>
      </c>
      <c r="M54" s="2">
        <f t="shared" si="8"/>
        <v>6.8800962709881626</v>
      </c>
      <c r="N54" s="2">
        <f t="shared" si="9"/>
        <v>972.72</v>
      </c>
      <c r="O54" s="130"/>
      <c r="P54" s="138"/>
      <c r="Q54" s="131"/>
      <c r="S54" s="2" t="s">
        <v>597</v>
      </c>
      <c r="T54" s="2" t="s">
        <v>53</v>
      </c>
      <c r="U54" s="2" t="s">
        <v>17</v>
      </c>
      <c r="V54" s="2">
        <v>3.89</v>
      </c>
      <c r="W54" s="2">
        <v>89584.18</v>
      </c>
      <c r="X54" s="2">
        <v>1503003</v>
      </c>
      <c r="Y54" s="2">
        <v>37528.82</v>
      </c>
      <c r="Z54" s="2">
        <v>238.708</v>
      </c>
      <c r="AA54" s="2"/>
      <c r="AB54" s="2">
        <v>35.03</v>
      </c>
      <c r="AC54" s="2"/>
    </row>
    <row r="55" spans="1:2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S55" s="2" t="s">
        <v>55</v>
      </c>
      <c r="T55" s="2" t="s">
        <v>56</v>
      </c>
      <c r="U55" s="2" t="s">
        <v>29</v>
      </c>
      <c r="V55" s="2">
        <v>3.84</v>
      </c>
      <c r="W55" s="2">
        <v>176286.125</v>
      </c>
      <c r="X55" s="2">
        <v>2957389</v>
      </c>
      <c r="Y55" s="2">
        <v>49045.82</v>
      </c>
      <c r="Z55" s="2">
        <v>359.43099999999998</v>
      </c>
      <c r="AA55" s="2">
        <v>48.75</v>
      </c>
      <c r="AB55" s="2">
        <v>52.76</v>
      </c>
      <c r="AC55" s="2">
        <v>8.1999999999999993</v>
      </c>
    </row>
    <row r="56" spans="1:29" x14ac:dyDescent="0.25">
      <c r="A56" s="129" t="s">
        <v>739</v>
      </c>
      <c r="B56" s="129"/>
      <c r="C56" s="129"/>
      <c r="D56" s="129"/>
      <c r="E56" s="129"/>
      <c r="F56" s="129"/>
      <c r="G56" s="129"/>
      <c r="H56" s="3"/>
      <c r="I56" s="2"/>
      <c r="J56" s="2"/>
      <c r="K56" s="2"/>
      <c r="L56" s="2"/>
      <c r="M56" s="2"/>
      <c r="N56" s="2"/>
      <c r="O56" s="2"/>
      <c r="P56" s="2"/>
      <c r="Q56" s="2"/>
      <c r="S56" s="2" t="s">
        <v>203</v>
      </c>
      <c r="T56" s="2" t="s">
        <v>56</v>
      </c>
      <c r="U56" s="2" t="s">
        <v>29</v>
      </c>
      <c r="V56" s="2">
        <v>3.84</v>
      </c>
      <c r="W56" s="2">
        <v>153826.54699999999</v>
      </c>
      <c r="X56" s="2">
        <v>2597386</v>
      </c>
      <c r="Y56" s="2">
        <v>44402.375</v>
      </c>
      <c r="Z56" s="2">
        <v>346.43799999999999</v>
      </c>
      <c r="AA56" s="2">
        <v>48.75</v>
      </c>
      <c r="AB56" s="2">
        <v>50.85</v>
      </c>
      <c r="AC56" s="2">
        <v>4.3</v>
      </c>
    </row>
    <row r="57" spans="1:29" x14ac:dyDescent="0.25">
      <c r="A57" s="129" t="s">
        <v>725</v>
      </c>
      <c r="B57" s="129" t="s">
        <v>5</v>
      </c>
      <c r="C57" s="3" t="s">
        <v>729</v>
      </c>
      <c r="D57" s="3" t="s">
        <v>761</v>
      </c>
      <c r="E57" s="3" t="s">
        <v>730</v>
      </c>
      <c r="F57" s="3" t="s">
        <v>731</v>
      </c>
      <c r="G57" s="3" t="s">
        <v>732</v>
      </c>
      <c r="H57" s="3" t="s">
        <v>745</v>
      </c>
      <c r="I57" s="2"/>
      <c r="J57" s="2"/>
      <c r="K57" s="2"/>
      <c r="L57" s="2"/>
      <c r="M57" s="2"/>
      <c r="N57" s="2"/>
      <c r="O57" s="2"/>
      <c r="P57" s="2"/>
      <c r="Q57" s="2"/>
      <c r="S57" s="2" t="s">
        <v>57</v>
      </c>
      <c r="T57" s="2" t="s">
        <v>58</v>
      </c>
      <c r="U57" s="2" t="s">
        <v>29</v>
      </c>
      <c r="V57" s="2">
        <v>3.84</v>
      </c>
      <c r="W57" s="2">
        <v>263260.71899999998</v>
      </c>
      <c r="X57" s="2">
        <v>4468160</v>
      </c>
      <c r="Y57" s="2">
        <v>47818.972999999998</v>
      </c>
      <c r="Z57" s="2">
        <v>550.53599999999994</v>
      </c>
      <c r="AA57" s="2">
        <v>78.125</v>
      </c>
      <c r="AB57" s="2">
        <v>80.83</v>
      </c>
      <c r="AC57" s="2">
        <v>3.5</v>
      </c>
    </row>
    <row r="58" spans="1:29" x14ac:dyDescent="0.25">
      <c r="A58" s="129"/>
      <c r="B58" s="129"/>
      <c r="C58" s="2" t="s">
        <v>733</v>
      </c>
      <c r="D58" s="1"/>
      <c r="E58" s="2" t="s">
        <v>733</v>
      </c>
      <c r="F58" s="2" t="s">
        <v>733</v>
      </c>
      <c r="G58" s="2" t="s">
        <v>733</v>
      </c>
      <c r="H58" s="2"/>
      <c r="I58" s="2"/>
      <c r="J58" s="2"/>
      <c r="K58" s="2"/>
      <c r="L58" s="2"/>
      <c r="M58" s="2"/>
      <c r="N58" s="2"/>
      <c r="O58" s="2"/>
      <c r="P58" s="2"/>
      <c r="Q58" s="2"/>
      <c r="S58" s="2" t="s">
        <v>204</v>
      </c>
      <c r="T58" s="2" t="s">
        <v>58</v>
      </c>
      <c r="U58" s="2" t="s">
        <v>29</v>
      </c>
      <c r="V58" s="2">
        <v>3.83</v>
      </c>
      <c r="W58" s="2">
        <v>230851.40599999999</v>
      </c>
      <c r="X58" s="2">
        <v>3905358</v>
      </c>
      <c r="Y58" s="2">
        <v>44861.438000000002</v>
      </c>
      <c r="Z58" s="2">
        <v>514.58799999999997</v>
      </c>
      <c r="AA58" s="2">
        <v>78.125</v>
      </c>
      <c r="AB58" s="2">
        <v>75.55</v>
      </c>
      <c r="AC58" s="2">
        <v>-3.3</v>
      </c>
    </row>
    <row r="59" spans="1:29" x14ac:dyDescent="0.25">
      <c r="A59" s="129">
        <v>0</v>
      </c>
      <c r="B59" s="2" t="s">
        <v>176</v>
      </c>
      <c r="C59" s="2">
        <v>51.94</v>
      </c>
      <c r="D59" s="2">
        <f t="shared" ref="D59:D64" si="10">LN(E59)</f>
        <v>7.1281430365825482</v>
      </c>
      <c r="E59" s="2">
        <f>C59*24</f>
        <v>1246.56</v>
      </c>
      <c r="F59" s="130">
        <f>AVERAGE(E59:E61)</f>
        <v>1276.32</v>
      </c>
      <c r="G59" s="138">
        <f>STDEV(E59:E61)</f>
        <v>28.956574383030951</v>
      </c>
      <c r="H59" s="131">
        <f>G59/F59</f>
        <v>2.2687550444270208E-2</v>
      </c>
      <c r="I59" s="2"/>
      <c r="J59" s="2"/>
      <c r="K59" s="2"/>
      <c r="L59" s="2"/>
      <c r="M59" s="2"/>
      <c r="N59" s="2"/>
      <c r="O59" s="2"/>
      <c r="P59" s="2"/>
      <c r="Q59" s="2"/>
      <c r="S59" s="2" t="s">
        <v>59</v>
      </c>
      <c r="T59" s="2" t="s">
        <v>60</v>
      </c>
      <c r="U59" s="2" t="s">
        <v>29</v>
      </c>
      <c r="V59" s="2">
        <v>3.84</v>
      </c>
      <c r="W59" s="2">
        <v>384527</v>
      </c>
      <c r="X59" s="2">
        <v>6348028</v>
      </c>
      <c r="Y59" s="2">
        <v>45142.184000000001</v>
      </c>
      <c r="Z59" s="2">
        <v>851.81299999999999</v>
      </c>
      <c r="AA59" s="2">
        <v>125</v>
      </c>
      <c r="AB59" s="2">
        <v>125.07</v>
      </c>
      <c r="AC59" s="2">
        <v>0.1</v>
      </c>
    </row>
    <row r="60" spans="1:29" x14ac:dyDescent="0.25">
      <c r="A60" s="129"/>
      <c r="B60" s="2" t="s">
        <v>178</v>
      </c>
      <c r="C60" s="2">
        <v>53.25</v>
      </c>
      <c r="D60" s="2">
        <f t="shared" si="10"/>
        <v>7.15305163493748</v>
      </c>
      <c r="E60" s="2">
        <f t="shared" ref="E60:E64" si="11">C60*24</f>
        <v>1278</v>
      </c>
      <c r="F60" s="130"/>
      <c r="G60" s="138"/>
      <c r="H60" s="131"/>
      <c r="I60" s="2"/>
      <c r="J60" s="2"/>
      <c r="K60" s="2"/>
      <c r="L60" s="2"/>
      <c r="M60" s="2"/>
      <c r="N60" s="2"/>
      <c r="O60" s="2"/>
      <c r="P60" s="2"/>
      <c r="Q60" s="2"/>
      <c r="S60" s="2" t="s">
        <v>205</v>
      </c>
      <c r="T60" s="2" t="s">
        <v>60</v>
      </c>
      <c r="U60" s="2" t="s">
        <v>29</v>
      </c>
      <c r="V60" s="2">
        <v>3.83</v>
      </c>
      <c r="W60" s="2">
        <v>344121.75</v>
      </c>
      <c r="X60" s="2">
        <v>5766475</v>
      </c>
      <c r="Y60" s="2">
        <v>42680.983999999997</v>
      </c>
      <c r="Z60" s="2">
        <v>806.26499999999999</v>
      </c>
      <c r="AA60" s="2">
        <v>125</v>
      </c>
      <c r="AB60" s="2">
        <v>118.38</v>
      </c>
      <c r="AC60" s="2">
        <v>-5.3</v>
      </c>
    </row>
    <row r="61" spans="1:29" x14ac:dyDescent="0.25">
      <c r="A61" s="129"/>
      <c r="B61" s="2" t="s">
        <v>180</v>
      </c>
      <c r="C61" s="2">
        <v>54.35</v>
      </c>
      <c r="D61" s="2">
        <f t="shared" si="10"/>
        <v>7.1734984439151646</v>
      </c>
      <c r="E61" s="2">
        <f t="shared" si="11"/>
        <v>1304.4000000000001</v>
      </c>
      <c r="F61" s="130"/>
      <c r="G61" s="138"/>
      <c r="H61" s="131"/>
      <c r="I61" s="2"/>
      <c r="J61" s="2"/>
      <c r="K61" s="2"/>
      <c r="L61" s="2"/>
      <c r="M61" s="2"/>
      <c r="N61" s="2"/>
      <c r="O61" s="2"/>
      <c r="P61" s="2"/>
      <c r="Q61" s="2"/>
      <c r="S61" s="2" t="s">
        <v>61</v>
      </c>
      <c r="T61" s="2" t="s">
        <v>62</v>
      </c>
      <c r="U61" s="2" t="s">
        <v>29</v>
      </c>
      <c r="V61" s="2">
        <v>3.84</v>
      </c>
      <c r="W61" s="2">
        <v>562676.25</v>
      </c>
      <c r="X61" s="2">
        <v>9423262</v>
      </c>
      <c r="Y61" s="2">
        <v>42460.421999999999</v>
      </c>
      <c r="Z61" s="2">
        <v>1325.1780000000001</v>
      </c>
      <c r="AA61" s="2">
        <v>200</v>
      </c>
      <c r="AB61" s="2">
        <v>194.59</v>
      </c>
      <c r="AC61" s="2">
        <v>-2.7</v>
      </c>
    </row>
    <row r="62" spans="1:29" x14ac:dyDescent="0.25">
      <c r="A62" s="129">
        <v>240</v>
      </c>
      <c r="B62" s="2" t="s">
        <v>182</v>
      </c>
      <c r="C62" s="2">
        <v>51.46</v>
      </c>
      <c r="D62" s="2">
        <f t="shared" si="10"/>
        <v>7.1188586372015434</v>
      </c>
      <c r="E62" s="2">
        <f t="shared" si="11"/>
        <v>1235.04</v>
      </c>
      <c r="F62" s="130">
        <f>AVERAGE(E62:E63)</f>
        <v>1193.04</v>
      </c>
      <c r="G62" s="138">
        <f>STDEV(E62:E63)</f>
        <v>59.396969619669989</v>
      </c>
      <c r="H62" s="131">
        <f>G62/F62</f>
        <v>4.9786234845160253E-2</v>
      </c>
      <c r="I62" s="2"/>
      <c r="J62" s="2"/>
      <c r="K62" s="2"/>
      <c r="L62" s="2"/>
      <c r="M62" s="2"/>
      <c r="N62" s="2"/>
      <c r="O62" s="2"/>
      <c r="P62" s="2"/>
      <c r="Q62" s="2"/>
      <c r="S62" s="2" t="s">
        <v>206</v>
      </c>
      <c r="T62" s="2" t="s">
        <v>62</v>
      </c>
      <c r="U62" s="2" t="s">
        <v>29</v>
      </c>
      <c r="V62" s="2">
        <v>3.83</v>
      </c>
      <c r="W62" s="2">
        <v>496219.93800000002</v>
      </c>
      <c r="X62" s="2">
        <v>8406241</v>
      </c>
      <c r="Y62" s="2">
        <v>40912.938000000002</v>
      </c>
      <c r="Z62" s="2">
        <v>1212.8679999999999</v>
      </c>
      <c r="AA62" s="2">
        <v>200</v>
      </c>
      <c r="AB62" s="2">
        <v>178.1</v>
      </c>
      <c r="AC62" s="2">
        <v>-11</v>
      </c>
    </row>
    <row r="63" spans="1:29" x14ac:dyDescent="0.25">
      <c r="A63" s="129"/>
      <c r="B63" s="2" t="s">
        <v>184</v>
      </c>
      <c r="C63" s="2">
        <v>47.96</v>
      </c>
      <c r="D63" s="2">
        <f t="shared" si="10"/>
        <v>7.0484211605072593</v>
      </c>
      <c r="E63" s="2">
        <f t="shared" si="11"/>
        <v>1151.04</v>
      </c>
      <c r="F63" s="130"/>
      <c r="G63" s="138"/>
      <c r="H63" s="131"/>
      <c r="I63" s="2"/>
      <c r="J63" s="2"/>
      <c r="K63" s="2"/>
      <c r="L63" s="2"/>
      <c r="M63" s="2"/>
      <c r="N63" s="2"/>
      <c r="O63" s="2"/>
      <c r="P63" s="2"/>
      <c r="Q63" s="2"/>
      <c r="S63" s="2" t="s">
        <v>63</v>
      </c>
      <c r="T63" s="2" t="s">
        <v>64</v>
      </c>
      <c r="U63" s="2" t="s">
        <v>29</v>
      </c>
      <c r="V63" s="2">
        <v>3.84</v>
      </c>
      <c r="W63" s="2">
        <v>863645.68799999997</v>
      </c>
      <c r="X63" s="2">
        <v>14426840</v>
      </c>
      <c r="Y63" s="2">
        <v>38653.358999999997</v>
      </c>
      <c r="Z63" s="2">
        <v>2234.335</v>
      </c>
      <c r="AA63" s="2">
        <v>325.625</v>
      </c>
      <c r="AB63" s="2">
        <v>328.11</v>
      </c>
      <c r="AC63" s="2">
        <v>0.8</v>
      </c>
    </row>
    <row r="64" spans="1:29" x14ac:dyDescent="0.25">
      <c r="A64" s="129"/>
      <c r="B64" s="21" t="s">
        <v>186</v>
      </c>
      <c r="C64" s="21">
        <v>9493.43</v>
      </c>
      <c r="D64" s="21">
        <f t="shared" si="10"/>
        <v>12.336409089738176</v>
      </c>
      <c r="E64" s="21">
        <f t="shared" si="11"/>
        <v>227842.32</v>
      </c>
      <c r="F64" s="130"/>
      <c r="G64" s="138"/>
      <c r="H64" s="131"/>
      <c r="I64" s="2"/>
      <c r="J64" s="2"/>
      <c r="K64" s="2"/>
      <c r="L64" s="2"/>
      <c r="M64" s="2"/>
      <c r="N64" s="2"/>
      <c r="O64" s="2"/>
      <c r="P64" s="2"/>
      <c r="Q64" s="2"/>
      <c r="S64" s="2" t="s">
        <v>207</v>
      </c>
      <c r="T64" s="2" t="s">
        <v>64</v>
      </c>
      <c r="U64" s="2" t="s">
        <v>29</v>
      </c>
      <c r="V64" s="2">
        <v>3.84</v>
      </c>
      <c r="W64" s="2">
        <v>774285.375</v>
      </c>
      <c r="X64" s="2">
        <v>12925983</v>
      </c>
      <c r="Y64" s="2">
        <v>37691.078000000001</v>
      </c>
      <c r="Z64" s="2">
        <v>2054.2939999999999</v>
      </c>
      <c r="AA64" s="2">
        <v>325.625</v>
      </c>
      <c r="AB64" s="2">
        <v>301.67</v>
      </c>
      <c r="AC64" s="2">
        <v>-7.4</v>
      </c>
    </row>
    <row r="65" spans="1:29" x14ac:dyDescent="0.25">
      <c r="A65" s="2"/>
      <c r="B65" s="22" t="s">
        <v>762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2" t="s">
        <v>67</v>
      </c>
      <c r="T65" s="2" t="s">
        <v>68</v>
      </c>
      <c r="U65" s="2" t="s">
        <v>69</v>
      </c>
      <c r="V65" s="2">
        <v>3.83</v>
      </c>
      <c r="W65" s="2">
        <v>2352.5990000000002</v>
      </c>
      <c r="X65" s="2">
        <v>40237</v>
      </c>
      <c r="Y65" s="2">
        <v>54634.093999999997</v>
      </c>
      <c r="Z65" s="2">
        <v>4.306</v>
      </c>
      <c r="AA65" s="2">
        <v>0.625</v>
      </c>
      <c r="AB65" s="2">
        <v>0.61</v>
      </c>
      <c r="AC65" s="2">
        <v>-2.7</v>
      </c>
    </row>
    <row r="66" spans="1:2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 t="s">
        <v>210</v>
      </c>
      <c r="T66" s="2" t="s">
        <v>68</v>
      </c>
      <c r="U66" s="2" t="s">
        <v>69</v>
      </c>
      <c r="V66" s="2">
        <v>3.82</v>
      </c>
      <c r="W66" s="2">
        <v>2072.1759999999999</v>
      </c>
      <c r="X66" s="2">
        <v>35611</v>
      </c>
      <c r="Y66" s="2">
        <v>51132.777000000002</v>
      </c>
      <c r="Z66" s="2">
        <v>4.0529999999999999</v>
      </c>
      <c r="AA66" s="2">
        <v>0.625</v>
      </c>
      <c r="AB66" s="2">
        <v>0.56999999999999995</v>
      </c>
      <c r="AC66" s="2">
        <v>-8.6999999999999993</v>
      </c>
    </row>
    <row r="67" spans="1:29" x14ac:dyDescent="0.25">
      <c r="A67" s="2"/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N67" s="2"/>
      <c r="O67" s="2"/>
      <c r="P67" s="2"/>
      <c r="Q67" s="2"/>
      <c r="S67" s="2" t="s">
        <v>70</v>
      </c>
      <c r="T67" s="2" t="s">
        <v>71</v>
      </c>
      <c r="U67" s="2" t="s">
        <v>69</v>
      </c>
      <c r="V67" s="2">
        <v>3.83</v>
      </c>
      <c r="W67" s="2">
        <v>9503.6569999999992</v>
      </c>
      <c r="X67" s="2">
        <v>156482</v>
      </c>
      <c r="Y67" s="2">
        <v>55544.358999999997</v>
      </c>
      <c r="Z67" s="2">
        <v>17.11</v>
      </c>
      <c r="AA67" s="2">
        <v>2.5059999999999998</v>
      </c>
      <c r="AB67" s="2">
        <v>2.4900000000000002</v>
      </c>
      <c r="AC67" s="2">
        <v>-0.7</v>
      </c>
    </row>
    <row r="68" spans="1:29" ht="15.75" x14ac:dyDescent="0.25">
      <c r="A68" s="2"/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6" t="s">
        <v>747</v>
      </c>
      <c r="K68" s="19"/>
      <c r="L68" s="19"/>
      <c r="M68" s="19"/>
      <c r="N68" s="2"/>
      <c r="O68" s="2"/>
      <c r="P68" s="2"/>
      <c r="Q68" s="2"/>
      <c r="S68" s="2" t="s">
        <v>211</v>
      </c>
      <c r="T68" s="2" t="s">
        <v>71</v>
      </c>
      <c r="U68" s="2" t="s">
        <v>69</v>
      </c>
      <c r="V68" s="2">
        <v>3.83</v>
      </c>
      <c r="W68" s="2">
        <v>8177.866</v>
      </c>
      <c r="X68" s="2">
        <v>138563</v>
      </c>
      <c r="Y68" s="2">
        <v>51965.788999999997</v>
      </c>
      <c r="Z68" s="2">
        <v>15.737</v>
      </c>
      <c r="AA68" s="2">
        <v>2.5059999999999998</v>
      </c>
      <c r="AB68" s="2">
        <v>2.29</v>
      </c>
      <c r="AC68" s="2">
        <v>-8.8000000000000007</v>
      </c>
    </row>
    <row r="69" spans="1:29" ht="14.45" customHeight="1" x14ac:dyDescent="0.25">
      <c r="A69" s="2"/>
      <c r="B69" s="2" t="s">
        <v>34</v>
      </c>
      <c r="C69" s="2" t="s">
        <v>35</v>
      </c>
      <c r="D69" s="2">
        <v>0.71299999999999997</v>
      </c>
      <c r="E69" s="2">
        <v>0.76</v>
      </c>
      <c r="F69" s="134">
        <f>AVERAGE(E69:E76)</f>
        <v>0.68249999999999988</v>
      </c>
      <c r="G69" s="134">
        <f>STDEV(E69:E76)</f>
        <v>3.9551051999734639E-2</v>
      </c>
      <c r="H69" s="135">
        <f>G69/F69</f>
        <v>5.7950259340270545E-2</v>
      </c>
      <c r="I69" s="136">
        <f>G69*3.143</f>
        <v>0.12430895643516596</v>
      </c>
      <c r="J69" s="137">
        <f>(F69-D69)/D69</f>
        <v>-4.2776998597475573E-2</v>
      </c>
      <c r="N69" s="2"/>
      <c r="O69" s="2"/>
      <c r="P69" s="2"/>
      <c r="Q69" s="2"/>
      <c r="S69" s="2" t="s">
        <v>72</v>
      </c>
      <c r="T69" s="2" t="s">
        <v>73</v>
      </c>
      <c r="U69" s="2" t="s">
        <v>69</v>
      </c>
      <c r="V69" s="2">
        <v>3.84</v>
      </c>
      <c r="W69" s="2">
        <v>22561.775000000001</v>
      </c>
      <c r="X69" s="2">
        <v>405336</v>
      </c>
      <c r="Y69" s="2">
        <v>55880.957000000002</v>
      </c>
      <c r="Z69" s="2">
        <v>40.375</v>
      </c>
      <c r="AA69" s="2">
        <v>6.2690000000000001</v>
      </c>
      <c r="AB69" s="2">
        <v>5.91</v>
      </c>
      <c r="AC69" s="2">
        <v>-5.8</v>
      </c>
    </row>
    <row r="70" spans="1:29" ht="14.45" customHeight="1" x14ac:dyDescent="0.25">
      <c r="A70" s="2"/>
      <c r="B70" s="2" t="s">
        <v>78</v>
      </c>
      <c r="C70" s="2" t="s">
        <v>35</v>
      </c>
      <c r="D70" s="2">
        <v>0.71299999999999997</v>
      </c>
      <c r="E70" s="2">
        <v>0.68</v>
      </c>
      <c r="F70" s="134"/>
      <c r="G70" s="134"/>
      <c r="H70" s="135"/>
      <c r="I70" s="136"/>
      <c r="J70" s="137"/>
      <c r="N70" s="2"/>
      <c r="O70" s="2"/>
      <c r="P70" s="2"/>
      <c r="Q70" s="2"/>
      <c r="S70" s="2" t="s">
        <v>212</v>
      </c>
      <c r="T70" s="2" t="s">
        <v>73</v>
      </c>
      <c r="U70" s="2" t="s">
        <v>69</v>
      </c>
      <c r="V70" s="2">
        <v>3.83</v>
      </c>
      <c r="W70" s="2">
        <v>20096.553</v>
      </c>
      <c r="X70" s="2">
        <v>348275</v>
      </c>
      <c r="Y70" s="2">
        <v>52823.163999999997</v>
      </c>
      <c r="Z70" s="2">
        <v>38.045000000000002</v>
      </c>
      <c r="AA70" s="2">
        <v>6.2690000000000001</v>
      </c>
      <c r="AB70" s="2">
        <v>5.56</v>
      </c>
      <c r="AC70" s="2">
        <v>-11.3</v>
      </c>
    </row>
    <row r="71" spans="1:29" ht="14.45" customHeight="1" x14ac:dyDescent="0.25">
      <c r="A71" s="2"/>
      <c r="B71" s="2" t="s">
        <v>82</v>
      </c>
      <c r="C71" s="2" t="s">
        <v>35</v>
      </c>
      <c r="D71" s="2">
        <v>0.71299999999999997</v>
      </c>
      <c r="E71" s="2">
        <v>0.69</v>
      </c>
      <c r="F71" s="134"/>
      <c r="G71" s="134"/>
      <c r="H71" s="135"/>
      <c r="I71" s="136"/>
      <c r="J71" s="137"/>
      <c r="N71" s="2"/>
      <c r="O71" s="2"/>
      <c r="P71" s="2"/>
      <c r="Q71" s="2"/>
      <c r="S71" s="2" t="s">
        <v>74</v>
      </c>
      <c r="T71" s="2" t="s">
        <v>75</v>
      </c>
      <c r="U71" s="2" t="s">
        <v>69</v>
      </c>
      <c r="V71" s="2">
        <v>3.84</v>
      </c>
      <c r="W71" s="2">
        <v>90093.875</v>
      </c>
      <c r="X71" s="2">
        <v>1552165</v>
      </c>
      <c r="Y71" s="2">
        <v>52483.858999999997</v>
      </c>
      <c r="Z71" s="2">
        <v>171.66</v>
      </c>
      <c r="AA71" s="2">
        <v>25</v>
      </c>
      <c r="AB71" s="2">
        <v>25.19</v>
      </c>
      <c r="AC71" s="2">
        <v>0.7</v>
      </c>
    </row>
    <row r="72" spans="1:29" ht="14.45" customHeight="1" x14ac:dyDescent="0.25">
      <c r="A72" s="2"/>
      <c r="B72" s="2" t="s">
        <v>86</v>
      </c>
      <c r="C72" s="2" t="s">
        <v>35</v>
      </c>
      <c r="D72" s="2">
        <v>0.71299999999999997</v>
      </c>
      <c r="E72" s="2">
        <v>0.71</v>
      </c>
      <c r="F72" s="134"/>
      <c r="G72" s="134"/>
      <c r="H72" s="135"/>
      <c r="I72" s="136"/>
      <c r="J72" s="137"/>
      <c r="N72" s="2"/>
      <c r="O72" s="2"/>
      <c r="P72" s="2"/>
      <c r="Q72" s="2"/>
      <c r="S72" s="2" t="s">
        <v>213</v>
      </c>
      <c r="T72" s="2" t="s">
        <v>75</v>
      </c>
      <c r="U72" s="2" t="s">
        <v>69</v>
      </c>
      <c r="V72" s="2">
        <v>3.83</v>
      </c>
      <c r="W72" s="2">
        <v>80682.976999999999</v>
      </c>
      <c r="X72" s="2">
        <v>1379803</v>
      </c>
      <c r="Y72" s="2">
        <v>50068.32</v>
      </c>
      <c r="Z72" s="2">
        <v>161.14599999999999</v>
      </c>
      <c r="AA72" s="2">
        <v>25</v>
      </c>
      <c r="AB72" s="2">
        <v>23.64</v>
      </c>
      <c r="AC72" s="2">
        <v>-5.4</v>
      </c>
    </row>
    <row r="73" spans="1:29" ht="14.45" customHeight="1" x14ac:dyDescent="0.25">
      <c r="A73" s="2"/>
      <c r="B73" s="2" t="s">
        <v>191</v>
      </c>
      <c r="C73" s="2" t="s">
        <v>35</v>
      </c>
      <c r="D73" s="2">
        <v>0.71299999999999997</v>
      </c>
      <c r="E73" s="2">
        <v>0.66</v>
      </c>
      <c r="F73" s="134"/>
      <c r="G73" s="134"/>
      <c r="H73" s="135"/>
      <c r="I73" s="136"/>
      <c r="J73" s="137"/>
      <c r="N73" s="2"/>
      <c r="O73" s="2"/>
      <c r="P73" s="2"/>
      <c r="Q73" s="2"/>
    </row>
    <row r="74" spans="1:29" ht="14.45" customHeight="1" x14ac:dyDescent="0.25">
      <c r="A74" s="2"/>
      <c r="B74" s="2" t="s">
        <v>216</v>
      </c>
      <c r="C74" s="2" t="s">
        <v>35</v>
      </c>
      <c r="D74" s="2">
        <v>0.71299999999999997</v>
      </c>
      <c r="E74" s="2">
        <v>0.64</v>
      </c>
      <c r="F74" s="134"/>
      <c r="G74" s="134"/>
      <c r="H74" s="135"/>
      <c r="I74" s="136"/>
      <c r="J74" s="137"/>
      <c r="N74" s="2"/>
      <c r="O74" s="2"/>
      <c r="P74" s="2"/>
      <c r="Q74" s="2"/>
      <c r="S74" s="2" t="s">
        <v>422</v>
      </c>
      <c r="T74" s="2" t="s">
        <v>423</v>
      </c>
      <c r="U74" s="2" t="s">
        <v>93</v>
      </c>
      <c r="V74" s="2">
        <v>3.84</v>
      </c>
      <c r="W74" s="2">
        <v>113513.773</v>
      </c>
      <c r="X74" s="2">
        <v>1969772</v>
      </c>
      <c r="Y74" s="2">
        <v>36816.148000000001</v>
      </c>
      <c r="Z74" s="2">
        <v>308.32600000000002</v>
      </c>
      <c r="AA74" s="2"/>
      <c r="AB74" s="2">
        <v>45.26</v>
      </c>
    </row>
    <row r="75" spans="1:29" ht="14.45" customHeight="1" x14ac:dyDescent="0.25">
      <c r="A75" s="2"/>
      <c r="B75" s="2" t="s">
        <v>220</v>
      </c>
      <c r="C75" s="2" t="s">
        <v>35</v>
      </c>
      <c r="D75" s="2">
        <v>0.71299999999999997</v>
      </c>
      <c r="E75" s="2">
        <v>0.68</v>
      </c>
      <c r="F75" s="134"/>
      <c r="G75" s="134"/>
      <c r="H75" s="135"/>
      <c r="I75" s="136"/>
      <c r="J75" s="137"/>
      <c r="N75" s="2"/>
      <c r="O75" s="2"/>
      <c r="P75" s="2"/>
      <c r="Q75" s="2"/>
      <c r="S75" s="2" t="s">
        <v>424</v>
      </c>
      <c r="T75" s="2" t="s">
        <v>425</v>
      </c>
      <c r="U75" s="2" t="s">
        <v>93</v>
      </c>
      <c r="V75" s="2">
        <v>3.84</v>
      </c>
      <c r="W75" s="2">
        <v>136700.016</v>
      </c>
      <c r="X75" s="2">
        <v>2339421</v>
      </c>
      <c r="Y75" s="2">
        <v>40717.116999999998</v>
      </c>
      <c r="Z75" s="2">
        <v>335.73099999999999</v>
      </c>
      <c r="AA75" s="2"/>
      <c r="AB75" s="2">
        <v>49.28</v>
      </c>
    </row>
    <row r="76" spans="1:29" ht="14.45" customHeight="1" x14ac:dyDescent="0.25">
      <c r="A76" s="2"/>
      <c r="B76" s="2" t="s">
        <v>224</v>
      </c>
      <c r="C76" s="2" t="s">
        <v>35</v>
      </c>
      <c r="D76" s="2">
        <v>0.71299999999999997</v>
      </c>
      <c r="E76" s="2">
        <v>0.64</v>
      </c>
      <c r="F76" s="134"/>
      <c r="G76" s="134"/>
      <c r="H76" s="135"/>
      <c r="I76" s="136"/>
      <c r="J76" s="137"/>
      <c r="N76" s="2"/>
      <c r="O76" s="2"/>
      <c r="P76" s="2"/>
      <c r="Q76" s="2"/>
      <c r="S76" s="2" t="s">
        <v>426</v>
      </c>
      <c r="T76" s="2" t="s">
        <v>427</v>
      </c>
      <c r="U76" s="2" t="s">
        <v>93</v>
      </c>
      <c r="V76" s="2">
        <v>3.84</v>
      </c>
      <c r="W76" s="2">
        <v>133756.95300000001</v>
      </c>
      <c r="X76" s="2">
        <v>2315646</v>
      </c>
      <c r="Y76" s="2">
        <v>41564.523000000001</v>
      </c>
      <c r="Z76" s="2">
        <v>321.80599999999998</v>
      </c>
      <c r="AA76" s="2"/>
      <c r="AB76" s="2">
        <v>47.24</v>
      </c>
    </row>
    <row r="77" spans="1:2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 t="s">
        <v>428</v>
      </c>
      <c r="T77" s="2" t="s">
        <v>429</v>
      </c>
      <c r="U77" s="2" t="s">
        <v>93</v>
      </c>
      <c r="V77" s="2">
        <v>3.84</v>
      </c>
      <c r="W77" s="2">
        <v>183373.32800000001</v>
      </c>
      <c r="X77" s="2">
        <v>3130109</v>
      </c>
      <c r="Y77" s="2">
        <v>58331.870999999999</v>
      </c>
      <c r="Z77" s="2">
        <v>314.36200000000002</v>
      </c>
      <c r="AA77" s="2"/>
      <c r="AB77" s="2">
        <v>46.14</v>
      </c>
    </row>
    <row r="78" spans="1:29" x14ac:dyDescent="0.25">
      <c r="A78" s="2"/>
      <c r="B78" s="2" t="s">
        <v>748</v>
      </c>
      <c r="C78" s="7">
        <f>I69/2</f>
        <v>6.2154478217582979E-2</v>
      </c>
      <c r="D78" s="7"/>
      <c r="E78" s="2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S78" s="2" t="s">
        <v>430</v>
      </c>
      <c r="T78" s="2" t="s">
        <v>431</v>
      </c>
      <c r="U78" s="2" t="s">
        <v>93</v>
      </c>
      <c r="V78" s="2">
        <v>3.84</v>
      </c>
      <c r="W78" s="2">
        <v>199636.57800000001</v>
      </c>
      <c r="X78" s="2">
        <v>3423713</v>
      </c>
      <c r="Y78" s="2">
        <v>59782.957000000002</v>
      </c>
      <c r="Z78" s="2">
        <v>333.93599999999998</v>
      </c>
      <c r="AA78" s="2"/>
      <c r="AB78" s="2">
        <v>49.02</v>
      </c>
    </row>
    <row r="79" spans="1:29" x14ac:dyDescent="0.25">
      <c r="A79" s="2"/>
      <c r="B79" s="2" t="s">
        <v>749</v>
      </c>
      <c r="C79" s="2">
        <f>D69</f>
        <v>0.71299999999999997</v>
      </c>
      <c r="D79" s="2"/>
      <c r="E79" s="2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S79" s="2" t="s">
        <v>432</v>
      </c>
      <c r="T79" s="2" t="s">
        <v>433</v>
      </c>
      <c r="U79" s="2" t="s">
        <v>93</v>
      </c>
      <c r="V79" s="2">
        <v>3.84</v>
      </c>
      <c r="W79" s="2">
        <v>204864</v>
      </c>
      <c r="X79" s="2">
        <v>3536431</v>
      </c>
      <c r="Y79" s="2">
        <v>60119.292999999998</v>
      </c>
      <c r="Z79" s="2">
        <v>340.762</v>
      </c>
      <c r="AA79" s="2"/>
      <c r="AB79" s="2">
        <v>50.02</v>
      </c>
    </row>
    <row r="80" spans="1:29" x14ac:dyDescent="0.25">
      <c r="A80" s="2"/>
      <c r="B80" s="2"/>
      <c r="C80" s="2"/>
      <c r="D80" s="2"/>
      <c r="E80" s="2"/>
      <c r="F80" s="2"/>
      <c r="G80" s="2"/>
      <c r="H80" s="2"/>
      <c r="I80" s="2"/>
      <c r="O80" s="2"/>
      <c r="P80" s="2"/>
      <c r="Q80" s="2"/>
      <c r="S80" s="2" t="s">
        <v>435</v>
      </c>
      <c r="T80" s="2" t="s">
        <v>436</v>
      </c>
      <c r="U80" s="2" t="s">
        <v>93</v>
      </c>
      <c r="V80" s="2">
        <v>3.84</v>
      </c>
      <c r="W80" s="2">
        <v>195478.375</v>
      </c>
      <c r="X80" s="2">
        <v>3375074</v>
      </c>
      <c r="Y80" s="2">
        <v>54262.550999999999</v>
      </c>
      <c r="Z80" s="2">
        <v>360.245</v>
      </c>
      <c r="AA80" s="2"/>
      <c r="AB80" s="2">
        <v>52.88</v>
      </c>
    </row>
    <row r="81" spans="1:28" x14ac:dyDescent="0.25">
      <c r="A81" s="2"/>
      <c r="B81" s="129" t="s">
        <v>750</v>
      </c>
      <c r="C81" s="129"/>
      <c r="D81" s="129"/>
      <c r="E81" s="129"/>
      <c r="F81" s="2"/>
      <c r="O81" s="2"/>
      <c r="P81" s="2"/>
      <c r="Q81" s="2"/>
      <c r="S81" s="2" t="s">
        <v>437</v>
      </c>
      <c r="T81" s="2" t="s">
        <v>438</v>
      </c>
      <c r="U81" s="2" t="s">
        <v>93</v>
      </c>
      <c r="V81" s="2">
        <v>3.84</v>
      </c>
      <c r="W81" s="2">
        <v>165619.375</v>
      </c>
      <c r="X81" s="2">
        <v>2831952</v>
      </c>
      <c r="Y81" s="2">
        <v>50048.815999999999</v>
      </c>
      <c r="Z81" s="2">
        <v>330.916</v>
      </c>
      <c r="AA81" s="2"/>
      <c r="AB81" s="2">
        <v>48.57</v>
      </c>
    </row>
    <row r="82" spans="1:28" ht="17.25" x14ac:dyDescent="0.25">
      <c r="A82" s="2"/>
      <c r="B82" s="2" t="s">
        <v>751</v>
      </c>
      <c r="C82" s="8"/>
      <c r="D82" s="8"/>
      <c r="E82" s="2" t="s">
        <v>752</v>
      </c>
      <c r="F82" s="2"/>
      <c r="O82" s="2"/>
      <c r="P82" s="2"/>
      <c r="Q82" s="2"/>
      <c r="S82" s="2" t="s">
        <v>439</v>
      </c>
      <c r="T82" s="2" t="s">
        <v>440</v>
      </c>
      <c r="U82" s="2" t="s">
        <v>93</v>
      </c>
      <c r="V82" s="2">
        <v>3.84</v>
      </c>
      <c r="W82" s="2">
        <v>162998.734</v>
      </c>
      <c r="X82" s="2">
        <v>2776037</v>
      </c>
      <c r="Y82" s="2">
        <v>47231.141000000003</v>
      </c>
      <c r="Z82" s="2">
        <v>345.10899999999998</v>
      </c>
      <c r="AA82" s="2"/>
      <c r="AB82" s="2">
        <v>50.66</v>
      </c>
    </row>
    <row r="83" spans="1:28" x14ac:dyDescent="0.25">
      <c r="A83" s="2"/>
      <c r="B83" s="2" t="s">
        <v>753</v>
      </c>
      <c r="C83" s="9"/>
      <c r="D83" s="9"/>
      <c r="E83" s="2" t="s">
        <v>754</v>
      </c>
      <c r="F83" s="2"/>
      <c r="O83" s="2"/>
      <c r="P83" s="2"/>
      <c r="Q83" s="2"/>
      <c r="S83" s="2" t="s">
        <v>441</v>
      </c>
      <c r="T83" s="2" t="s">
        <v>442</v>
      </c>
      <c r="U83" s="2" t="s">
        <v>93</v>
      </c>
      <c r="V83" s="2">
        <v>3.84</v>
      </c>
      <c r="W83" s="2">
        <v>80598.593999999997</v>
      </c>
      <c r="X83" s="2">
        <v>1393267</v>
      </c>
      <c r="Y83" s="2">
        <v>28467.995999999999</v>
      </c>
      <c r="Z83" s="2">
        <v>283.12</v>
      </c>
      <c r="AA83" s="2"/>
      <c r="AB83" s="2">
        <v>41.55</v>
      </c>
    </row>
    <row r="84" spans="1:28" x14ac:dyDescent="0.25">
      <c r="A84" s="2"/>
      <c r="B84" s="2" t="s">
        <v>755</v>
      </c>
      <c r="C84" s="10"/>
      <c r="D84" s="10"/>
      <c r="E84" s="2" t="s">
        <v>756</v>
      </c>
      <c r="F84" s="2"/>
      <c r="O84" s="2"/>
      <c r="P84" s="2"/>
      <c r="Q84" s="2"/>
      <c r="S84" s="2" t="s">
        <v>443</v>
      </c>
      <c r="T84" s="2" t="s">
        <v>444</v>
      </c>
      <c r="U84" s="2" t="s">
        <v>93</v>
      </c>
      <c r="V84" s="2">
        <v>3.84</v>
      </c>
      <c r="W84" s="2">
        <v>80939.226999999999</v>
      </c>
      <c r="X84" s="2">
        <v>1374669</v>
      </c>
      <c r="Y84" s="2">
        <v>25924.603999999999</v>
      </c>
      <c r="Z84" s="2">
        <v>312.20999999999998</v>
      </c>
      <c r="AA84" s="2"/>
      <c r="AB84" s="2">
        <v>45.83</v>
      </c>
    </row>
    <row r="85" spans="1:28" x14ac:dyDescent="0.25">
      <c r="A85" s="2"/>
      <c r="B85" s="2" t="s">
        <v>757</v>
      </c>
      <c r="C85" s="11"/>
      <c r="D85" s="11"/>
      <c r="E85" s="2" t="s">
        <v>758</v>
      </c>
      <c r="F85" s="2"/>
      <c r="O85" s="2"/>
      <c r="P85" s="2"/>
      <c r="Q85" s="2"/>
      <c r="S85" s="2" t="s">
        <v>445</v>
      </c>
      <c r="T85" s="2" t="s">
        <v>446</v>
      </c>
      <c r="U85" s="2" t="s">
        <v>93</v>
      </c>
      <c r="V85" s="2">
        <v>3.84</v>
      </c>
      <c r="W85" s="2">
        <v>78848.648000000001</v>
      </c>
      <c r="X85" s="2">
        <v>1383544</v>
      </c>
      <c r="Y85" s="2">
        <v>26092.763999999999</v>
      </c>
      <c r="Z85" s="2">
        <v>302.18599999999998</v>
      </c>
      <c r="AA85" s="2"/>
      <c r="AB85" s="2">
        <v>44.35</v>
      </c>
    </row>
    <row r="86" spans="1:28" x14ac:dyDescent="0.25">
      <c r="A86" s="2"/>
      <c r="B86" s="12" t="s">
        <v>759</v>
      </c>
      <c r="C86" s="14"/>
      <c r="D86" s="14"/>
      <c r="E86" s="2"/>
      <c r="F86" s="2"/>
      <c r="O86" s="2"/>
      <c r="P86" s="2"/>
      <c r="Q86" s="2"/>
      <c r="S86" s="2" t="s">
        <v>448</v>
      </c>
      <c r="T86" s="2" t="s">
        <v>449</v>
      </c>
      <c r="U86" s="2" t="s">
        <v>93</v>
      </c>
      <c r="V86" s="2">
        <v>3.84</v>
      </c>
      <c r="W86" s="2">
        <v>72088.085999999996</v>
      </c>
      <c r="X86" s="2">
        <v>1267351</v>
      </c>
      <c r="Y86" s="2">
        <v>25028.539000000001</v>
      </c>
      <c r="Z86" s="2">
        <v>288.024</v>
      </c>
      <c r="AA86" s="2"/>
      <c r="AB86" s="2">
        <v>42.28</v>
      </c>
    </row>
    <row r="87" spans="1:28" x14ac:dyDescent="0.25">
      <c r="O87" s="2"/>
      <c r="P87" s="2"/>
      <c r="S87" s="2" t="s">
        <v>450</v>
      </c>
      <c r="T87" s="2" t="s">
        <v>451</v>
      </c>
      <c r="U87" s="2" t="s">
        <v>93</v>
      </c>
      <c r="V87" s="2">
        <v>3.84</v>
      </c>
      <c r="W87" s="2">
        <v>67285.023000000001</v>
      </c>
      <c r="X87" s="2">
        <v>1161272</v>
      </c>
      <c r="Y87" s="2">
        <v>23850.82</v>
      </c>
      <c r="Z87" s="2">
        <v>282.108</v>
      </c>
      <c r="AA87" s="2"/>
      <c r="AB87" s="2">
        <v>41.41</v>
      </c>
    </row>
    <row r="88" spans="1:28" x14ac:dyDescent="0.25">
      <c r="O88" s="2"/>
      <c r="P88" s="2"/>
      <c r="S88" s="2" t="s">
        <v>452</v>
      </c>
      <c r="T88" s="2" t="s">
        <v>453</v>
      </c>
      <c r="U88" s="2" t="s">
        <v>93</v>
      </c>
      <c r="V88" s="2">
        <v>3.84</v>
      </c>
      <c r="W88" s="2">
        <v>68620.445000000007</v>
      </c>
      <c r="X88" s="2">
        <v>1182455</v>
      </c>
      <c r="Y88" s="2">
        <v>25281.118999999999</v>
      </c>
      <c r="Z88" s="2">
        <v>271.43</v>
      </c>
      <c r="AA88" s="2"/>
      <c r="AB88" s="2">
        <v>39.840000000000003</v>
      </c>
    </row>
    <row r="89" spans="1:28" x14ac:dyDescent="0.25">
      <c r="O89" s="2"/>
      <c r="P89" s="2"/>
      <c r="S89" s="2" t="s">
        <v>454</v>
      </c>
      <c r="T89" s="2" t="s">
        <v>455</v>
      </c>
      <c r="U89" s="2" t="s">
        <v>93</v>
      </c>
      <c r="V89" s="2">
        <v>3.84</v>
      </c>
      <c r="W89" s="2">
        <v>192168.84400000001</v>
      </c>
      <c r="X89" s="2">
        <v>3300296</v>
      </c>
      <c r="Y89" s="2">
        <v>52710.516000000003</v>
      </c>
      <c r="Z89" s="2">
        <v>364.57400000000001</v>
      </c>
      <c r="AA89" s="2"/>
      <c r="AB89" s="2">
        <v>53.52</v>
      </c>
    </row>
    <row r="90" spans="1:28" x14ac:dyDescent="0.25">
      <c r="O90" s="2"/>
      <c r="P90" s="2"/>
      <c r="S90" s="2" t="s">
        <v>456</v>
      </c>
      <c r="T90" s="2" t="s">
        <v>457</v>
      </c>
      <c r="U90" s="2" t="s">
        <v>93</v>
      </c>
      <c r="V90" s="2">
        <v>3.84</v>
      </c>
      <c r="W90" s="2">
        <v>157242.42199999999</v>
      </c>
      <c r="X90" s="2">
        <v>2668725</v>
      </c>
      <c r="Y90" s="2">
        <v>43322.968999999997</v>
      </c>
      <c r="Z90" s="2">
        <v>362.95400000000001</v>
      </c>
      <c r="AA90" s="2"/>
      <c r="AB90" s="2">
        <v>53.28</v>
      </c>
    </row>
    <row r="91" spans="1:28" x14ac:dyDescent="0.25">
      <c r="O91" s="2"/>
      <c r="P91" s="2"/>
      <c r="S91" s="2" t="s">
        <v>458</v>
      </c>
      <c r="T91" s="2" t="s">
        <v>459</v>
      </c>
      <c r="U91" s="2" t="s">
        <v>93</v>
      </c>
      <c r="V91" s="2">
        <v>3.84</v>
      </c>
      <c r="W91" s="2">
        <v>148577.15599999999</v>
      </c>
      <c r="X91" s="2">
        <v>2550822</v>
      </c>
      <c r="Y91" s="2">
        <v>42082.508000000002</v>
      </c>
      <c r="Z91" s="2">
        <v>353.06200000000001</v>
      </c>
      <c r="AA91" s="2"/>
      <c r="AB91" s="2">
        <v>51.83</v>
      </c>
    </row>
    <row r="92" spans="1:28" x14ac:dyDescent="0.25">
      <c r="O92" s="2"/>
      <c r="P92" s="2"/>
      <c r="S92" s="2" t="s">
        <v>463</v>
      </c>
      <c r="T92" s="2" t="s">
        <v>464</v>
      </c>
      <c r="U92" s="2" t="s">
        <v>93</v>
      </c>
      <c r="V92" s="2">
        <v>3.84</v>
      </c>
      <c r="W92" s="2">
        <v>121827.781</v>
      </c>
      <c r="X92" s="2">
        <v>2075016</v>
      </c>
      <c r="Y92" s="2">
        <v>40014.737999999998</v>
      </c>
      <c r="Z92" s="2">
        <v>304.45699999999999</v>
      </c>
      <c r="AA92" s="2"/>
      <c r="AB92" s="2">
        <v>44.69</v>
      </c>
    </row>
    <row r="93" spans="1:28" x14ac:dyDescent="0.25">
      <c r="O93" s="2"/>
      <c r="P93" s="2"/>
      <c r="S93" s="2" t="s">
        <v>465</v>
      </c>
      <c r="T93" s="2" t="s">
        <v>466</v>
      </c>
      <c r="U93" s="2" t="s">
        <v>93</v>
      </c>
      <c r="V93" s="2">
        <v>3.84</v>
      </c>
      <c r="W93" s="2">
        <v>122860.44500000001</v>
      </c>
      <c r="X93" s="2">
        <v>2127880</v>
      </c>
      <c r="Y93" s="2">
        <v>37628.968999999997</v>
      </c>
      <c r="Z93" s="2">
        <v>326.505</v>
      </c>
      <c r="AA93" s="2"/>
      <c r="AB93" s="2">
        <v>47.93</v>
      </c>
    </row>
    <row r="94" spans="1:28" x14ac:dyDescent="0.25">
      <c r="O94" s="2"/>
      <c r="P94" s="2"/>
      <c r="S94" s="2" t="s">
        <v>467</v>
      </c>
      <c r="T94" s="2" t="s">
        <v>468</v>
      </c>
      <c r="U94" s="2" t="s">
        <v>93</v>
      </c>
      <c r="V94" s="2">
        <v>3.84</v>
      </c>
      <c r="W94" s="2">
        <v>130350.742</v>
      </c>
      <c r="X94" s="2">
        <v>2219517</v>
      </c>
      <c r="Y94" s="2">
        <v>39976.394999999997</v>
      </c>
      <c r="Z94" s="2">
        <v>326.06900000000002</v>
      </c>
      <c r="AA94" s="2"/>
      <c r="AB94" s="2">
        <v>47.86</v>
      </c>
    </row>
    <row r="95" spans="1:28" x14ac:dyDescent="0.25">
      <c r="O95" s="2"/>
      <c r="P95" s="2"/>
      <c r="S95" s="2" t="s">
        <v>469</v>
      </c>
      <c r="T95" s="2" t="s">
        <v>470</v>
      </c>
      <c r="U95" s="2" t="s">
        <v>93</v>
      </c>
      <c r="V95" s="2">
        <v>3.84</v>
      </c>
      <c r="W95" s="2">
        <v>216929.42199999999</v>
      </c>
      <c r="X95" s="2">
        <v>3672415</v>
      </c>
      <c r="Y95" s="2">
        <v>62398.925999999999</v>
      </c>
      <c r="Z95" s="2">
        <v>347.649</v>
      </c>
      <c r="AA95" s="2"/>
      <c r="AB95" s="2">
        <v>51.03</v>
      </c>
    </row>
    <row r="96" spans="1:28" x14ac:dyDescent="0.25">
      <c r="O96" s="2"/>
      <c r="P96" s="2"/>
      <c r="S96" s="2" t="s">
        <v>471</v>
      </c>
      <c r="T96" s="2" t="s">
        <v>472</v>
      </c>
      <c r="U96" s="2" t="s">
        <v>93</v>
      </c>
      <c r="V96" s="2">
        <v>3.84</v>
      </c>
      <c r="W96" s="2">
        <v>225331.93799999999</v>
      </c>
      <c r="X96" s="2">
        <v>3810905</v>
      </c>
      <c r="Y96" s="2">
        <v>61541.559000000001</v>
      </c>
      <c r="Z96" s="2">
        <v>366.14600000000002</v>
      </c>
      <c r="AA96" s="2"/>
      <c r="AB96" s="2">
        <v>53.75</v>
      </c>
    </row>
    <row r="97" spans="15:28" x14ac:dyDescent="0.25">
      <c r="O97" s="2"/>
      <c r="P97" s="2"/>
      <c r="S97" s="2" t="s">
        <v>473</v>
      </c>
      <c r="T97" s="2" t="s">
        <v>474</v>
      </c>
      <c r="U97" s="2" t="s">
        <v>93</v>
      </c>
      <c r="V97" s="2">
        <v>3.84</v>
      </c>
      <c r="W97" s="2">
        <v>229607.31299999999</v>
      </c>
      <c r="X97" s="2">
        <v>3869863</v>
      </c>
      <c r="Y97" s="2">
        <v>61383.98</v>
      </c>
      <c r="Z97" s="2">
        <v>374.05099999999999</v>
      </c>
      <c r="AA97" s="2"/>
      <c r="AB97" s="2">
        <v>54.91</v>
      </c>
    </row>
    <row r="98" spans="15:28" x14ac:dyDescent="0.25">
      <c r="O98" s="2"/>
      <c r="P98" s="2"/>
      <c r="S98" s="2" t="s">
        <v>476</v>
      </c>
      <c r="T98" s="2" t="s">
        <v>477</v>
      </c>
      <c r="U98" s="2" t="s">
        <v>93</v>
      </c>
      <c r="V98" s="2">
        <v>3.84</v>
      </c>
      <c r="W98" s="2">
        <v>142492.95300000001</v>
      </c>
      <c r="X98" s="2">
        <v>2405503</v>
      </c>
      <c r="Y98" s="2">
        <v>46339.690999999999</v>
      </c>
      <c r="Z98" s="2">
        <v>307.49700000000001</v>
      </c>
      <c r="AA98" s="2"/>
      <c r="AB98" s="2">
        <v>45.13</v>
      </c>
    </row>
    <row r="99" spans="15:28" x14ac:dyDescent="0.25">
      <c r="O99" s="2"/>
      <c r="P99" s="2"/>
      <c r="S99" s="2" t="s">
        <v>478</v>
      </c>
      <c r="T99" s="2" t="s">
        <v>479</v>
      </c>
      <c r="U99" s="2" t="s">
        <v>93</v>
      </c>
      <c r="V99" s="2">
        <v>3.84</v>
      </c>
      <c r="W99" s="2">
        <v>150690.90599999999</v>
      </c>
      <c r="X99" s="2">
        <v>2551076</v>
      </c>
      <c r="Y99" s="2">
        <v>41962.93</v>
      </c>
      <c r="Z99" s="2">
        <v>359.10500000000002</v>
      </c>
      <c r="AA99" s="2"/>
      <c r="AB99" s="2">
        <v>52.71</v>
      </c>
    </row>
    <row r="100" spans="15:28" x14ac:dyDescent="0.25">
      <c r="O100" s="2"/>
      <c r="P100" s="2"/>
      <c r="S100" s="2" t="s">
        <v>480</v>
      </c>
      <c r="T100" s="2" t="s">
        <v>481</v>
      </c>
      <c r="U100" s="2" t="s">
        <v>93</v>
      </c>
      <c r="V100" s="2">
        <v>3.85</v>
      </c>
      <c r="W100" s="2">
        <v>148718.625</v>
      </c>
      <c r="X100" s="2">
        <v>2535055</v>
      </c>
      <c r="Y100" s="2">
        <v>45579.620999999999</v>
      </c>
      <c r="Z100" s="2">
        <v>326.28300000000002</v>
      </c>
      <c r="AA100" s="2"/>
      <c r="AB100" s="2">
        <v>47.89</v>
      </c>
    </row>
    <row r="101" spans="15:28" x14ac:dyDescent="0.25">
      <c r="O101" s="2"/>
      <c r="P101" s="2"/>
      <c r="S101" s="2" t="s">
        <v>482</v>
      </c>
      <c r="T101" s="2" t="s">
        <v>483</v>
      </c>
      <c r="U101" s="2" t="s">
        <v>93</v>
      </c>
      <c r="V101" s="2">
        <v>3.84</v>
      </c>
      <c r="W101" s="2">
        <v>87091.82</v>
      </c>
      <c r="X101" s="2">
        <v>1499155</v>
      </c>
      <c r="Y101" s="2">
        <v>28791.184000000001</v>
      </c>
      <c r="Z101" s="2">
        <v>302.495</v>
      </c>
      <c r="AA101" s="2"/>
      <c r="AB101" s="2">
        <v>44.4</v>
      </c>
    </row>
    <row r="102" spans="15:28" x14ac:dyDescent="0.25">
      <c r="S102" s="2" t="s">
        <v>484</v>
      </c>
      <c r="T102" s="2" t="s">
        <v>485</v>
      </c>
      <c r="U102" s="2" t="s">
        <v>93</v>
      </c>
      <c r="V102" s="2">
        <v>3.84</v>
      </c>
      <c r="W102" s="2">
        <v>99363.641000000003</v>
      </c>
      <c r="X102" s="2">
        <v>1702217</v>
      </c>
      <c r="Y102" s="2">
        <v>32749.083999999999</v>
      </c>
      <c r="Z102" s="2">
        <v>303.40899999999999</v>
      </c>
      <c r="AA102" s="2"/>
      <c r="AB102" s="2">
        <v>44.53</v>
      </c>
    </row>
    <row r="103" spans="15:28" x14ac:dyDescent="0.25">
      <c r="S103" s="2" t="s">
        <v>486</v>
      </c>
      <c r="T103" s="2" t="s">
        <v>487</v>
      </c>
      <c r="U103" s="2" t="s">
        <v>93</v>
      </c>
      <c r="V103" s="2">
        <v>3.84</v>
      </c>
      <c r="W103" s="2">
        <v>101682.898</v>
      </c>
      <c r="X103" s="2">
        <v>1742097</v>
      </c>
      <c r="Y103" s="2">
        <v>32510.513999999999</v>
      </c>
      <c r="Z103" s="2">
        <v>312.76900000000001</v>
      </c>
      <c r="AA103" s="2"/>
      <c r="AB103" s="2">
        <v>45.91</v>
      </c>
    </row>
    <row r="104" spans="15:28" x14ac:dyDescent="0.25">
      <c r="S104" s="2" t="s">
        <v>489</v>
      </c>
      <c r="T104" s="2" t="s">
        <v>490</v>
      </c>
      <c r="U104" s="2" t="s">
        <v>93</v>
      </c>
      <c r="V104" s="2">
        <v>3.85</v>
      </c>
      <c r="W104" s="2">
        <v>65417.472999999998</v>
      </c>
      <c r="X104" s="2">
        <v>1128062</v>
      </c>
      <c r="Y104" s="2">
        <v>25040.668000000001</v>
      </c>
      <c r="Z104" s="2">
        <v>261.245</v>
      </c>
      <c r="AA104" s="2"/>
      <c r="AB104" s="2">
        <v>38.340000000000003</v>
      </c>
    </row>
    <row r="105" spans="15:28" x14ac:dyDescent="0.25">
      <c r="S105" s="2" t="s">
        <v>491</v>
      </c>
      <c r="T105" s="2" t="s">
        <v>492</v>
      </c>
      <c r="U105" s="2" t="s">
        <v>93</v>
      </c>
      <c r="V105" s="2">
        <v>3.84</v>
      </c>
      <c r="W105" s="2">
        <v>67546.327999999994</v>
      </c>
      <c r="X105" s="2">
        <v>1169406</v>
      </c>
      <c r="Y105" s="2">
        <v>26497.002</v>
      </c>
      <c r="Z105" s="2">
        <v>254.92099999999999</v>
      </c>
      <c r="AA105" s="2"/>
      <c r="AB105" s="2">
        <v>37.409999999999997</v>
      </c>
    </row>
    <row r="106" spans="15:28" x14ac:dyDescent="0.25">
      <c r="S106" s="2" t="s">
        <v>493</v>
      </c>
      <c r="T106" s="2" t="s">
        <v>494</v>
      </c>
      <c r="U106" s="2" t="s">
        <v>93</v>
      </c>
      <c r="V106" s="2">
        <v>3.85</v>
      </c>
      <c r="W106" s="2">
        <v>63085.921999999999</v>
      </c>
      <c r="X106" s="2">
        <v>1080944</v>
      </c>
      <c r="Y106" s="2">
        <v>25269.974999999999</v>
      </c>
      <c r="Z106" s="2">
        <v>249.648</v>
      </c>
      <c r="AA106" s="2"/>
      <c r="AB106" s="2">
        <v>36.64</v>
      </c>
    </row>
    <row r="107" spans="15:28" x14ac:dyDescent="0.25">
      <c r="S107" s="2" t="s">
        <v>495</v>
      </c>
      <c r="T107" s="2" t="s">
        <v>496</v>
      </c>
      <c r="U107" s="2" t="s">
        <v>93</v>
      </c>
      <c r="V107" s="2">
        <v>3.84</v>
      </c>
      <c r="W107" s="2">
        <v>149059.71900000001</v>
      </c>
      <c r="X107" s="2">
        <v>2534849</v>
      </c>
      <c r="Y107" s="2">
        <v>39455.773000000001</v>
      </c>
      <c r="Z107" s="2">
        <v>377.78899999999999</v>
      </c>
      <c r="AA107" s="2"/>
      <c r="AB107" s="2">
        <v>55.46</v>
      </c>
    </row>
    <row r="108" spans="15:28" x14ac:dyDescent="0.25">
      <c r="S108" s="2" t="s">
        <v>497</v>
      </c>
      <c r="T108" s="2" t="s">
        <v>498</v>
      </c>
      <c r="U108" s="2" t="s">
        <v>93</v>
      </c>
      <c r="V108" s="2">
        <v>3.85</v>
      </c>
      <c r="W108" s="2">
        <v>148527.484</v>
      </c>
      <c r="X108" s="2">
        <v>2533184</v>
      </c>
      <c r="Y108" s="2">
        <v>39049.555</v>
      </c>
      <c r="Z108" s="2">
        <v>380.35599999999999</v>
      </c>
      <c r="AA108" s="2"/>
      <c r="AB108" s="2">
        <v>55.84</v>
      </c>
    </row>
    <row r="109" spans="15:28" x14ac:dyDescent="0.25">
      <c r="S109" s="2" t="s">
        <v>499</v>
      </c>
      <c r="T109" s="2" t="s">
        <v>500</v>
      </c>
      <c r="U109" s="2" t="s">
        <v>93</v>
      </c>
      <c r="V109" s="2">
        <v>3.84</v>
      </c>
      <c r="W109" s="2">
        <v>110128.852</v>
      </c>
      <c r="X109" s="2">
        <v>1875848</v>
      </c>
      <c r="Y109" s="2">
        <v>32300.51</v>
      </c>
      <c r="Z109" s="2">
        <v>340.95100000000002</v>
      </c>
      <c r="AA109" s="2"/>
      <c r="AB109" s="2">
        <v>50.05</v>
      </c>
    </row>
    <row r="110" spans="15:28" x14ac:dyDescent="0.25">
      <c r="S110" s="2" t="s">
        <v>504</v>
      </c>
      <c r="T110" s="2" t="s">
        <v>505</v>
      </c>
      <c r="U110" s="2" t="s">
        <v>93</v>
      </c>
      <c r="V110" s="2">
        <v>3.85</v>
      </c>
      <c r="W110" s="2">
        <v>145600.141</v>
      </c>
      <c r="X110" s="2">
        <v>2501108</v>
      </c>
      <c r="Y110" s="2">
        <v>43388.964999999997</v>
      </c>
      <c r="Z110" s="2">
        <v>335.57</v>
      </c>
      <c r="AA110" s="2"/>
      <c r="AB110" s="2">
        <v>49.26</v>
      </c>
    </row>
    <row r="111" spans="15:28" x14ac:dyDescent="0.25">
      <c r="S111" s="2" t="s">
        <v>506</v>
      </c>
      <c r="T111" s="2" t="s">
        <v>507</v>
      </c>
      <c r="U111" s="2" t="s">
        <v>93</v>
      </c>
      <c r="V111" s="2">
        <v>3.85</v>
      </c>
      <c r="W111" s="2">
        <v>137704.625</v>
      </c>
      <c r="X111" s="2">
        <v>2292085</v>
      </c>
      <c r="Y111" s="2">
        <v>41712.866999999998</v>
      </c>
      <c r="Z111" s="2">
        <v>330.125</v>
      </c>
      <c r="AA111" s="2"/>
      <c r="AB111" s="2">
        <v>48.46</v>
      </c>
    </row>
    <row r="112" spans="15:28" x14ac:dyDescent="0.25">
      <c r="S112" s="2" t="s">
        <v>508</v>
      </c>
      <c r="T112" s="2" t="s">
        <v>509</v>
      </c>
      <c r="U112" s="2" t="s">
        <v>93</v>
      </c>
      <c r="V112" s="2">
        <v>3.85</v>
      </c>
      <c r="W112" s="2">
        <v>136806.65599999999</v>
      </c>
      <c r="X112" s="2">
        <v>2324509</v>
      </c>
      <c r="Y112" s="2">
        <v>41949.531000000003</v>
      </c>
      <c r="Z112" s="2">
        <v>326.12200000000001</v>
      </c>
      <c r="AA112" s="2"/>
      <c r="AB112" s="2">
        <v>47.87</v>
      </c>
    </row>
    <row r="113" spans="19:28" x14ac:dyDescent="0.25">
      <c r="S113" s="2" t="s">
        <v>510</v>
      </c>
      <c r="T113" s="2" t="s">
        <v>511</v>
      </c>
      <c r="U113" s="2" t="s">
        <v>93</v>
      </c>
      <c r="V113" s="2">
        <v>3.85</v>
      </c>
      <c r="W113" s="2">
        <v>110731.398</v>
      </c>
      <c r="X113" s="2">
        <v>1873265</v>
      </c>
      <c r="Y113" s="2">
        <v>34288.586000000003</v>
      </c>
      <c r="Z113" s="2">
        <v>322.94</v>
      </c>
      <c r="AA113" s="2"/>
      <c r="AB113" s="2">
        <v>47.4</v>
      </c>
    </row>
    <row r="114" spans="19:28" x14ac:dyDescent="0.25">
      <c r="S114" s="2" t="s">
        <v>512</v>
      </c>
      <c r="T114" s="2" t="s">
        <v>513</v>
      </c>
      <c r="U114" s="2" t="s">
        <v>93</v>
      </c>
      <c r="V114" s="2">
        <v>3.85</v>
      </c>
      <c r="W114" s="2">
        <v>101879.211</v>
      </c>
      <c r="X114" s="2">
        <v>1755288</v>
      </c>
      <c r="Y114" s="2">
        <v>33122.074000000001</v>
      </c>
      <c r="Z114" s="2">
        <v>307.58699999999999</v>
      </c>
      <c r="AA114" s="2"/>
      <c r="AB114" s="2">
        <v>45.15</v>
      </c>
    </row>
    <row r="115" spans="19:28" x14ac:dyDescent="0.25">
      <c r="S115" s="2" t="s">
        <v>514</v>
      </c>
      <c r="T115" s="2" t="s">
        <v>515</v>
      </c>
      <c r="U115" s="2" t="s">
        <v>93</v>
      </c>
      <c r="V115" s="2">
        <v>3.84</v>
      </c>
      <c r="W115" s="2">
        <v>98901.366999999998</v>
      </c>
      <c r="X115" s="2">
        <v>1670970</v>
      </c>
      <c r="Y115" s="2">
        <v>33010.824000000001</v>
      </c>
      <c r="Z115" s="2">
        <v>299.60300000000001</v>
      </c>
      <c r="AA115" s="2"/>
      <c r="AB115" s="2">
        <v>43.98</v>
      </c>
    </row>
    <row r="117" spans="19:28" x14ac:dyDescent="0.25">
      <c r="S117" s="2" t="s">
        <v>91</v>
      </c>
      <c r="T117" s="2" t="s">
        <v>92</v>
      </c>
      <c r="U117" s="2" t="s">
        <v>93</v>
      </c>
      <c r="V117" s="2">
        <v>3.84</v>
      </c>
      <c r="W117" s="2">
        <v>198976.984</v>
      </c>
      <c r="X117" s="2">
        <v>3319546</v>
      </c>
      <c r="Y117" s="2">
        <v>54990.383000000002</v>
      </c>
      <c r="Z117" s="2">
        <v>361.84</v>
      </c>
      <c r="AA117" s="2"/>
      <c r="AB117" s="2">
        <v>53.12</v>
      </c>
    </row>
    <row r="118" spans="19:28" x14ac:dyDescent="0.25">
      <c r="S118" s="2" t="s">
        <v>94</v>
      </c>
      <c r="T118" s="2" t="s">
        <v>95</v>
      </c>
      <c r="U118" s="2" t="s">
        <v>93</v>
      </c>
      <c r="V118" s="2">
        <v>3.84</v>
      </c>
      <c r="W118" s="2">
        <v>198744.766</v>
      </c>
      <c r="X118" s="2">
        <v>3383395</v>
      </c>
      <c r="Y118" s="2">
        <v>52264.461000000003</v>
      </c>
      <c r="Z118" s="2">
        <v>380.26799999999997</v>
      </c>
      <c r="AA118" s="2"/>
      <c r="AB118" s="2">
        <v>55.82</v>
      </c>
    </row>
    <row r="119" spans="19:28" x14ac:dyDescent="0.25">
      <c r="S119" s="2" t="s">
        <v>96</v>
      </c>
      <c r="T119" s="2" t="s">
        <v>97</v>
      </c>
      <c r="U119" s="2" t="s">
        <v>93</v>
      </c>
      <c r="V119" s="2">
        <v>3.83</v>
      </c>
      <c r="W119" s="2">
        <v>192869.734</v>
      </c>
      <c r="X119" s="2">
        <v>3281031</v>
      </c>
      <c r="Y119" s="2">
        <v>52648.758000000002</v>
      </c>
      <c r="Z119" s="2">
        <v>366.33300000000003</v>
      </c>
      <c r="AA119" s="2"/>
      <c r="AB119" s="2">
        <v>53.78</v>
      </c>
    </row>
    <row r="120" spans="19:28" x14ac:dyDescent="0.25">
      <c r="S120" s="2" t="s">
        <v>98</v>
      </c>
      <c r="T120" s="2" t="s">
        <v>99</v>
      </c>
      <c r="U120" s="2" t="s">
        <v>93</v>
      </c>
      <c r="V120" s="2">
        <v>3.83</v>
      </c>
      <c r="W120" s="2">
        <v>151026.641</v>
      </c>
      <c r="X120" s="2">
        <v>2566105</v>
      </c>
      <c r="Y120" s="2">
        <v>40974.133000000002</v>
      </c>
      <c r="Z120" s="2">
        <v>368.59</v>
      </c>
      <c r="AA120" s="2"/>
      <c r="AB120" s="2">
        <v>54.11</v>
      </c>
    </row>
    <row r="121" spans="19:28" x14ac:dyDescent="0.25">
      <c r="S121" s="2" t="s">
        <v>100</v>
      </c>
      <c r="T121" s="2" t="s">
        <v>101</v>
      </c>
      <c r="U121" s="2" t="s">
        <v>93</v>
      </c>
      <c r="V121" s="2">
        <v>3.83</v>
      </c>
      <c r="W121" s="2">
        <v>150392.04699999999</v>
      </c>
      <c r="X121" s="2">
        <v>2597517</v>
      </c>
      <c r="Y121" s="2">
        <v>43603.34</v>
      </c>
      <c r="Z121" s="2">
        <v>344.90899999999999</v>
      </c>
      <c r="AA121" s="2"/>
      <c r="AB121" s="2">
        <v>50.63</v>
      </c>
    </row>
    <row r="122" spans="19:28" x14ac:dyDescent="0.25">
      <c r="S122" s="2" t="s">
        <v>102</v>
      </c>
      <c r="T122" s="2" t="s">
        <v>103</v>
      </c>
      <c r="U122" s="2" t="s">
        <v>93</v>
      </c>
      <c r="V122" s="2">
        <v>3.84</v>
      </c>
      <c r="W122" s="2">
        <v>154275.18799999999</v>
      </c>
      <c r="X122" s="2">
        <v>2644930</v>
      </c>
      <c r="Y122" s="2">
        <v>44073.824000000001</v>
      </c>
      <c r="Z122" s="2">
        <v>350.03800000000001</v>
      </c>
      <c r="AA122" s="2"/>
      <c r="AB122" s="2">
        <v>51.38</v>
      </c>
    </row>
    <row r="123" spans="19:28" x14ac:dyDescent="0.25">
      <c r="S123" s="2" t="s">
        <v>105</v>
      </c>
      <c r="T123" s="2" t="s">
        <v>106</v>
      </c>
      <c r="U123" s="2" t="s">
        <v>93</v>
      </c>
      <c r="V123" s="2">
        <v>3.83</v>
      </c>
      <c r="W123" s="2">
        <v>158923.141</v>
      </c>
      <c r="X123" s="2">
        <v>2695421</v>
      </c>
      <c r="Y123" s="2">
        <v>42897.495999999999</v>
      </c>
      <c r="Z123" s="2">
        <v>370.47199999999998</v>
      </c>
      <c r="AA123" s="2"/>
      <c r="AB123" s="2">
        <v>54.38</v>
      </c>
    </row>
    <row r="124" spans="19:28" x14ac:dyDescent="0.25">
      <c r="S124" s="2" t="s">
        <v>107</v>
      </c>
      <c r="T124" s="2" t="s">
        <v>108</v>
      </c>
      <c r="U124" s="2" t="s">
        <v>93</v>
      </c>
      <c r="V124" s="2">
        <v>3.83</v>
      </c>
      <c r="W124" s="2">
        <v>166289.65599999999</v>
      </c>
      <c r="X124" s="2">
        <v>2815713</v>
      </c>
      <c r="Y124" s="2">
        <v>44511.207000000002</v>
      </c>
      <c r="Z124" s="2">
        <v>373.59100000000001</v>
      </c>
      <c r="AA124" s="2"/>
      <c r="AB124" s="2">
        <v>54.84</v>
      </c>
    </row>
    <row r="125" spans="19:28" x14ac:dyDescent="0.25">
      <c r="S125" s="2" t="s">
        <v>109</v>
      </c>
      <c r="T125" s="2" t="s">
        <v>110</v>
      </c>
      <c r="U125" s="2" t="s">
        <v>93</v>
      </c>
      <c r="V125" s="2">
        <v>3.84</v>
      </c>
      <c r="W125" s="2">
        <v>166692.109</v>
      </c>
      <c r="X125" s="2">
        <v>2878433</v>
      </c>
      <c r="Y125" s="2">
        <v>43944.245999999999</v>
      </c>
      <c r="Z125" s="2">
        <v>379.32600000000002</v>
      </c>
      <c r="AA125" s="2"/>
      <c r="AB125" s="2">
        <v>55.68</v>
      </c>
    </row>
    <row r="126" spans="19:28" x14ac:dyDescent="0.25">
      <c r="S126" s="2" t="s">
        <v>111</v>
      </c>
      <c r="T126" s="2" t="s">
        <v>112</v>
      </c>
      <c r="U126" s="2" t="s">
        <v>93</v>
      </c>
      <c r="V126" s="2">
        <v>3.84</v>
      </c>
      <c r="W126" s="2">
        <v>127817.55499999999</v>
      </c>
      <c r="X126" s="2">
        <v>2209637</v>
      </c>
      <c r="Y126" s="2">
        <v>35326.968999999997</v>
      </c>
      <c r="Z126" s="2">
        <v>361.81299999999999</v>
      </c>
      <c r="AA126" s="2"/>
      <c r="AB126" s="2">
        <v>53.11</v>
      </c>
    </row>
    <row r="127" spans="19:28" x14ac:dyDescent="0.25">
      <c r="S127" s="2" t="s">
        <v>113</v>
      </c>
      <c r="T127" s="2" t="s">
        <v>114</v>
      </c>
      <c r="U127" s="2" t="s">
        <v>93</v>
      </c>
      <c r="V127" s="2">
        <v>3.84</v>
      </c>
      <c r="W127" s="2">
        <v>114852.852</v>
      </c>
      <c r="X127" s="2">
        <v>1970310</v>
      </c>
      <c r="Y127" s="2">
        <v>33524.328000000001</v>
      </c>
      <c r="Z127" s="2">
        <v>342.596</v>
      </c>
      <c r="AA127" s="2"/>
      <c r="AB127" s="2">
        <v>50.29</v>
      </c>
    </row>
    <row r="128" spans="19:28" x14ac:dyDescent="0.25">
      <c r="S128" s="2" t="s">
        <v>115</v>
      </c>
      <c r="T128" s="2" t="s">
        <v>116</v>
      </c>
      <c r="U128" s="2" t="s">
        <v>93</v>
      </c>
      <c r="V128" s="2">
        <v>3.84</v>
      </c>
      <c r="W128" s="2">
        <v>111314.625</v>
      </c>
      <c r="X128" s="2">
        <v>1940226</v>
      </c>
      <c r="Y128" s="2">
        <v>32624.607</v>
      </c>
      <c r="Z128" s="2">
        <v>341.19799999999998</v>
      </c>
      <c r="AA128" s="2"/>
      <c r="AB128" s="2">
        <v>50.08</v>
      </c>
    </row>
    <row r="129" spans="19:28" x14ac:dyDescent="0.25">
      <c r="S129" s="2" t="s">
        <v>118</v>
      </c>
      <c r="T129" s="2" t="s">
        <v>119</v>
      </c>
      <c r="U129" s="2" t="s">
        <v>93</v>
      </c>
      <c r="V129" s="2">
        <v>3.83</v>
      </c>
      <c r="W129" s="2">
        <v>125866.602</v>
      </c>
      <c r="X129" s="2">
        <v>2157764</v>
      </c>
      <c r="Y129" s="2">
        <v>37254.410000000003</v>
      </c>
      <c r="Z129" s="2">
        <v>337.85700000000003</v>
      </c>
      <c r="AA129" s="2"/>
      <c r="AB129" s="2">
        <v>49.59</v>
      </c>
    </row>
    <row r="130" spans="19:28" x14ac:dyDescent="0.25">
      <c r="S130" s="2" t="s">
        <v>120</v>
      </c>
      <c r="T130" s="2" t="s">
        <v>121</v>
      </c>
      <c r="U130" s="2" t="s">
        <v>93</v>
      </c>
      <c r="V130" s="2">
        <v>3.83</v>
      </c>
      <c r="W130" s="2">
        <v>133320.03099999999</v>
      </c>
      <c r="X130" s="2">
        <v>2263955</v>
      </c>
      <c r="Y130" s="2">
        <v>36375.156000000003</v>
      </c>
      <c r="Z130" s="2">
        <v>366.51400000000001</v>
      </c>
      <c r="AA130" s="2"/>
      <c r="AB130" s="2">
        <v>53.8</v>
      </c>
    </row>
    <row r="131" spans="19:28" x14ac:dyDescent="0.25">
      <c r="S131" s="2" t="s">
        <v>122</v>
      </c>
      <c r="T131" s="2" t="s">
        <v>123</v>
      </c>
      <c r="U131" s="2" t="s">
        <v>93</v>
      </c>
      <c r="V131" s="2">
        <v>3.83</v>
      </c>
      <c r="W131" s="2">
        <v>128176.633</v>
      </c>
      <c r="X131" s="2">
        <v>2207733</v>
      </c>
      <c r="Y131" s="2">
        <v>36506.449000000001</v>
      </c>
      <c r="Z131" s="2">
        <v>351.10700000000003</v>
      </c>
      <c r="AA131" s="2"/>
      <c r="AB131" s="2">
        <v>51.54</v>
      </c>
    </row>
    <row r="132" spans="19:28" x14ac:dyDescent="0.25">
      <c r="S132" s="2" t="s">
        <v>124</v>
      </c>
      <c r="T132" s="2" t="s">
        <v>125</v>
      </c>
      <c r="U132" s="2" t="s">
        <v>93</v>
      </c>
      <c r="V132" s="2">
        <v>3.84</v>
      </c>
      <c r="W132" s="2">
        <v>138031.42199999999</v>
      </c>
      <c r="X132" s="2">
        <v>2399370</v>
      </c>
      <c r="Y132" s="2">
        <v>42458.781000000003</v>
      </c>
      <c r="Z132" s="2">
        <v>325.09500000000003</v>
      </c>
      <c r="AA132" s="2"/>
      <c r="AB132" s="2">
        <v>47.72</v>
      </c>
    </row>
    <row r="133" spans="19:28" x14ac:dyDescent="0.25">
      <c r="S133" s="2" t="s">
        <v>126</v>
      </c>
      <c r="T133" s="2" t="s">
        <v>127</v>
      </c>
      <c r="U133" s="2" t="s">
        <v>93</v>
      </c>
      <c r="V133" s="2">
        <v>3.84</v>
      </c>
      <c r="W133" s="2">
        <v>125531.414</v>
      </c>
      <c r="X133" s="2">
        <v>2171972</v>
      </c>
      <c r="Y133" s="2">
        <v>40392.324000000001</v>
      </c>
      <c r="Z133" s="2">
        <v>310.77999999999997</v>
      </c>
      <c r="AA133" s="2"/>
      <c r="AB133" s="2">
        <v>45.62</v>
      </c>
    </row>
    <row r="134" spans="19:28" x14ac:dyDescent="0.25">
      <c r="S134" s="2" t="s">
        <v>128</v>
      </c>
      <c r="T134" s="2" t="s">
        <v>129</v>
      </c>
      <c r="U134" s="2" t="s">
        <v>93</v>
      </c>
      <c r="V134" s="2">
        <v>3.84</v>
      </c>
      <c r="W134" s="2">
        <v>126504.219</v>
      </c>
      <c r="X134" s="2">
        <v>2168048</v>
      </c>
      <c r="Y134" s="2">
        <v>37422.633000000002</v>
      </c>
      <c r="Z134" s="2">
        <v>338.04199999999997</v>
      </c>
      <c r="AA134" s="2"/>
      <c r="AB134" s="2">
        <v>49.62</v>
      </c>
    </row>
    <row r="135" spans="19:28" x14ac:dyDescent="0.25">
      <c r="S135" s="2" t="s">
        <v>134</v>
      </c>
      <c r="T135" s="2" t="s">
        <v>135</v>
      </c>
      <c r="U135" s="2" t="s">
        <v>93</v>
      </c>
      <c r="V135" s="2">
        <v>3.84</v>
      </c>
      <c r="W135" s="2">
        <v>193864.03099999999</v>
      </c>
      <c r="X135" s="2">
        <v>3276290</v>
      </c>
      <c r="Y135" s="2">
        <v>50416.398000000001</v>
      </c>
      <c r="Z135" s="2">
        <v>384.52600000000001</v>
      </c>
      <c r="AA135" s="2"/>
      <c r="AB135" s="2">
        <v>56.45</v>
      </c>
    </row>
    <row r="136" spans="19:28" x14ac:dyDescent="0.25">
      <c r="S136" s="2" t="s">
        <v>136</v>
      </c>
      <c r="T136" s="2" t="s">
        <v>137</v>
      </c>
      <c r="U136" s="2" t="s">
        <v>93</v>
      </c>
      <c r="V136" s="2">
        <v>3.84</v>
      </c>
      <c r="W136" s="2">
        <v>186103.31299999999</v>
      </c>
      <c r="X136" s="2">
        <v>3197764</v>
      </c>
      <c r="Y136" s="2">
        <v>52521.921999999999</v>
      </c>
      <c r="Z136" s="2">
        <v>354.33499999999998</v>
      </c>
      <c r="AA136" s="2"/>
      <c r="AB136" s="2">
        <v>52.01</v>
      </c>
    </row>
    <row r="137" spans="19:28" x14ac:dyDescent="0.25">
      <c r="S137" s="2" t="s">
        <v>138</v>
      </c>
      <c r="T137" s="2" t="s">
        <v>139</v>
      </c>
      <c r="U137" s="2" t="s">
        <v>93</v>
      </c>
      <c r="V137" s="2">
        <v>3.83</v>
      </c>
      <c r="W137" s="2">
        <v>192456.06299999999</v>
      </c>
      <c r="X137" s="2">
        <v>3280599</v>
      </c>
      <c r="Y137" s="2">
        <v>54250.116999999998</v>
      </c>
      <c r="Z137" s="2">
        <v>354.75700000000001</v>
      </c>
      <c r="AA137" s="2"/>
      <c r="AB137" s="2">
        <v>52.08</v>
      </c>
    </row>
    <row r="138" spans="19:28" x14ac:dyDescent="0.25">
      <c r="S138" s="2" t="s">
        <v>140</v>
      </c>
      <c r="T138" s="2" t="s">
        <v>141</v>
      </c>
      <c r="U138" s="2" t="s">
        <v>93</v>
      </c>
      <c r="V138" s="2">
        <v>3.83</v>
      </c>
      <c r="W138" s="2">
        <v>151143.82800000001</v>
      </c>
      <c r="X138" s="2">
        <v>2616023</v>
      </c>
      <c r="Y138" s="2">
        <v>45948.703000000001</v>
      </c>
      <c r="Z138" s="2">
        <v>328.94</v>
      </c>
      <c r="AA138" s="2"/>
      <c r="AB138" s="2">
        <v>48.28</v>
      </c>
    </row>
    <row r="139" spans="19:28" x14ac:dyDescent="0.25">
      <c r="S139" s="2" t="s">
        <v>142</v>
      </c>
      <c r="T139" s="2" t="s">
        <v>143</v>
      </c>
      <c r="U139" s="2" t="s">
        <v>93</v>
      </c>
      <c r="V139" s="2">
        <v>3.83</v>
      </c>
      <c r="W139" s="2">
        <v>156437.70300000001</v>
      </c>
      <c r="X139" s="2">
        <v>2698857</v>
      </c>
      <c r="Y139" s="2">
        <v>45939.457000000002</v>
      </c>
      <c r="Z139" s="2">
        <v>340.53</v>
      </c>
      <c r="AA139" s="2"/>
      <c r="AB139" s="2">
        <v>49.99</v>
      </c>
    </row>
    <row r="140" spans="19:28" x14ac:dyDescent="0.25">
      <c r="S140" s="2" t="s">
        <v>144</v>
      </c>
      <c r="T140" s="2" t="s">
        <v>145</v>
      </c>
      <c r="U140" s="2" t="s">
        <v>93</v>
      </c>
      <c r="V140" s="2">
        <v>3.84</v>
      </c>
      <c r="W140" s="2">
        <v>171180.375</v>
      </c>
      <c r="X140" s="2">
        <v>2927757</v>
      </c>
      <c r="Y140" s="2">
        <v>49819.241999999998</v>
      </c>
      <c r="Z140" s="2">
        <v>343.60300000000001</v>
      </c>
      <c r="AA140" s="2"/>
      <c r="AB140" s="2">
        <v>50.44</v>
      </c>
    </row>
    <row r="141" spans="19:28" x14ac:dyDescent="0.25">
      <c r="S141" s="2" t="s">
        <v>147</v>
      </c>
      <c r="T141" s="2" t="s">
        <v>148</v>
      </c>
      <c r="U141" s="2" t="s">
        <v>93</v>
      </c>
      <c r="V141" s="2">
        <v>3.83</v>
      </c>
      <c r="W141" s="2">
        <v>173554.18799999999</v>
      </c>
      <c r="X141" s="2">
        <v>2893118</v>
      </c>
      <c r="Y141" s="2">
        <v>44979.141000000003</v>
      </c>
      <c r="Z141" s="2">
        <v>385.85500000000002</v>
      </c>
      <c r="AA141" s="2"/>
      <c r="AB141" s="2">
        <v>56.64</v>
      </c>
    </row>
    <row r="142" spans="19:28" x14ac:dyDescent="0.25">
      <c r="S142" s="2" t="s">
        <v>149</v>
      </c>
      <c r="T142" s="2" t="s">
        <v>150</v>
      </c>
      <c r="U142" s="2" t="s">
        <v>93</v>
      </c>
      <c r="V142" s="2">
        <v>3.83</v>
      </c>
      <c r="W142" s="2">
        <v>175327.359</v>
      </c>
      <c r="X142" s="2">
        <v>2984148</v>
      </c>
      <c r="Y142" s="2">
        <v>44749.644999999997</v>
      </c>
      <c r="Z142" s="2">
        <v>391.79599999999999</v>
      </c>
      <c r="AA142" s="2"/>
      <c r="AB142" s="2">
        <v>57.52</v>
      </c>
    </row>
    <row r="143" spans="19:28" x14ac:dyDescent="0.25">
      <c r="S143" s="2" t="s">
        <v>151</v>
      </c>
      <c r="T143" s="2" t="s">
        <v>152</v>
      </c>
      <c r="U143" s="2" t="s">
        <v>93</v>
      </c>
      <c r="V143" s="2">
        <v>3.83</v>
      </c>
      <c r="W143" s="2">
        <v>186440.17199999999</v>
      </c>
      <c r="X143" s="2">
        <v>3197174</v>
      </c>
      <c r="Y143" s="2">
        <v>47584.296999999999</v>
      </c>
      <c r="Z143" s="2">
        <v>391.81</v>
      </c>
      <c r="AA143" s="2"/>
      <c r="AB143" s="2">
        <v>57.52</v>
      </c>
    </row>
    <row r="144" spans="19:28" x14ac:dyDescent="0.25">
      <c r="S144" s="2" t="s">
        <v>153</v>
      </c>
      <c r="T144" s="2" t="s">
        <v>154</v>
      </c>
      <c r="U144" s="2" t="s">
        <v>93</v>
      </c>
      <c r="V144" s="2">
        <v>3.83</v>
      </c>
      <c r="W144" s="2">
        <v>102676.57</v>
      </c>
      <c r="X144" s="2">
        <v>1759008</v>
      </c>
      <c r="Y144" s="2">
        <v>33952.894999999997</v>
      </c>
      <c r="Z144" s="2">
        <v>302.40899999999999</v>
      </c>
      <c r="AA144" s="2"/>
      <c r="AB144" s="2">
        <v>44.39</v>
      </c>
    </row>
    <row r="145" spans="19:28" x14ac:dyDescent="0.25">
      <c r="S145" s="2" t="s">
        <v>155</v>
      </c>
      <c r="T145" s="2" t="s">
        <v>156</v>
      </c>
      <c r="U145" s="2" t="s">
        <v>93</v>
      </c>
      <c r="V145" s="2">
        <v>3.84</v>
      </c>
      <c r="W145" s="2">
        <v>122275.586</v>
      </c>
      <c r="X145" s="2">
        <v>2077662</v>
      </c>
      <c r="Y145" s="2">
        <v>37092.983999999997</v>
      </c>
      <c r="Z145" s="2">
        <v>329.64600000000002</v>
      </c>
      <c r="AA145" s="2"/>
      <c r="AB145" s="2">
        <v>48.39</v>
      </c>
    </row>
    <row r="146" spans="19:28" x14ac:dyDescent="0.25">
      <c r="S146" s="2" t="s">
        <v>157</v>
      </c>
      <c r="T146" s="2" t="s">
        <v>158</v>
      </c>
      <c r="U146" s="2" t="s">
        <v>93</v>
      </c>
      <c r="V146" s="2">
        <v>3.83</v>
      </c>
      <c r="W146" s="2">
        <v>115254.984</v>
      </c>
      <c r="X146" s="2">
        <v>1982057</v>
      </c>
      <c r="Y146" s="2">
        <v>35562.519999999997</v>
      </c>
      <c r="Z146" s="2">
        <v>324.09100000000001</v>
      </c>
      <c r="AA146" s="2"/>
      <c r="AB146" s="2">
        <v>47.57</v>
      </c>
    </row>
    <row r="147" spans="19:28" x14ac:dyDescent="0.25">
      <c r="S147" s="2" t="s">
        <v>160</v>
      </c>
      <c r="T147" s="2" t="s">
        <v>161</v>
      </c>
      <c r="U147" s="2" t="s">
        <v>93</v>
      </c>
      <c r="V147" s="2">
        <v>3.83</v>
      </c>
      <c r="W147" s="2">
        <v>126297.016</v>
      </c>
      <c r="X147" s="2">
        <v>2182482</v>
      </c>
      <c r="Y147" s="2">
        <v>37397.836000000003</v>
      </c>
      <c r="Z147" s="2">
        <v>337.71199999999999</v>
      </c>
      <c r="AA147" s="2"/>
      <c r="AB147" s="2">
        <v>49.57</v>
      </c>
    </row>
    <row r="148" spans="19:28" x14ac:dyDescent="0.25">
      <c r="S148" s="2" t="s">
        <v>162</v>
      </c>
      <c r="T148" s="2" t="s">
        <v>163</v>
      </c>
      <c r="U148" s="2" t="s">
        <v>93</v>
      </c>
      <c r="V148" s="2">
        <v>3.83</v>
      </c>
      <c r="W148" s="2">
        <v>121306.227</v>
      </c>
      <c r="X148" s="2">
        <v>2065058</v>
      </c>
      <c r="Y148" s="2">
        <v>38504.910000000003</v>
      </c>
      <c r="Z148" s="2">
        <v>315.041</v>
      </c>
      <c r="AA148" s="2"/>
      <c r="AB148" s="2">
        <v>46.24</v>
      </c>
    </row>
    <row r="149" spans="19:28" x14ac:dyDescent="0.25">
      <c r="S149" s="2" t="s">
        <v>164</v>
      </c>
      <c r="T149" s="2" t="s">
        <v>165</v>
      </c>
      <c r="U149" s="2" t="s">
        <v>93</v>
      </c>
      <c r="V149" s="2">
        <v>3.83</v>
      </c>
      <c r="W149" s="2">
        <v>127953.164</v>
      </c>
      <c r="X149" s="2">
        <v>2205695</v>
      </c>
      <c r="Y149" s="2">
        <v>40918.995999999999</v>
      </c>
      <c r="Z149" s="2">
        <v>312.69900000000001</v>
      </c>
      <c r="AA149" s="2"/>
      <c r="AB149" s="2">
        <v>45.9</v>
      </c>
    </row>
    <row r="150" spans="19:28" x14ac:dyDescent="0.25">
      <c r="S150" s="2" t="s">
        <v>166</v>
      </c>
      <c r="T150" s="2" t="s">
        <v>167</v>
      </c>
      <c r="U150" s="2" t="s">
        <v>93</v>
      </c>
      <c r="V150" s="2">
        <v>3.83</v>
      </c>
      <c r="W150" s="2">
        <v>118221.719</v>
      </c>
      <c r="X150" s="2">
        <v>2027855</v>
      </c>
      <c r="Y150" s="2">
        <v>34468.737999999998</v>
      </c>
      <c r="Z150" s="2">
        <v>342.98200000000003</v>
      </c>
      <c r="AA150" s="2"/>
      <c r="AB150" s="2">
        <v>50.35</v>
      </c>
    </row>
    <row r="151" spans="19:28" x14ac:dyDescent="0.25">
      <c r="S151" s="2" t="s">
        <v>168</v>
      </c>
      <c r="T151" s="2" t="s">
        <v>169</v>
      </c>
      <c r="U151" s="2" t="s">
        <v>93</v>
      </c>
      <c r="V151" s="2">
        <v>3.83</v>
      </c>
      <c r="W151" s="2">
        <v>63931.68</v>
      </c>
      <c r="X151" s="2">
        <v>1110723</v>
      </c>
      <c r="Y151" s="2">
        <v>34612.339999999997</v>
      </c>
      <c r="Z151" s="2">
        <v>184.708</v>
      </c>
      <c r="AA151" s="2"/>
      <c r="AB151" s="2">
        <v>27.1</v>
      </c>
    </row>
    <row r="152" spans="19:28" x14ac:dyDescent="0.25">
      <c r="S152" s="2" t="s">
        <v>170</v>
      </c>
      <c r="T152" s="2" t="s">
        <v>171</v>
      </c>
      <c r="U152" s="2" t="s">
        <v>93</v>
      </c>
      <c r="V152" s="2">
        <v>3.83</v>
      </c>
      <c r="W152" s="2">
        <v>101410.109</v>
      </c>
      <c r="X152" s="2">
        <v>1740964</v>
      </c>
      <c r="Y152" s="2">
        <v>36721.391000000003</v>
      </c>
      <c r="Z152" s="2">
        <v>276.161</v>
      </c>
      <c r="AA152" s="2"/>
      <c r="AB152" s="2">
        <v>40.53</v>
      </c>
    </row>
    <row r="153" spans="19:28" x14ac:dyDescent="0.25">
      <c r="S153" s="2" t="s">
        <v>175</v>
      </c>
      <c r="T153" s="2" t="s">
        <v>176</v>
      </c>
      <c r="U153" s="2" t="s">
        <v>93</v>
      </c>
      <c r="V153" s="2">
        <v>3.83</v>
      </c>
      <c r="W153" s="2">
        <v>189258.984</v>
      </c>
      <c r="X153" s="2">
        <v>3279093</v>
      </c>
      <c r="Y153" s="2">
        <v>53492.938000000002</v>
      </c>
      <c r="Z153" s="2">
        <v>353.80200000000002</v>
      </c>
      <c r="AA153" s="2"/>
      <c r="AB153" s="2">
        <v>51.94</v>
      </c>
    </row>
    <row r="154" spans="19:28" x14ac:dyDescent="0.25">
      <c r="S154" s="2" t="s">
        <v>177</v>
      </c>
      <c r="T154" s="2" t="s">
        <v>178</v>
      </c>
      <c r="U154" s="2" t="s">
        <v>93</v>
      </c>
      <c r="V154" s="2">
        <v>3.83</v>
      </c>
      <c r="W154" s="2">
        <v>194322.75</v>
      </c>
      <c r="X154" s="2">
        <v>3314760</v>
      </c>
      <c r="Y154" s="2">
        <v>53565.27</v>
      </c>
      <c r="Z154" s="2">
        <v>362.77800000000002</v>
      </c>
      <c r="AA154" s="2"/>
      <c r="AB154" s="2">
        <v>53.25</v>
      </c>
    </row>
    <row r="155" spans="19:28" x14ac:dyDescent="0.25">
      <c r="S155" s="2" t="s">
        <v>179</v>
      </c>
      <c r="T155" s="2" t="s">
        <v>180</v>
      </c>
      <c r="U155" s="2" t="s">
        <v>93</v>
      </c>
      <c r="V155" s="2">
        <v>3.83</v>
      </c>
      <c r="W155" s="2">
        <v>194546.65599999999</v>
      </c>
      <c r="X155" s="2">
        <v>3294424</v>
      </c>
      <c r="Y155" s="2">
        <v>52546.495999999999</v>
      </c>
      <c r="Z155" s="2">
        <v>370.23700000000002</v>
      </c>
      <c r="AA155" s="2"/>
      <c r="AB155" s="2">
        <v>54.35</v>
      </c>
    </row>
    <row r="156" spans="19:28" x14ac:dyDescent="0.25">
      <c r="S156" s="2" t="s">
        <v>181</v>
      </c>
      <c r="T156" s="2" t="s">
        <v>182</v>
      </c>
      <c r="U156" s="2" t="s">
        <v>93</v>
      </c>
      <c r="V156" s="2">
        <v>3.84</v>
      </c>
      <c r="W156" s="2">
        <v>128168.625</v>
      </c>
      <c r="X156" s="2">
        <v>2199120</v>
      </c>
      <c r="Y156" s="2">
        <v>36560.722999999998</v>
      </c>
      <c r="Z156" s="2">
        <v>350.56400000000002</v>
      </c>
      <c r="AA156" s="2"/>
      <c r="AB156" s="2">
        <v>51.46</v>
      </c>
    </row>
    <row r="157" spans="19:28" x14ac:dyDescent="0.25">
      <c r="S157" s="2" t="s">
        <v>183</v>
      </c>
      <c r="T157" s="2" t="s">
        <v>184</v>
      </c>
      <c r="U157" s="2" t="s">
        <v>93</v>
      </c>
      <c r="V157" s="2">
        <v>3.83</v>
      </c>
      <c r="W157" s="2">
        <v>112991.781</v>
      </c>
      <c r="X157" s="2">
        <v>1937888</v>
      </c>
      <c r="Y157" s="2">
        <v>34581.160000000003</v>
      </c>
      <c r="Z157" s="2">
        <v>326.74400000000003</v>
      </c>
      <c r="AA157" s="2"/>
      <c r="AB157" s="2">
        <v>47.96</v>
      </c>
    </row>
    <row r="158" spans="19:28" x14ac:dyDescent="0.25">
      <c r="S158" s="2" t="s">
        <v>185</v>
      </c>
      <c r="T158" s="2" t="s">
        <v>186</v>
      </c>
      <c r="U158" s="2" t="s">
        <v>93</v>
      </c>
      <c r="V158" s="2">
        <v>3.84</v>
      </c>
      <c r="W158" s="2">
        <v>340328.125</v>
      </c>
      <c r="X158" s="2">
        <v>5730413</v>
      </c>
      <c r="Y158" s="2">
        <v>526.47699999999998</v>
      </c>
      <c r="Z158" s="2">
        <v>64642.544000000002</v>
      </c>
      <c r="AA158" s="2"/>
      <c r="AB158" s="2">
        <v>9493.43</v>
      </c>
    </row>
  </sheetData>
  <sortState xmlns:xlrd2="http://schemas.microsoft.com/office/spreadsheetml/2017/richdata2" ref="S117:AB158">
    <sortCondition ref="S117:S158"/>
  </sortState>
  <mergeCells count="138">
    <mergeCell ref="S1:AC1"/>
    <mergeCell ref="A1:G1"/>
    <mergeCell ref="A2:A3"/>
    <mergeCell ref="B2:B3"/>
    <mergeCell ref="K2:K3"/>
    <mergeCell ref="A7:A9"/>
    <mergeCell ref="F7:F9"/>
    <mergeCell ref="G7:G9"/>
    <mergeCell ref="P7:P9"/>
    <mergeCell ref="Q7:Q9"/>
    <mergeCell ref="A4:A6"/>
    <mergeCell ref="F4:F6"/>
    <mergeCell ref="G4:G6"/>
    <mergeCell ref="P4:P6"/>
    <mergeCell ref="Q4:Q6"/>
    <mergeCell ref="A13:A15"/>
    <mergeCell ref="F13:F15"/>
    <mergeCell ref="G13:G15"/>
    <mergeCell ref="P13:P15"/>
    <mergeCell ref="Q13:Q15"/>
    <mergeCell ref="H13:H15"/>
    <mergeCell ref="J13:J15"/>
    <mergeCell ref="O13:O15"/>
    <mergeCell ref="A10:A12"/>
    <mergeCell ref="F10:F12"/>
    <mergeCell ref="G10:G12"/>
    <mergeCell ref="P10:P12"/>
    <mergeCell ref="Q10:Q12"/>
    <mergeCell ref="H10:H12"/>
    <mergeCell ref="J10:J12"/>
    <mergeCell ref="O10:O12"/>
    <mergeCell ref="A19:A21"/>
    <mergeCell ref="F19:F21"/>
    <mergeCell ref="G19:G21"/>
    <mergeCell ref="P19:P21"/>
    <mergeCell ref="Q19:Q21"/>
    <mergeCell ref="H19:H21"/>
    <mergeCell ref="J19:J21"/>
    <mergeCell ref="O19:O21"/>
    <mergeCell ref="A16:A18"/>
    <mergeCell ref="F16:F18"/>
    <mergeCell ref="G16:G18"/>
    <mergeCell ref="P16:P18"/>
    <mergeCell ref="Q16:Q18"/>
    <mergeCell ref="H16:H18"/>
    <mergeCell ref="J16:J18"/>
    <mergeCell ref="O16:O18"/>
    <mergeCell ref="A29:A31"/>
    <mergeCell ref="F29:F31"/>
    <mergeCell ref="G29:G31"/>
    <mergeCell ref="A34:G34"/>
    <mergeCell ref="A35:A36"/>
    <mergeCell ref="B35:B36"/>
    <mergeCell ref="K35:K36"/>
    <mergeCell ref="A23:G23"/>
    <mergeCell ref="A24:A25"/>
    <mergeCell ref="B24:B25"/>
    <mergeCell ref="A26:A28"/>
    <mergeCell ref="F26:F28"/>
    <mergeCell ref="G26:G28"/>
    <mergeCell ref="A40:A42"/>
    <mergeCell ref="F40:F42"/>
    <mergeCell ref="G40:G42"/>
    <mergeCell ref="P40:P42"/>
    <mergeCell ref="Q40:Q42"/>
    <mergeCell ref="H40:H42"/>
    <mergeCell ref="J40:J42"/>
    <mergeCell ref="O40:O42"/>
    <mergeCell ref="A37:A39"/>
    <mergeCell ref="F37:F39"/>
    <mergeCell ref="G37:G39"/>
    <mergeCell ref="P37:P39"/>
    <mergeCell ref="Q37:Q39"/>
    <mergeCell ref="A46:A48"/>
    <mergeCell ref="F46:F48"/>
    <mergeCell ref="G46:G48"/>
    <mergeCell ref="P46:P48"/>
    <mergeCell ref="Q46:Q48"/>
    <mergeCell ref="H46:H48"/>
    <mergeCell ref="J46:J48"/>
    <mergeCell ref="O46:O48"/>
    <mergeCell ref="A43:A45"/>
    <mergeCell ref="F43:F45"/>
    <mergeCell ref="G43:G45"/>
    <mergeCell ref="P43:P45"/>
    <mergeCell ref="Q43:Q45"/>
    <mergeCell ref="H43:H45"/>
    <mergeCell ref="J43:J45"/>
    <mergeCell ref="O43:O45"/>
    <mergeCell ref="A52:A54"/>
    <mergeCell ref="F52:F54"/>
    <mergeCell ref="G52:G54"/>
    <mergeCell ref="P52:P54"/>
    <mergeCell ref="Q52:Q54"/>
    <mergeCell ref="H52:H54"/>
    <mergeCell ref="J52:J54"/>
    <mergeCell ref="O52:O54"/>
    <mergeCell ref="A49:A51"/>
    <mergeCell ref="F49:F51"/>
    <mergeCell ref="G49:G51"/>
    <mergeCell ref="P49:P51"/>
    <mergeCell ref="Q49:Q51"/>
    <mergeCell ref="H49:H51"/>
    <mergeCell ref="J49:J51"/>
    <mergeCell ref="O49:O51"/>
    <mergeCell ref="A62:A64"/>
    <mergeCell ref="F62:F64"/>
    <mergeCell ref="G62:G64"/>
    <mergeCell ref="F69:F76"/>
    <mergeCell ref="H69:H76"/>
    <mergeCell ref="I69:I76"/>
    <mergeCell ref="J69:J76"/>
    <mergeCell ref="A56:G56"/>
    <mergeCell ref="A57:A58"/>
    <mergeCell ref="B57:B58"/>
    <mergeCell ref="A59:A61"/>
    <mergeCell ref="F59:F61"/>
    <mergeCell ref="G59:G61"/>
    <mergeCell ref="B81:E81"/>
    <mergeCell ref="J1:P1"/>
    <mergeCell ref="J2:J3"/>
    <mergeCell ref="H4:H6"/>
    <mergeCell ref="J4:J6"/>
    <mergeCell ref="O4:O6"/>
    <mergeCell ref="H7:H9"/>
    <mergeCell ref="J7:J9"/>
    <mergeCell ref="O7:O9"/>
    <mergeCell ref="H59:H61"/>
    <mergeCell ref="H62:H64"/>
    <mergeCell ref="B67:L67"/>
    <mergeCell ref="G69:G76"/>
    <mergeCell ref="H26:H28"/>
    <mergeCell ref="H29:H31"/>
    <mergeCell ref="J34:P34"/>
    <mergeCell ref="J35:J36"/>
    <mergeCell ref="H37:H39"/>
    <mergeCell ref="J37:J39"/>
    <mergeCell ref="O37:O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58"/>
  <sheetViews>
    <sheetView topLeftCell="A37" workbookViewId="0">
      <selection activeCell="E47" sqref="E47"/>
    </sheetView>
  </sheetViews>
  <sheetFormatPr defaultColWidth="8.7109375" defaultRowHeight="15" x14ac:dyDescent="0.25"/>
  <cols>
    <col min="1" max="1" width="5.140625" style="2" bestFit="1" customWidth="1"/>
    <col min="2" max="2" width="28.85546875" style="2" bestFit="1" customWidth="1"/>
    <col min="3" max="3" width="15.5703125" style="2" bestFit="1" customWidth="1"/>
    <col min="4" max="4" width="15.5703125" style="2" customWidth="1"/>
    <col min="5" max="5" width="30.5703125" style="2" bestFit="1" customWidth="1"/>
    <col min="6" max="6" width="15.5703125" style="2" bestFit="1" customWidth="1"/>
    <col min="7" max="7" width="17.28515625" style="2" bestFit="1" customWidth="1"/>
    <col min="8" max="8" width="10.42578125" style="2" bestFit="1" customWidth="1"/>
    <col min="9" max="9" width="3.42578125" style="2" bestFit="1" customWidth="1"/>
    <col min="10" max="10" width="10.140625" style="2" bestFit="1" customWidth="1"/>
    <col min="11" max="11" width="25.85546875" style="2" bestFit="1" customWidth="1"/>
    <col min="12" max="12" width="15.5703125" style="2" bestFit="1" customWidth="1"/>
    <col min="13" max="13" width="15.5703125" style="2" customWidth="1"/>
    <col min="14" max="14" width="14.42578125" style="2" bestFit="1" customWidth="1"/>
    <col min="15" max="15" width="7.85546875" style="2" bestFit="1" customWidth="1"/>
    <col min="16" max="16" width="7.42578125" style="2" bestFit="1" customWidth="1"/>
    <col min="17" max="17" width="6.85546875" style="2" bestFit="1" customWidth="1"/>
    <col min="18" max="19" width="28.85546875" style="2" bestFit="1" customWidth="1"/>
    <col min="20" max="20" width="27.140625" style="2" bestFit="1" customWidth="1"/>
    <col min="21" max="21" width="8.42578125" style="2" bestFit="1" customWidth="1"/>
    <col min="22" max="22" width="4.85546875" style="2" bestFit="1" customWidth="1"/>
    <col min="23" max="23" width="10.85546875" style="2" bestFit="1" customWidth="1"/>
    <col min="24" max="24" width="7.85546875" style="2" bestFit="1" customWidth="1"/>
    <col min="25" max="25" width="8.85546875" style="2" bestFit="1" customWidth="1"/>
    <col min="26" max="26" width="10.85546875" style="2" bestFit="1" customWidth="1"/>
    <col min="27" max="27" width="8.7109375" style="2"/>
    <col min="28" max="28" width="7.85546875" style="2" bestFit="1" customWidth="1"/>
    <col min="29" max="29" width="5.7109375" style="2" bestFit="1" customWidth="1"/>
    <col min="30" max="32" width="8.7109375" style="2"/>
    <col min="33" max="33" width="28.85546875" style="2" bestFit="1" customWidth="1"/>
    <col min="34" max="16384" width="8.7109375" style="2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3"/>
      <c r="J1" s="129" t="s">
        <v>736</v>
      </c>
      <c r="K1" s="129"/>
      <c r="L1" s="129"/>
      <c r="M1" s="129"/>
      <c r="N1" s="129"/>
      <c r="O1" s="129"/>
      <c r="P1" s="129"/>
      <c r="Q1" s="3"/>
      <c r="S1" s="129" t="s">
        <v>674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25">
      <c r="A2" s="129" t="s">
        <v>725</v>
      </c>
      <c r="B2" s="129" t="s">
        <v>5</v>
      </c>
      <c r="C2" s="3" t="s">
        <v>729</v>
      </c>
      <c r="D2" s="3" t="s">
        <v>761</v>
      </c>
      <c r="E2" s="3" t="s">
        <v>730</v>
      </c>
      <c r="F2" s="3" t="s">
        <v>731</v>
      </c>
      <c r="G2" s="3" t="s">
        <v>732</v>
      </c>
      <c r="H2" s="3" t="s">
        <v>745</v>
      </c>
      <c r="J2" s="129" t="s">
        <v>725</v>
      </c>
      <c r="K2" s="129" t="s">
        <v>5</v>
      </c>
      <c r="L2" s="3" t="s">
        <v>729</v>
      </c>
      <c r="M2" s="3" t="s">
        <v>761</v>
      </c>
      <c r="N2" s="3" t="s">
        <v>730</v>
      </c>
      <c r="O2" s="3" t="s">
        <v>731</v>
      </c>
      <c r="P2" s="3" t="s">
        <v>732</v>
      </c>
      <c r="Q2" s="3" t="s">
        <v>745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</row>
    <row r="3" spans="1:29" x14ac:dyDescent="0.25">
      <c r="A3" s="129"/>
      <c r="B3" s="129"/>
      <c r="C3" s="2" t="s">
        <v>733</v>
      </c>
      <c r="D3" s="1"/>
      <c r="E3" s="2" t="s">
        <v>733</v>
      </c>
      <c r="F3" s="2" t="s">
        <v>733</v>
      </c>
      <c r="G3" s="2" t="s">
        <v>733</v>
      </c>
      <c r="J3" s="129"/>
      <c r="K3" s="129"/>
      <c r="L3" s="2" t="s">
        <v>733</v>
      </c>
      <c r="M3" s="1"/>
      <c r="N3" s="2" t="s">
        <v>733</v>
      </c>
      <c r="O3" s="2" t="s">
        <v>733</v>
      </c>
      <c r="P3" s="2" t="s">
        <v>733</v>
      </c>
      <c r="S3" s="2" t="s">
        <v>27</v>
      </c>
      <c r="T3" s="2" t="s">
        <v>28</v>
      </c>
      <c r="U3" s="2" t="s">
        <v>29</v>
      </c>
      <c r="V3" s="2">
        <v>4.0999999999999996</v>
      </c>
      <c r="W3" s="2">
        <v>321.49799999999999</v>
      </c>
      <c r="X3" s="2">
        <v>4992</v>
      </c>
      <c r="Y3" s="2">
        <v>7864.8019999999997</v>
      </c>
      <c r="Z3" s="2">
        <v>4.0880000000000001</v>
      </c>
      <c r="AA3" s="2">
        <v>0.17499999999999999</v>
      </c>
      <c r="AB3" s="2">
        <v>0.21</v>
      </c>
      <c r="AC3" s="2">
        <v>18.5</v>
      </c>
    </row>
    <row r="4" spans="1:29" x14ac:dyDescent="0.25">
      <c r="A4" s="129">
        <v>0</v>
      </c>
      <c r="B4" s="2" t="s">
        <v>677</v>
      </c>
      <c r="C4" s="2">
        <v>18.28</v>
      </c>
      <c r="D4" s="2">
        <f>LN(E4)</f>
        <v>6.0838613963739494</v>
      </c>
      <c r="E4" s="2">
        <f>C4*12*2</f>
        <v>438.72</v>
      </c>
      <c r="F4" s="130">
        <f>AVERAGE(E4:E6)</f>
        <v>462.32</v>
      </c>
      <c r="G4" s="138">
        <f>STDEV(E4:E6)</f>
        <v>35.413082328427713</v>
      </c>
      <c r="H4" s="131">
        <f>G4/F4</f>
        <v>7.6598638017883094E-2</v>
      </c>
      <c r="J4" s="129">
        <v>0</v>
      </c>
      <c r="K4" s="2" t="s">
        <v>695</v>
      </c>
      <c r="L4" s="2">
        <v>25.19</v>
      </c>
      <c r="M4" s="2">
        <f>LN(N4)</f>
        <v>6.4045009207124641</v>
      </c>
      <c r="N4" s="2">
        <f>L4*12*2</f>
        <v>604.56000000000006</v>
      </c>
      <c r="O4" s="130">
        <f>AVERAGE(N4:N6)</f>
        <v>736.96</v>
      </c>
      <c r="P4" s="138">
        <f>STDEV(N4:N6)</f>
        <v>116.7910955509881</v>
      </c>
      <c r="Q4" s="131">
        <f>P4/O4</f>
        <v>0.15847684480974286</v>
      </c>
      <c r="S4" s="2" t="s">
        <v>188</v>
      </c>
      <c r="T4" s="2" t="s">
        <v>28</v>
      </c>
      <c r="U4" s="2" t="s">
        <v>29</v>
      </c>
      <c r="V4" s="2">
        <v>4.09</v>
      </c>
      <c r="W4" s="2">
        <v>369.49900000000002</v>
      </c>
      <c r="X4" s="2">
        <v>7129</v>
      </c>
      <c r="Y4" s="2">
        <v>6861.7370000000001</v>
      </c>
      <c r="Z4" s="2">
        <v>5.3849999999999998</v>
      </c>
      <c r="AA4" s="2">
        <v>0.17499999999999999</v>
      </c>
      <c r="AB4" s="2">
        <v>0.25</v>
      </c>
      <c r="AC4" s="2">
        <v>42.9</v>
      </c>
    </row>
    <row r="5" spans="1:29" x14ac:dyDescent="0.25">
      <c r="A5" s="129"/>
      <c r="B5" s="2" t="s">
        <v>678</v>
      </c>
      <c r="C5" s="2">
        <v>18.55</v>
      </c>
      <c r="D5" s="2">
        <f t="shared" ref="D5:D21" si="0">LN(E5)</f>
        <v>6.0985236194013899</v>
      </c>
      <c r="E5" s="2">
        <f t="shared" ref="E5:E21" si="1">C5*12*2</f>
        <v>445.20000000000005</v>
      </c>
      <c r="F5" s="130"/>
      <c r="G5" s="138"/>
      <c r="H5" s="131"/>
      <c r="J5" s="129"/>
      <c r="K5" s="2" t="s">
        <v>696</v>
      </c>
      <c r="L5" s="2">
        <v>32.54</v>
      </c>
      <c r="M5" s="2">
        <f t="shared" ref="M5:M21" si="2">LN(N5)</f>
        <v>6.6605239321388376</v>
      </c>
      <c r="N5" s="2">
        <f t="shared" ref="N5:N21" si="3">L5*12*2</f>
        <v>780.96</v>
      </c>
      <c r="O5" s="130"/>
      <c r="P5" s="138"/>
      <c r="Q5" s="131"/>
      <c r="S5" s="2" t="s">
        <v>30</v>
      </c>
      <c r="T5" s="2" t="s">
        <v>31</v>
      </c>
      <c r="U5" s="2" t="s">
        <v>29</v>
      </c>
      <c r="V5" s="2">
        <v>4.09</v>
      </c>
      <c r="W5" s="2">
        <v>688.20699999999999</v>
      </c>
      <c r="X5" s="2">
        <v>9796</v>
      </c>
      <c r="Y5" s="2">
        <v>7609.8519999999999</v>
      </c>
      <c r="Z5" s="2">
        <v>9.0440000000000005</v>
      </c>
      <c r="AA5" s="2">
        <v>0.28100000000000003</v>
      </c>
      <c r="AB5" s="2">
        <v>0.37</v>
      </c>
      <c r="AC5" s="2">
        <v>31.7</v>
      </c>
    </row>
    <row r="6" spans="1:29" x14ac:dyDescent="0.25">
      <c r="A6" s="129"/>
      <c r="B6" s="2" t="s">
        <v>679</v>
      </c>
      <c r="C6" s="2">
        <v>20.96</v>
      </c>
      <c r="D6" s="2">
        <f t="shared" si="0"/>
        <v>6.2206696898007872</v>
      </c>
      <c r="E6" s="2">
        <f t="shared" si="1"/>
        <v>503.04</v>
      </c>
      <c r="F6" s="130"/>
      <c r="G6" s="138"/>
      <c r="H6" s="131"/>
      <c r="J6" s="129"/>
      <c r="K6" s="2" t="s">
        <v>697</v>
      </c>
      <c r="L6" s="2">
        <v>34.39</v>
      </c>
      <c r="M6" s="2">
        <f t="shared" si="2"/>
        <v>6.7158196547921207</v>
      </c>
      <c r="N6" s="2">
        <f t="shared" si="3"/>
        <v>825.36</v>
      </c>
      <c r="O6" s="130"/>
      <c r="P6" s="138"/>
      <c r="Q6" s="131"/>
      <c r="S6" s="2" t="s">
        <v>189</v>
      </c>
      <c r="T6" s="2" t="s">
        <v>31</v>
      </c>
      <c r="U6" s="2" t="s">
        <v>29</v>
      </c>
      <c r="V6" s="2">
        <v>4.09</v>
      </c>
      <c r="W6" s="2">
        <v>544.85500000000002</v>
      </c>
      <c r="X6" s="2">
        <v>8375</v>
      </c>
      <c r="Y6" s="2">
        <v>6869.7489999999998</v>
      </c>
      <c r="Z6" s="2">
        <v>7.931</v>
      </c>
      <c r="AA6" s="2">
        <v>0.28100000000000003</v>
      </c>
      <c r="AB6" s="2">
        <v>0.33</v>
      </c>
      <c r="AC6" s="2">
        <v>18.7</v>
      </c>
    </row>
    <row r="7" spans="1:29" x14ac:dyDescent="0.25">
      <c r="A7" s="129">
        <v>15</v>
      </c>
      <c r="B7" s="2" t="s">
        <v>680</v>
      </c>
      <c r="C7" s="2">
        <v>13.58</v>
      </c>
      <c r="D7" s="2">
        <f t="shared" si="0"/>
        <v>5.7866519524784961</v>
      </c>
      <c r="E7" s="2">
        <f t="shared" si="1"/>
        <v>325.92</v>
      </c>
      <c r="F7" s="130">
        <f>AVERAGE(E7:E9)</f>
        <v>424</v>
      </c>
      <c r="G7" s="138">
        <f>STDEV(E7:E9)</f>
        <v>85.13484832898888</v>
      </c>
      <c r="H7" s="131">
        <f>G7/F7</f>
        <v>0.20078973662497376</v>
      </c>
      <c r="J7" s="129">
        <v>15</v>
      </c>
      <c r="K7" s="2" t="s">
        <v>698</v>
      </c>
      <c r="L7" s="2">
        <v>19.91</v>
      </c>
      <c r="M7" s="2">
        <f t="shared" si="2"/>
        <v>6.1692759484240502</v>
      </c>
      <c r="N7" s="2">
        <f t="shared" si="3"/>
        <v>477.84000000000003</v>
      </c>
      <c r="O7" s="130">
        <f>AVERAGE(N7:N9)</f>
        <v>597.12</v>
      </c>
      <c r="P7" s="138">
        <f>STDEV(N7:N9)</f>
        <v>111.2867862776162</v>
      </c>
      <c r="Q7" s="131">
        <f>P7/O7</f>
        <v>0.18637256544348907</v>
      </c>
      <c r="S7" s="2" t="s">
        <v>32</v>
      </c>
      <c r="T7" s="2" t="s">
        <v>33</v>
      </c>
      <c r="U7" s="2" t="s">
        <v>29</v>
      </c>
      <c r="V7" s="2">
        <v>4.0999999999999996</v>
      </c>
      <c r="W7" s="2">
        <v>1016.53</v>
      </c>
      <c r="X7" s="2">
        <v>16769</v>
      </c>
      <c r="Y7" s="2">
        <v>8228.8680000000004</v>
      </c>
      <c r="Z7" s="2">
        <v>12.353</v>
      </c>
      <c r="AA7" s="2">
        <v>0.44400000000000001</v>
      </c>
      <c r="AB7" s="2">
        <v>0.48</v>
      </c>
      <c r="AC7" s="2">
        <v>8</v>
      </c>
    </row>
    <row r="8" spans="1:29" x14ac:dyDescent="0.25">
      <c r="A8" s="129"/>
      <c r="B8" s="2" t="s">
        <v>681</v>
      </c>
      <c r="C8" s="2">
        <v>19.47</v>
      </c>
      <c r="D8" s="2">
        <f t="shared" si="0"/>
        <v>6.1469286497320539</v>
      </c>
      <c r="E8" s="2">
        <f t="shared" si="1"/>
        <v>467.28</v>
      </c>
      <c r="F8" s="130"/>
      <c r="G8" s="138"/>
      <c r="H8" s="131"/>
      <c r="J8" s="129"/>
      <c r="K8" s="2" t="s">
        <v>699</v>
      </c>
      <c r="L8" s="2">
        <v>25.64</v>
      </c>
      <c r="M8" s="2">
        <f t="shared" si="2"/>
        <v>6.4222074624004151</v>
      </c>
      <c r="N8" s="2">
        <f t="shared" si="3"/>
        <v>615.36</v>
      </c>
      <c r="O8" s="130"/>
      <c r="P8" s="138"/>
      <c r="Q8" s="131"/>
      <c r="S8" s="2" t="s">
        <v>190</v>
      </c>
      <c r="T8" s="2" t="s">
        <v>33</v>
      </c>
      <c r="U8" s="2" t="s">
        <v>29</v>
      </c>
      <c r="V8" s="2">
        <v>4.09</v>
      </c>
      <c r="W8" s="2">
        <v>927.54200000000003</v>
      </c>
      <c r="X8" s="2">
        <v>15485</v>
      </c>
      <c r="Y8" s="2">
        <v>7328.7650000000003</v>
      </c>
      <c r="Z8" s="2">
        <v>12.656000000000001</v>
      </c>
      <c r="AA8" s="2">
        <v>0.44400000000000001</v>
      </c>
      <c r="AB8" s="2">
        <v>0.49</v>
      </c>
      <c r="AC8" s="2">
        <v>10.3</v>
      </c>
    </row>
    <row r="9" spans="1:29" x14ac:dyDescent="0.25">
      <c r="A9" s="129"/>
      <c r="B9" s="2" t="s">
        <v>682</v>
      </c>
      <c r="C9" s="2">
        <v>19.95</v>
      </c>
      <c r="D9" s="2">
        <f t="shared" si="0"/>
        <v>6.1712829736838177</v>
      </c>
      <c r="E9" s="2">
        <f t="shared" si="1"/>
        <v>478.79999999999995</v>
      </c>
      <c r="F9" s="130"/>
      <c r="G9" s="138"/>
      <c r="H9" s="131"/>
      <c r="J9" s="129"/>
      <c r="K9" s="2" t="s">
        <v>700</v>
      </c>
      <c r="L9" s="2">
        <v>29.09</v>
      </c>
      <c r="M9" s="2">
        <f t="shared" si="2"/>
        <v>6.5484483028550562</v>
      </c>
      <c r="N9" s="2">
        <f t="shared" si="3"/>
        <v>698.16</v>
      </c>
      <c r="O9" s="130"/>
      <c r="P9" s="138"/>
      <c r="Q9" s="131"/>
      <c r="S9" s="2" t="s">
        <v>34</v>
      </c>
      <c r="T9" s="2" t="s">
        <v>35</v>
      </c>
      <c r="U9" s="2" t="s">
        <v>29</v>
      </c>
      <c r="V9" s="2">
        <v>4.0999999999999996</v>
      </c>
      <c r="W9" s="2">
        <v>1589.424</v>
      </c>
      <c r="X9" s="2">
        <v>26179</v>
      </c>
      <c r="Y9" s="2">
        <v>8212.2189999999991</v>
      </c>
      <c r="Z9" s="2">
        <v>19.353999999999999</v>
      </c>
      <c r="AA9" s="2">
        <v>0.71299999999999997</v>
      </c>
      <c r="AB9" s="2">
        <v>0.71</v>
      </c>
      <c r="AC9" s="2">
        <v>-0.4</v>
      </c>
    </row>
    <row r="10" spans="1:29" x14ac:dyDescent="0.25">
      <c r="A10" s="129">
        <v>30</v>
      </c>
      <c r="B10" s="2" t="s">
        <v>683</v>
      </c>
      <c r="C10" s="2">
        <v>18.46</v>
      </c>
      <c r="D10" s="2">
        <f t="shared" si="0"/>
        <v>6.0936600594226515</v>
      </c>
      <c r="E10" s="2">
        <f t="shared" si="1"/>
        <v>443.04</v>
      </c>
      <c r="F10" s="130">
        <f>AVERAGE(E10:E12)</f>
        <v>522.88</v>
      </c>
      <c r="G10" s="138">
        <f>STDEV(E10:E12)</f>
        <v>75.856833574833786</v>
      </c>
      <c r="H10" s="131">
        <f>G10/F10</f>
        <v>0.14507503361160073</v>
      </c>
      <c r="J10" s="129">
        <v>30</v>
      </c>
      <c r="K10" s="2" t="s">
        <v>701</v>
      </c>
      <c r="L10" s="2">
        <v>29.73</v>
      </c>
      <c r="M10" s="2">
        <f t="shared" si="2"/>
        <v>6.5702104673579518</v>
      </c>
      <c r="N10" s="2">
        <f t="shared" si="3"/>
        <v>713.52</v>
      </c>
      <c r="O10" s="130">
        <f>AVERAGE(N10:N12)</f>
        <v>756.71999999999991</v>
      </c>
      <c r="P10" s="138">
        <f>STDEV(N10:N12)</f>
        <v>38.098818879330125</v>
      </c>
      <c r="Q10" s="131">
        <f>P10/O10</f>
        <v>5.0347313245758182E-2</v>
      </c>
      <c r="S10" s="2" t="s">
        <v>78</v>
      </c>
      <c r="T10" s="2" t="s">
        <v>35</v>
      </c>
      <c r="U10" s="2" t="s">
        <v>29</v>
      </c>
      <c r="V10" s="2">
        <v>4.0999999999999996</v>
      </c>
      <c r="W10" s="2">
        <v>1386.3009999999999</v>
      </c>
      <c r="X10" s="2">
        <v>22060</v>
      </c>
      <c r="Y10" s="2">
        <v>7987.5870000000004</v>
      </c>
      <c r="Z10" s="2">
        <v>17.356000000000002</v>
      </c>
      <c r="AA10" s="2">
        <v>0.71299999999999997</v>
      </c>
      <c r="AB10" s="2">
        <v>0.64</v>
      </c>
      <c r="AC10" s="2">
        <v>-9.6</v>
      </c>
    </row>
    <row r="11" spans="1:29" x14ac:dyDescent="0.25">
      <c r="A11" s="129"/>
      <c r="B11" s="2" t="s">
        <v>684</v>
      </c>
      <c r="C11" s="2">
        <v>22.15</v>
      </c>
      <c r="D11" s="2">
        <f t="shared" si="0"/>
        <v>6.2758913268390897</v>
      </c>
      <c r="E11" s="2">
        <f t="shared" si="1"/>
        <v>531.59999999999991</v>
      </c>
      <c r="F11" s="130"/>
      <c r="G11" s="138"/>
      <c r="H11" s="131"/>
      <c r="J11" s="129"/>
      <c r="K11" s="2" t="s">
        <v>702</v>
      </c>
      <c r="L11" s="2">
        <v>32.130000000000003</v>
      </c>
      <c r="M11" s="2">
        <f t="shared" si="2"/>
        <v>6.6478440034757131</v>
      </c>
      <c r="N11" s="2">
        <f t="shared" si="3"/>
        <v>771.12000000000012</v>
      </c>
      <c r="O11" s="130"/>
      <c r="P11" s="138"/>
      <c r="Q11" s="131"/>
      <c r="S11" s="2" t="s">
        <v>82</v>
      </c>
      <c r="T11" s="2" t="s">
        <v>35</v>
      </c>
      <c r="U11" s="2" t="s">
        <v>29</v>
      </c>
      <c r="V11" s="2">
        <v>4.0999999999999996</v>
      </c>
      <c r="W11" s="2">
        <v>1604.0630000000001</v>
      </c>
      <c r="X11" s="2">
        <v>25014</v>
      </c>
      <c r="Y11" s="2">
        <v>7994.8059999999996</v>
      </c>
      <c r="Z11" s="2">
        <v>20.064</v>
      </c>
      <c r="AA11" s="2">
        <v>0.71299999999999997</v>
      </c>
      <c r="AB11" s="2">
        <v>0.73</v>
      </c>
      <c r="AC11" s="2">
        <v>2.9</v>
      </c>
    </row>
    <row r="12" spans="1:29" x14ac:dyDescent="0.25">
      <c r="A12" s="129"/>
      <c r="B12" s="2" t="s">
        <v>685</v>
      </c>
      <c r="C12" s="2">
        <v>24.75</v>
      </c>
      <c r="D12" s="2">
        <f t="shared" si="0"/>
        <v>6.3868793193626452</v>
      </c>
      <c r="E12" s="2">
        <f t="shared" si="1"/>
        <v>594</v>
      </c>
      <c r="F12" s="130"/>
      <c r="G12" s="138"/>
      <c r="H12" s="131"/>
      <c r="J12" s="129"/>
      <c r="K12" s="2" t="s">
        <v>703</v>
      </c>
      <c r="L12" s="2">
        <v>32.729999999999997</v>
      </c>
      <c r="M12" s="2">
        <f t="shared" si="2"/>
        <v>6.666345918861035</v>
      </c>
      <c r="N12" s="2">
        <f t="shared" si="3"/>
        <v>785.52</v>
      </c>
      <c r="O12" s="130"/>
      <c r="P12" s="138"/>
      <c r="Q12" s="131"/>
      <c r="S12" s="2" t="s">
        <v>86</v>
      </c>
      <c r="T12" s="2" t="s">
        <v>35</v>
      </c>
      <c r="U12" s="2" t="s">
        <v>29</v>
      </c>
      <c r="V12" s="2">
        <v>4.0999999999999996</v>
      </c>
      <c r="W12" s="2">
        <v>1616.277</v>
      </c>
      <c r="X12" s="2">
        <v>23472</v>
      </c>
      <c r="Y12" s="2">
        <v>7952.7340000000004</v>
      </c>
      <c r="Z12" s="2">
        <v>20.324000000000002</v>
      </c>
      <c r="AA12" s="2">
        <v>0.71299999999999997</v>
      </c>
      <c r="AB12" s="2">
        <v>0.74</v>
      </c>
      <c r="AC12" s="2">
        <v>4.0999999999999996</v>
      </c>
    </row>
    <row r="13" spans="1:29" x14ac:dyDescent="0.25">
      <c r="A13" s="129">
        <v>60</v>
      </c>
      <c r="B13" s="2" t="s">
        <v>686</v>
      </c>
      <c r="C13" s="2">
        <v>16.39</v>
      </c>
      <c r="D13" s="2">
        <f t="shared" si="0"/>
        <v>5.9747252231036843</v>
      </c>
      <c r="E13" s="2">
        <f t="shared" si="1"/>
        <v>393.36</v>
      </c>
      <c r="F13" s="130">
        <f>AVERAGE(E13:E15)</f>
        <v>540</v>
      </c>
      <c r="G13" s="138">
        <f>STDEV(E13:E15)</f>
        <v>127.383942473139</v>
      </c>
      <c r="H13" s="131">
        <f>G13/F13</f>
        <v>0.23589618976507223</v>
      </c>
      <c r="J13" s="129">
        <v>60</v>
      </c>
      <c r="K13" s="2" t="s">
        <v>704</v>
      </c>
      <c r="L13" s="2">
        <v>28.52</v>
      </c>
      <c r="M13" s="2">
        <f t="shared" si="2"/>
        <v>6.5286594258940411</v>
      </c>
      <c r="N13" s="2">
        <f t="shared" si="3"/>
        <v>684.48</v>
      </c>
      <c r="O13" s="130">
        <f>AVERAGE(N13:N15)</f>
        <v>722.96</v>
      </c>
      <c r="P13" s="138">
        <f>STDEV(N13:N15)</f>
        <v>35.378908971306615</v>
      </c>
      <c r="Q13" s="131">
        <f>P13/O13</f>
        <v>4.8936191450850132E-2</v>
      </c>
      <c r="S13" s="2" t="s">
        <v>191</v>
      </c>
      <c r="T13" s="2" t="s">
        <v>35</v>
      </c>
      <c r="U13" s="2" t="s">
        <v>29</v>
      </c>
      <c r="V13" s="2">
        <v>4.09</v>
      </c>
      <c r="W13" s="2">
        <v>1437.9649999999999</v>
      </c>
      <c r="X13" s="2">
        <v>22589</v>
      </c>
      <c r="Y13" s="2">
        <v>7404.1080000000002</v>
      </c>
      <c r="Z13" s="2">
        <v>19.420999999999999</v>
      </c>
      <c r="AA13" s="2">
        <v>0.71299999999999997</v>
      </c>
      <c r="AB13" s="2">
        <v>0.71</v>
      </c>
      <c r="AC13" s="2">
        <v>-0.1</v>
      </c>
    </row>
    <row r="14" spans="1:29" x14ac:dyDescent="0.25">
      <c r="A14" s="129"/>
      <c r="B14" s="2" t="s">
        <v>687</v>
      </c>
      <c r="C14" s="2">
        <v>25.14</v>
      </c>
      <c r="D14" s="2">
        <f t="shared" si="0"/>
        <v>6.4025140335100472</v>
      </c>
      <c r="E14" s="2">
        <f t="shared" si="1"/>
        <v>603.36</v>
      </c>
      <c r="F14" s="130"/>
      <c r="G14" s="138"/>
      <c r="H14" s="131"/>
      <c r="J14" s="129"/>
      <c r="K14" s="2" t="s">
        <v>705</v>
      </c>
      <c r="L14" s="2">
        <v>31.42</v>
      </c>
      <c r="M14" s="2">
        <f t="shared" si="2"/>
        <v>6.625498463175421</v>
      </c>
      <c r="N14" s="2">
        <f t="shared" si="3"/>
        <v>754.08</v>
      </c>
      <c r="O14" s="130"/>
      <c r="P14" s="138"/>
      <c r="Q14" s="131"/>
      <c r="S14" s="2" t="s">
        <v>216</v>
      </c>
      <c r="T14" s="2" t="s">
        <v>35</v>
      </c>
      <c r="U14" s="2" t="s">
        <v>29</v>
      </c>
      <c r="V14" s="2">
        <v>4.09</v>
      </c>
      <c r="W14" s="2">
        <v>1595.57</v>
      </c>
      <c r="X14" s="2">
        <v>22780</v>
      </c>
      <c r="Y14" s="2">
        <v>7337.2120000000004</v>
      </c>
      <c r="Z14" s="2">
        <v>21.745999999999999</v>
      </c>
      <c r="AA14" s="2">
        <v>0.71299999999999997</v>
      </c>
      <c r="AB14" s="2">
        <v>0.79</v>
      </c>
      <c r="AC14" s="2">
        <v>10.7</v>
      </c>
    </row>
    <row r="15" spans="1:29" x14ac:dyDescent="0.25">
      <c r="A15" s="129"/>
      <c r="B15" s="2" t="s">
        <v>688</v>
      </c>
      <c r="C15" s="2">
        <v>25.97</v>
      </c>
      <c r="D15" s="2">
        <f t="shared" si="0"/>
        <v>6.4349958560226028</v>
      </c>
      <c r="E15" s="2">
        <f t="shared" si="1"/>
        <v>623.28</v>
      </c>
      <c r="F15" s="130"/>
      <c r="G15" s="138"/>
      <c r="H15" s="131"/>
      <c r="J15" s="129"/>
      <c r="K15" s="2" t="s">
        <v>706</v>
      </c>
      <c r="L15" s="2">
        <v>30.43</v>
      </c>
      <c r="M15" s="2">
        <f t="shared" si="2"/>
        <v>6.5934827942568255</v>
      </c>
      <c r="N15" s="2">
        <f t="shared" si="3"/>
        <v>730.31999999999994</v>
      </c>
      <c r="O15" s="130"/>
      <c r="P15" s="138"/>
      <c r="Q15" s="131"/>
      <c r="S15" s="2" t="s">
        <v>220</v>
      </c>
      <c r="T15" s="2" t="s">
        <v>35</v>
      </c>
      <c r="U15" s="2" t="s">
        <v>29</v>
      </c>
      <c r="V15" s="2">
        <v>4.09</v>
      </c>
      <c r="W15" s="2">
        <v>1464.2270000000001</v>
      </c>
      <c r="X15" s="2">
        <v>23182</v>
      </c>
      <c r="Y15" s="2">
        <v>7362.0339999999997</v>
      </c>
      <c r="Z15" s="2">
        <v>19.888999999999999</v>
      </c>
      <c r="AA15" s="2">
        <v>0.71299999999999997</v>
      </c>
      <c r="AB15" s="2">
        <v>0.73</v>
      </c>
      <c r="AC15" s="2">
        <v>2.1</v>
      </c>
    </row>
    <row r="16" spans="1:29" x14ac:dyDescent="0.25">
      <c r="A16" s="129">
        <v>120</v>
      </c>
      <c r="B16" s="2" t="s">
        <v>689</v>
      </c>
      <c r="C16" s="2">
        <v>42.28</v>
      </c>
      <c r="D16" s="2">
        <f t="shared" si="0"/>
        <v>6.9223679913499829</v>
      </c>
      <c r="E16" s="2">
        <f t="shared" si="1"/>
        <v>1014.72</v>
      </c>
      <c r="F16" s="130">
        <f>AVERAGE(E16:E18)</f>
        <v>963.28000000000009</v>
      </c>
      <c r="G16" s="138">
        <f>STDEV(E16:E18)</f>
        <v>46.167625020137201</v>
      </c>
      <c r="H16" s="131">
        <f>G16/F16</f>
        <v>4.7927523690035292E-2</v>
      </c>
      <c r="J16" s="129">
        <v>120</v>
      </c>
      <c r="K16" s="2" t="s">
        <v>707</v>
      </c>
      <c r="L16" s="2">
        <v>40.57</v>
      </c>
      <c r="M16" s="2">
        <f t="shared" si="2"/>
        <v>6.8810827075663017</v>
      </c>
      <c r="N16" s="2">
        <f t="shared" si="3"/>
        <v>973.68000000000006</v>
      </c>
      <c r="O16" s="130">
        <f>AVERAGE(N16:N18)</f>
        <v>976.24000000000012</v>
      </c>
      <c r="P16" s="138">
        <f>STDEV(N16:N18)</f>
        <v>24.102182473792695</v>
      </c>
      <c r="Q16" s="131">
        <f>P16/O16</f>
        <v>2.4688788078538772E-2</v>
      </c>
      <c r="S16" s="2" t="s">
        <v>224</v>
      </c>
      <c r="T16" s="2" t="s">
        <v>35</v>
      </c>
      <c r="U16" s="2" t="s">
        <v>29</v>
      </c>
      <c r="V16" s="2">
        <v>4.09</v>
      </c>
      <c r="W16" s="2">
        <v>1473.05</v>
      </c>
      <c r="X16" s="2">
        <v>25482</v>
      </c>
      <c r="Y16" s="2">
        <v>7208.1170000000002</v>
      </c>
      <c r="Z16" s="2">
        <v>20.436</v>
      </c>
      <c r="AA16" s="2">
        <v>0.71299999999999997</v>
      </c>
      <c r="AB16" s="2">
        <v>0.75</v>
      </c>
      <c r="AC16" s="2">
        <v>4.5999999999999996</v>
      </c>
    </row>
    <row r="17" spans="1:29" x14ac:dyDescent="0.25">
      <c r="A17" s="129"/>
      <c r="B17" s="2" t="s">
        <v>690</v>
      </c>
      <c r="C17" s="2">
        <v>38.56</v>
      </c>
      <c r="D17" s="2">
        <f t="shared" si="0"/>
        <v>6.8302693000902908</v>
      </c>
      <c r="E17" s="2">
        <f t="shared" si="1"/>
        <v>925.44</v>
      </c>
      <c r="F17" s="130"/>
      <c r="G17" s="138"/>
      <c r="H17" s="131"/>
      <c r="J17" s="129"/>
      <c r="K17" s="2" t="s">
        <v>708</v>
      </c>
      <c r="L17" s="2">
        <v>41.73</v>
      </c>
      <c r="M17" s="2">
        <f t="shared" si="2"/>
        <v>6.9092741249514065</v>
      </c>
      <c r="N17" s="2">
        <f t="shared" si="3"/>
        <v>1001.52</v>
      </c>
      <c r="O17" s="130"/>
      <c r="P17" s="138"/>
      <c r="Q17" s="131"/>
      <c r="S17" s="2" t="s">
        <v>37</v>
      </c>
      <c r="T17" s="2" t="s">
        <v>38</v>
      </c>
      <c r="U17" s="2" t="s">
        <v>29</v>
      </c>
      <c r="V17" s="2">
        <v>4.0999999999999996</v>
      </c>
      <c r="W17" s="2">
        <v>2843.8429999999998</v>
      </c>
      <c r="X17" s="2">
        <v>45129</v>
      </c>
      <c r="Y17" s="2">
        <v>8218.8719999999994</v>
      </c>
      <c r="Z17" s="2">
        <v>34.600999999999999</v>
      </c>
      <c r="AA17" s="2">
        <v>1.1379999999999999</v>
      </c>
      <c r="AB17" s="2">
        <v>1.21</v>
      </c>
      <c r="AC17" s="2">
        <v>6.5</v>
      </c>
    </row>
    <row r="18" spans="1:29" x14ac:dyDescent="0.25">
      <c r="A18" s="129"/>
      <c r="B18" s="2" t="s">
        <v>691</v>
      </c>
      <c r="C18" s="2">
        <v>39.57</v>
      </c>
      <c r="D18" s="2">
        <f t="shared" si="0"/>
        <v>6.8561250857452789</v>
      </c>
      <c r="E18" s="2">
        <f t="shared" si="1"/>
        <v>949.68000000000006</v>
      </c>
      <c r="F18" s="130"/>
      <c r="G18" s="138"/>
      <c r="H18" s="131"/>
      <c r="J18" s="129"/>
      <c r="K18" s="2" t="s">
        <v>709</v>
      </c>
      <c r="L18" s="2">
        <v>39.729999999999997</v>
      </c>
      <c r="M18" s="2">
        <f t="shared" si="2"/>
        <v>6.8601604001744532</v>
      </c>
      <c r="N18" s="2">
        <f t="shared" si="3"/>
        <v>953.52</v>
      </c>
      <c r="O18" s="130"/>
      <c r="P18" s="138"/>
      <c r="Q18" s="131"/>
      <c r="S18" s="2" t="s">
        <v>79</v>
      </c>
      <c r="T18" s="2" t="s">
        <v>38</v>
      </c>
      <c r="U18" s="2" t="s">
        <v>29</v>
      </c>
      <c r="V18" s="2">
        <v>4.09</v>
      </c>
      <c r="W18" s="2">
        <v>2820.6959999999999</v>
      </c>
      <c r="X18" s="2">
        <v>40222</v>
      </c>
      <c r="Y18" s="2">
        <v>7837.2060000000001</v>
      </c>
      <c r="Z18" s="2">
        <v>35.991</v>
      </c>
      <c r="AA18" s="2">
        <v>1.1379999999999999</v>
      </c>
      <c r="AB18" s="2">
        <v>1.26</v>
      </c>
      <c r="AC18" s="2">
        <v>10.5</v>
      </c>
    </row>
    <row r="19" spans="1:29" x14ac:dyDescent="0.25">
      <c r="A19" s="129">
        <v>240</v>
      </c>
      <c r="B19" s="2" t="s">
        <v>692</v>
      </c>
      <c r="C19" s="2">
        <v>17.579999999999998</v>
      </c>
      <c r="D19" s="2">
        <f t="shared" si="0"/>
        <v>6.0448157226049766</v>
      </c>
      <c r="E19" s="2">
        <f t="shared" si="1"/>
        <v>421.91999999999996</v>
      </c>
      <c r="F19" s="130">
        <f>AVERAGE(E19:E21)</f>
        <v>431.2</v>
      </c>
      <c r="G19" s="138">
        <f>STDEV(E19:E21)</f>
        <v>8.5371658060506554</v>
      </c>
      <c r="H19" s="131">
        <f>G19/F19</f>
        <v>1.9798621999189834E-2</v>
      </c>
      <c r="J19" s="129">
        <v>240</v>
      </c>
      <c r="K19" s="2" t="s">
        <v>710</v>
      </c>
      <c r="L19" s="2">
        <v>27.64</v>
      </c>
      <c r="M19" s="2">
        <f t="shared" si="2"/>
        <v>6.4973178292474145</v>
      </c>
      <c r="N19" s="2">
        <f t="shared" si="3"/>
        <v>663.36</v>
      </c>
      <c r="O19" s="130">
        <f>AVERAGE(N19:N21)</f>
        <v>707.6</v>
      </c>
      <c r="P19" s="138">
        <f>STDEV(N19:N21)</f>
        <v>110.87021601855004</v>
      </c>
      <c r="Q19" s="131">
        <f>P19/O19</f>
        <v>0.15668487283571231</v>
      </c>
      <c r="S19" s="2" t="s">
        <v>83</v>
      </c>
      <c r="T19" s="2" t="s">
        <v>38</v>
      </c>
      <c r="U19" s="2" t="s">
        <v>29</v>
      </c>
      <c r="V19" s="2">
        <v>4.0999999999999996</v>
      </c>
      <c r="W19" s="2">
        <v>2776.0210000000002</v>
      </c>
      <c r="X19" s="2">
        <v>45493</v>
      </c>
      <c r="Y19" s="2">
        <v>7934.7460000000001</v>
      </c>
      <c r="Z19" s="2">
        <v>34.985999999999997</v>
      </c>
      <c r="AA19" s="2">
        <v>1.1379999999999999</v>
      </c>
      <c r="AB19" s="2">
        <v>1.22</v>
      </c>
      <c r="AC19" s="2">
        <v>7.6</v>
      </c>
    </row>
    <row r="20" spans="1:29" x14ac:dyDescent="0.25">
      <c r="A20" s="129"/>
      <c r="B20" s="2" t="s">
        <v>693</v>
      </c>
      <c r="C20" s="2">
        <v>18.28</v>
      </c>
      <c r="D20" s="2">
        <f t="shared" si="0"/>
        <v>6.0838613963739494</v>
      </c>
      <c r="E20" s="2">
        <f t="shared" si="1"/>
        <v>438.72</v>
      </c>
      <c r="F20" s="130"/>
      <c r="G20" s="138"/>
      <c r="H20" s="131"/>
      <c r="J20" s="129"/>
      <c r="K20" s="2" t="s">
        <v>711</v>
      </c>
      <c r="L20" s="2">
        <v>26.07</v>
      </c>
      <c r="M20" s="2">
        <f t="shared" si="2"/>
        <v>6.4388390582933557</v>
      </c>
      <c r="N20" s="2">
        <f t="shared" si="3"/>
        <v>625.68000000000006</v>
      </c>
      <c r="O20" s="130"/>
      <c r="P20" s="138"/>
      <c r="Q20" s="131"/>
      <c r="S20" s="2" t="s">
        <v>87</v>
      </c>
      <c r="T20" s="2" t="s">
        <v>38</v>
      </c>
      <c r="U20" s="2" t="s">
        <v>29</v>
      </c>
      <c r="V20" s="2">
        <v>4.09</v>
      </c>
      <c r="W20" s="2">
        <v>2665.9850000000001</v>
      </c>
      <c r="X20" s="2">
        <v>42096</v>
      </c>
      <c r="Y20" s="2">
        <v>7936.7359999999999</v>
      </c>
      <c r="Z20" s="2">
        <v>33.590000000000003</v>
      </c>
      <c r="AA20" s="2">
        <v>1.1379999999999999</v>
      </c>
      <c r="AB20" s="2">
        <v>1.18</v>
      </c>
      <c r="AC20" s="2">
        <v>3.6</v>
      </c>
    </row>
    <row r="21" spans="1:29" x14ac:dyDescent="0.25">
      <c r="A21" s="129"/>
      <c r="B21" s="2" t="s">
        <v>694</v>
      </c>
      <c r="C21" s="2">
        <v>18.04</v>
      </c>
      <c r="D21" s="2">
        <f t="shared" si="0"/>
        <v>6.0706453449824229</v>
      </c>
      <c r="E21" s="2">
        <f t="shared" si="1"/>
        <v>432.96</v>
      </c>
      <c r="F21" s="130"/>
      <c r="G21" s="138"/>
      <c r="H21" s="131"/>
      <c r="J21" s="129"/>
      <c r="K21" s="2" t="s">
        <v>712</v>
      </c>
      <c r="L21" s="2">
        <v>34.74</v>
      </c>
      <c r="M21" s="2">
        <f t="shared" si="2"/>
        <v>6.7259455911609045</v>
      </c>
      <c r="N21" s="2">
        <f t="shared" si="3"/>
        <v>833.76</v>
      </c>
      <c r="O21" s="130"/>
      <c r="P21" s="138"/>
      <c r="Q21" s="131"/>
      <c r="S21" s="2" t="s">
        <v>193</v>
      </c>
      <c r="T21" s="2" t="s">
        <v>38</v>
      </c>
      <c r="U21" s="2" t="s">
        <v>29</v>
      </c>
      <c r="V21" s="2">
        <v>4.09</v>
      </c>
      <c r="W21" s="2">
        <v>2436.203</v>
      </c>
      <c r="X21" s="2">
        <v>35117</v>
      </c>
      <c r="Y21" s="2">
        <v>7462.26</v>
      </c>
      <c r="Z21" s="2">
        <v>32.646999999999998</v>
      </c>
      <c r="AA21" s="2">
        <v>1.1379999999999999</v>
      </c>
      <c r="AB21" s="2">
        <v>1.1499999999999999</v>
      </c>
      <c r="AC21" s="2">
        <v>0.9</v>
      </c>
    </row>
    <row r="22" spans="1:29" x14ac:dyDescent="0.25">
      <c r="S22" s="2" t="s">
        <v>217</v>
      </c>
      <c r="T22" s="2" t="s">
        <v>38</v>
      </c>
      <c r="U22" s="2" t="s">
        <v>29</v>
      </c>
      <c r="V22" s="2">
        <v>4.09</v>
      </c>
      <c r="W22" s="2">
        <v>2437.3470000000002</v>
      </c>
      <c r="X22" s="2">
        <v>38206</v>
      </c>
      <c r="Y22" s="2">
        <v>7490.6629999999996</v>
      </c>
      <c r="Z22" s="2">
        <v>32.537999999999997</v>
      </c>
      <c r="AA22" s="2">
        <v>1.1379999999999999</v>
      </c>
      <c r="AB22" s="2">
        <v>1.1399999999999999</v>
      </c>
      <c r="AC22" s="2">
        <v>0.6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3"/>
      <c r="S23" s="2" t="s">
        <v>221</v>
      </c>
      <c r="T23" s="2" t="s">
        <v>38</v>
      </c>
      <c r="U23" s="2" t="s">
        <v>29</v>
      </c>
      <c r="V23" s="2">
        <v>4.09</v>
      </c>
      <c r="W23" s="2">
        <v>2462.9920000000002</v>
      </c>
      <c r="X23" s="2">
        <v>41410</v>
      </c>
      <c r="Y23" s="2">
        <v>7499.3549999999996</v>
      </c>
      <c r="Z23" s="2">
        <v>32.843000000000004</v>
      </c>
      <c r="AA23" s="2">
        <v>1.1379999999999999</v>
      </c>
      <c r="AB23" s="2">
        <v>1.1499999999999999</v>
      </c>
      <c r="AC23" s="2">
        <v>1.4</v>
      </c>
    </row>
    <row r="24" spans="1:29" x14ac:dyDescent="0.25">
      <c r="A24" s="129" t="s">
        <v>725</v>
      </c>
      <c r="B24" s="129" t="s">
        <v>5</v>
      </c>
      <c r="C24" s="3" t="s">
        <v>729</v>
      </c>
      <c r="D24" s="3" t="s">
        <v>761</v>
      </c>
      <c r="E24" s="3" t="s">
        <v>730</v>
      </c>
      <c r="F24" s="3" t="s">
        <v>731</v>
      </c>
      <c r="G24" s="3" t="s">
        <v>732</v>
      </c>
      <c r="H24" s="3" t="s">
        <v>745</v>
      </c>
      <c r="S24" s="2" t="s">
        <v>225</v>
      </c>
      <c r="T24" s="2" t="s">
        <v>38</v>
      </c>
      <c r="U24" s="2" t="s">
        <v>29</v>
      </c>
      <c r="V24" s="2">
        <v>4.09</v>
      </c>
      <c r="W24" s="2">
        <v>2593.0309999999999</v>
      </c>
      <c r="X24" s="2">
        <v>42214</v>
      </c>
      <c r="Y24" s="2">
        <v>7231.6639999999998</v>
      </c>
      <c r="Z24" s="2">
        <v>35.856999999999999</v>
      </c>
      <c r="AA24" s="2">
        <v>1.1379999999999999</v>
      </c>
      <c r="AB24" s="2">
        <v>1.25</v>
      </c>
      <c r="AC24" s="2">
        <v>10.199999999999999</v>
      </c>
    </row>
    <row r="25" spans="1:29" x14ac:dyDescent="0.25">
      <c r="A25" s="129"/>
      <c r="B25" s="129"/>
      <c r="C25" s="2" t="s">
        <v>733</v>
      </c>
      <c r="D25" s="1"/>
      <c r="E25" s="2" t="s">
        <v>733</v>
      </c>
      <c r="F25" s="2" t="s">
        <v>733</v>
      </c>
      <c r="G25" s="2" t="s">
        <v>733</v>
      </c>
      <c r="S25" s="2" t="s">
        <v>39</v>
      </c>
      <c r="T25" s="2" t="s">
        <v>40</v>
      </c>
      <c r="U25" s="2" t="s">
        <v>29</v>
      </c>
      <c r="V25" s="2">
        <v>4.0999999999999996</v>
      </c>
      <c r="W25" s="2">
        <v>3938.1039999999998</v>
      </c>
      <c r="X25" s="2">
        <v>58996</v>
      </c>
      <c r="Y25" s="2">
        <v>8535.9699999999993</v>
      </c>
      <c r="Z25" s="2">
        <v>46.134999999999998</v>
      </c>
      <c r="AA25" s="2">
        <v>1.825</v>
      </c>
      <c r="AB25" s="2">
        <v>1.59</v>
      </c>
      <c r="AC25" s="2">
        <v>-12.8</v>
      </c>
    </row>
    <row r="26" spans="1:29" x14ac:dyDescent="0.25">
      <c r="A26" s="129">
        <v>0</v>
      </c>
      <c r="B26" s="2" t="s">
        <v>714</v>
      </c>
      <c r="C26" s="2">
        <v>36.64</v>
      </c>
      <c r="D26" s="2">
        <f t="shared" ref="D26:D31" si="4">LN(E26)</f>
        <v>6.779194370153875</v>
      </c>
      <c r="E26" s="2">
        <f t="shared" ref="E26:E31" si="5">C26*12*2</f>
        <v>879.36</v>
      </c>
      <c r="F26" s="130">
        <f>AVERAGE(E26:E28)</f>
        <v>833.36</v>
      </c>
      <c r="G26" s="130">
        <f>STDEV(E26:E28)</f>
        <v>94.597251545697659</v>
      </c>
      <c r="H26" s="131">
        <f>G26/F26</f>
        <v>0.11351306943661522</v>
      </c>
      <c r="S26" s="2" t="s">
        <v>80</v>
      </c>
      <c r="T26" s="2" t="s">
        <v>40</v>
      </c>
      <c r="U26" s="2" t="s">
        <v>29</v>
      </c>
      <c r="V26" s="2">
        <v>4.0999999999999996</v>
      </c>
      <c r="W26" s="2">
        <v>3385.15</v>
      </c>
      <c r="X26" s="2">
        <v>52115</v>
      </c>
      <c r="Y26" s="2">
        <v>8099.1109999999999</v>
      </c>
      <c r="Z26" s="2">
        <v>41.796999999999997</v>
      </c>
      <c r="AA26" s="2">
        <v>1.825</v>
      </c>
      <c r="AB26" s="2">
        <v>1.45</v>
      </c>
      <c r="AC26" s="2">
        <v>-20.6</v>
      </c>
    </row>
    <row r="27" spans="1:29" x14ac:dyDescent="0.25">
      <c r="A27" s="129"/>
      <c r="B27" s="2" t="s">
        <v>716</v>
      </c>
      <c r="C27" s="2">
        <v>37.340000000000003</v>
      </c>
      <c r="D27" s="2">
        <f t="shared" si="4"/>
        <v>6.7981189684615222</v>
      </c>
      <c r="E27" s="2">
        <f t="shared" si="5"/>
        <v>896.16000000000008</v>
      </c>
      <c r="F27" s="130"/>
      <c r="G27" s="130"/>
      <c r="H27" s="131"/>
      <c r="S27" s="2" t="s">
        <v>84</v>
      </c>
      <c r="T27" s="2" t="s">
        <v>40</v>
      </c>
      <c r="U27" s="2" t="s">
        <v>29</v>
      </c>
      <c r="V27" s="2">
        <v>4.09</v>
      </c>
      <c r="W27" s="2">
        <v>3534.9740000000002</v>
      </c>
      <c r="X27" s="2">
        <v>54335</v>
      </c>
      <c r="Y27" s="2">
        <v>8001.3990000000003</v>
      </c>
      <c r="Z27" s="2">
        <v>44.179000000000002</v>
      </c>
      <c r="AA27" s="2">
        <v>1.825</v>
      </c>
      <c r="AB27" s="2">
        <v>1.53</v>
      </c>
      <c r="AC27" s="2">
        <v>-16.3</v>
      </c>
    </row>
    <row r="28" spans="1:29" x14ac:dyDescent="0.25">
      <c r="A28" s="129"/>
      <c r="B28" s="2" t="s">
        <v>718</v>
      </c>
      <c r="C28" s="2">
        <v>30.19</v>
      </c>
      <c r="D28" s="2">
        <f t="shared" si="4"/>
        <v>6.5855645740666935</v>
      </c>
      <c r="E28" s="2">
        <f t="shared" si="5"/>
        <v>724.56000000000006</v>
      </c>
      <c r="F28" s="130"/>
      <c r="G28" s="130"/>
      <c r="H28" s="131"/>
      <c r="S28" s="2" t="s">
        <v>88</v>
      </c>
      <c r="T28" s="2" t="s">
        <v>40</v>
      </c>
      <c r="U28" s="2" t="s">
        <v>29</v>
      </c>
      <c r="V28" s="2">
        <v>4.09</v>
      </c>
      <c r="W28" s="2">
        <v>3529.8440000000001</v>
      </c>
      <c r="X28" s="2">
        <v>56902</v>
      </c>
      <c r="Y28" s="2">
        <v>7938.6469999999999</v>
      </c>
      <c r="Z28" s="2">
        <v>44.463999999999999</v>
      </c>
      <c r="AA28" s="2">
        <v>1.825</v>
      </c>
      <c r="AB28" s="2">
        <v>1.54</v>
      </c>
      <c r="AC28" s="2">
        <v>-15.8</v>
      </c>
    </row>
    <row r="29" spans="1:29" x14ac:dyDescent="0.25">
      <c r="A29" s="129">
        <v>240</v>
      </c>
      <c r="B29" s="2" t="s">
        <v>720</v>
      </c>
      <c r="C29" s="2">
        <v>40.26</v>
      </c>
      <c r="D29" s="2">
        <f t="shared" si="4"/>
        <v>6.8734122505595909</v>
      </c>
      <c r="E29" s="2">
        <f t="shared" si="5"/>
        <v>966.24</v>
      </c>
      <c r="F29" s="130">
        <f>AVERAGE(E29:E31)</f>
        <v>858.96</v>
      </c>
      <c r="G29" s="130">
        <f>STDEV(E29:E31)</f>
        <v>108.87353397405641</v>
      </c>
      <c r="H29" s="131">
        <f>G29/F29</f>
        <v>0.12675041209608878</v>
      </c>
      <c r="S29" s="2" t="s">
        <v>194</v>
      </c>
      <c r="T29" s="2" t="s">
        <v>40</v>
      </c>
      <c r="U29" s="2" t="s">
        <v>29</v>
      </c>
      <c r="V29" s="2">
        <v>4.09</v>
      </c>
      <c r="W29" s="2">
        <v>3258.453</v>
      </c>
      <c r="X29" s="2">
        <v>51275</v>
      </c>
      <c r="Y29" s="2">
        <v>7213.518</v>
      </c>
      <c r="Z29" s="2">
        <v>45.170999999999999</v>
      </c>
      <c r="AA29" s="2">
        <v>1.825</v>
      </c>
      <c r="AB29" s="2">
        <v>1.56</v>
      </c>
      <c r="AC29" s="2">
        <v>-14.5</v>
      </c>
    </row>
    <row r="30" spans="1:29" x14ac:dyDescent="0.25">
      <c r="A30" s="129"/>
      <c r="B30" s="2" t="s">
        <v>722</v>
      </c>
      <c r="C30" s="2">
        <v>35.92</v>
      </c>
      <c r="D30" s="2">
        <f t="shared" si="4"/>
        <v>6.7593480737819442</v>
      </c>
      <c r="E30" s="2">
        <f t="shared" si="5"/>
        <v>862.08</v>
      </c>
      <c r="F30" s="130"/>
      <c r="G30" s="130"/>
      <c r="H30" s="131"/>
      <c r="S30" s="2" t="s">
        <v>218</v>
      </c>
      <c r="T30" s="2" t="s">
        <v>40</v>
      </c>
      <c r="U30" s="2" t="s">
        <v>29</v>
      </c>
      <c r="V30" s="2">
        <v>4.09</v>
      </c>
      <c r="W30" s="2">
        <v>3345.0349999999999</v>
      </c>
      <c r="X30" s="2">
        <v>51886</v>
      </c>
      <c r="Y30" s="2">
        <v>7224.0339999999997</v>
      </c>
      <c r="Z30" s="2">
        <v>46.304000000000002</v>
      </c>
      <c r="AA30" s="2">
        <v>1.825</v>
      </c>
      <c r="AB30" s="2">
        <v>1.6</v>
      </c>
      <c r="AC30" s="2">
        <v>-12.5</v>
      </c>
    </row>
    <row r="31" spans="1:29" x14ac:dyDescent="0.25">
      <c r="A31" s="129"/>
      <c r="B31" s="2" t="s">
        <v>724</v>
      </c>
      <c r="C31" s="2">
        <v>31.19</v>
      </c>
      <c r="D31" s="2">
        <f t="shared" si="4"/>
        <v>6.6181513609676577</v>
      </c>
      <c r="E31" s="2">
        <f t="shared" si="5"/>
        <v>748.56000000000006</v>
      </c>
      <c r="F31" s="130"/>
      <c r="G31" s="130"/>
      <c r="H31" s="131"/>
      <c r="S31" s="2" t="s">
        <v>222</v>
      </c>
      <c r="T31" s="2" t="s">
        <v>40</v>
      </c>
      <c r="U31" s="2" t="s">
        <v>29</v>
      </c>
      <c r="V31" s="2">
        <v>4.08</v>
      </c>
      <c r="W31" s="2">
        <v>3331.1590000000001</v>
      </c>
      <c r="X31" s="2">
        <v>48972</v>
      </c>
      <c r="Y31" s="2">
        <v>7575.7879999999996</v>
      </c>
      <c r="Z31" s="2">
        <v>43.970999999999997</v>
      </c>
      <c r="AA31" s="2">
        <v>1.825</v>
      </c>
      <c r="AB31" s="2">
        <v>1.52</v>
      </c>
      <c r="AC31" s="2">
        <v>-16.7</v>
      </c>
    </row>
    <row r="32" spans="1:29" x14ac:dyDescent="0.25">
      <c r="S32" s="2" t="s">
        <v>226</v>
      </c>
      <c r="T32" s="2" t="s">
        <v>40</v>
      </c>
      <c r="U32" s="2" t="s">
        <v>29</v>
      </c>
      <c r="V32" s="2">
        <v>4.08</v>
      </c>
      <c r="W32" s="2">
        <v>3387.8780000000002</v>
      </c>
      <c r="X32" s="2">
        <v>51673</v>
      </c>
      <c r="Y32" s="2">
        <v>7032.2520000000004</v>
      </c>
      <c r="Z32" s="2">
        <v>48.176000000000002</v>
      </c>
      <c r="AA32" s="2">
        <v>1.825</v>
      </c>
      <c r="AB32" s="2">
        <v>1.66</v>
      </c>
      <c r="AC32" s="2">
        <v>-9.1</v>
      </c>
    </row>
    <row r="33" spans="1:29" x14ac:dyDescent="0.25">
      <c r="S33" s="2" t="s">
        <v>41</v>
      </c>
      <c r="T33" s="2" t="s">
        <v>42</v>
      </c>
      <c r="U33" s="2" t="s">
        <v>29</v>
      </c>
      <c r="V33" s="2">
        <v>4.0999999999999996</v>
      </c>
      <c r="W33" s="2">
        <v>5792.35</v>
      </c>
      <c r="X33" s="2">
        <v>93193</v>
      </c>
      <c r="Y33" s="2">
        <v>7615.2330000000002</v>
      </c>
      <c r="Z33" s="2">
        <v>76.063000000000002</v>
      </c>
      <c r="AA33" s="2">
        <v>2.919</v>
      </c>
      <c r="AB33" s="2">
        <v>2.58</v>
      </c>
      <c r="AC33" s="2">
        <v>-11.7</v>
      </c>
    </row>
    <row r="34" spans="1:29" x14ac:dyDescent="0.25">
      <c r="A34" s="129" t="s">
        <v>738</v>
      </c>
      <c r="B34" s="129"/>
      <c r="C34" s="129"/>
      <c r="D34" s="129"/>
      <c r="E34" s="129"/>
      <c r="F34" s="129"/>
      <c r="G34" s="129"/>
      <c r="H34" s="3"/>
      <c r="J34" s="129" t="s">
        <v>736</v>
      </c>
      <c r="K34" s="129"/>
      <c r="L34" s="129"/>
      <c r="M34" s="129"/>
      <c r="N34" s="129"/>
      <c r="O34" s="129"/>
      <c r="P34" s="129"/>
      <c r="Q34" s="3"/>
      <c r="S34" s="2" t="s">
        <v>195</v>
      </c>
      <c r="T34" s="2" t="s">
        <v>42</v>
      </c>
      <c r="U34" s="2" t="s">
        <v>29</v>
      </c>
      <c r="V34" s="2">
        <v>4.09</v>
      </c>
      <c r="W34" s="2">
        <v>5496.4690000000001</v>
      </c>
      <c r="X34" s="2">
        <v>85600</v>
      </c>
      <c r="Y34" s="2">
        <v>6839.35</v>
      </c>
      <c r="Z34" s="2">
        <v>80.364999999999995</v>
      </c>
      <c r="AA34" s="2">
        <v>2.919</v>
      </c>
      <c r="AB34" s="2">
        <v>2.72</v>
      </c>
      <c r="AC34" s="2">
        <v>-6.9</v>
      </c>
    </row>
    <row r="35" spans="1:29" x14ac:dyDescent="0.25">
      <c r="A35" s="129" t="s">
        <v>725</v>
      </c>
      <c r="B35" s="129" t="s">
        <v>5</v>
      </c>
      <c r="C35" s="3" t="s">
        <v>729</v>
      </c>
      <c r="D35" s="3" t="s">
        <v>761</v>
      </c>
      <c r="E35" s="3" t="s">
        <v>730</v>
      </c>
      <c r="F35" s="3" t="s">
        <v>731</v>
      </c>
      <c r="G35" s="3" t="s">
        <v>732</v>
      </c>
      <c r="H35" s="3" t="s">
        <v>745</v>
      </c>
      <c r="J35" s="129" t="s">
        <v>725</v>
      </c>
      <c r="K35" s="129" t="s">
        <v>5</v>
      </c>
      <c r="L35" s="3" t="s">
        <v>729</v>
      </c>
      <c r="M35" s="3" t="s">
        <v>761</v>
      </c>
      <c r="N35" s="3" t="s">
        <v>730</v>
      </c>
      <c r="O35" s="3" t="s">
        <v>731</v>
      </c>
      <c r="P35" s="3" t="s">
        <v>732</v>
      </c>
      <c r="Q35" s="3" t="s">
        <v>745</v>
      </c>
      <c r="S35" s="2" t="s">
        <v>43</v>
      </c>
      <c r="T35" s="2" t="s">
        <v>44</v>
      </c>
      <c r="U35" s="2" t="s">
        <v>29</v>
      </c>
      <c r="V35" s="2">
        <v>4.0999999999999996</v>
      </c>
      <c r="W35" s="2">
        <v>9738.0300000000007</v>
      </c>
      <c r="X35" s="2">
        <v>146115</v>
      </c>
      <c r="Y35" s="2">
        <v>7575</v>
      </c>
      <c r="Z35" s="2">
        <v>128.55500000000001</v>
      </c>
      <c r="AA35" s="2">
        <v>4.6689999999999996</v>
      </c>
      <c r="AB35" s="2">
        <v>4.3</v>
      </c>
      <c r="AC35" s="2">
        <v>-7.8</v>
      </c>
    </row>
    <row r="36" spans="1:29" x14ac:dyDescent="0.25">
      <c r="A36" s="129"/>
      <c r="B36" s="129"/>
      <c r="C36" s="2" t="s">
        <v>733</v>
      </c>
      <c r="D36" s="1"/>
      <c r="E36" s="2" t="s">
        <v>733</v>
      </c>
      <c r="F36" s="2" t="s">
        <v>733</v>
      </c>
      <c r="G36" s="2" t="s">
        <v>733</v>
      </c>
      <c r="J36" s="129"/>
      <c r="K36" s="129"/>
      <c r="L36" s="2" t="s">
        <v>733</v>
      </c>
      <c r="M36" s="1"/>
      <c r="N36" s="2" t="s">
        <v>733</v>
      </c>
      <c r="O36" s="2" t="s">
        <v>733</v>
      </c>
      <c r="P36" s="2" t="s">
        <v>733</v>
      </c>
      <c r="S36" s="2" t="s">
        <v>196</v>
      </c>
      <c r="T36" s="2" t="s">
        <v>44</v>
      </c>
      <c r="U36" s="2" t="s">
        <v>29</v>
      </c>
      <c r="V36" s="2">
        <v>4.09</v>
      </c>
      <c r="W36" s="2">
        <v>8917.9349999999995</v>
      </c>
      <c r="X36" s="2">
        <v>137947</v>
      </c>
      <c r="Y36" s="2">
        <v>7096.951</v>
      </c>
      <c r="Z36" s="2">
        <v>125.65900000000001</v>
      </c>
      <c r="AA36" s="2">
        <v>4.6689999999999996</v>
      </c>
      <c r="AB36" s="2">
        <v>4.21</v>
      </c>
      <c r="AC36" s="2">
        <v>-9.8000000000000007</v>
      </c>
    </row>
    <row r="37" spans="1:29" x14ac:dyDescent="0.25">
      <c r="A37" s="129">
        <v>0</v>
      </c>
      <c r="B37" s="2" t="s">
        <v>231</v>
      </c>
      <c r="C37" s="2">
        <v>98.77</v>
      </c>
      <c r="D37" s="2">
        <f>LN(E37)</f>
        <v>7.077700564708036</v>
      </c>
      <c r="E37" s="2">
        <f t="shared" ref="E37:E54" si="6">C37*12</f>
        <v>1185.24</v>
      </c>
      <c r="F37" s="130">
        <f>AVERAGE(E37:E39)</f>
        <v>1158.5600000000002</v>
      </c>
      <c r="G37" s="138">
        <f>STDEV(E37:E39)</f>
        <v>41.722109246777066</v>
      </c>
      <c r="H37" s="131">
        <f>G37/F37</f>
        <v>3.6012040159143298E-2</v>
      </c>
      <c r="J37" s="129">
        <v>0</v>
      </c>
      <c r="K37" s="2" t="s">
        <v>273</v>
      </c>
      <c r="L37" s="2">
        <v>98.3</v>
      </c>
      <c r="M37" s="2">
        <f>LN(N37)</f>
        <v>7.0729306769411213</v>
      </c>
      <c r="N37" s="2">
        <f>L37*12</f>
        <v>1179.5999999999999</v>
      </c>
      <c r="O37" s="138">
        <f>STDEV(L37:L39)</f>
        <v>1.9000000000000006</v>
      </c>
      <c r="P37" s="131">
        <f>O37/N37</f>
        <v>1.6107154967785696E-3</v>
      </c>
      <c r="S37" s="2" t="s">
        <v>46</v>
      </c>
      <c r="T37" s="2" t="s">
        <v>47</v>
      </c>
      <c r="U37" s="2" t="s">
        <v>29</v>
      </c>
      <c r="V37" s="2">
        <v>4.0999999999999996</v>
      </c>
      <c r="W37" s="2">
        <v>16498.398000000001</v>
      </c>
      <c r="X37" s="2">
        <v>249761</v>
      </c>
      <c r="Y37" s="2">
        <v>8044.6170000000002</v>
      </c>
      <c r="Z37" s="2">
        <v>205.08600000000001</v>
      </c>
      <c r="AA37" s="2">
        <v>7.45</v>
      </c>
      <c r="AB37" s="2">
        <v>6.82</v>
      </c>
      <c r="AC37" s="2">
        <v>-8.4</v>
      </c>
    </row>
    <row r="38" spans="1:29" x14ac:dyDescent="0.25">
      <c r="A38" s="129"/>
      <c r="B38" s="2" t="s">
        <v>234</v>
      </c>
      <c r="C38" s="2">
        <v>92.54</v>
      </c>
      <c r="D38" s="2">
        <f t="shared" ref="D38:D54" si="7">LN(E38)</f>
        <v>7.0125476332668537</v>
      </c>
      <c r="E38" s="2">
        <f t="shared" si="6"/>
        <v>1110.48</v>
      </c>
      <c r="F38" s="130"/>
      <c r="G38" s="138"/>
      <c r="H38" s="131"/>
      <c r="J38" s="129"/>
      <c r="K38" s="2" t="s">
        <v>275</v>
      </c>
      <c r="L38" s="2">
        <v>102</v>
      </c>
      <c r="M38" s="2">
        <f t="shared" ref="M38:M54" si="8">LN(N38)</f>
        <v>7.1098794630722715</v>
      </c>
      <c r="N38" s="2">
        <f t="shared" ref="N38:N54" si="9">L38*12</f>
        <v>1224</v>
      </c>
      <c r="O38" s="138"/>
      <c r="P38" s="131"/>
      <c r="S38" s="2" t="s">
        <v>198</v>
      </c>
      <c r="T38" s="2" t="s">
        <v>47</v>
      </c>
      <c r="U38" s="2" t="s">
        <v>29</v>
      </c>
      <c r="V38" s="2">
        <v>4.09</v>
      </c>
      <c r="W38" s="2">
        <v>15219.848</v>
      </c>
      <c r="X38" s="2">
        <v>244289</v>
      </c>
      <c r="Y38" s="2">
        <v>7158.643</v>
      </c>
      <c r="Z38" s="2">
        <v>212.608</v>
      </c>
      <c r="AA38" s="2">
        <v>7.45</v>
      </c>
      <c r="AB38" s="2">
        <v>7.07</v>
      </c>
      <c r="AC38" s="2">
        <v>-5.0999999999999996</v>
      </c>
    </row>
    <row r="39" spans="1:29" x14ac:dyDescent="0.25">
      <c r="A39" s="129"/>
      <c r="B39" s="2" t="s">
        <v>236</v>
      </c>
      <c r="C39" s="2">
        <v>98.33</v>
      </c>
      <c r="D39" s="2">
        <f t="shared" si="7"/>
        <v>7.0732358185800654</v>
      </c>
      <c r="E39" s="2">
        <f t="shared" si="6"/>
        <v>1179.96</v>
      </c>
      <c r="F39" s="130"/>
      <c r="G39" s="138"/>
      <c r="H39" s="131"/>
      <c r="J39" s="129"/>
      <c r="K39" s="2" t="s">
        <v>277</v>
      </c>
      <c r="L39" s="2">
        <v>99.4</v>
      </c>
      <c r="M39" s="2">
        <f t="shared" si="8"/>
        <v>7.0840587634505292</v>
      </c>
      <c r="N39" s="2">
        <f t="shared" si="9"/>
        <v>1192.8000000000002</v>
      </c>
      <c r="O39" s="138"/>
      <c r="P39" s="131"/>
      <c r="S39" s="2" t="s">
        <v>48</v>
      </c>
      <c r="T39" s="2" t="s">
        <v>49</v>
      </c>
      <c r="U39" s="2" t="s">
        <v>29</v>
      </c>
      <c r="V39" s="2">
        <v>4.0999999999999996</v>
      </c>
      <c r="W39" s="2">
        <v>24591.098000000002</v>
      </c>
      <c r="X39" s="2">
        <v>368083</v>
      </c>
      <c r="Y39" s="2">
        <v>7354.0119999999997</v>
      </c>
      <c r="Z39" s="2">
        <v>334.39</v>
      </c>
      <c r="AA39" s="2">
        <v>11.875</v>
      </c>
      <c r="AB39" s="2">
        <v>11.08</v>
      </c>
      <c r="AC39" s="2">
        <v>-6.7</v>
      </c>
    </row>
    <row r="40" spans="1:29" x14ac:dyDescent="0.25">
      <c r="A40" s="129">
        <v>15</v>
      </c>
      <c r="B40" s="2" t="s">
        <v>238</v>
      </c>
      <c r="C40" s="2">
        <v>101.57</v>
      </c>
      <c r="D40" s="2">
        <f t="shared" si="7"/>
        <v>7.1056548657394103</v>
      </c>
      <c r="E40" s="2">
        <f t="shared" si="6"/>
        <v>1218.8399999999999</v>
      </c>
      <c r="F40" s="130">
        <f>AVERAGE(E40:E42)</f>
        <v>1207.92</v>
      </c>
      <c r="G40" s="138">
        <f>STDEV(E40:E42)</f>
        <v>13.433033908987129</v>
      </c>
      <c r="H40" s="131">
        <f>G40/F40</f>
        <v>1.1120797659602564E-2</v>
      </c>
      <c r="J40" s="129">
        <v>15</v>
      </c>
      <c r="K40" s="2" t="s">
        <v>279</v>
      </c>
      <c r="L40" s="2">
        <v>102.31</v>
      </c>
      <c r="M40" s="2">
        <f t="shared" si="8"/>
        <v>7.1129140696788493</v>
      </c>
      <c r="N40" s="2">
        <f t="shared" si="9"/>
        <v>1227.72</v>
      </c>
      <c r="O40" s="138">
        <f>STDEV(L40:L42)</f>
        <v>2.5319031050443734</v>
      </c>
      <c r="P40" s="131">
        <f>O40/N40</f>
        <v>2.0622805729680819E-3</v>
      </c>
      <c r="S40" s="2" t="s">
        <v>199</v>
      </c>
      <c r="T40" s="2" t="s">
        <v>49</v>
      </c>
      <c r="U40" s="2" t="s">
        <v>29</v>
      </c>
      <c r="V40" s="2">
        <v>4.09</v>
      </c>
      <c r="W40" s="2">
        <v>23158.947</v>
      </c>
      <c r="X40" s="2">
        <v>357898</v>
      </c>
      <c r="Y40" s="2">
        <v>6846.11</v>
      </c>
      <c r="Z40" s="2">
        <v>338.279</v>
      </c>
      <c r="AA40" s="2">
        <v>11.875</v>
      </c>
      <c r="AB40" s="2">
        <v>11.21</v>
      </c>
      <c r="AC40" s="2">
        <v>-5.6</v>
      </c>
    </row>
    <row r="41" spans="1:29" x14ac:dyDescent="0.25">
      <c r="A41" s="129"/>
      <c r="B41" s="2" t="s">
        <v>240</v>
      </c>
      <c r="C41" s="2">
        <v>99.41</v>
      </c>
      <c r="D41" s="2">
        <f t="shared" si="7"/>
        <v>7.0841593620120538</v>
      </c>
      <c r="E41" s="2">
        <f t="shared" si="6"/>
        <v>1192.92</v>
      </c>
      <c r="F41" s="130"/>
      <c r="G41" s="138"/>
      <c r="H41" s="131"/>
      <c r="J41" s="129"/>
      <c r="K41" s="2" t="s">
        <v>281</v>
      </c>
      <c r="L41" s="2">
        <v>107.37</v>
      </c>
      <c r="M41" s="2">
        <f t="shared" si="8"/>
        <v>7.1611874632340449</v>
      </c>
      <c r="N41" s="2">
        <f t="shared" si="9"/>
        <v>1288.44</v>
      </c>
      <c r="O41" s="138"/>
      <c r="P41" s="131"/>
      <c r="S41" s="2" t="s">
        <v>50</v>
      </c>
      <c r="T41" s="2" t="s">
        <v>51</v>
      </c>
      <c r="U41" s="2" t="s">
        <v>29</v>
      </c>
      <c r="V41" s="2">
        <v>4.0999999999999996</v>
      </c>
      <c r="W41" s="2">
        <v>29139.228999999999</v>
      </c>
      <c r="X41" s="2">
        <v>443499</v>
      </c>
      <c r="Y41" s="2">
        <v>5516.72</v>
      </c>
      <c r="Z41" s="2">
        <v>528.19799999999998</v>
      </c>
      <c r="AA41" s="2">
        <v>19.125</v>
      </c>
      <c r="AB41" s="2">
        <v>17.46</v>
      </c>
      <c r="AC41" s="2">
        <v>-8.6999999999999993</v>
      </c>
    </row>
    <row r="42" spans="1:29" x14ac:dyDescent="0.25">
      <c r="A42" s="129"/>
      <c r="B42" s="2" t="s">
        <v>242</v>
      </c>
      <c r="C42" s="2">
        <v>101</v>
      </c>
      <c r="D42" s="2">
        <f t="shared" si="7"/>
        <v>7.1000271666292596</v>
      </c>
      <c r="E42" s="2">
        <f t="shared" si="6"/>
        <v>1212</v>
      </c>
      <c r="F42" s="130"/>
      <c r="G42" s="138"/>
      <c r="H42" s="131"/>
      <c r="J42" s="129"/>
      <c r="K42" s="2" t="s">
        <v>283</v>
      </c>
      <c r="L42" s="2">
        <v>104.67</v>
      </c>
      <c r="M42" s="2">
        <f t="shared" si="8"/>
        <v>7.1357191936547926</v>
      </c>
      <c r="N42" s="2">
        <f t="shared" si="9"/>
        <v>1256.04</v>
      </c>
      <c r="O42" s="138"/>
      <c r="P42" s="131"/>
      <c r="S42" s="2" t="s">
        <v>200</v>
      </c>
      <c r="T42" s="2" t="s">
        <v>51</v>
      </c>
      <c r="U42" s="2" t="s">
        <v>29</v>
      </c>
      <c r="V42" s="2">
        <v>4.09</v>
      </c>
      <c r="W42" s="2">
        <v>26991.338</v>
      </c>
      <c r="X42" s="2">
        <v>419953</v>
      </c>
      <c r="Y42" s="2">
        <v>5028.3829999999998</v>
      </c>
      <c r="Z42" s="2">
        <v>536.78</v>
      </c>
      <c r="AA42" s="2">
        <v>19.125</v>
      </c>
      <c r="AB42" s="2">
        <v>17.739999999999998</v>
      </c>
      <c r="AC42" s="2">
        <v>-7.2</v>
      </c>
    </row>
    <row r="43" spans="1:29" x14ac:dyDescent="0.25">
      <c r="A43" s="129">
        <v>30</v>
      </c>
      <c r="B43" s="2" t="s">
        <v>245</v>
      </c>
      <c r="C43" s="2">
        <v>100.72</v>
      </c>
      <c r="D43" s="2">
        <f t="shared" si="7"/>
        <v>7.0972510395240915</v>
      </c>
      <c r="E43" s="2">
        <f t="shared" si="6"/>
        <v>1208.6399999999999</v>
      </c>
      <c r="F43" s="130">
        <f>AVERAGE(E43:E45)</f>
        <v>1191.8800000000001</v>
      </c>
      <c r="G43" s="138">
        <f>STDEV(E43:E45)</f>
        <v>48.941810346573803</v>
      </c>
      <c r="H43" s="131">
        <f>G43/F43</f>
        <v>4.1062699555805784E-2</v>
      </c>
      <c r="J43" s="129">
        <v>30</v>
      </c>
      <c r="K43" s="2" t="s">
        <v>286</v>
      </c>
      <c r="L43" s="2">
        <v>97.49</v>
      </c>
      <c r="M43" s="2">
        <f t="shared" si="8"/>
        <v>7.0646564584291802</v>
      </c>
      <c r="N43" s="2">
        <f t="shared" si="9"/>
        <v>1169.8799999999999</v>
      </c>
      <c r="O43" s="138">
        <f>STDEV(L43:L45)</f>
        <v>3.3414717316376232</v>
      </c>
      <c r="P43" s="131">
        <f>O43/N43</f>
        <v>2.8562516938811021E-3</v>
      </c>
      <c r="S43" s="2" t="s">
        <v>131</v>
      </c>
      <c r="T43" s="2" t="s">
        <v>53</v>
      </c>
      <c r="U43" s="2" t="s">
        <v>29</v>
      </c>
      <c r="V43" s="2">
        <v>4.09</v>
      </c>
      <c r="W43" s="2">
        <v>60338.292999999998</v>
      </c>
      <c r="X43" s="2">
        <v>908960</v>
      </c>
      <c r="Y43" s="2">
        <v>6516.0770000000002</v>
      </c>
      <c r="Z43" s="2">
        <v>925.99099999999999</v>
      </c>
      <c r="AA43" s="2">
        <v>30.5</v>
      </c>
      <c r="AB43" s="2">
        <v>30.55</v>
      </c>
      <c r="AC43" s="2">
        <v>0.2</v>
      </c>
    </row>
    <row r="44" spans="1:29" x14ac:dyDescent="0.25">
      <c r="A44" s="129"/>
      <c r="B44" s="2" t="s">
        <v>247</v>
      </c>
      <c r="C44" s="2">
        <v>102.52</v>
      </c>
      <c r="D44" s="2">
        <f t="shared" si="7"/>
        <v>7.1149645512838706</v>
      </c>
      <c r="E44" s="2">
        <f t="shared" si="6"/>
        <v>1230.24</v>
      </c>
      <c r="F44" s="130"/>
      <c r="G44" s="138"/>
      <c r="H44" s="131"/>
      <c r="J44" s="129"/>
      <c r="K44" s="2" t="s">
        <v>288</v>
      </c>
      <c r="L44" s="2">
        <v>98.08</v>
      </c>
      <c r="M44" s="2">
        <f t="shared" si="8"/>
        <v>7.0706901219759013</v>
      </c>
      <c r="N44" s="2">
        <f t="shared" si="9"/>
        <v>1176.96</v>
      </c>
      <c r="O44" s="138"/>
      <c r="P44" s="131"/>
      <c r="S44" s="2" t="s">
        <v>173</v>
      </c>
      <c r="T44" s="2" t="s">
        <v>53</v>
      </c>
      <c r="U44" s="2" t="s">
        <v>29</v>
      </c>
      <c r="V44" s="2">
        <v>4.09</v>
      </c>
      <c r="W44" s="2">
        <v>59828.148000000001</v>
      </c>
      <c r="X44" s="2">
        <v>922118</v>
      </c>
      <c r="Y44" s="2">
        <v>6436.7</v>
      </c>
      <c r="Z44" s="2">
        <v>929.48500000000001</v>
      </c>
      <c r="AA44" s="2">
        <v>30.5</v>
      </c>
      <c r="AB44" s="2">
        <v>30.67</v>
      </c>
      <c r="AC44" s="2">
        <v>0.5</v>
      </c>
    </row>
    <row r="45" spans="1:29" x14ac:dyDescent="0.25">
      <c r="A45" s="129"/>
      <c r="B45" s="2" t="s">
        <v>249</v>
      </c>
      <c r="C45" s="2">
        <v>94.73</v>
      </c>
      <c r="D45" s="2">
        <f t="shared" si="7"/>
        <v>7.0359373896754436</v>
      </c>
      <c r="E45" s="2">
        <f t="shared" si="6"/>
        <v>1136.76</v>
      </c>
      <c r="F45" s="130"/>
      <c r="G45" s="138"/>
      <c r="H45" s="131"/>
      <c r="J45" s="129"/>
      <c r="K45" s="2" t="s">
        <v>290</v>
      </c>
      <c r="L45" s="2">
        <v>103.55</v>
      </c>
      <c r="M45" s="2">
        <f t="shared" si="8"/>
        <v>7.1249612376295932</v>
      </c>
      <c r="N45" s="2">
        <f t="shared" si="9"/>
        <v>1242.5999999999999</v>
      </c>
      <c r="O45" s="138"/>
      <c r="P45" s="131"/>
      <c r="S45" s="2" t="s">
        <v>52</v>
      </c>
      <c r="T45" s="2" t="s">
        <v>53</v>
      </c>
      <c r="U45" s="2" t="s">
        <v>29</v>
      </c>
      <c r="V45" s="2">
        <v>4.0999999999999996</v>
      </c>
      <c r="W45" s="2">
        <v>63694.277000000002</v>
      </c>
      <c r="X45" s="2">
        <v>955586</v>
      </c>
      <c r="Y45" s="2">
        <v>6659.335</v>
      </c>
      <c r="Z45" s="2">
        <v>956.46600000000001</v>
      </c>
      <c r="AA45" s="2">
        <v>30.5</v>
      </c>
      <c r="AB45" s="2">
        <v>31.56</v>
      </c>
      <c r="AC45" s="2">
        <v>3.5</v>
      </c>
    </row>
    <row r="46" spans="1:29" x14ac:dyDescent="0.25">
      <c r="A46" s="129">
        <v>60</v>
      </c>
      <c r="B46" s="2" t="s">
        <v>251</v>
      </c>
      <c r="C46" s="2">
        <v>95.63</v>
      </c>
      <c r="D46" s="2">
        <f t="shared" si="7"/>
        <v>7.0453932281494511</v>
      </c>
      <c r="E46" s="2">
        <f t="shared" si="6"/>
        <v>1147.56</v>
      </c>
      <c r="F46" s="130">
        <f>AVERAGE(E46:E48)</f>
        <v>1199.4799999999998</v>
      </c>
      <c r="G46" s="138">
        <f>STDEV(E46:E48)</f>
        <v>57.976933344218907</v>
      </c>
      <c r="H46" s="131">
        <f>G46/F46</f>
        <v>4.8335056311250638E-2</v>
      </c>
      <c r="J46" s="129">
        <v>60</v>
      </c>
      <c r="K46" s="2" t="s">
        <v>292</v>
      </c>
      <c r="L46" s="2">
        <v>100.64</v>
      </c>
      <c r="M46" s="2">
        <f t="shared" si="8"/>
        <v>7.0964564427401307</v>
      </c>
      <c r="N46" s="2">
        <f t="shared" si="9"/>
        <v>1207.68</v>
      </c>
      <c r="O46" s="138">
        <f>STDEV(L46:L48)</f>
        <v>2.5484374297465768</v>
      </c>
      <c r="P46" s="131">
        <f>O46/N46</f>
        <v>2.1101926253200985E-3</v>
      </c>
      <c r="S46" s="2" t="s">
        <v>201</v>
      </c>
      <c r="T46" s="2" t="s">
        <v>53</v>
      </c>
      <c r="U46" s="2" t="s">
        <v>29</v>
      </c>
      <c r="V46" s="2">
        <v>4.09</v>
      </c>
      <c r="W46" s="2">
        <v>57469.116999999998</v>
      </c>
      <c r="X46" s="2">
        <v>887266</v>
      </c>
      <c r="Y46" s="2">
        <v>6116.9570000000003</v>
      </c>
      <c r="Z46" s="2">
        <v>939.505</v>
      </c>
      <c r="AA46" s="2">
        <v>30.5</v>
      </c>
      <c r="AB46" s="2">
        <v>31</v>
      </c>
      <c r="AC46" s="2">
        <v>1.6</v>
      </c>
    </row>
    <row r="47" spans="1:29" x14ac:dyDescent="0.25">
      <c r="A47" s="129"/>
      <c r="B47" s="2" t="s">
        <v>253</v>
      </c>
      <c r="C47" s="2">
        <v>99.07</v>
      </c>
      <c r="D47" s="2">
        <f t="shared" si="7"/>
        <v>7.0807333207729393</v>
      </c>
      <c r="E47" s="2">
        <f t="shared" si="6"/>
        <v>1188.8399999999999</v>
      </c>
      <c r="F47" s="130"/>
      <c r="G47" s="138"/>
      <c r="H47" s="131"/>
      <c r="J47" s="129"/>
      <c r="K47" s="2" t="s">
        <v>294</v>
      </c>
      <c r="L47" s="2">
        <v>103.7</v>
      </c>
      <c r="M47" s="2">
        <f t="shared" si="8"/>
        <v>7.1264087650234824</v>
      </c>
      <c r="N47" s="2">
        <f t="shared" si="9"/>
        <v>1244.4000000000001</v>
      </c>
      <c r="O47" s="138"/>
      <c r="P47" s="131"/>
      <c r="S47" s="2" t="s">
        <v>270</v>
      </c>
      <c r="T47" s="2" t="s">
        <v>53</v>
      </c>
      <c r="U47" s="2" t="s">
        <v>29</v>
      </c>
      <c r="V47" s="2">
        <v>4.16</v>
      </c>
      <c r="W47" s="2">
        <v>58379.008000000002</v>
      </c>
      <c r="X47" s="2">
        <v>864942</v>
      </c>
      <c r="Y47" s="2">
        <v>6206.3940000000002</v>
      </c>
      <c r="Z47" s="2">
        <v>940.62699999999995</v>
      </c>
      <c r="AA47" s="2">
        <v>30.5</v>
      </c>
      <c r="AB47" s="2">
        <v>31.03</v>
      </c>
      <c r="AC47" s="2">
        <v>1.8</v>
      </c>
    </row>
    <row r="48" spans="1:29" x14ac:dyDescent="0.25">
      <c r="A48" s="129"/>
      <c r="B48" s="2" t="s">
        <v>255</v>
      </c>
      <c r="C48" s="2">
        <v>105.17</v>
      </c>
      <c r="D48" s="2">
        <f t="shared" si="7"/>
        <v>7.1404847383199375</v>
      </c>
      <c r="E48" s="2">
        <f t="shared" si="6"/>
        <v>1262.04</v>
      </c>
      <c r="F48" s="130"/>
      <c r="G48" s="138"/>
      <c r="H48" s="131"/>
      <c r="J48" s="129"/>
      <c r="K48" s="2" t="s">
        <v>296</v>
      </c>
      <c r="L48" s="2">
        <v>105.7</v>
      </c>
      <c r="M48" s="2">
        <f t="shared" si="8"/>
        <v>7.1455115426641926</v>
      </c>
      <c r="N48" s="2">
        <f t="shared" si="9"/>
        <v>1268.4000000000001</v>
      </c>
      <c r="O48" s="138"/>
      <c r="P48" s="131"/>
      <c r="S48" s="2" t="s">
        <v>311</v>
      </c>
      <c r="T48" s="2" t="s">
        <v>53</v>
      </c>
      <c r="U48" s="2" t="s">
        <v>29</v>
      </c>
      <c r="V48" s="2">
        <v>4.16</v>
      </c>
      <c r="W48" s="2">
        <v>57612.983999999997</v>
      </c>
      <c r="X48" s="2">
        <v>830386</v>
      </c>
      <c r="Y48" s="2">
        <v>6248.924</v>
      </c>
      <c r="Z48" s="2">
        <v>921.96600000000001</v>
      </c>
      <c r="AA48" s="2">
        <v>30.5</v>
      </c>
      <c r="AB48" s="2">
        <v>30.42</v>
      </c>
      <c r="AC48" s="2">
        <v>-0.3</v>
      </c>
    </row>
    <row r="49" spans="1:29" x14ac:dyDescent="0.25">
      <c r="A49" s="129">
        <v>120</v>
      </c>
      <c r="B49" s="2" t="s">
        <v>258</v>
      </c>
      <c r="C49" s="2">
        <v>92.58</v>
      </c>
      <c r="D49" s="2">
        <f t="shared" si="7"/>
        <v>7.0129797853911251</v>
      </c>
      <c r="E49" s="2">
        <f t="shared" si="6"/>
        <v>1110.96</v>
      </c>
      <c r="F49" s="130">
        <f>AVERAGE(E49:E51)</f>
        <v>1110.56</v>
      </c>
      <c r="G49" s="138">
        <f>STDEV(E49:E51)</f>
        <v>2.187601426220144</v>
      </c>
      <c r="H49" s="131">
        <f>G49/F49</f>
        <v>1.9698183134816164E-3</v>
      </c>
      <c r="J49" s="129">
        <v>120</v>
      </c>
      <c r="K49" s="2" t="s">
        <v>299</v>
      </c>
      <c r="L49" s="2">
        <v>98.35</v>
      </c>
      <c r="M49" s="2">
        <f t="shared" si="8"/>
        <v>7.0734391946230684</v>
      </c>
      <c r="N49" s="2">
        <f t="shared" si="9"/>
        <v>1180.1999999999998</v>
      </c>
      <c r="O49" s="138">
        <f>STDEV(L49:L51)</f>
        <v>2.9606136751243572</v>
      </c>
      <c r="P49" s="131">
        <f>O49/N49</f>
        <v>2.5085694586717147E-3</v>
      </c>
      <c r="S49" s="2" t="s">
        <v>366</v>
      </c>
      <c r="T49" s="2" t="s">
        <v>53</v>
      </c>
      <c r="U49" s="2" t="s">
        <v>29</v>
      </c>
      <c r="V49" s="2">
        <v>4.16</v>
      </c>
      <c r="W49" s="2">
        <v>56993.065999999999</v>
      </c>
      <c r="X49" s="2">
        <v>842690</v>
      </c>
      <c r="Y49" s="2">
        <v>6073.1049999999996</v>
      </c>
      <c r="Z49" s="2">
        <v>938.45</v>
      </c>
      <c r="AA49" s="2">
        <v>30.5</v>
      </c>
      <c r="AB49" s="2">
        <v>30.96</v>
      </c>
      <c r="AC49" s="2">
        <v>1.5</v>
      </c>
    </row>
    <row r="50" spans="1:29" x14ac:dyDescent="0.25">
      <c r="A50" s="129"/>
      <c r="B50" s="2" t="s">
        <v>260</v>
      </c>
      <c r="C50" s="2">
        <v>92.35</v>
      </c>
      <c r="D50" s="2">
        <f t="shared" si="7"/>
        <v>7.0104923564332493</v>
      </c>
      <c r="E50" s="2">
        <f t="shared" si="6"/>
        <v>1108.1999999999998</v>
      </c>
      <c r="F50" s="130"/>
      <c r="G50" s="138"/>
      <c r="H50" s="131"/>
      <c r="J50" s="129"/>
      <c r="K50" s="2" t="s">
        <v>301</v>
      </c>
      <c r="L50" s="2">
        <v>99.02</v>
      </c>
      <c r="M50" s="2">
        <f t="shared" si="8"/>
        <v>7.0802284997212777</v>
      </c>
      <c r="N50" s="2">
        <f t="shared" si="9"/>
        <v>1188.24</v>
      </c>
      <c r="O50" s="138"/>
      <c r="P50" s="131"/>
      <c r="S50" s="2" t="s">
        <v>407</v>
      </c>
      <c r="T50" s="2" t="s">
        <v>53</v>
      </c>
      <c r="U50" s="2" t="s">
        <v>29</v>
      </c>
      <c r="V50" s="2">
        <v>4.16</v>
      </c>
      <c r="W50" s="2">
        <v>56014.273000000001</v>
      </c>
      <c r="X50" s="2">
        <v>796440</v>
      </c>
      <c r="Y50" s="2">
        <v>6083.0529999999999</v>
      </c>
      <c r="Z50" s="2">
        <v>920.82500000000005</v>
      </c>
      <c r="AA50" s="2">
        <v>30.5</v>
      </c>
      <c r="AB50" s="2">
        <v>30.38</v>
      </c>
      <c r="AC50" s="2">
        <v>-0.4</v>
      </c>
    </row>
    <row r="51" spans="1:29" x14ac:dyDescent="0.25">
      <c r="A51" s="129"/>
      <c r="B51" s="2" t="s">
        <v>262</v>
      </c>
      <c r="C51" s="2">
        <v>92.71</v>
      </c>
      <c r="D51" s="2">
        <f t="shared" si="7"/>
        <v>7.0143829914068911</v>
      </c>
      <c r="E51" s="2">
        <f t="shared" si="6"/>
        <v>1112.52</v>
      </c>
      <c r="F51" s="130"/>
      <c r="G51" s="138"/>
      <c r="H51" s="131"/>
      <c r="J51" s="129"/>
      <c r="K51" s="2" t="s">
        <v>303</v>
      </c>
      <c r="L51" s="2">
        <v>103.78</v>
      </c>
      <c r="M51" s="2">
        <f t="shared" si="8"/>
        <v>7.1271799237275939</v>
      </c>
      <c r="N51" s="2">
        <f t="shared" si="9"/>
        <v>1245.3600000000001</v>
      </c>
      <c r="O51" s="138"/>
      <c r="P51" s="131"/>
      <c r="S51" s="2" t="s">
        <v>461</v>
      </c>
      <c r="T51" s="2" t="s">
        <v>53</v>
      </c>
      <c r="U51" s="2" t="s">
        <v>29</v>
      </c>
      <c r="V51" s="2">
        <v>4.16</v>
      </c>
      <c r="W51" s="2">
        <v>60333.625</v>
      </c>
      <c r="X51" s="2">
        <v>883065</v>
      </c>
      <c r="Y51" s="2">
        <v>6647.5249999999996</v>
      </c>
      <c r="Z51" s="2">
        <v>907.61</v>
      </c>
      <c r="AA51" s="2">
        <v>30.5</v>
      </c>
      <c r="AB51" s="2">
        <v>29.95</v>
      </c>
      <c r="AC51" s="2">
        <v>-1.8</v>
      </c>
    </row>
    <row r="52" spans="1:29" x14ac:dyDescent="0.25">
      <c r="A52" s="129">
        <v>240</v>
      </c>
      <c r="B52" s="2" t="s">
        <v>264</v>
      </c>
      <c r="C52" s="2">
        <v>86.78</v>
      </c>
      <c r="D52" s="2">
        <f t="shared" si="7"/>
        <v>6.9482828301582051</v>
      </c>
      <c r="E52" s="2">
        <f t="shared" si="6"/>
        <v>1041.3600000000001</v>
      </c>
      <c r="F52" s="130">
        <f>AVERAGE(E52:E54)</f>
        <v>1005.8000000000001</v>
      </c>
      <c r="G52" s="138">
        <f>STDEV(E52:E54)</f>
        <v>130.11687669168907</v>
      </c>
      <c r="H52" s="131">
        <f>G52/F52</f>
        <v>0.12936655069764275</v>
      </c>
      <c r="J52" s="129">
        <v>240</v>
      </c>
      <c r="K52" s="2" t="s">
        <v>305</v>
      </c>
      <c r="L52" s="2">
        <v>90.05</v>
      </c>
      <c r="M52" s="2">
        <f t="shared" si="8"/>
        <v>6.9852717214099656</v>
      </c>
      <c r="N52" s="2">
        <f t="shared" si="9"/>
        <v>1080.5999999999999</v>
      </c>
      <c r="O52" s="138">
        <f>STDEV(L52:L54)</f>
        <v>1.7734241831364901</v>
      </c>
      <c r="P52" s="131">
        <f>O52/N52</f>
        <v>1.6411476801189064E-3</v>
      </c>
      <c r="S52" s="2" t="s">
        <v>502</v>
      </c>
      <c r="T52" s="2" t="s">
        <v>53</v>
      </c>
      <c r="U52" s="2" t="s">
        <v>29</v>
      </c>
      <c r="V52" s="2">
        <v>4.16</v>
      </c>
      <c r="W52" s="2">
        <v>51538.93</v>
      </c>
      <c r="X52" s="2">
        <v>730424</v>
      </c>
      <c r="Y52" s="2">
        <v>5551.0249999999996</v>
      </c>
      <c r="Z52" s="2">
        <v>928.45799999999997</v>
      </c>
      <c r="AA52" s="2">
        <v>30.5</v>
      </c>
      <c r="AB52" s="2">
        <v>30.63</v>
      </c>
      <c r="AC52" s="2">
        <v>0.4</v>
      </c>
    </row>
    <row r="53" spans="1:29" x14ac:dyDescent="0.25">
      <c r="A53" s="129"/>
      <c r="B53" s="2" t="s">
        <v>266</v>
      </c>
      <c r="C53" s="2">
        <v>71.8</v>
      </c>
      <c r="D53" s="2">
        <f t="shared" si="7"/>
        <v>6.7587911258421789</v>
      </c>
      <c r="E53" s="2">
        <f t="shared" si="6"/>
        <v>861.59999999999991</v>
      </c>
      <c r="F53" s="130"/>
      <c r="G53" s="138"/>
      <c r="H53" s="131"/>
      <c r="J53" s="129"/>
      <c r="K53" s="2" t="s">
        <v>307</v>
      </c>
      <c r="L53" s="2">
        <v>93.46</v>
      </c>
      <c r="M53" s="2">
        <f t="shared" si="8"/>
        <v>7.0224401870602806</v>
      </c>
      <c r="N53" s="2">
        <f t="shared" si="9"/>
        <v>1121.52</v>
      </c>
      <c r="O53" s="138"/>
      <c r="P53" s="131"/>
      <c r="S53" s="2" t="s">
        <v>556</v>
      </c>
      <c r="T53" s="2" t="s">
        <v>53</v>
      </c>
      <c r="U53" s="2" t="s">
        <v>17</v>
      </c>
      <c r="V53" s="2">
        <v>4.26</v>
      </c>
      <c r="W53" s="2">
        <v>42661.288999999997</v>
      </c>
      <c r="X53" s="2">
        <v>564152</v>
      </c>
      <c r="Y53" s="2">
        <v>4627.7979999999998</v>
      </c>
      <c r="Z53" s="2">
        <v>921.84900000000005</v>
      </c>
      <c r="AB53" s="2">
        <v>30.42</v>
      </c>
    </row>
    <row r="54" spans="1:29" x14ac:dyDescent="0.25">
      <c r="A54" s="129"/>
      <c r="B54" s="2" t="s">
        <v>268</v>
      </c>
      <c r="C54" s="2">
        <v>92.87</v>
      </c>
      <c r="D54" s="2">
        <f t="shared" si="7"/>
        <v>7.0161073155759173</v>
      </c>
      <c r="E54" s="2">
        <f t="shared" si="6"/>
        <v>1114.44</v>
      </c>
      <c r="F54" s="130"/>
      <c r="G54" s="138"/>
      <c r="H54" s="131"/>
      <c r="J54" s="129"/>
      <c r="K54" s="2" t="s">
        <v>309</v>
      </c>
      <c r="L54" s="2">
        <v>90.91</v>
      </c>
      <c r="M54" s="2">
        <f t="shared" si="8"/>
        <v>6.9947766559217674</v>
      </c>
      <c r="N54" s="2">
        <f t="shared" si="9"/>
        <v>1090.92</v>
      </c>
      <c r="O54" s="138"/>
      <c r="P54" s="131"/>
      <c r="S54" s="2" t="s">
        <v>597</v>
      </c>
      <c r="T54" s="2" t="s">
        <v>53</v>
      </c>
      <c r="U54" s="2" t="s">
        <v>17</v>
      </c>
      <c r="V54" s="2">
        <v>4.26</v>
      </c>
      <c r="W54" s="2">
        <v>43678.866999999998</v>
      </c>
      <c r="X54" s="2">
        <v>585182</v>
      </c>
      <c r="Y54" s="2">
        <v>4778.5469999999996</v>
      </c>
      <c r="Z54" s="2">
        <v>914.06200000000001</v>
      </c>
      <c r="AB54" s="2">
        <v>30.16</v>
      </c>
    </row>
    <row r="55" spans="1:29" x14ac:dyDescent="0.25">
      <c r="S55" s="2" t="s">
        <v>55</v>
      </c>
      <c r="T55" s="2" t="s">
        <v>56</v>
      </c>
      <c r="U55" s="2" t="s">
        <v>29</v>
      </c>
      <c r="V55" s="2">
        <v>4.09</v>
      </c>
      <c r="W55" s="2">
        <v>99890.491999999998</v>
      </c>
      <c r="X55" s="2">
        <v>1503887</v>
      </c>
      <c r="Y55" s="2">
        <v>6759.8059999999996</v>
      </c>
      <c r="Z55" s="2">
        <v>1477.712</v>
      </c>
      <c r="AA55" s="2">
        <v>48.75</v>
      </c>
      <c r="AB55" s="2">
        <v>48.71</v>
      </c>
      <c r="AC55" s="2">
        <v>-0.1</v>
      </c>
    </row>
    <row r="56" spans="1:29" x14ac:dyDescent="0.25">
      <c r="A56" s="129" t="s">
        <v>739</v>
      </c>
      <c r="B56" s="129"/>
      <c r="C56" s="129"/>
      <c r="D56" s="129"/>
      <c r="E56" s="129"/>
      <c r="F56" s="129"/>
      <c r="G56" s="129"/>
      <c r="H56" s="3"/>
      <c r="S56" s="2" t="s">
        <v>203</v>
      </c>
      <c r="T56" s="2" t="s">
        <v>56</v>
      </c>
      <c r="U56" s="2" t="s">
        <v>29</v>
      </c>
      <c r="V56" s="2">
        <v>4.09</v>
      </c>
      <c r="W56" s="2">
        <v>93884.68</v>
      </c>
      <c r="X56" s="2">
        <v>1407899</v>
      </c>
      <c r="Y56" s="2">
        <v>6119.0709999999999</v>
      </c>
      <c r="Z56" s="2">
        <v>1534.296</v>
      </c>
      <c r="AA56" s="2">
        <v>48.75</v>
      </c>
      <c r="AB56" s="2">
        <v>50.57</v>
      </c>
      <c r="AC56" s="2">
        <v>3.7</v>
      </c>
    </row>
    <row r="57" spans="1:29" x14ac:dyDescent="0.25">
      <c r="A57" s="129" t="s">
        <v>725</v>
      </c>
      <c r="B57" s="129" t="s">
        <v>5</v>
      </c>
      <c r="C57" s="3" t="s">
        <v>729</v>
      </c>
      <c r="D57" s="3" t="s">
        <v>761</v>
      </c>
      <c r="E57" s="3" t="s">
        <v>730</v>
      </c>
      <c r="F57" s="3" t="s">
        <v>731</v>
      </c>
      <c r="G57" s="3" t="s">
        <v>732</v>
      </c>
      <c r="H57" s="3" t="s">
        <v>745</v>
      </c>
      <c r="S57" s="2" t="s">
        <v>57</v>
      </c>
      <c r="T57" s="2" t="s">
        <v>58</v>
      </c>
      <c r="U57" s="2" t="s">
        <v>29</v>
      </c>
      <c r="V57" s="2">
        <v>4.09</v>
      </c>
      <c r="W57" s="2">
        <v>150974.734</v>
      </c>
      <c r="X57" s="2">
        <v>2183596</v>
      </c>
      <c r="Y57" s="2">
        <v>6265.817</v>
      </c>
      <c r="Z57" s="2">
        <v>2409.498</v>
      </c>
      <c r="AA57" s="2">
        <v>78.125</v>
      </c>
      <c r="AB57" s="2">
        <v>79.38</v>
      </c>
      <c r="AC57" s="2">
        <v>1.6</v>
      </c>
    </row>
    <row r="58" spans="1:29" x14ac:dyDescent="0.25">
      <c r="A58" s="129"/>
      <c r="B58" s="129"/>
      <c r="C58" s="2" t="s">
        <v>733</v>
      </c>
      <c r="D58" s="1"/>
      <c r="E58" s="2" t="s">
        <v>733</v>
      </c>
      <c r="F58" s="2" t="s">
        <v>733</v>
      </c>
      <c r="G58" s="2" t="s">
        <v>733</v>
      </c>
      <c r="S58" s="2" t="s">
        <v>204</v>
      </c>
      <c r="T58" s="2" t="s">
        <v>58</v>
      </c>
      <c r="U58" s="2" t="s">
        <v>29</v>
      </c>
      <c r="V58" s="2">
        <v>4.09</v>
      </c>
      <c r="W58" s="2">
        <v>140149.766</v>
      </c>
      <c r="X58" s="2">
        <v>2133898</v>
      </c>
      <c r="Y58" s="2">
        <v>5984.375</v>
      </c>
      <c r="Z58" s="2">
        <v>2341.9279999999999</v>
      </c>
      <c r="AA58" s="2">
        <v>78.125</v>
      </c>
      <c r="AB58" s="2">
        <v>77.16</v>
      </c>
      <c r="AC58" s="2">
        <v>-1.2</v>
      </c>
    </row>
    <row r="59" spans="1:29" x14ac:dyDescent="0.25">
      <c r="A59" s="129">
        <v>0</v>
      </c>
      <c r="B59" s="2" t="s">
        <v>314</v>
      </c>
      <c r="C59" s="2">
        <v>101.85</v>
      </c>
      <c r="D59" s="2">
        <f t="shared" ref="D59:D64" si="10">LN(E59)</f>
        <v>7.1084077924608149</v>
      </c>
      <c r="E59" s="2">
        <f t="shared" ref="E59:E64" si="11">C59*12</f>
        <v>1222.1999999999998</v>
      </c>
      <c r="F59" s="130">
        <f>AVERAGE(E59:E61)</f>
        <v>1257.28</v>
      </c>
      <c r="G59" s="130">
        <f>STDEV(E59:E61)</f>
        <v>36.560503278811815</v>
      </c>
      <c r="H59" s="131">
        <f>G59/F59</f>
        <v>2.9079046257644927E-2</v>
      </c>
      <c r="S59" s="2" t="s">
        <v>59</v>
      </c>
      <c r="T59" s="2" t="s">
        <v>60</v>
      </c>
      <c r="U59" s="2" t="s">
        <v>29</v>
      </c>
      <c r="V59" s="2">
        <v>4.0999999999999996</v>
      </c>
      <c r="W59" s="2">
        <v>228584.57800000001</v>
      </c>
      <c r="X59" s="2">
        <v>3252052</v>
      </c>
      <c r="Y59" s="2">
        <v>5964.6390000000001</v>
      </c>
      <c r="Z59" s="2">
        <v>3832.3290000000002</v>
      </c>
      <c r="AA59" s="2">
        <v>125</v>
      </c>
      <c r="AB59" s="2">
        <v>126.22</v>
      </c>
      <c r="AC59" s="2">
        <v>1</v>
      </c>
    </row>
    <row r="60" spans="1:29" x14ac:dyDescent="0.25">
      <c r="A60" s="129"/>
      <c r="B60" s="2" t="s">
        <v>316</v>
      </c>
      <c r="C60" s="2">
        <v>107.93</v>
      </c>
      <c r="D60" s="2">
        <f t="shared" si="10"/>
        <v>7.1663895186252553</v>
      </c>
      <c r="E60" s="2">
        <f t="shared" si="11"/>
        <v>1295.1600000000001</v>
      </c>
      <c r="F60" s="130"/>
      <c r="G60" s="130"/>
      <c r="H60" s="131"/>
      <c r="S60" s="2" t="s">
        <v>205</v>
      </c>
      <c r="T60" s="2" t="s">
        <v>60</v>
      </c>
      <c r="U60" s="2" t="s">
        <v>29</v>
      </c>
      <c r="V60" s="2">
        <v>4.09</v>
      </c>
      <c r="W60" s="2">
        <v>211181.06299999999</v>
      </c>
      <c r="X60" s="2">
        <v>3030236</v>
      </c>
      <c r="Y60" s="2">
        <v>5751.6270000000004</v>
      </c>
      <c r="Z60" s="2">
        <v>3671.6750000000002</v>
      </c>
      <c r="AA60" s="2">
        <v>125</v>
      </c>
      <c r="AB60" s="2">
        <v>120.93</v>
      </c>
      <c r="AC60" s="2">
        <v>-3.3</v>
      </c>
    </row>
    <row r="61" spans="1:29" x14ac:dyDescent="0.25">
      <c r="A61" s="129"/>
      <c r="B61" s="2" t="s">
        <v>318</v>
      </c>
      <c r="C61" s="2">
        <v>104.54</v>
      </c>
      <c r="D61" s="2">
        <f t="shared" si="10"/>
        <v>7.1344764230727762</v>
      </c>
      <c r="E61" s="2">
        <f t="shared" si="11"/>
        <v>1254.48</v>
      </c>
      <c r="F61" s="130"/>
      <c r="G61" s="130"/>
      <c r="H61" s="131"/>
      <c r="S61" s="2" t="s">
        <v>61</v>
      </c>
      <c r="T61" s="2" t="s">
        <v>62</v>
      </c>
      <c r="U61" s="2" t="s">
        <v>29</v>
      </c>
      <c r="V61" s="2">
        <v>4.0999999999999996</v>
      </c>
      <c r="W61" s="2">
        <v>335086.28100000002</v>
      </c>
      <c r="X61" s="2">
        <v>4718854</v>
      </c>
      <c r="Y61" s="2">
        <v>5549.9769999999999</v>
      </c>
      <c r="Z61" s="2">
        <v>6037.616</v>
      </c>
      <c r="AA61" s="2">
        <v>200</v>
      </c>
      <c r="AB61" s="2">
        <v>198.8</v>
      </c>
      <c r="AC61" s="2">
        <v>-0.6</v>
      </c>
    </row>
    <row r="62" spans="1:29" x14ac:dyDescent="0.25">
      <c r="A62" s="129">
        <v>240</v>
      </c>
      <c r="B62" s="2" t="s">
        <v>320</v>
      </c>
      <c r="C62" s="2">
        <v>96.56</v>
      </c>
      <c r="D62" s="2">
        <f t="shared" si="10"/>
        <v>7.0550712265772768</v>
      </c>
      <c r="E62" s="2">
        <f t="shared" si="11"/>
        <v>1158.72</v>
      </c>
      <c r="F62" s="130">
        <f>AVERAGE(E62:E63)</f>
        <v>1138.92</v>
      </c>
      <c r="G62" s="138">
        <f>STDEV(E62:E63)</f>
        <v>28.001428534987216</v>
      </c>
      <c r="H62" s="131">
        <f>G62/F62</f>
        <v>2.4585948560906134E-2</v>
      </c>
      <c r="S62" s="2" t="s">
        <v>206</v>
      </c>
      <c r="T62" s="2" t="s">
        <v>62</v>
      </c>
      <c r="U62" s="2" t="s">
        <v>29</v>
      </c>
      <c r="V62" s="2">
        <v>4.08</v>
      </c>
      <c r="W62" s="2">
        <v>312411.75</v>
      </c>
      <c r="X62" s="2">
        <v>4369226</v>
      </c>
      <c r="Y62" s="2">
        <v>5143.2510000000002</v>
      </c>
      <c r="Z62" s="2">
        <v>6074.2079999999996</v>
      </c>
      <c r="AA62" s="2">
        <v>200</v>
      </c>
      <c r="AB62" s="2">
        <v>200.01</v>
      </c>
      <c r="AC62" s="2">
        <v>0</v>
      </c>
    </row>
    <row r="63" spans="1:29" x14ac:dyDescent="0.25">
      <c r="A63" s="129"/>
      <c r="B63" s="2" t="s">
        <v>322</v>
      </c>
      <c r="C63" s="2">
        <v>93.26</v>
      </c>
      <c r="D63" s="2">
        <f t="shared" si="10"/>
        <v>7.0202979411681756</v>
      </c>
      <c r="E63" s="2">
        <f t="shared" si="11"/>
        <v>1119.1200000000001</v>
      </c>
      <c r="F63" s="130"/>
      <c r="G63" s="138"/>
      <c r="H63" s="131"/>
      <c r="S63" s="2" t="s">
        <v>63</v>
      </c>
      <c r="T63" s="2" t="s">
        <v>64</v>
      </c>
      <c r="U63" s="2" t="s">
        <v>29</v>
      </c>
      <c r="V63" s="2">
        <v>4.0999999999999996</v>
      </c>
      <c r="W63" s="2">
        <v>512905</v>
      </c>
      <c r="X63" s="2">
        <v>6982024</v>
      </c>
      <c r="Y63" s="2">
        <v>5147.7889999999998</v>
      </c>
      <c r="Z63" s="2">
        <v>9963.598</v>
      </c>
      <c r="AA63" s="2">
        <v>325.625</v>
      </c>
      <c r="AB63" s="2">
        <v>328.03</v>
      </c>
      <c r="AC63" s="2">
        <v>0.7</v>
      </c>
    </row>
    <row r="64" spans="1:29" x14ac:dyDescent="0.25">
      <c r="A64" s="129"/>
      <c r="B64" s="21" t="s">
        <v>324</v>
      </c>
      <c r="C64" s="21">
        <v>8640.08</v>
      </c>
      <c r="D64" s="21">
        <f t="shared" si="10"/>
        <v>11.549073770802494</v>
      </c>
      <c r="E64" s="21">
        <f t="shared" si="11"/>
        <v>103680.95999999999</v>
      </c>
      <c r="F64" s="130"/>
      <c r="G64" s="138"/>
      <c r="H64" s="131"/>
      <c r="S64" s="2" t="s">
        <v>207</v>
      </c>
      <c r="T64" s="2" t="s">
        <v>64</v>
      </c>
      <c r="U64" s="2" t="s">
        <v>29</v>
      </c>
      <c r="V64" s="2">
        <v>4.09</v>
      </c>
      <c r="W64" s="2">
        <v>484811.06300000002</v>
      </c>
      <c r="X64" s="2">
        <v>6698210</v>
      </c>
      <c r="Y64" s="2">
        <v>4819.348</v>
      </c>
      <c r="Z64" s="2">
        <v>10059.682000000001</v>
      </c>
      <c r="AA64" s="2">
        <v>325.625</v>
      </c>
      <c r="AB64" s="2">
        <v>331.19</v>
      </c>
      <c r="AC64" s="2">
        <v>1.7</v>
      </c>
    </row>
    <row r="65" spans="2:29" x14ac:dyDescent="0.25">
      <c r="B65" s="22" t="s">
        <v>762</v>
      </c>
      <c r="S65" s="2" t="s">
        <v>67</v>
      </c>
      <c r="T65" s="2" t="s">
        <v>68</v>
      </c>
      <c r="U65" s="2" t="s">
        <v>69</v>
      </c>
      <c r="V65" s="2">
        <v>4.09</v>
      </c>
      <c r="W65" s="2">
        <v>1274.6500000000001</v>
      </c>
      <c r="X65" s="2">
        <v>21762</v>
      </c>
      <c r="Y65" s="2">
        <v>7665.4070000000002</v>
      </c>
      <c r="Z65" s="2">
        <v>16.629000000000001</v>
      </c>
      <c r="AA65" s="2">
        <v>0.625</v>
      </c>
      <c r="AB65" s="2">
        <v>0.62</v>
      </c>
      <c r="AC65" s="2">
        <v>-0.8</v>
      </c>
    </row>
    <row r="66" spans="2:29" x14ac:dyDescent="0.25">
      <c r="S66" s="2" t="s">
        <v>210</v>
      </c>
      <c r="T66" s="2" t="s">
        <v>68</v>
      </c>
      <c r="U66" s="2" t="s">
        <v>69</v>
      </c>
      <c r="V66" s="2">
        <v>4.08</v>
      </c>
      <c r="W66" s="2">
        <v>1191.548</v>
      </c>
      <c r="X66" s="2">
        <v>18715</v>
      </c>
      <c r="Y66" s="2">
        <v>6849.4139999999998</v>
      </c>
      <c r="Z66" s="2">
        <v>17.396000000000001</v>
      </c>
      <c r="AA66" s="2">
        <v>0.625</v>
      </c>
      <c r="AB66" s="2">
        <v>0.65</v>
      </c>
      <c r="AC66" s="2">
        <v>3.3</v>
      </c>
    </row>
    <row r="67" spans="2:29" ht="14.45" customHeight="1" x14ac:dyDescent="0.25"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S67" s="2" t="s">
        <v>70</v>
      </c>
      <c r="T67" s="2" t="s">
        <v>71</v>
      </c>
      <c r="U67" s="2" t="s">
        <v>69</v>
      </c>
      <c r="V67" s="2">
        <v>4.0999999999999996</v>
      </c>
      <c r="W67" s="2">
        <v>5424.2380000000003</v>
      </c>
      <c r="X67" s="2">
        <v>85529</v>
      </c>
      <c r="Y67" s="2">
        <v>7957.7380000000003</v>
      </c>
      <c r="Z67" s="2">
        <v>68.162999999999997</v>
      </c>
      <c r="AA67" s="2">
        <v>2.5059999999999998</v>
      </c>
      <c r="AB67" s="2">
        <v>2.3199999999999998</v>
      </c>
      <c r="AC67" s="2">
        <v>-7.6</v>
      </c>
    </row>
    <row r="68" spans="2:29" ht="14.45" customHeight="1" x14ac:dyDescent="0.25"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16" t="s">
        <v>747</v>
      </c>
      <c r="K68" s="17"/>
      <c r="L68" s="17"/>
      <c r="M68" s="17"/>
      <c r="S68" s="2" t="s">
        <v>211</v>
      </c>
      <c r="T68" s="2" t="s">
        <v>71</v>
      </c>
      <c r="U68" s="2" t="s">
        <v>69</v>
      </c>
      <c r="V68" s="2">
        <v>4.09</v>
      </c>
      <c r="W68" s="2">
        <v>4823.942</v>
      </c>
      <c r="X68" s="2">
        <v>71453</v>
      </c>
      <c r="Y68" s="2">
        <v>7329.3440000000001</v>
      </c>
      <c r="Z68" s="2">
        <v>65.816999999999993</v>
      </c>
      <c r="AA68" s="2">
        <v>2.5059999999999998</v>
      </c>
      <c r="AB68" s="2">
        <v>2.2400000000000002</v>
      </c>
      <c r="AC68" s="2">
        <v>-10.7</v>
      </c>
    </row>
    <row r="69" spans="2:29" ht="14.45" customHeight="1" x14ac:dyDescent="0.25">
      <c r="B69" s="13" t="s">
        <v>34</v>
      </c>
      <c r="C69" s="13" t="s">
        <v>35</v>
      </c>
      <c r="D69" s="13">
        <v>0.71299999999999997</v>
      </c>
      <c r="E69" s="13">
        <v>0.71</v>
      </c>
      <c r="F69" s="134">
        <f>AVERAGE(E69:E76)</f>
        <v>0.72500000000000009</v>
      </c>
      <c r="G69" s="134">
        <f>STDEV(E69:E76)</f>
        <v>4.2761798705987904E-2</v>
      </c>
      <c r="H69" s="135">
        <f>G69/F69</f>
        <v>5.8981791318603996E-2</v>
      </c>
      <c r="I69" s="136">
        <f>G69*3.143</f>
        <v>0.13440033333291998</v>
      </c>
      <c r="J69" s="137">
        <f>(F69-D69)/D69</f>
        <v>1.6830294530154451E-2</v>
      </c>
      <c r="S69" s="2" t="s">
        <v>72</v>
      </c>
      <c r="T69" s="2" t="s">
        <v>73</v>
      </c>
      <c r="U69" s="2" t="s">
        <v>69</v>
      </c>
      <c r="V69" s="2">
        <v>4.09</v>
      </c>
      <c r="W69" s="2">
        <v>13109.215</v>
      </c>
      <c r="X69" s="2">
        <v>203645</v>
      </c>
      <c r="Y69" s="2">
        <v>8033.0889999999999</v>
      </c>
      <c r="Z69" s="2">
        <v>163.19</v>
      </c>
      <c r="AA69" s="2">
        <v>6.2690000000000001</v>
      </c>
      <c r="AB69" s="2">
        <v>5.44</v>
      </c>
      <c r="AC69" s="2">
        <v>-13.2</v>
      </c>
    </row>
    <row r="70" spans="2:29" ht="14.45" customHeight="1" x14ac:dyDescent="0.25">
      <c r="B70" s="13" t="s">
        <v>78</v>
      </c>
      <c r="C70" s="13" t="s">
        <v>35</v>
      </c>
      <c r="D70" s="13">
        <v>0.71299999999999997</v>
      </c>
      <c r="E70" s="13">
        <v>0.64</v>
      </c>
      <c r="F70" s="134"/>
      <c r="G70" s="134"/>
      <c r="H70" s="135"/>
      <c r="I70" s="136"/>
      <c r="J70" s="137"/>
      <c r="S70" s="2" t="s">
        <v>212</v>
      </c>
      <c r="T70" s="2" t="s">
        <v>73</v>
      </c>
      <c r="U70" s="2" t="s">
        <v>69</v>
      </c>
      <c r="V70" s="2">
        <v>4.09</v>
      </c>
      <c r="W70" s="2">
        <v>12082.673000000001</v>
      </c>
      <c r="X70" s="2">
        <v>189535</v>
      </c>
      <c r="Y70" s="2">
        <v>7406.3389999999999</v>
      </c>
      <c r="Z70" s="2">
        <v>163.13999999999999</v>
      </c>
      <c r="AA70" s="2">
        <v>6.2690000000000001</v>
      </c>
      <c r="AB70" s="2">
        <v>5.44</v>
      </c>
      <c r="AC70" s="2">
        <v>-13.2</v>
      </c>
    </row>
    <row r="71" spans="2:29" ht="14.45" customHeight="1" x14ac:dyDescent="0.25">
      <c r="B71" s="13" t="s">
        <v>82</v>
      </c>
      <c r="C71" s="13" t="s">
        <v>35</v>
      </c>
      <c r="D71" s="13">
        <v>0.71299999999999997</v>
      </c>
      <c r="E71" s="13">
        <v>0.73</v>
      </c>
      <c r="F71" s="134"/>
      <c r="G71" s="134"/>
      <c r="H71" s="135"/>
      <c r="I71" s="136"/>
      <c r="J71" s="137"/>
      <c r="S71" s="2" t="s">
        <v>74</v>
      </c>
      <c r="T71" s="2" t="s">
        <v>75</v>
      </c>
      <c r="U71" s="2" t="s">
        <v>69</v>
      </c>
      <c r="V71" s="2">
        <v>4.0999999999999996</v>
      </c>
      <c r="W71" s="2">
        <v>50427.718999999997</v>
      </c>
      <c r="X71" s="2">
        <v>771607</v>
      </c>
      <c r="Y71" s="2">
        <v>7262.3360000000002</v>
      </c>
      <c r="Z71" s="2">
        <v>694.37300000000005</v>
      </c>
      <c r="AA71" s="2">
        <v>25</v>
      </c>
      <c r="AB71" s="2">
        <v>22.93</v>
      </c>
      <c r="AC71" s="2">
        <v>-8.3000000000000007</v>
      </c>
    </row>
    <row r="72" spans="2:29" ht="14.45" customHeight="1" x14ac:dyDescent="0.25">
      <c r="B72" s="13" t="s">
        <v>86</v>
      </c>
      <c r="C72" s="13" t="s">
        <v>35</v>
      </c>
      <c r="D72" s="13">
        <v>0.71299999999999997</v>
      </c>
      <c r="E72" s="13">
        <v>0.74</v>
      </c>
      <c r="F72" s="134"/>
      <c r="G72" s="134"/>
      <c r="H72" s="135"/>
      <c r="I72" s="136"/>
      <c r="J72" s="137"/>
      <c r="S72" s="2" t="s">
        <v>213</v>
      </c>
      <c r="T72" s="2" t="s">
        <v>75</v>
      </c>
      <c r="U72" s="2" t="s">
        <v>69</v>
      </c>
      <c r="V72" s="2">
        <v>4.08</v>
      </c>
      <c r="W72" s="2">
        <v>47967.98</v>
      </c>
      <c r="X72" s="2">
        <v>724761</v>
      </c>
      <c r="Y72" s="2">
        <v>6574.3919999999998</v>
      </c>
      <c r="Z72" s="2">
        <v>729.61800000000005</v>
      </c>
      <c r="AA72" s="2">
        <v>25</v>
      </c>
      <c r="AB72" s="2">
        <v>24.09</v>
      </c>
      <c r="AC72" s="2">
        <v>-3.6</v>
      </c>
    </row>
    <row r="73" spans="2:29" ht="14.45" customHeight="1" x14ac:dyDescent="0.25">
      <c r="B73" s="13" t="s">
        <v>191</v>
      </c>
      <c r="C73" s="13" t="s">
        <v>35</v>
      </c>
      <c r="D73" s="13">
        <v>0.71299999999999997</v>
      </c>
      <c r="E73" s="13">
        <v>0.71</v>
      </c>
      <c r="F73" s="134"/>
      <c r="G73" s="134"/>
      <c r="H73" s="135"/>
      <c r="I73" s="136"/>
      <c r="J73" s="137"/>
    </row>
    <row r="74" spans="2:29" ht="14.45" customHeight="1" x14ac:dyDescent="0.25">
      <c r="B74" s="13" t="s">
        <v>216</v>
      </c>
      <c r="C74" s="13" t="s">
        <v>35</v>
      </c>
      <c r="D74" s="13">
        <v>0.71299999999999997</v>
      </c>
      <c r="E74" s="13">
        <v>0.79</v>
      </c>
      <c r="F74" s="134"/>
      <c r="G74" s="134"/>
      <c r="H74" s="135"/>
      <c r="I74" s="136"/>
      <c r="J74" s="137"/>
      <c r="S74" s="2" t="s">
        <v>612</v>
      </c>
      <c r="T74" s="2" t="s">
        <v>677</v>
      </c>
      <c r="U74" s="2" t="s">
        <v>17</v>
      </c>
      <c r="V74" s="2">
        <v>4.28</v>
      </c>
      <c r="W74" s="2">
        <v>14650.228999999999</v>
      </c>
      <c r="X74" s="2">
        <v>204067</v>
      </c>
      <c r="Y74" s="2">
        <v>2648.6729999999998</v>
      </c>
      <c r="Z74" s="2">
        <v>553.11599999999999</v>
      </c>
      <c r="AB74" s="2">
        <v>18.28</v>
      </c>
    </row>
    <row r="75" spans="2:29" x14ac:dyDescent="0.25">
      <c r="B75" s="13" t="s">
        <v>220</v>
      </c>
      <c r="C75" s="13" t="s">
        <v>35</v>
      </c>
      <c r="D75" s="13">
        <v>0.71299999999999997</v>
      </c>
      <c r="E75" s="13">
        <v>0.73</v>
      </c>
      <c r="F75" s="134"/>
      <c r="G75" s="134"/>
      <c r="H75" s="135"/>
      <c r="I75" s="136"/>
      <c r="J75" s="137"/>
      <c r="S75" s="2" t="s">
        <v>613</v>
      </c>
      <c r="T75" s="2" t="s">
        <v>678</v>
      </c>
      <c r="U75" s="2" t="s">
        <v>17</v>
      </c>
      <c r="V75" s="2">
        <v>4.28</v>
      </c>
      <c r="W75" s="2">
        <v>17207.662</v>
      </c>
      <c r="X75" s="2">
        <v>236836</v>
      </c>
    </row>
    <row r="76" spans="2:29" x14ac:dyDescent="0.25">
      <c r="B76" s="13" t="s">
        <v>224</v>
      </c>
      <c r="C76" s="13" t="s">
        <v>35</v>
      </c>
      <c r="D76" s="13">
        <v>0.71299999999999997</v>
      </c>
      <c r="E76" s="13">
        <v>0.75</v>
      </c>
      <c r="F76" s="134"/>
      <c r="G76" s="134"/>
      <c r="H76" s="135"/>
      <c r="I76" s="136"/>
      <c r="J76" s="137"/>
      <c r="S76" s="2" t="s">
        <v>614</v>
      </c>
      <c r="T76" s="2" t="s">
        <v>679</v>
      </c>
      <c r="U76" s="2" t="s">
        <v>17</v>
      </c>
      <c r="V76" s="2">
        <v>4.28</v>
      </c>
      <c r="W76" s="2">
        <v>17142.877</v>
      </c>
      <c r="X76" s="2">
        <v>241701</v>
      </c>
    </row>
    <row r="77" spans="2:29" x14ac:dyDescent="0.25">
      <c r="S77" s="2" t="s">
        <v>615</v>
      </c>
      <c r="T77" s="2" t="s">
        <v>680</v>
      </c>
      <c r="U77" s="2" t="s">
        <v>17</v>
      </c>
      <c r="V77" s="2">
        <v>4.28</v>
      </c>
      <c r="W77" s="2">
        <v>40516.792999999998</v>
      </c>
      <c r="X77" s="2">
        <v>546229</v>
      </c>
      <c r="Y77" s="2">
        <v>9870.6509999999998</v>
      </c>
      <c r="Z77" s="2">
        <v>410.47699999999998</v>
      </c>
      <c r="AB77" s="2">
        <v>13.58</v>
      </c>
    </row>
    <row r="78" spans="2:29" x14ac:dyDescent="0.25">
      <c r="B78" s="2" t="s">
        <v>748</v>
      </c>
      <c r="C78" s="7">
        <f>L82/2</f>
        <v>0</v>
      </c>
      <c r="D78" s="7"/>
      <c r="E78" s="2" t="s">
        <v>13</v>
      </c>
      <c r="S78" s="2" t="s">
        <v>616</v>
      </c>
      <c r="T78" s="2" t="s">
        <v>681</v>
      </c>
      <c r="U78" s="2" t="s">
        <v>17</v>
      </c>
      <c r="V78" s="2">
        <v>4.2699999999999996</v>
      </c>
      <c r="W78" s="2">
        <v>42897.773000000001</v>
      </c>
      <c r="X78" s="2">
        <v>578286</v>
      </c>
      <c r="Y78" s="2">
        <v>7278.4610000000002</v>
      </c>
      <c r="Z78" s="2">
        <v>589.38</v>
      </c>
      <c r="AB78" s="2">
        <v>19.47</v>
      </c>
    </row>
    <row r="79" spans="2:29" x14ac:dyDescent="0.25">
      <c r="B79" s="2" t="s">
        <v>749</v>
      </c>
      <c r="C79" s="2">
        <f>G82</f>
        <v>0</v>
      </c>
      <c r="E79" s="2" t="s">
        <v>13</v>
      </c>
      <c r="G79" s="17"/>
      <c r="H79" s="17"/>
      <c r="I79" s="17"/>
      <c r="J79" s="17"/>
      <c r="K79" s="17"/>
      <c r="L79" s="17"/>
      <c r="M79" s="17"/>
      <c r="N79" s="17"/>
      <c r="S79" s="2" t="s">
        <v>617</v>
      </c>
      <c r="T79" s="2" t="s">
        <v>682</v>
      </c>
      <c r="U79" s="2" t="s">
        <v>17</v>
      </c>
      <c r="V79" s="2">
        <v>4.28</v>
      </c>
      <c r="W79" s="2">
        <v>51526.612999999998</v>
      </c>
      <c r="X79" s="2">
        <v>713293</v>
      </c>
      <c r="Y79" s="2">
        <v>8532.83</v>
      </c>
      <c r="Z79" s="2">
        <v>603.86300000000006</v>
      </c>
      <c r="AB79" s="2">
        <v>19.95</v>
      </c>
    </row>
    <row r="80" spans="2:29" x14ac:dyDescent="0.25">
      <c r="G80" s="17"/>
      <c r="H80" s="17"/>
      <c r="I80" s="17"/>
      <c r="J80" s="17"/>
      <c r="K80" s="17"/>
      <c r="L80" s="17"/>
      <c r="M80" s="17"/>
      <c r="N80" s="17"/>
      <c r="S80" s="2" t="s">
        <v>619</v>
      </c>
      <c r="T80" s="2" t="s">
        <v>683</v>
      </c>
      <c r="U80" s="2" t="s">
        <v>17</v>
      </c>
      <c r="V80" s="2">
        <v>4.28</v>
      </c>
      <c r="W80" s="2">
        <v>41228.086000000003</v>
      </c>
      <c r="X80" s="2">
        <v>565450</v>
      </c>
      <c r="Y80" s="2">
        <v>7380.2259999999997</v>
      </c>
      <c r="Z80" s="2">
        <v>558.62900000000002</v>
      </c>
      <c r="AB80" s="2">
        <v>18.46</v>
      </c>
    </row>
    <row r="81" spans="2:28" ht="15.75" x14ac:dyDescent="0.25">
      <c r="B81" s="129" t="s">
        <v>750</v>
      </c>
      <c r="C81" s="129"/>
      <c r="D81" s="129"/>
      <c r="E81" s="129"/>
      <c r="G81" s="20"/>
      <c r="H81" s="20"/>
      <c r="I81" s="20"/>
      <c r="J81" s="20"/>
      <c r="K81" s="20"/>
      <c r="L81" s="26"/>
      <c r="M81" s="26"/>
      <c r="N81" s="17"/>
      <c r="S81" s="2" t="s">
        <v>620</v>
      </c>
      <c r="T81" s="2" t="s">
        <v>684</v>
      </c>
      <c r="U81" s="2" t="s">
        <v>17</v>
      </c>
      <c r="V81" s="2">
        <v>4.28</v>
      </c>
      <c r="W81" s="2">
        <v>47340.32</v>
      </c>
      <c r="X81" s="2">
        <v>634615</v>
      </c>
      <c r="Y81" s="2">
        <v>7058.0060000000003</v>
      </c>
      <c r="Z81" s="2">
        <v>670.73199999999997</v>
      </c>
      <c r="AB81" s="2">
        <v>22.15</v>
      </c>
    </row>
    <row r="82" spans="2:28" ht="17.25" x14ac:dyDescent="0.25">
      <c r="B82" s="2" t="s">
        <v>751</v>
      </c>
      <c r="C82" s="8"/>
      <c r="D82" s="8"/>
      <c r="E82" s="2" t="s">
        <v>752</v>
      </c>
      <c r="G82" s="17"/>
      <c r="H82" s="17"/>
      <c r="I82" s="27"/>
      <c r="J82" s="27"/>
      <c r="K82" s="28"/>
      <c r="L82" s="29"/>
      <c r="M82" s="30"/>
      <c r="N82" s="17"/>
      <c r="S82" s="2" t="s">
        <v>621</v>
      </c>
      <c r="T82" s="2" t="s">
        <v>685</v>
      </c>
      <c r="U82" s="2" t="s">
        <v>17</v>
      </c>
      <c r="V82" s="2">
        <v>4.28</v>
      </c>
      <c r="W82" s="2">
        <v>57381.055</v>
      </c>
      <c r="X82" s="2">
        <v>743080</v>
      </c>
      <c r="Y82" s="2">
        <v>7652.4059999999999</v>
      </c>
      <c r="Z82" s="2">
        <v>749.84299999999996</v>
      </c>
      <c r="AB82" s="2">
        <v>24.75</v>
      </c>
    </row>
    <row r="83" spans="2:28" ht="15" customHeight="1" x14ac:dyDescent="0.25">
      <c r="B83" s="2" t="s">
        <v>753</v>
      </c>
      <c r="C83" s="9"/>
      <c r="D83" s="9"/>
      <c r="E83" s="2" t="s">
        <v>754</v>
      </c>
      <c r="G83" s="17"/>
      <c r="H83" s="17"/>
      <c r="I83" s="27"/>
      <c r="J83" s="27"/>
      <c r="K83" s="28"/>
      <c r="L83" s="29"/>
      <c r="M83" s="30"/>
      <c r="N83" s="17"/>
      <c r="S83" s="2" t="s">
        <v>622</v>
      </c>
      <c r="T83" s="2" t="s">
        <v>686</v>
      </c>
      <c r="U83" s="2" t="s">
        <v>17</v>
      </c>
      <c r="V83" s="2">
        <v>4.28</v>
      </c>
      <c r="W83" s="2">
        <v>32203.157999999999</v>
      </c>
      <c r="X83" s="2">
        <v>444146</v>
      </c>
      <c r="Y83" s="2">
        <v>6494.37</v>
      </c>
      <c r="Z83" s="2">
        <v>495.863</v>
      </c>
      <c r="AB83" s="2">
        <v>16.39</v>
      </c>
    </row>
    <row r="84" spans="2:28" ht="15" customHeight="1" x14ac:dyDescent="0.25">
      <c r="B84" s="2" t="s">
        <v>755</v>
      </c>
      <c r="C84" s="10"/>
      <c r="D84" s="10"/>
      <c r="E84" s="2" t="s">
        <v>756</v>
      </c>
      <c r="G84" s="17"/>
      <c r="H84" s="17"/>
      <c r="I84" s="27"/>
      <c r="J84" s="27"/>
      <c r="K84" s="28"/>
      <c r="L84" s="29"/>
      <c r="M84" s="30"/>
      <c r="N84" s="17"/>
      <c r="S84" s="2" t="s">
        <v>623</v>
      </c>
      <c r="T84" s="2" t="s">
        <v>687</v>
      </c>
      <c r="U84" s="2" t="s">
        <v>17</v>
      </c>
      <c r="V84" s="2">
        <v>4.28</v>
      </c>
      <c r="W84" s="2">
        <v>44761.093999999997</v>
      </c>
      <c r="X84" s="2">
        <v>615953</v>
      </c>
      <c r="Y84" s="2">
        <v>5877.4769999999999</v>
      </c>
      <c r="Z84" s="2">
        <v>761.57</v>
      </c>
      <c r="AB84" s="2">
        <v>25.14</v>
      </c>
    </row>
    <row r="85" spans="2:28" ht="15" customHeight="1" x14ac:dyDescent="0.25">
      <c r="B85" s="2" t="s">
        <v>757</v>
      </c>
      <c r="C85" s="11"/>
      <c r="D85" s="11"/>
      <c r="E85" s="2" t="s">
        <v>758</v>
      </c>
      <c r="G85" s="17"/>
      <c r="H85" s="17"/>
      <c r="I85" s="27"/>
      <c r="J85" s="27"/>
      <c r="K85" s="28"/>
      <c r="L85" s="29"/>
      <c r="M85" s="30"/>
      <c r="N85" s="17"/>
      <c r="S85" s="2" t="s">
        <v>624</v>
      </c>
      <c r="T85" s="2" t="s">
        <v>688</v>
      </c>
      <c r="U85" s="2" t="s">
        <v>17</v>
      </c>
      <c r="V85" s="2">
        <v>4.28</v>
      </c>
      <c r="W85" s="2">
        <v>48884.211000000003</v>
      </c>
      <c r="X85" s="2">
        <v>667761</v>
      </c>
      <c r="Y85" s="2">
        <v>6214.2070000000003</v>
      </c>
      <c r="Z85" s="2">
        <v>786.65200000000004</v>
      </c>
      <c r="AB85" s="2">
        <v>25.97</v>
      </c>
    </row>
    <row r="86" spans="2:28" ht="15" customHeight="1" x14ac:dyDescent="0.25">
      <c r="B86" s="12" t="s">
        <v>759</v>
      </c>
      <c r="C86" s="14"/>
      <c r="D86" s="14"/>
      <c r="G86" s="17"/>
      <c r="H86" s="17"/>
      <c r="I86" s="27"/>
      <c r="J86" s="27"/>
      <c r="K86" s="28"/>
      <c r="L86" s="29"/>
      <c r="M86" s="30"/>
      <c r="N86" s="17"/>
      <c r="S86" s="2" t="s">
        <v>626</v>
      </c>
      <c r="T86" s="2" t="s">
        <v>689</v>
      </c>
      <c r="U86" s="2" t="s">
        <v>17</v>
      </c>
      <c r="V86" s="2">
        <v>4.28</v>
      </c>
      <c r="W86" s="2">
        <v>36302.112999999998</v>
      </c>
      <c r="X86" s="2">
        <v>499620</v>
      </c>
      <c r="Y86" s="2">
        <v>2831.0459999999998</v>
      </c>
      <c r="Z86" s="2">
        <v>1282.2860000000001</v>
      </c>
      <c r="AB86" s="2">
        <v>42.28</v>
      </c>
    </row>
    <row r="87" spans="2:28" ht="15" customHeight="1" x14ac:dyDescent="0.25">
      <c r="G87" s="17"/>
      <c r="H87" s="17"/>
      <c r="I87" s="27"/>
      <c r="J87" s="27"/>
      <c r="K87" s="28"/>
      <c r="L87" s="29"/>
      <c r="M87" s="30"/>
      <c r="N87" s="17"/>
      <c r="S87" s="2" t="s">
        <v>627</v>
      </c>
      <c r="T87" s="2" t="s">
        <v>690</v>
      </c>
      <c r="U87" s="2" t="s">
        <v>17</v>
      </c>
      <c r="V87" s="2">
        <v>4.2699999999999996</v>
      </c>
      <c r="W87" s="2">
        <v>32476.197</v>
      </c>
      <c r="X87" s="2">
        <v>436888</v>
      </c>
      <c r="Y87" s="2">
        <v>2777.3519999999999</v>
      </c>
      <c r="Z87" s="2">
        <v>1169.3219999999999</v>
      </c>
      <c r="AB87" s="2">
        <v>38.56</v>
      </c>
    </row>
    <row r="88" spans="2:28" ht="15" customHeight="1" x14ac:dyDescent="0.25">
      <c r="G88" s="17"/>
      <c r="H88" s="17"/>
      <c r="I88" s="27"/>
      <c r="J88" s="27"/>
      <c r="K88" s="28"/>
      <c r="L88" s="29"/>
      <c r="M88" s="30"/>
      <c r="N88" s="17"/>
      <c r="S88" s="2" t="s">
        <v>628</v>
      </c>
      <c r="T88" s="2" t="s">
        <v>691</v>
      </c>
      <c r="U88" s="2" t="s">
        <v>17</v>
      </c>
      <c r="V88" s="2">
        <v>4.28</v>
      </c>
      <c r="W88" s="2">
        <v>35925.559000000001</v>
      </c>
      <c r="X88" s="2">
        <v>489773</v>
      </c>
      <c r="Y88" s="2">
        <v>2993.692</v>
      </c>
      <c r="Z88" s="2">
        <v>1200.0419999999999</v>
      </c>
      <c r="AB88" s="2">
        <v>39.57</v>
      </c>
    </row>
    <row r="89" spans="2:28" ht="15" customHeight="1" x14ac:dyDescent="0.25">
      <c r="G89" s="17"/>
      <c r="H89" s="17"/>
      <c r="I89" s="27"/>
      <c r="J89" s="27"/>
      <c r="K89" s="28"/>
      <c r="L89" s="29"/>
      <c r="M89" s="30"/>
      <c r="N89" s="17"/>
      <c r="S89" s="2" t="s">
        <v>629</v>
      </c>
      <c r="T89" s="2" t="s">
        <v>692</v>
      </c>
      <c r="U89" s="2" t="s">
        <v>17</v>
      </c>
      <c r="V89" s="2">
        <v>4.28</v>
      </c>
      <c r="W89" s="2">
        <v>20964.338</v>
      </c>
      <c r="X89" s="2">
        <v>289687</v>
      </c>
      <c r="Y89" s="2">
        <v>3942.3530000000001</v>
      </c>
      <c r="Z89" s="2">
        <v>531.77200000000005</v>
      </c>
      <c r="AB89" s="2">
        <v>17.579999999999998</v>
      </c>
    </row>
    <row r="90" spans="2:28" x14ac:dyDescent="0.25">
      <c r="G90" s="17"/>
      <c r="H90" s="17"/>
      <c r="I90" s="17"/>
      <c r="J90" s="17"/>
      <c r="K90" s="17"/>
      <c r="L90" s="17"/>
      <c r="M90" s="17"/>
      <c r="N90" s="17"/>
      <c r="S90" s="2" t="s">
        <v>630</v>
      </c>
      <c r="T90" s="2" t="s">
        <v>693</v>
      </c>
      <c r="U90" s="2" t="s">
        <v>17</v>
      </c>
      <c r="V90" s="2">
        <v>4.2699999999999996</v>
      </c>
      <c r="W90" s="2">
        <v>19316.359</v>
      </c>
      <c r="X90" s="2">
        <v>265920</v>
      </c>
      <c r="Y90" s="2">
        <v>3491.5770000000002</v>
      </c>
      <c r="Z90" s="2">
        <v>553.22699999999998</v>
      </c>
      <c r="AB90" s="2">
        <v>18.28</v>
      </c>
    </row>
    <row r="91" spans="2:28" x14ac:dyDescent="0.25">
      <c r="G91" s="17"/>
      <c r="H91" s="17"/>
      <c r="I91" s="17"/>
      <c r="J91" s="17"/>
      <c r="K91" s="17"/>
      <c r="L91" s="17"/>
      <c r="M91" s="17"/>
      <c r="N91" s="17"/>
      <c r="S91" s="2" t="s">
        <v>631</v>
      </c>
      <c r="T91" s="2" t="s">
        <v>694</v>
      </c>
      <c r="U91" s="2" t="s">
        <v>17</v>
      </c>
      <c r="V91" s="2">
        <v>4.28</v>
      </c>
      <c r="W91" s="2">
        <v>19924.331999999999</v>
      </c>
      <c r="X91" s="2">
        <v>266431</v>
      </c>
      <c r="Y91" s="2">
        <v>3649.7719999999999</v>
      </c>
      <c r="Z91" s="2">
        <v>545.90599999999995</v>
      </c>
      <c r="AB91" s="2">
        <v>18.04</v>
      </c>
    </row>
    <row r="92" spans="2:28" x14ac:dyDescent="0.25">
      <c r="S92" s="2" t="s">
        <v>635</v>
      </c>
      <c r="T92" s="2" t="s">
        <v>695</v>
      </c>
      <c r="U92" s="2" t="s">
        <v>17</v>
      </c>
      <c r="V92" s="2">
        <v>4.28</v>
      </c>
      <c r="W92" s="2">
        <v>20139.508000000002</v>
      </c>
      <c r="X92" s="2">
        <v>271891</v>
      </c>
      <c r="Y92" s="2">
        <v>2639.4920000000002</v>
      </c>
      <c r="Z92" s="2">
        <v>763.00699999999995</v>
      </c>
      <c r="AB92" s="2">
        <v>25.19</v>
      </c>
    </row>
    <row r="93" spans="2:28" x14ac:dyDescent="0.25">
      <c r="S93" s="2" t="s">
        <v>636</v>
      </c>
      <c r="T93" s="2" t="s">
        <v>696</v>
      </c>
      <c r="U93" s="2" t="s">
        <v>17</v>
      </c>
      <c r="V93" s="2">
        <v>4.2699999999999996</v>
      </c>
      <c r="W93" s="2">
        <v>17643.228999999999</v>
      </c>
      <c r="X93" s="2">
        <v>237786</v>
      </c>
      <c r="Y93" s="2">
        <v>1788.913</v>
      </c>
      <c r="Z93" s="2">
        <v>986.25400000000002</v>
      </c>
      <c r="AB93" s="2">
        <v>32.54</v>
      </c>
    </row>
    <row r="94" spans="2:28" x14ac:dyDescent="0.25">
      <c r="S94" s="2" t="s">
        <v>637</v>
      </c>
      <c r="T94" s="2" t="s">
        <v>697</v>
      </c>
      <c r="U94" s="2" t="s">
        <v>17</v>
      </c>
      <c r="V94" s="2">
        <v>4.2699999999999996</v>
      </c>
      <c r="W94" s="2">
        <v>22980.881000000001</v>
      </c>
      <c r="X94" s="2">
        <v>315238</v>
      </c>
      <c r="Y94" s="2">
        <v>2204.21</v>
      </c>
      <c r="Z94" s="2">
        <v>1042.5899999999999</v>
      </c>
      <c r="AB94" s="2">
        <v>34.39</v>
      </c>
    </row>
    <row r="95" spans="2:28" x14ac:dyDescent="0.25">
      <c r="S95" s="2" t="s">
        <v>638</v>
      </c>
      <c r="T95" s="2" t="s">
        <v>698</v>
      </c>
      <c r="U95" s="2" t="s">
        <v>17</v>
      </c>
      <c r="V95" s="2">
        <v>4.2699999999999996</v>
      </c>
      <c r="W95" s="2">
        <v>42480.148000000001</v>
      </c>
      <c r="X95" s="2">
        <v>585699</v>
      </c>
      <c r="Y95" s="2">
        <v>7049.6989999999996</v>
      </c>
      <c r="Z95" s="2">
        <v>602.58100000000002</v>
      </c>
      <c r="AB95" s="2">
        <v>19.91</v>
      </c>
    </row>
    <row r="96" spans="2:28" x14ac:dyDescent="0.25">
      <c r="S96" s="2" t="s">
        <v>639</v>
      </c>
      <c r="T96" s="2" t="s">
        <v>699</v>
      </c>
      <c r="U96" s="2" t="s">
        <v>17</v>
      </c>
      <c r="V96" s="2">
        <v>4.2699999999999996</v>
      </c>
      <c r="W96" s="2">
        <v>48582.163999999997</v>
      </c>
      <c r="X96" s="2">
        <v>666038</v>
      </c>
      <c r="Y96" s="2">
        <v>6253.98</v>
      </c>
      <c r="Z96" s="2">
        <v>776.82</v>
      </c>
      <c r="AB96" s="2">
        <v>25.64</v>
      </c>
    </row>
    <row r="97" spans="19:28" x14ac:dyDescent="0.25">
      <c r="S97" s="2" t="s">
        <v>640</v>
      </c>
      <c r="T97" s="2" t="s">
        <v>700</v>
      </c>
      <c r="U97" s="2" t="s">
        <v>17</v>
      </c>
      <c r="V97" s="2">
        <v>4.28</v>
      </c>
      <c r="W97" s="2">
        <v>32772.207000000002</v>
      </c>
      <c r="X97" s="2">
        <v>443960</v>
      </c>
      <c r="Y97" s="2">
        <v>3717.1329999999998</v>
      </c>
      <c r="Z97" s="2">
        <v>881.65300000000002</v>
      </c>
      <c r="AB97" s="2">
        <v>29.09</v>
      </c>
    </row>
    <row r="98" spans="19:28" x14ac:dyDescent="0.25">
      <c r="S98" s="2" t="s">
        <v>642</v>
      </c>
      <c r="T98" s="2" t="s">
        <v>701</v>
      </c>
      <c r="U98" s="2" t="s">
        <v>17</v>
      </c>
      <c r="V98" s="2">
        <v>4.2699999999999996</v>
      </c>
      <c r="W98" s="2">
        <v>62638.938000000002</v>
      </c>
      <c r="X98" s="2">
        <v>848017</v>
      </c>
      <c r="Y98" s="2">
        <v>6951.49</v>
      </c>
      <c r="Z98" s="2">
        <v>901.08699999999999</v>
      </c>
      <c r="AB98" s="2">
        <v>29.73</v>
      </c>
    </row>
    <row r="99" spans="19:28" x14ac:dyDescent="0.25">
      <c r="S99" s="2" t="s">
        <v>643</v>
      </c>
      <c r="T99" s="2" t="s">
        <v>702</v>
      </c>
      <c r="U99" s="2" t="s">
        <v>17</v>
      </c>
      <c r="V99" s="2">
        <v>4.2699999999999996</v>
      </c>
      <c r="W99" s="2">
        <v>63312.328000000001</v>
      </c>
      <c r="X99" s="2">
        <v>839488</v>
      </c>
      <c r="Y99" s="2">
        <v>6501.6390000000001</v>
      </c>
      <c r="Z99" s="2">
        <v>973.79</v>
      </c>
      <c r="AB99" s="2">
        <v>32.130000000000003</v>
      </c>
    </row>
    <row r="100" spans="19:28" x14ac:dyDescent="0.25">
      <c r="S100" s="2" t="s">
        <v>644</v>
      </c>
      <c r="T100" s="2" t="s">
        <v>703</v>
      </c>
      <c r="U100" s="2" t="s">
        <v>17</v>
      </c>
      <c r="V100" s="2">
        <v>4.2699999999999996</v>
      </c>
      <c r="W100" s="2">
        <v>66228.516000000003</v>
      </c>
      <c r="X100" s="2">
        <v>892074</v>
      </c>
      <c r="Y100" s="2">
        <v>6675.6409999999996</v>
      </c>
      <c r="Z100" s="2">
        <v>992.09199999999998</v>
      </c>
      <c r="AB100" s="2">
        <v>32.729999999999997</v>
      </c>
    </row>
    <row r="101" spans="19:28" x14ac:dyDescent="0.25">
      <c r="S101" s="2" t="s">
        <v>645</v>
      </c>
      <c r="T101" s="2" t="s">
        <v>704</v>
      </c>
      <c r="U101" s="2" t="s">
        <v>17</v>
      </c>
      <c r="V101" s="2">
        <v>4.2699999999999996</v>
      </c>
      <c r="W101" s="2">
        <v>49274.574000000001</v>
      </c>
      <c r="X101" s="2">
        <v>655146</v>
      </c>
      <c r="Y101" s="2">
        <v>5700.7269999999999</v>
      </c>
      <c r="Z101" s="2">
        <v>864.35599999999999</v>
      </c>
      <c r="AB101" s="2">
        <v>28.52</v>
      </c>
    </row>
    <row r="102" spans="19:28" x14ac:dyDescent="0.25">
      <c r="S102" s="2" t="s">
        <v>646</v>
      </c>
      <c r="T102" s="2" t="s">
        <v>705</v>
      </c>
      <c r="U102" s="2" t="s">
        <v>17</v>
      </c>
      <c r="V102" s="2">
        <v>4.2699999999999996</v>
      </c>
      <c r="W102" s="2">
        <v>53687.690999999999</v>
      </c>
      <c r="X102" s="2">
        <v>709102</v>
      </c>
      <c r="Y102" s="2">
        <v>5637.3069999999998</v>
      </c>
      <c r="Z102" s="2">
        <v>952.36400000000003</v>
      </c>
      <c r="AB102" s="2">
        <v>31.42</v>
      </c>
    </row>
    <row r="103" spans="19:28" x14ac:dyDescent="0.25">
      <c r="S103" s="2" t="s">
        <v>647</v>
      </c>
      <c r="T103" s="2" t="s">
        <v>706</v>
      </c>
      <c r="U103" s="2" t="s">
        <v>17</v>
      </c>
      <c r="V103" s="2">
        <v>4.2699999999999996</v>
      </c>
      <c r="W103" s="2">
        <v>54369.309000000001</v>
      </c>
      <c r="X103" s="2">
        <v>734167</v>
      </c>
      <c r="Y103" s="2">
        <v>5895.1260000000002</v>
      </c>
      <c r="Z103" s="2">
        <v>922.27599999999995</v>
      </c>
      <c r="AB103" s="2">
        <v>30.43</v>
      </c>
    </row>
    <row r="104" spans="19:28" x14ac:dyDescent="0.25">
      <c r="S104" s="2" t="s">
        <v>649</v>
      </c>
      <c r="T104" s="2" t="s">
        <v>707</v>
      </c>
      <c r="U104" s="2" t="s">
        <v>17</v>
      </c>
      <c r="V104" s="2">
        <v>4.2699999999999996</v>
      </c>
      <c r="W104" s="2">
        <v>38473.343999999997</v>
      </c>
      <c r="X104" s="2">
        <v>525960</v>
      </c>
      <c r="Y104" s="2">
        <v>3127.3310000000001</v>
      </c>
      <c r="Z104" s="2">
        <v>1230.229</v>
      </c>
      <c r="AB104" s="2">
        <v>40.57</v>
      </c>
    </row>
    <row r="105" spans="19:28" x14ac:dyDescent="0.25">
      <c r="S105" s="2" t="s">
        <v>650</v>
      </c>
      <c r="T105" s="2" t="s">
        <v>708</v>
      </c>
      <c r="U105" s="2" t="s">
        <v>17</v>
      </c>
      <c r="V105" s="2">
        <v>4.2699999999999996</v>
      </c>
      <c r="W105" s="2">
        <v>34678.980000000003</v>
      </c>
      <c r="X105" s="2">
        <v>485318</v>
      </c>
      <c r="Y105" s="2">
        <v>2740.2660000000001</v>
      </c>
      <c r="Z105" s="2">
        <v>1265.5329999999999</v>
      </c>
      <c r="AB105" s="2">
        <v>41.73</v>
      </c>
    </row>
    <row r="106" spans="19:28" x14ac:dyDescent="0.25">
      <c r="S106" s="2" t="s">
        <v>651</v>
      </c>
      <c r="T106" s="2" t="s">
        <v>709</v>
      </c>
      <c r="U106" s="2" t="s">
        <v>17</v>
      </c>
      <c r="V106" s="2">
        <v>4.2699999999999996</v>
      </c>
      <c r="W106" s="2">
        <v>43095.171999999999</v>
      </c>
      <c r="X106" s="2">
        <v>585273</v>
      </c>
      <c r="Y106" s="2">
        <v>3576.5549999999998</v>
      </c>
      <c r="Z106" s="2">
        <v>1204.9349999999999</v>
      </c>
      <c r="AB106" s="2">
        <v>39.729999999999997</v>
      </c>
    </row>
    <row r="107" spans="19:28" x14ac:dyDescent="0.25">
      <c r="S107" s="2" t="s">
        <v>652</v>
      </c>
      <c r="T107" s="2" t="s">
        <v>710</v>
      </c>
      <c r="U107" s="2" t="s">
        <v>17</v>
      </c>
      <c r="V107" s="2">
        <v>4.2699999999999996</v>
      </c>
      <c r="W107" s="2">
        <v>32412.543000000001</v>
      </c>
      <c r="X107" s="2">
        <v>446280</v>
      </c>
      <c r="Y107" s="2">
        <v>3870.3249999999998</v>
      </c>
      <c r="Z107" s="2">
        <v>837.46299999999997</v>
      </c>
      <c r="AB107" s="2">
        <v>27.64</v>
      </c>
    </row>
    <row r="108" spans="19:28" x14ac:dyDescent="0.25">
      <c r="S108" s="2" t="s">
        <v>653</v>
      </c>
      <c r="T108" s="2" t="s">
        <v>711</v>
      </c>
      <c r="U108" s="2" t="s">
        <v>17</v>
      </c>
      <c r="V108" s="2">
        <v>4.2699999999999996</v>
      </c>
      <c r="W108" s="2">
        <v>30221.991999999998</v>
      </c>
      <c r="X108" s="2">
        <v>409976</v>
      </c>
      <c r="Y108" s="2">
        <v>3826.8290000000002</v>
      </c>
      <c r="Z108" s="2">
        <v>789.74</v>
      </c>
      <c r="AB108" s="2">
        <v>26.07</v>
      </c>
    </row>
    <row r="109" spans="19:28" x14ac:dyDescent="0.25">
      <c r="S109" s="2" t="s">
        <v>654</v>
      </c>
      <c r="T109" s="2" t="s">
        <v>712</v>
      </c>
      <c r="U109" s="2" t="s">
        <v>17</v>
      </c>
      <c r="V109" s="2">
        <v>4.2699999999999996</v>
      </c>
      <c r="W109" s="2">
        <v>39853.25</v>
      </c>
      <c r="X109" s="2">
        <v>542641</v>
      </c>
      <c r="Y109" s="2">
        <v>3783.7449999999999</v>
      </c>
      <c r="Z109" s="2">
        <v>1053.2750000000001</v>
      </c>
      <c r="AB109" s="2">
        <v>34.74</v>
      </c>
    </row>
    <row r="110" spans="19:28" x14ac:dyDescent="0.25">
      <c r="S110" s="2" t="s">
        <v>713</v>
      </c>
      <c r="T110" s="2" t="s">
        <v>714</v>
      </c>
      <c r="U110" s="2" t="s">
        <v>17</v>
      </c>
      <c r="V110" s="2">
        <v>4.2699999999999996</v>
      </c>
      <c r="W110" s="2">
        <v>29811.171999999999</v>
      </c>
      <c r="X110" s="2">
        <v>407178</v>
      </c>
      <c r="Y110" s="2">
        <v>2683.6590000000001</v>
      </c>
      <c r="Z110" s="2">
        <v>1110.8409999999999</v>
      </c>
      <c r="AB110" s="2">
        <v>36.64</v>
      </c>
    </row>
    <row r="111" spans="19:28" x14ac:dyDescent="0.25">
      <c r="S111" s="2" t="s">
        <v>715</v>
      </c>
      <c r="T111" s="2" t="s">
        <v>716</v>
      </c>
      <c r="U111" s="2" t="s">
        <v>17</v>
      </c>
      <c r="V111" s="2">
        <v>4.2699999999999996</v>
      </c>
      <c r="W111" s="2">
        <v>28737.67</v>
      </c>
      <c r="X111" s="2">
        <v>403975</v>
      </c>
      <c r="Y111" s="2">
        <v>2538.453</v>
      </c>
      <c r="Z111" s="2">
        <v>1132.0940000000001</v>
      </c>
      <c r="AB111" s="2">
        <v>37.340000000000003</v>
      </c>
    </row>
    <row r="112" spans="19:28" x14ac:dyDescent="0.25">
      <c r="S112" s="2" t="s">
        <v>717</v>
      </c>
      <c r="T112" s="2" t="s">
        <v>718</v>
      </c>
      <c r="U112" s="2" t="s">
        <v>17</v>
      </c>
      <c r="V112" s="2">
        <v>4.2699999999999996</v>
      </c>
      <c r="W112" s="2">
        <v>31460.018</v>
      </c>
      <c r="X112" s="2">
        <v>425064</v>
      </c>
      <c r="Y112" s="2">
        <v>3438</v>
      </c>
      <c r="Z112" s="2">
        <v>915.06700000000001</v>
      </c>
      <c r="AB112" s="2">
        <v>30.19</v>
      </c>
    </row>
    <row r="113" spans="19:28" x14ac:dyDescent="0.25">
      <c r="S113" s="2" t="s">
        <v>719</v>
      </c>
      <c r="T113" s="2" t="s">
        <v>720</v>
      </c>
      <c r="U113" s="2" t="s">
        <v>17</v>
      </c>
      <c r="V113" s="2">
        <v>4.2699999999999996</v>
      </c>
      <c r="W113" s="2">
        <v>44440.315999999999</v>
      </c>
      <c r="X113" s="2">
        <v>592971</v>
      </c>
      <c r="Y113" s="2">
        <v>3639.547</v>
      </c>
      <c r="Z113" s="2">
        <v>1221.04</v>
      </c>
      <c r="AB113" s="2">
        <v>40.26</v>
      </c>
    </row>
    <row r="114" spans="19:28" x14ac:dyDescent="0.25">
      <c r="S114" s="2" t="s">
        <v>721</v>
      </c>
      <c r="T114" s="2" t="s">
        <v>722</v>
      </c>
      <c r="U114" s="2" t="s">
        <v>17</v>
      </c>
      <c r="V114" s="2">
        <v>4.2699999999999996</v>
      </c>
      <c r="W114" s="2">
        <v>42330.046999999999</v>
      </c>
      <c r="X114" s="2">
        <v>573680</v>
      </c>
      <c r="Y114" s="2">
        <v>3886.6550000000002</v>
      </c>
      <c r="Z114" s="2">
        <v>1089.1130000000001</v>
      </c>
      <c r="AB114" s="2">
        <v>35.92</v>
      </c>
    </row>
    <row r="115" spans="19:28" x14ac:dyDescent="0.25">
      <c r="S115" s="2" t="s">
        <v>723</v>
      </c>
      <c r="T115" s="2" t="s">
        <v>724</v>
      </c>
      <c r="U115" s="2" t="s">
        <v>17</v>
      </c>
      <c r="V115" s="2">
        <v>4.2699999999999996</v>
      </c>
      <c r="W115" s="2">
        <v>37029.050999999999</v>
      </c>
      <c r="X115" s="2">
        <v>494507</v>
      </c>
      <c r="Y115" s="2">
        <v>3916.8229999999999</v>
      </c>
      <c r="Z115" s="2">
        <v>945.38499999999999</v>
      </c>
      <c r="AB115" s="2">
        <v>31.19</v>
      </c>
    </row>
    <row r="117" spans="19:28" x14ac:dyDescent="0.25">
      <c r="S117" s="2" t="s">
        <v>230</v>
      </c>
      <c r="T117" s="2" t="s">
        <v>231</v>
      </c>
      <c r="U117" s="2" t="s">
        <v>93</v>
      </c>
      <c r="V117" s="2">
        <v>4.17</v>
      </c>
      <c r="W117" s="2">
        <v>191266.71900000001</v>
      </c>
      <c r="X117" s="2">
        <v>2678779</v>
      </c>
      <c r="Y117" s="2">
        <v>6378.4979999999996</v>
      </c>
      <c r="Z117" s="2">
        <v>2998.6170000000002</v>
      </c>
      <c r="AB117" s="2">
        <v>98.77</v>
      </c>
    </row>
    <row r="118" spans="19:28" x14ac:dyDescent="0.25">
      <c r="S118" s="2" t="s">
        <v>233</v>
      </c>
      <c r="T118" s="2" t="s">
        <v>234</v>
      </c>
      <c r="U118" s="2" t="s">
        <v>93</v>
      </c>
      <c r="V118" s="2">
        <v>4.17</v>
      </c>
      <c r="W118" s="2">
        <v>140611.57800000001</v>
      </c>
      <c r="X118" s="2">
        <v>2012943</v>
      </c>
      <c r="Y118" s="2">
        <v>5005.1440000000002</v>
      </c>
      <c r="Z118" s="2">
        <v>2809.3409999999999</v>
      </c>
      <c r="AB118" s="2">
        <v>92.54</v>
      </c>
    </row>
    <row r="119" spans="19:28" x14ac:dyDescent="0.25">
      <c r="S119" s="2" t="s">
        <v>235</v>
      </c>
      <c r="T119" s="2" t="s">
        <v>236</v>
      </c>
      <c r="U119" s="2" t="s">
        <v>93</v>
      </c>
      <c r="V119" s="2">
        <v>4.17</v>
      </c>
      <c r="W119" s="2">
        <v>111119.727</v>
      </c>
      <c r="X119" s="2">
        <v>1593542</v>
      </c>
      <c r="Y119" s="2">
        <v>3722.2719999999999</v>
      </c>
      <c r="Z119" s="2">
        <v>2985.2660000000001</v>
      </c>
      <c r="AB119" s="2">
        <v>98.33</v>
      </c>
    </row>
    <row r="120" spans="19:28" x14ac:dyDescent="0.25">
      <c r="S120" s="2" t="s">
        <v>237</v>
      </c>
      <c r="T120" s="2" t="s">
        <v>238</v>
      </c>
      <c r="U120" s="2" t="s">
        <v>93</v>
      </c>
      <c r="V120" s="2">
        <v>4.16</v>
      </c>
      <c r="W120" s="2">
        <v>176424.59400000001</v>
      </c>
      <c r="X120" s="2">
        <v>2486103</v>
      </c>
      <c r="Y120" s="2">
        <v>5721.4160000000002</v>
      </c>
      <c r="Z120" s="2">
        <v>3083.5830000000001</v>
      </c>
      <c r="AB120" s="2">
        <v>101.57</v>
      </c>
    </row>
    <row r="121" spans="19:28" x14ac:dyDescent="0.25">
      <c r="S121" s="2" t="s">
        <v>239</v>
      </c>
      <c r="T121" s="2" t="s">
        <v>240</v>
      </c>
      <c r="U121" s="2" t="s">
        <v>93</v>
      </c>
      <c r="V121" s="2">
        <v>4.17</v>
      </c>
      <c r="W121" s="2">
        <v>190224.46900000001</v>
      </c>
      <c r="X121" s="2">
        <v>2619692</v>
      </c>
      <c r="Y121" s="2">
        <v>6303.2380000000003</v>
      </c>
      <c r="Z121" s="2">
        <v>3017.8850000000002</v>
      </c>
      <c r="AB121" s="2">
        <v>99.41</v>
      </c>
    </row>
    <row r="122" spans="19:28" x14ac:dyDescent="0.25">
      <c r="S122" s="2" t="s">
        <v>241</v>
      </c>
      <c r="T122" s="2" t="s">
        <v>242</v>
      </c>
      <c r="U122" s="2" t="s">
        <v>93</v>
      </c>
      <c r="V122" s="2">
        <v>4.17</v>
      </c>
      <c r="W122" s="2">
        <v>169589.70300000001</v>
      </c>
      <c r="X122" s="2">
        <v>2438336</v>
      </c>
      <c r="Y122" s="2">
        <v>5530.9279999999999</v>
      </c>
      <c r="Z122" s="2">
        <v>3066.2069999999999</v>
      </c>
      <c r="AB122" s="2">
        <v>101</v>
      </c>
    </row>
    <row r="123" spans="19:28" x14ac:dyDescent="0.25">
      <c r="S123" s="2" t="s">
        <v>244</v>
      </c>
      <c r="T123" s="2" t="s">
        <v>245</v>
      </c>
      <c r="U123" s="2" t="s">
        <v>93</v>
      </c>
      <c r="V123" s="2">
        <v>4.16</v>
      </c>
      <c r="W123" s="2">
        <v>89152.5</v>
      </c>
      <c r="X123" s="2">
        <v>1311475</v>
      </c>
      <c r="Y123" s="2">
        <v>2915.6260000000002</v>
      </c>
      <c r="Z123" s="2">
        <v>3057.748</v>
      </c>
      <c r="AB123" s="2">
        <v>100.72</v>
      </c>
    </row>
    <row r="124" spans="19:28" x14ac:dyDescent="0.25">
      <c r="S124" s="2" t="s">
        <v>246</v>
      </c>
      <c r="T124" s="2" t="s">
        <v>247</v>
      </c>
      <c r="U124" s="2" t="s">
        <v>93</v>
      </c>
      <c r="V124" s="2">
        <v>4.17</v>
      </c>
      <c r="W124" s="2">
        <v>74263.858999999997</v>
      </c>
      <c r="X124" s="2">
        <v>1073682</v>
      </c>
      <c r="Y124" s="2">
        <v>2385.9479999999999</v>
      </c>
      <c r="Z124" s="2">
        <v>3112.5509999999999</v>
      </c>
      <c r="AB124" s="2">
        <v>102.52</v>
      </c>
    </row>
    <row r="125" spans="19:28" x14ac:dyDescent="0.25">
      <c r="S125" s="2" t="s">
        <v>248</v>
      </c>
      <c r="T125" s="2" t="s">
        <v>249</v>
      </c>
      <c r="U125" s="2" t="s">
        <v>93</v>
      </c>
      <c r="V125" s="2">
        <v>4.17</v>
      </c>
      <c r="W125" s="2">
        <v>55019.847999999998</v>
      </c>
      <c r="X125" s="2">
        <v>786274</v>
      </c>
      <c r="Y125" s="2">
        <v>1913.2329999999999</v>
      </c>
      <c r="Z125" s="2">
        <v>2875.7530000000002</v>
      </c>
      <c r="AB125" s="2">
        <v>94.73</v>
      </c>
    </row>
    <row r="126" spans="19:28" x14ac:dyDescent="0.25">
      <c r="S126" s="2" t="s">
        <v>250</v>
      </c>
      <c r="T126" s="2" t="s">
        <v>251</v>
      </c>
      <c r="U126" s="2" t="s">
        <v>93</v>
      </c>
      <c r="V126" s="2">
        <v>4.17</v>
      </c>
      <c r="W126" s="2">
        <v>75341.023000000001</v>
      </c>
      <c r="X126" s="2">
        <v>1118921</v>
      </c>
      <c r="Y126" s="2">
        <v>2595.145</v>
      </c>
      <c r="Z126" s="2">
        <v>2903.1529999999998</v>
      </c>
      <c r="AB126" s="2">
        <v>95.63</v>
      </c>
    </row>
    <row r="127" spans="19:28" x14ac:dyDescent="0.25">
      <c r="S127" s="2" t="s">
        <v>252</v>
      </c>
      <c r="T127" s="2" t="s">
        <v>253</v>
      </c>
      <c r="U127" s="2" t="s">
        <v>93</v>
      </c>
      <c r="V127" s="2">
        <v>4.17</v>
      </c>
      <c r="W127" s="2">
        <v>53724.41</v>
      </c>
      <c r="X127" s="2">
        <v>803257</v>
      </c>
      <c r="Y127" s="2">
        <v>1786.3420000000001</v>
      </c>
      <c r="Z127" s="2">
        <v>3007.51</v>
      </c>
      <c r="AB127" s="2">
        <v>99.07</v>
      </c>
    </row>
    <row r="128" spans="19:28" x14ac:dyDescent="0.25">
      <c r="S128" s="2" t="s">
        <v>254</v>
      </c>
      <c r="T128" s="2" t="s">
        <v>255</v>
      </c>
      <c r="U128" s="2" t="s">
        <v>93</v>
      </c>
      <c r="V128" s="2">
        <v>4.16</v>
      </c>
      <c r="W128" s="2">
        <v>33250.230000000003</v>
      </c>
      <c r="X128" s="2">
        <v>489666</v>
      </c>
      <c r="Y128" s="2">
        <v>1041.345</v>
      </c>
      <c r="Z128" s="2">
        <v>3193.0079999999998</v>
      </c>
      <c r="AB128" s="2">
        <v>105.17</v>
      </c>
    </row>
    <row r="129" spans="19:28" x14ac:dyDescent="0.25">
      <c r="S129" s="2" t="s">
        <v>257</v>
      </c>
      <c r="T129" s="2" t="s">
        <v>258</v>
      </c>
      <c r="U129" s="2" t="s">
        <v>93</v>
      </c>
      <c r="V129" s="2">
        <v>4.17</v>
      </c>
      <c r="W129" s="2">
        <v>89468.133000000002</v>
      </c>
      <c r="X129" s="2">
        <v>1321031</v>
      </c>
      <c r="Y129" s="2">
        <v>3183.5129999999999</v>
      </c>
      <c r="Z129" s="2">
        <v>2810.3589999999999</v>
      </c>
      <c r="AB129" s="2">
        <v>92.58</v>
      </c>
    </row>
    <row r="130" spans="19:28" x14ac:dyDescent="0.25">
      <c r="S130" s="2" t="s">
        <v>259</v>
      </c>
      <c r="T130" s="2" t="s">
        <v>260</v>
      </c>
      <c r="U130" s="2" t="s">
        <v>93</v>
      </c>
      <c r="V130" s="2">
        <v>4.17</v>
      </c>
      <c r="W130" s="2">
        <v>68525.116999999998</v>
      </c>
      <c r="X130" s="2">
        <v>1017282</v>
      </c>
      <c r="Y130" s="2">
        <v>2444.3789999999999</v>
      </c>
      <c r="Z130" s="2">
        <v>2803.375</v>
      </c>
      <c r="AB130" s="2">
        <v>92.35</v>
      </c>
    </row>
    <row r="131" spans="19:28" x14ac:dyDescent="0.25">
      <c r="S131" s="2" t="s">
        <v>261</v>
      </c>
      <c r="T131" s="2" t="s">
        <v>262</v>
      </c>
      <c r="U131" s="2" t="s">
        <v>93</v>
      </c>
      <c r="V131" s="2">
        <v>4.17</v>
      </c>
      <c r="W131" s="2">
        <v>72414.054999999993</v>
      </c>
      <c r="X131" s="2">
        <v>1101251</v>
      </c>
      <c r="Y131" s="2">
        <v>2572.9070000000002</v>
      </c>
      <c r="Z131" s="2">
        <v>2814.4839999999999</v>
      </c>
      <c r="AB131" s="2">
        <v>92.71</v>
      </c>
    </row>
    <row r="132" spans="19:28" x14ac:dyDescent="0.25">
      <c r="S132" s="2" t="s">
        <v>263</v>
      </c>
      <c r="T132" s="2" t="s">
        <v>264</v>
      </c>
      <c r="U132" s="2" t="s">
        <v>93</v>
      </c>
      <c r="V132" s="2">
        <v>4.16</v>
      </c>
      <c r="W132" s="2">
        <v>113792.367</v>
      </c>
      <c r="X132" s="2">
        <v>1642422</v>
      </c>
      <c r="Y132" s="2">
        <v>4319.7809999999999</v>
      </c>
      <c r="Z132" s="2">
        <v>2634.2159999999999</v>
      </c>
      <c r="AB132" s="2">
        <v>86.78</v>
      </c>
    </row>
    <row r="133" spans="19:28" x14ac:dyDescent="0.25">
      <c r="S133" s="2" t="s">
        <v>265</v>
      </c>
      <c r="T133" s="2" t="s">
        <v>266</v>
      </c>
      <c r="U133" s="2" t="s">
        <v>93</v>
      </c>
      <c r="V133" s="2">
        <v>4.16</v>
      </c>
      <c r="W133" s="2">
        <v>70386.156000000003</v>
      </c>
      <c r="X133" s="2">
        <v>1038072</v>
      </c>
      <c r="Y133" s="2">
        <v>3230.0410000000002</v>
      </c>
      <c r="Z133" s="2">
        <v>2179.11</v>
      </c>
      <c r="AB133" s="2">
        <v>71.8</v>
      </c>
    </row>
    <row r="134" spans="19:28" x14ac:dyDescent="0.25">
      <c r="S134" s="2" t="s">
        <v>267</v>
      </c>
      <c r="T134" s="2" t="s">
        <v>268</v>
      </c>
      <c r="U134" s="2" t="s">
        <v>93</v>
      </c>
      <c r="V134" s="2">
        <v>4.17</v>
      </c>
      <c r="W134" s="2">
        <v>72994.960999999996</v>
      </c>
      <c r="X134" s="2">
        <v>1059129</v>
      </c>
      <c r="Y134" s="2">
        <v>2589.029</v>
      </c>
      <c r="Z134" s="2">
        <v>2819.395</v>
      </c>
      <c r="AB134" s="2">
        <v>92.87</v>
      </c>
    </row>
    <row r="135" spans="19:28" x14ac:dyDescent="0.25">
      <c r="S135" s="2" t="s">
        <v>272</v>
      </c>
      <c r="T135" s="2" t="s">
        <v>273</v>
      </c>
      <c r="U135" s="2" t="s">
        <v>93</v>
      </c>
      <c r="V135" s="2">
        <v>4.16</v>
      </c>
      <c r="W135" s="2">
        <v>165374.141</v>
      </c>
      <c r="X135" s="2">
        <v>2396220</v>
      </c>
      <c r="Y135" s="2">
        <v>5541.402</v>
      </c>
      <c r="Z135" s="2">
        <v>2984.3380000000002</v>
      </c>
      <c r="AB135" s="2">
        <v>98.3</v>
      </c>
    </row>
    <row r="136" spans="19:28" x14ac:dyDescent="0.25">
      <c r="S136" s="2" t="s">
        <v>274</v>
      </c>
      <c r="T136" s="2" t="s">
        <v>275</v>
      </c>
      <c r="U136" s="2" t="s">
        <v>93</v>
      </c>
      <c r="V136" s="2">
        <v>4.17</v>
      </c>
      <c r="W136" s="2">
        <v>98236.172000000006</v>
      </c>
      <c r="X136" s="2">
        <v>1387500</v>
      </c>
      <c r="Y136" s="2">
        <v>3172.2190000000001</v>
      </c>
      <c r="Z136" s="2">
        <v>3096.7649999999999</v>
      </c>
      <c r="AB136" s="2">
        <v>102</v>
      </c>
    </row>
    <row r="137" spans="19:28" x14ac:dyDescent="0.25">
      <c r="S137" s="2" t="s">
        <v>276</v>
      </c>
      <c r="T137" s="2" t="s">
        <v>277</v>
      </c>
      <c r="U137" s="2" t="s">
        <v>93</v>
      </c>
      <c r="V137" s="2">
        <v>4.17</v>
      </c>
      <c r="W137" s="2">
        <v>84270.57</v>
      </c>
      <c r="X137" s="2">
        <v>1179007</v>
      </c>
      <c r="Y137" s="2">
        <v>2792.7049999999999</v>
      </c>
      <c r="Z137" s="2">
        <v>3017.5250000000001</v>
      </c>
      <c r="AB137" s="2">
        <v>99.4</v>
      </c>
    </row>
    <row r="138" spans="19:28" x14ac:dyDescent="0.25">
      <c r="S138" s="2" t="s">
        <v>278</v>
      </c>
      <c r="T138" s="2" t="s">
        <v>279</v>
      </c>
      <c r="U138" s="2" t="s">
        <v>93</v>
      </c>
      <c r="V138" s="2">
        <v>4.17</v>
      </c>
      <c r="W138" s="2">
        <v>163400.75</v>
      </c>
      <c r="X138" s="2">
        <v>2282735</v>
      </c>
      <c r="Y138" s="2">
        <v>5260.71</v>
      </c>
      <c r="Z138" s="2">
        <v>3106.0590000000002</v>
      </c>
      <c r="AB138" s="2">
        <v>102.31</v>
      </c>
    </row>
    <row r="139" spans="19:28" x14ac:dyDescent="0.25">
      <c r="S139" s="2" t="s">
        <v>280</v>
      </c>
      <c r="T139" s="2" t="s">
        <v>281</v>
      </c>
      <c r="U139" s="2" t="s">
        <v>93</v>
      </c>
      <c r="V139" s="2">
        <v>4.16</v>
      </c>
      <c r="W139" s="2">
        <v>121638.641</v>
      </c>
      <c r="X139" s="2">
        <v>1680555</v>
      </c>
      <c r="Y139" s="2">
        <v>3731.5859999999998</v>
      </c>
      <c r="Z139" s="2">
        <v>3259.7040000000002</v>
      </c>
      <c r="AB139" s="2">
        <v>107.37</v>
      </c>
    </row>
    <row r="140" spans="19:28" x14ac:dyDescent="0.25">
      <c r="S140" s="2" t="s">
        <v>282</v>
      </c>
      <c r="T140" s="2" t="s">
        <v>283</v>
      </c>
      <c r="U140" s="2" t="s">
        <v>93</v>
      </c>
      <c r="V140" s="2">
        <v>4.17</v>
      </c>
      <c r="W140" s="2">
        <v>97540.851999999999</v>
      </c>
      <c r="X140" s="2">
        <v>1425288</v>
      </c>
      <c r="Y140" s="2">
        <v>3069.4079999999999</v>
      </c>
      <c r="Z140" s="2">
        <v>3177.8389999999999</v>
      </c>
      <c r="AB140" s="2">
        <v>104.67</v>
      </c>
    </row>
    <row r="141" spans="19:28" x14ac:dyDescent="0.25">
      <c r="S141" s="2" t="s">
        <v>285</v>
      </c>
      <c r="T141" s="2" t="s">
        <v>286</v>
      </c>
      <c r="U141" s="2" t="s">
        <v>93</v>
      </c>
      <c r="V141" s="2">
        <v>4.16</v>
      </c>
      <c r="W141" s="2">
        <v>75652.133000000002</v>
      </c>
      <c r="X141" s="2">
        <v>1080535</v>
      </c>
      <c r="Y141" s="2">
        <v>2556.096</v>
      </c>
      <c r="Z141" s="2">
        <v>2959.6750000000002</v>
      </c>
      <c r="AB141" s="2">
        <v>97.49</v>
      </c>
    </row>
    <row r="142" spans="19:28" x14ac:dyDescent="0.25">
      <c r="S142" s="2" t="s">
        <v>287</v>
      </c>
      <c r="T142" s="2" t="s">
        <v>288</v>
      </c>
      <c r="U142" s="2" t="s">
        <v>93</v>
      </c>
      <c r="V142" s="2">
        <v>4.16</v>
      </c>
      <c r="W142" s="2">
        <v>72344.516000000003</v>
      </c>
      <c r="X142" s="2">
        <v>1029536</v>
      </c>
      <c r="Y142" s="2">
        <v>2429.54</v>
      </c>
      <c r="Z142" s="2">
        <v>2977.7040000000002</v>
      </c>
      <c r="AB142" s="2">
        <v>98.08</v>
      </c>
    </row>
    <row r="143" spans="19:28" x14ac:dyDescent="0.25">
      <c r="S143" s="2" t="s">
        <v>289</v>
      </c>
      <c r="T143" s="2" t="s">
        <v>290</v>
      </c>
      <c r="U143" s="2" t="s">
        <v>93</v>
      </c>
      <c r="V143" s="2">
        <v>4.16</v>
      </c>
      <c r="W143" s="2">
        <v>113018.94500000001</v>
      </c>
      <c r="X143" s="2">
        <v>1628965</v>
      </c>
      <c r="Y143" s="2">
        <v>3595.0219999999999</v>
      </c>
      <c r="Z143" s="2">
        <v>3143.7620000000002</v>
      </c>
      <c r="AB143" s="2">
        <v>103.55</v>
      </c>
    </row>
    <row r="144" spans="19:28" x14ac:dyDescent="0.25">
      <c r="S144" s="2" t="s">
        <v>291</v>
      </c>
      <c r="T144" s="2" t="s">
        <v>292</v>
      </c>
      <c r="U144" s="2" t="s">
        <v>93</v>
      </c>
      <c r="V144" s="2">
        <v>4.16</v>
      </c>
      <c r="W144" s="2">
        <v>56964.964999999997</v>
      </c>
      <c r="X144" s="2">
        <v>815490</v>
      </c>
      <c r="Y144" s="2">
        <v>1864.4849999999999</v>
      </c>
      <c r="Z144" s="2">
        <v>3055.2649999999999</v>
      </c>
      <c r="AB144" s="2">
        <v>100.64</v>
      </c>
    </row>
    <row r="145" spans="19:28" x14ac:dyDescent="0.25">
      <c r="S145" s="2" t="s">
        <v>293</v>
      </c>
      <c r="T145" s="2" t="s">
        <v>294</v>
      </c>
      <c r="U145" s="2" t="s">
        <v>93</v>
      </c>
      <c r="V145" s="2">
        <v>4.16</v>
      </c>
      <c r="W145" s="2">
        <v>61990.347999999998</v>
      </c>
      <c r="X145" s="2">
        <v>903468</v>
      </c>
      <c r="Y145" s="2">
        <v>1968.9269999999999</v>
      </c>
      <c r="Z145" s="2">
        <v>3148.433</v>
      </c>
      <c r="AB145" s="2">
        <v>103.7</v>
      </c>
    </row>
    <row r="146" spans="19:28" x14ac:dyDescent="0.25">
      <c r="S146" s="2" t="s">
        <v>295</v>
      </c>
      <c r="T146" s="2" t="s">
        <v>296</v>
      </c>
      <c r="U146" s="2" t="s">
        <v>93</v>
      </c>
      <c r="V146" s="2">
        <v>4.16</v>
      </c>
      <c r="W146" s="2">
        <v>105810.68</v>
      </c>
      <c r="X146" s="2">
        <v>1502491</v>
      </c>
      <c r="Y146" s="2">
        <v>3297.337</v>
      </c>
      <c r="Z146" s="2">
        <v>3208.9740000000002</v>
      </c>
      <c r="AB146" s="2">
        <v>105.7</v>
      </c>
    </row>
    <row r="147" spans="19:28" x14ac:dyDescent="0.25">
      <c r="S147" s="2" t="s">
        <v>298</v>
      </c>
      <c r="T147" s="2" t="s">
        <v>299</v>
      </c>
      <c r="U147" s="2" t="s">
        <v>93</v>
      </c>
      <c r="V147" s="2">
        <v>4.16</v>
      </c>
      <c r="W147" s="2">
        <v>80169.898000000001</v>
      </c>
      <c r="X147" s="2">
        <v>1162878</v>
      </c>
      <c r="Y147" s="2">
        <v>2685.2040000000002</v>
      </c>
      <c r="Z147" s="2">
        <v>2985.6170000000002</v>
      </c>
      <c r="AB147" s="2">
        <v>98.35</v>
      </c>
    </row>
    <row r="148" spans="19:28" x14ac:dyDescent="0.25">
      <c r="S148" s="2" t="s">
        <v>300</v>
      </c>
      <c r="T148" s="2" t="s">
        <v>301</v>
      </c>
      <c r="U148" s="2" t="s">
        <v>93</v>
      </c>
      <c r="V148" s="2">
        <v>4.16</v>
      </c>
      <c r="W148" s="2">
        <v>97662.258000000002</v>
      </c>
      <c r="X148" s="2">
        <v>1402707</v>
      </c>
      <c r="Y148" s="2">
        <v>3248.84</v>
      </c>
      <c r="Z148" s="2">
        <v>3006.0650000000001</v>
      </c>
      <c r="AB148" s="2">
        <v>99.02</v>
      </c>
    </row>
    <row r="149" spans="19:28" x14ac:dyDescent="0.25">
      <c r="S149" s="2" t="s">
        <v>302</v>
      </c>
      <c r="T149" s="2" t="s">
        <v>303</v>
      </c>
      <c r="U149" s="2" t="s">
        <v>93</v>
      </c>
      <c r="V149" s="2">
        <v>4.16</v>
      </c>
      <c r="W149" s="2">
        <v>136129.609</v>
      </c>
      <c r="X149" s="2">
        <v>1948854</v>
      </c>
      <c r="Y149" s="2">
        <v>4320.3670000000002</v>
      </c>
      <c r="Z149" s="2">
        <v>3150.8809999999999</v>
      </c>
      <c r="AB149" s="2">
        <v>103.78</v>
      </c>
    </row>
    <row r="150" spans="19:28" x14ac:dyDescent="0.25">
      <c r="S150" s="2" t="s">
        <v>304</v>
      </c>
      <c r="T150" s="2" t="s">
        <v>305</v>
      </c>
      <c r="U150" s="2" t="s">
        <v>93</v>
      </c>
      <c r="V150" s="2">
        <v>4.16</v>
      </c>
      <c r="W150" s="2">
        <v>74564.108999999997</v>
      </c>
      <c r="X150" s="2">
        <v>1092835</v>
      </c>
      <c r="Y150" s="2">
        <v>2727.5540000000001</v>
      </c>
      <c r="Z150" s="2">
        <v>2733.7350000000001</v>
      </c>
      <c r="AB150" s="2">
        <v>90.05</v>
      </c>
    </row>
    <row r="151" spans="19:28" x14ac:dyDescent="0.25">
      <c r="S151" s="2" t="s">
        <v>306</v>
      </c>
      <c r="T151" s="2" t="s">
        <v>307</v>
      </c>
      <c r="U151" s="2" t="s">
        <v>93</v>
      </c>
      <c r="V151" s="2">
        <v>4.16</v>
      </c>
      <c r="W151" s="2">
        <v>75247.031000000003</v>
      </c>
      <c r="X151" s="2">
        <v>1084542</v>
      </c>
      <c r="Y151" s="2">
        <v>2652.172</v>
      </c>
      <c r="Z151" s="2">
        <v>2837.1849999999999</v>
      </c>
      <c r="AB151" s="2">
        <v>93.46</v>
      </c>
    </row>
    <row r="152" spans="19:28" x14ac:dyDescent="0.25">
      <c r="S152" s="2" t="s">
        <v>308</v>
      </c>
      <c r="T152" s="2" t="s">
        <v>309</v>
      </c>
      <c r="U152" s="2" t="s">
        <v>93</v>
      </c>
      <c r="V152" s="2">
        <v>4.16</v>
      </c>
      <c r="W152" s="2">
        <v>71675.891000000003</v>
      </c>
      <c r="X152" s="2">
        <v>1033168</v>
      </c>
      <c r="Y152" s="2">
        <v>2597.3000000000002</v>
      </c>
      <c r="Z152" s="2">
        <v>2759.6309999999999</v>
      </c>
      <c r="AB152" s="2">
        <v>90.91</v>
      </c>
    </row>
    <row r="153" spans="19:28" x14ac:dyDescent="0.25">
      <c r="S153" s="2" t="s">
        <v>313</v>
      </c>
      <c r="T153" s="2" t="s">
        <v>314</v>
      </c>
      <c r="U153" s="2" t="s">
        <v>93</v>
      </c>
      <c r="V153" s="2">
        <v>4.16</v>
      </c>
      <c r="W153" s="2">
        <v>116593.617</v>
      </c>
      <c r="X153" s="2">
        <v>1624536</v>
      </c>
      <c r="Y153" s="2">
        <v>3770.8789999999999</v>
      </c>
      <c r="Z153" s="2">
        <v>3091.9479999999999</v>
      </c>
      <c r="AB153" s="2">
        <v>101.85</v>
      </c>
    </row>
    <row r="154" spans="19:28" x14ac:dyDescent="0.25">
      <c r="S154" s="2" t="s">
        <v>315</v>
      </c>
      <c r="T154" s="2" t="s">
        <v>316</v>
      </c>
      <c r="U154" s="2" t="s">
        <v>93</v>
      </c>
      <c r="V154" s="2">
        <v>4.16</v>
      </c>
      <c r="W154" s="2">
        <v>122808.961</v>
      </c>
      <c r="X154" s="2">
        <v>1752451</v>
      </c>
      <c r="Y154" s="2">
        <v>3747.922</v>
      </c>
      <c r="Z154" s="2">
        <v>3276.721</v>
      </c>
      <c r="AB154" s="2">
        <v>107.93</v>
      </c>
    </row>
    <row r="155" spans="19:28" x14ac:dyDescent="0.25">
      <c r="S155" s="2" t="s">
        <v>317</v>
      </c>
      <c r="T155" s="2" t="s">
        <v>318</v>
      </c>
      <c r="U155" s="2" t="s">
        <v>93</v>
      </c>
      <c r="V155" s="2">
        <v>4.16</v>
      </c>
      <c r="W155" s="2">
        <v>123712.656</v>
      </c>
      <c r="X155" s="2">
        <v>1770306</v>
      </c>
      <c r="Y155" s="2">
        <v>3897.752</v>
      </c>
      <c r="Z155" s="2">
        <v>3173.9490000000001</v>
      </c>
      <c r="AB155" s="2">
        <v>104.54</v>
      </c>
    </row>
    <row r="156" spans="19:28" x14ac:dyDescent="0.25">
      <c r="S156" s="2" t="s">
        <v>319</v>
      </c>
      <c r="T156" s="2" t="s">
        <v>320</v>
      </c>
      <c r="U156" s="2" t="s">
        <v>93</v>
      </c>
      <c r="V156" s="2">
        <v>4.16</v>
      </c>
      <c r="W156" s="2">
        <v>100383.727</v>
      </c>
      <c r="X156" s="2">
        <v>1448783</v>
      </c>
      <c r="Y156" s="2">
        <v>3424.4409999999998</v>
      </c>
      <c r="Z156" s="2">
        <v>2931.39</v>
      </c>
      <c r="AB156" s="2">
        <v>96.56</v>
      </c>
    </row>
    <row r="157" spans="19:28" x14ac:dyDescent="0.25">
      <c r="S157" s="2" t="s">
        <v>321</v>
      </c>
      <c r="T157" s="2" t="s">
        <v>322</v>
      </c>
      <c r="U157" s="2" t="s">
        <v>93</v>
      </c>
      <c r="V157" s="2">
        <v>4.16</v>
      </c>
      <c r="W157" s="2">
        <v>101494.05499999999</v>
      </c>
      <c r="X157" s="2">
        <v>1443919</v>
      </c>
      <c r="Y157" s="2">
        <v>3584.8910000000001</v>
      </c>
      <c r="Z157" s="2">
        <v>2831.1619999999998</v>
      </c>
      <c r="AB157" s="2">
        <v>93.26</v>
      </c>
    </row>
    <row r="158" spans="19:28" x14ac:dyDescent="0.25">
      <c r="S158" s="2" t="s">
        <v>323</v>
      </c>
      <c r="T158" s="2" t="s">
        <v>324</v>
      </c>
      <c r="U158" s="2" t="s">
        <v>93</v>
      </c>
      <c r="V158" s="2">
        <v>4.16</v>
      </c>
      <c r="W158" s="2">
        <v>213975.90599999999</v>
      </c>
      <c r="X158" s="2">
        <v>3034837</v>
      </c>
      <c r="Y158" s="2">
        <v>81.516999999999996</v>
      </c>
      <c r="Z158" s="2">
        <v>262492.37099999998</v>
      </c>
      <c r="AB158" s="2">
        <v>8640.08</v>
      </c>
    </row>
  </sheetData>
  <sortState xmlns:xlrd2="http://schemas.microsoft.com/office/spreadsheetml/2017/richdata2" ref="S117:AB158">
    <sortCondition ref="S117:S158"/>
  </sortState>
  <mergeCells count="132">
    <mergeCell ref="S1:AC1"/>
    <mergeCell ref="A4:A6"/>
    <mergeCell ref="A7:A9"/>
    <mergeCell ref="A10:A12"/>
    <mergeCell ref="A13:A15"/>
    <mergeCell ref="A16:A18"/>
    <mergeCell ref="G7:G9"/>
    <mergeCell ref="G10:G12"/>
    <mergeCell ref="G13:G15"/>
    <mergeCell ref="G16:G18"/>
    <mergeCell ref="J1:P1"/>
    <mergeCell ref="J4:J6"/>
    <mergeCell ref="O4:O6"/>
    <mergeCell ref="P4:P6"/>
    <mergeCell ref="J7:J9"/>
    <mergeCell ref="O7:O9"/>
    <mergeCell ref="J2:J3"/>
    <mergeCell ref="K2:K3"/>
    <mergeCell ref="J10:J12"/>
    <mergeCell ref="O10:O12"/>
    <mergeCell ref="P10:P12"/>
    <mergeCell ref="J13:J15"/>
    <mergeCell ref="O13:O15"/>
    <mergeCell ref="P13:P15"/>
    <mergeCell ref="A40:A42"/>
    <mergeCell ref="F40:F42"/>
    <mergeCell ref="G40:G42"/>
    <mergeCell ref="G19:G21"/>
    <mergeCell ref="A1:G1"/>
    <mergeCell ref="B2:B3"/>
    <mergeCell ref="A2:A3"/>
    <mergeCell ref="A19:A21"/>
    <mergeCell ref="F4:F6"/>
    <mergeCell ref="F7:F9"/>
    <mergeCell ref="F10:F12"/>
    <mergeCell ref="F13:F15"/>
    <mergeCell ref="F16:F18"/>
    <mergeCell ref="F19:F21"/>
    <mergeCell ref="G4:G6"/>
    <mergeCell ref="A37:A39"/>
    <mergeCell ref="F37:F39"/>
    <mergeCell ref="G37:G39"/>
    <mergeCell ref="J37:J39"/>
    <mergeCell ref="O37:O39"/>
    <mergeCell ref="P37:P39"/>
    <mergeCell ref="A23:G23"/>
    <mergeCell ref="A26:A28"/>
    <mergeCell ref="F26:F28"/>
    <mergeCell ref="G26:G28"/>
    <mergeCell ref="A34:G34"/>
    <mergeCell ref="A29:A31"/>
    <mergeCell ref="F29:F31"/>
    <mergeCell ref="G29:G31"/>
    <mergeCell ref="A24:A25"/>
    <mergeCell ref="B24:B25"/>
    <mergeCell ref="B35:B36"/>
    <mergeCell ref="A35:A36"/>
    <mergeCell ref="J35:J36"/>
    <mergeCell ref="K35:K36"/>
    <mergeCell ref="H26:H28"/>
    <mergeCell ref="H29:H31"/>
    <mergeCell ref="A59:A61"/>
    <mergeCell ref="F59:F61"/>
    <mergeCell ref="G59:G61"/>
    <mergeCell ref="A62:A64"/>
    <mergeCell ref="F62:F64"/>
    <mergeCell ref="G62:G64"/>
    <mergeCell ref="A57:A58"/>
    <mergeCell ref="B57:B58"/>
    <mergeCell ref="A52:A54"/>
    <mergeCell ref="F52:F54"/>
    <mergeCell ref="G52:G54"/>
    <mergeCell ref="A56:G56"/>
    <mergeCell ref="J52:J54"/>
    <mergeCell ref="A49:A51"/>
    <mergeCell ref="F49:F51"/>
    <mergeCell ref="G49:G51"/>
    <mergeCell ref="J49:J51"/>
    <mergeCell ref="A46:A48"/>
    <mergeCell ref="F46:F48"/>
    <mergeCell ref="G46:G48"/>
    <mergeCell ref="J46:J48"/>
    <mergeCell ref="J40:J42"/>
    <mergeCell ref="A43:A45"/>
    <mergeCell ref="F43:F45"/>
    <mergeCell ref="G43:G45"/>
    <mergeCell ref="J43:J45"/>
    <mergeCell ref="H40:H42"/>
    <mergeCell ref="B81:E81"/>
    <mergeCell ref="B67:L67"/>
    <mergeCell ref="H4:H6"/>
    <mergeCell ref="H7:H9"/>
    <mergeCell ref="H10:H12"/>
    <mergeCell ref="H13:H15"/>
    <mergeCell ref="H16:H18"/>
    <mergeCell ref="H19:H21"/>
    <mergeCell ref="H37:H39"/>
    <mergeCell ref="J69:J76"/>
    <mergeCell ref="J34:P34"/>
    <mergeCell ref="J16:J18"/>
    <mergeCell ref="O16:O18"/>
    <mergeCell ref="P16:P18"/>
    <mergeCell ref="J19:J21"/>
    <mergeCell ref="O19:O21"/>
    <mergeCell ref="P19:P21"/>
    <mergeCell ref="P7:P9"/>
    <mergeCell ref="Q4:Q6"/>
    <mergeCell ref="Q7:Q9"/>
    <mergeCell ref="Q10:Q12"/>
    <mergeCell ref="Q13:Q15"/>
    <mergeCell ref="Q16:Q18"/>
    <mergeCell ref="Q19:Q21"/>
    <mergeCell ref="O52:O54"/>
    <mergeCell ref="P52:P54"/>
    <mergeCell ref="O49:O51"/>
    <mergeCell ref="P49:P51"/>
    <mergeCell ref="O46:O48"/>
    <mergeCell ref="P46:P48"/>
    <mergeCell ref="O40:O42"/>
    <mergeCell ref="P40:P42"/>
    <mergeCell ref="O43:O45"/>
    <mergeCell ref="P43:P45"/>
    <mergeCell ref="H59:H61"/>
    <mergeCell ref="H62:H64"/>
    <mergeCell ref="F69:F76"/>
    <mergeCell ref="G69:G76"/>
    <mergeCell ref="H69:H76"/>
    <mergeCell ref="I69:I76"/>
    <mergeCell ref="H43:H45"/>
    <mergeCell ref="H46:H48"/>
    <mergeCell ref="H49:H51"/>
    <mergeCell ref="H52:H5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58"/>
  <sheetViews>
    <sheetView topLeftCell="A31" workbookViewId="0">
      <selection activeCell="E50" sqref="E50"/>
    </sheetView>
  </sheetViews>
  <sheetFormatPr defaultRowHeight="15" x14ac:dyDescent="0.25"/>
  <cols>
    <col min="1" max="1" width="5.140625" bestFit="1" customWidth="1"/>
    <col min="2" max="2" width="28.85546875" bestFit="1" customWidth="1"/>
    <col min="3" max="3" width="15.5703125" bestFit="1" customWidth="1"/>
    <col min="4" max="4" width="17.42578125" bestFit="1" customWidth="1"/>
    <col min="5" max="5" width="30.5703125" bestFit="1" customWidth="1"/>
    <col min="6" max="6" width="17.28515625" bestFit="1" customWidth="1"/>
    <col min="7" max="7" width="10.42578125" bestFit="1" customWidth="1"/>
    <col min="8" max="8" width="6.85546875" bestFit="1" customWidth="1"/>
    <col min="9" max="9" width="10.140625" bestFit="1" customWidth="1"/>
    <col min="10" max="10" width="17" bestFit="1" customWidth="1"/>
    <col min="11" max="11" width="25.85546875" bestFit="1" customWidth="1"/>
    <col min="12" max="12" width="15.5703125" bestFit="1" customWidth="1"/>
    <col min="13" max="13" width="17.42578125" bestFit="1" customWidth="1"/>
    <col min="14" max="14" width="14.42578125" bestFit="1" customWidth="1"/>
    <col min="15" max="15" width="7.85546875" bestFit="1" customWidth="1"/>
    <col min="16" max="16" width="7.42578125" bestFit="1" customWidth="1"/>
    <col min="17" max="17" width="6.85546875" bestFit="1" customWidth="1"/>
    <col min="19" max="19" width="28.85546875" bestFit="1" customWidth="1"/>
    <col min="20" max="20" width="27.140625" bestFit="1" customWidth="1"/>
    <col min="21" max="21" width="8.42578125" bestFit="1" customWidth="1"/>
    <col min="22" max="22" width="4.85546875" bestFit="1" customWidth="1"/>
    <col min="23" max="23" width="9.85546875" bestFit="1" customWidth="1"/>
    <col min="24" max="24" width="6.85546875" bestFit="1" customWidth="1"/>
    <col min="25" max="26" width="9.85546875" bestFit="1" customWidth="1"/>
    <col min="28" max="28" width="8.85546875" bestFit="1" customWidth="1"/>
    <col min="29" max="29" width="5.85546875" bestFit="1" customWidth="1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3"/>
      <c r="I1" s="2"/>
      <c r="J1" s="129" t="s">
        <v>736</v>
      </c>
      <c r="K1" s="129"/>
      <c r="L1" s="129"/>
      <c r="M1" s="129"/>
      <c r="N1" s="129"/>
      <c r="O1" s="129"/>
      <c r="P1" s="129"/>
      <c r="Q1" s="3"/>
      <c r="S1" s="129" t="s">
        <v>669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25">
      <c r="A2" s="129" t="s">
        <v>725</v>
      </c>
      <c r="B2" s="129" t="s">
        <v>5</v>
      </c>
      <c r="C2" s="3" t="s">
        <v>729</v>
      </c>
      <c r="D2" s="3" t="s">
        <v>761</v>
      </c>
      <c r="E2" s="3" t="s">
        <v>730</v>
      </c>
      <c r="F2" s="3" t="s">
        <v>731</v>
      </c>
      <c r="G2" s="3" t="s">
        <v>732</v>
      </c>
      <c r="H2" s="3" t="s">
        <v>745</v>
      </c>
      <c r="I2" s="2"/>
      <c r="J2" s="129" t="s">
        <v>725</v>
      </c>
      <c r="K2" s="129" t="s">
        <v>5</v>
      </c>
      <c r="L2" s="3" t="s">
        <v>729</v>
      </c>
      <c r="M2" s="3" t="s">
        <v>761</v>
      </c>
      <c r="N2" s="3" t="s">
        <v>730</v>
      </c>
      <c r="O2" s="3" t="s">
        <v>731</v>
      </c>
      <c r="P2" s="3" t="s">
        <v>732</v>
      </c>
      <c r="Q2" s="3" t="s">
        <v>745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</row>
    <row r="3" spans="1:29" x14ac:dyDescent="0.25">
      <c r="A3" s="129"/>
      <c r="B3" s="129"/>
      <c r="C3" s="2" t="s">
        <v>733</v>
      </c>
      <c r="D3" s="1"/>
      <c r="E3" s="2" t="s">
        <v>733</v>
      </c>
      <c r="F3" s="2" t="s">
        <v>733</v>
      </c>
      <c r="G3" s="2" t="s">
        <v>733</v>
      </c>
      <c r="H3" s="2"/>
      <c r="I3" s="2"/>
      <c r="J3" s="129"/>
      <c r="K3" s="129"/>
      <c r="L3" s="2" t="s">
        <v>733</v>
      </c>
      <c r="M3" s="1"/>
      <c r="N3" s="2" t="s">
        <v>733</v>
      </c>
      <c r="O3" s="2" t="s">
        <v>733</v>
      </c>
      <c r="P3" s="2" t="s">
        <v>733</v>
      </c>
      <c r="Q3" s="2"/>
      <c r="S3" s="2" t="s">
        <v>27</v>
      </c>
      <c r="T3" s="2" t="s">
        <v>28</v>
      </c>
      <c r="U3" s="2" t="s">
        <v>29</v>
      </c>
      <c r="V3" s="2">
        <v>3.81</v>
      </c>
      <c r="W3" s="2">
        <v>216.66200000000001</v>
      </c>
      <c r="X3" s="2">
        <v>4346</v>
      </c>
      <c r="Y3" s="2">
        <v>15810.085999999999</v>
      </c>
      <c r="Z3" s="2">
        <v>1.37</v>
      </c>
      <c r="AA3" s="2">
        <v>0.17499999999999999</v>
      </c>
      <c r="AB3" s="2">
        <v>1.03</v>
      </c>
      <c r="AC3" s="2">
        <v>487.6</v>
      </c>
    </row>
    <row r="4" spans="1:29" x14ac:dyDescent="0.25">
      <c r="A4" s="129">
        <v>0</v>
      </c>
      <c r="B4" s="2" t="s">
        <v>423</v>
      </c>
      <c r="C4" s="2">
        <v>173.26</v>
      </c>
      <c r="D4" s="2">
        <f>LN(E4)</f>
        <v>6.9465528256900493</v>
      </c>
      <c r="E4" s="2">
        <f>C4*6</f>
        <v>1039.56</v>
      </c>
      <c r="F4" s="130">
        <f>AVERAGE(E4:E6)</f>
        <v>1045.8799999999999</v>
      </c>
      <c r="G4" s="138">
        <f>STDEV(E4:E6)</f>
        <v>96.874739741585913</v>
      </c>
      <c r="H4" s="131">
        <f>G4/F4</f>
        <v>9.2625100146848507E-2</v>
      </c>
      <c r="I4" s="2"/>
      <c r="J4" s="129">
        <v>0</v>
      </c>
      <c r="K4" s="2" t="s">
        <v>464</v>
      </c>
      <c r="L4" s="2">
        <v>142.85</v>
      </c>
      <c r="M4" s="2">
        <f>LN(N4)</f>
        <v>6.753554597904837</v>
      </c>
      <c r="N4" s="2">
        <f>L4*6</f>
        <v>857.09999999999991</v>
      </c>
      <c r="O4" s="130">
        <f>AVERAGE(N4:N6)</f>
        <v>871.71999999999991</v>
      </c>
      <c r="P4" s="138">
        <f>STDEV(N4:N6)</f>
        <v>27.055431986941198</v>
      </c>
      <c r="Q4" s="131">
        <f>P4/O4</f>
        <v>3.1036837501653283E-2</v>
      </c>
      <c r="S4" s="2" t="s">
        <v>188</v>
      </c>
      <c r="T4" s="2" t="s">
        <v>28</v>
      </c>
      <c r="U4" s="2" t="s">
        <v>29</v>
      </c>
      <c r="V4" s="2">
        <v>3.8</v>
      </c>
      <c r="W4" s="2">
        <v>35.222000000000001</v>
      </c>
      <c r="X4" s="2">
        <v>1304</v>
      </c>
      <c r="Y4" s="2">
        <v>14422.62</v>
      </c>
      <c r="Z4" s="2">
        <v>0.24399999999999999</v>
      </c>
      <c r="AA4" s="2">
        <v>0.17499999999999999</v>
      </c>
      <c r="AB4" s="2"/>
      <c r="AC4" s="2"/>
    </row>
    <row r="5" spans="1:29" x14ac:dyDescent="0.25">
      <c r="A5" s="129"/>
      <c r="B5" s="2" t="s">
        <v>425</v>
      </c>
      <c r="C5" s="2">
        <v>158.72</v>
      </c>
      <c r="D5" s="2">
        <f t="shared" ref="D5:D21" si="0">LN(E5)</f>
        <v>6.8589011127646176</v>
      </c>
      <c r="E5" s="2">
        <f t="shared" ref="E5:E21" si="1">C5*6</f>
        <v>952.31999999999994</v>
      </c>
      <c r="F5" s="130"/>
      <c r="G5" s="138"/>
      <c r="H5" s="131"/>
      <c r="I5" s="2"/>
      <c r="J5" s="129"/>
      <c r="K5" s="2" t="s">
        <v>466</v>
      </c>
      <c r="L5" s="2">
        <v>142.52000000000001</v>
      </c>
      <c r="M5" s="2">
        <f t="shared" ref="M5:M21" si="2">LN(N5)</f>
        <v>6.7512418099656903</v>
      </c>
      <c r="N5" s="2">
        <f t="shared" ref="N5:N21" si="3">L5*6</f>
        <v>855.12000000000012</v>
      </c>
      <c r="O5" s="130"/>
      <c r="P5" s="138"/>
      <c r="Q5" s="131"/>
      <c r="S5" s="2" t="s">
        <v>30</v>
      </c>
      <c r="T5" s="2" t="s">
        <v>31</v>
      </c>
      <c r="U5" s="2" t="s">
        <v>29</v>
      </c>
      <c r="V5" s="2">
        <v>3.78</v>
      </c>
      <c r="W5" s="2">
        <v>409.536</v>
      </c>
      <c r="X5" s="2">
        <v>3771</v>
      </c>
      <c r="Y5" s="2">
        <v>15958.839</v>
      </c>
      <c r="Z5" s="2">
        <v>2.5659999999999998</v>
      </c>
      <c r="AA5" s="2">
        <v>0.28100000000000003</v>
      </c>
      <c r="AB5" s="2">
        <v>2.74</v>
      </c>
      <c r="AC5" s="2">
        <v>874.2</v>
      </c>
    </row>
    <row r="6" spans="1:29" x14ac:dyDescent="0.25">
      <c r="A6" s="129"/>
      <c r="B6" s="2" t="s">
        <v>427</v>
      </c>
      <c r="C6" s="2">
        <v>190.96</v>
      </c>
      <c r="D6" s="2">
        <f t="shared" si="0"/>
        <v>7.0438234512586293</v>
      </c>
      <c r="E6" s="2">
        <f t="shared" si="1"/>
        <v>1145.76</v>
      </c>
      <c r="F6" s="130"/>
      <c r="G6" s="138"/>
      <c r="H6" s="131"/>
      <c r="I6" s="2"/>
      <c r="J6" s="129"/>
      <c r="K6" s="2" t="s">
        <v>468</v>
      </c>
      <c r="L6" s="2">
        <v>150.49</v>
      </c>
      <c r="M6" s="2">
        <f t="shared" si="2"/>
        <v>6.8056561060266825</v>
      </c>
      <c r="N6" s="2">
        <f t="shared" si="3"/>
        <v>902.94</v>
      </c>
      <c r="O6" s="130"/>
      <c r="P6" s="138"/>
      <c r="Q6" s="131"/>
      <c r="S6" s="2" t="s">
        <v>189</v>
      </c>
      <c r="T6" s="2" t="s">
        <v>31</v>
      </c>
      <c r="U6" s="2" t="s">
        <v>29</v>
      </c>
      <c r="V6" s="2">
        <v>3.89</v>
      </c>
      <c r="W6" s="2">
        <v>18.248999999999999</v>
      </c>
      <c r="X6" s="2">
        <v>778</v>
      </c>
      <c r="Y6" s="2">
        <v>14647.959000000001</v>
      </c>
      <c r="Z6" s="2">
        <v>0.125</v>
      </c>
      <c r="AA6" s="2">
        <v>0.28100000000000003</v>
      </c>
      <c r="AB6" s="2"/>
      <c r="AC6" s="2"/>
    </row>
    <row r="7" spans="1:29" x14ac:dyDescent="0.25">
      <c r="A7" s="129">
        <v>15</v>
      </c>
      <c r="B7" s="2" t="s">
        <v>429</v>
      </c>
      <c r="C7" s="2">
        <v>141.16999999999999</v>
      </c>
      <c r="D7" s="2">
        <f t="shared" si="0"/>
        <v>6.741724307124163</v>
      </c>
      <c r="E7" s="2">
        <f t="shared" si="1"/>
        <v>847.02</v>
      </c>
      <c r="F7" s="130">
        <f>AVERAGE(E7:E9)</f>
        <v>808.98</v>
      </c>
      <c r="G7" s="138">
        <f>STDEV(E7:E9)</f>
        <v>49.198097524192967</v>
      </c>
      <c r="H7" s="131">
        <f>G7/F7</f>
        <v>6.0814973824066067E-2</v>
      </c>
      <c r="I7" s="2"/>
      <c r="J7" s="129">
        <v>15</v>
      </c>
      <c r="K7" s="2" t="s">
        <v>470</v>
      </c>
      <c r="L7" s="2">
        <v>115.14</v>
      </c>
      <c r="M7" s="2">
        <f t="shared" si="2"/>
        <v>6.5379082484757189</v>
      </c>
      <c r="N7" s="2">
        <f t="shared" si="3"/>
        <v>690.84</v>
      </c>
      <c r="O7" s="130">
        <f>AVERAGE(N7:N9)</f>
        <v>675.16</v>
      </c>
      <c r="P7" s="138">
        <f>STDEV(N7:N9)</f>
        <v>27.523088489484618</v>
      </c>
      <c r="Q7" s="131">
        <f>P7/O7</f>
        <v>4.0765283028444545E-2</v>
      </c>
      <c r="S7" s="2" t="s">
        <v>32</v>
      </c>
      <c r="T7" s="2" t="s">
        <v>33</v>
      </c>
      <c r="U7" s="2" t="s">
        <v>29</v>
      </c>
      <c r="V7" s="2">
        <v>3.8</v>
      </c>
      <c r="W7" s="2">
        <v>470.93799999999999</v>
      </c>
      <c r="X7" s="2">
        <v>4935</v>
      </c>
      <c r="Y7" s="2">
        <v>16924.705000000002</v>
      </c>
      <c r="Z7" s="2">
        <v>2.7829999999999999</v>
      </c>
      <c r="AA7" s="2">
        <v>0.44400000000000001</v>
      </c>
      <c r="AB7" s="2">
        <v>3.05</v>
      </c>
      <c r="AC7" s="2">
        <v>587.29999999999995</v>
      </c>
    </row>
    <row r="8" spans="1:29" x14ac:dyDescent="0.25">
      <c r="A8" s="129"/>
      <c r="B8" s="2" t="s">
        <v>431</v>
      </c>
      <c r="C8" s="2">
        <v>137.75</v>
      </c>
      <c r="D8" s="2">
        <f t="shared" si="0"/>
        <v>6.7171999172610786</v>
      </c>
      <c r="E8" s="2">
        <f t="shared" si="1"/>
        <v>826.5</v>
      </c>
      <c r="F8" s="130"/>
      <c r="G8" s="138"/>
      <c r="H8" s="131"/>
      <c r="I8" s="2"/>
      <c r="J8" s="129"/>
      <c r="K8" s="2" t="s">
        <v>472</v>
      </c>
      <c r="L8" s="2">
        <v>115.21</v>
      </c>
      <c r="M8" s="2">
        <f t="shared" si="2"/>
        <v>6.538516019278017</v>
      </c>
      <c r="N8" s="2">
        <f t="shared" si="3"/>
        <v>691.26</v>
      </c>
      <c r="O8" s="130"/>
      <c r="P8" s="138"/>
      <c r="Q8" s="131"/>
      <c r="S8" s="2" t="s">
        <v>190</v>
      </c>
      <c r="T8" s="2" t="s">
        <v>33</v>
      </c>
      <c r="U8" s="2" t="s">
        <v>29</v>
      </c>
      <c r="V8" s="2">
        <v>3.83</v>
      </c>
      <c r="W8" s="2">
        <v>138.898</v>
      </c>
      <c r="X8" s="2">
        <v>1211</v>
      </c>
      <c r="Y8" s="2">
        <v>15330.413</v>
      </c>
      <c r="Z8" s="2">
        <v>0.90600000000000003</v>
      </c>
      <c r="AA8" s="2">
        <v>0.44400000000000001</v>
      </c>
      <c r="AB8" s="2">
        <v>0.36</v>
      </c>
      <c r="AC8" s="2">
        <v>-18.100000000000001</v>
      </c>
    </row>
    <row r="9" spans="1:29" x14ac:dyDescent="0.25">
      <c r="A9" s="129"/>
      <c r="B9" s="2" t="s">
        <v>433</v>
      </c>
      <c r="C9" s="2">
        <v>125.57</v>
      </c>
      <c r="D9" s="2">
        <f t="shared" si="0"/>
        <v>6.6246228412289279</v>
      </c>
      <c r="E9" s="2">
        <f t="shared" si="1"/>
        <v>753.42</v>
      </c>
      <c r="F9" s="130"/>
      <c r="G9" s="138"/>
      <c r="H9" s="131"/>
      <c r="I9" s="2"/>
      <c r="J9" s="129"/>
      <c r="K9" s="2" t="s">
        <v>474</v>
      </c>
      <c r="L9" s="2">
        <v>107.23</v>
      </c>
      <c r="M9" s="2">
        <f t="shared" si="2"/>
        <v>6.4667355294601094</v>
      </c>
      <c r="N9" s="2">
        <f t="shared" si="3"/>
        <v>643.38</v>
      </c>
      <c r="O9" s="130"/>
      <c r="P9" s="138"/>
      <c r="Q9" s="131"/>
      <c r="S9" s="2" t="s">
        <v>34</v>
      </c>
      <c r="T9" s="2" t="s">
        <v>35</v>
      </c>
      <c r="U9" s="2" t="s">
        <v>29</v>
      </c>
      <c r="V9" s="2">
        <v>3.8</v>
      </c>
      <c r="W9" s="2">
        <v>352.28899999999999</v>
      </c>
      <c r="X9" s="2">
        <v>4174</v>
      </c>
      <c r="Y9" s="2">
        <v>17203.793000000001</v>
      </c>
      <c r="Z9" s="2">
        <v>2.048</v>
      </c>
      <c r="AA9" s="2">
        <v>0.71299999999999997</v>
      </c>
      <c r="AB9" s="2">
        <v>2</v>
      </c>
      <c r="AC9" s="2">
        <v>180.4</v>
      </c>
    </row>
    <row r="10" spans="1:29" x14ac:dyDescent="0.25">
      <c r="A10" s="129">
        <v>30</v>
      </c>
      <c r="B10" s="2" t="s">
        <v>436</v>
      </c>
      <c r="C10" s="2">
        <v>131.26</v>
      </c>
      <c r="D10" s="2">
        <f t="shared" si="0"/>
        <v>6.6689395582736317</v>
      </c>
      <c r="E10" s="2">
        <f t="shared" si="1"/>
        <v>787.56</v>
      </c>
      <c r="F10" s="130">
        <f>AVERAGE(E10:E12)</f>
        <v>900.4</v>
      </c>
      <c r="G10" s="138">
        <f>STDEV(E10:E12)</f>
        <v>103.81450187714627</v>
      </c>
      <c r="H10" s="131">
        <f>G10/F10</f>
        <v>0.11529820288443611</v>
      </c>
      <c r="I10" s="2"/>
      <c r="J10" s="129">
        <v>30</v>
      </c>
      <c r="K10" s="2" t="s">
        <v>477</v>
      </c>
      <c r="L10" s="2">
        <v>146.55000000000001</v>
      </c>
      <c r="M10" s="2">
        <f t="shared" si="2"/>
        <v>6.7791261363849564</v>
      </c>
      <c r="N10" s="2">
        <f t="shared" si="3"/>
        <v>879.30000000000007</v>
      </c>
      <c r="O10" s="130">
        <f>AVERAGE(N10:N12)</f>
        <v>930.19999999999993</v>
      </c>
      <c r="P10" s="138">
        <f>STDEV(N10:N12)</f>
        <v>48.385018342457954</v>
      </c>
      <c r="Q10" s="131">
        <f>P10/O10</f>
        <v>5.2015715268176693E-2</v>
      </c>
      <c r="S10" s="2" t="s">
        <v>78</v>
      </c>
      <c r="T10" s="2" t="s">
        <v>35</v>
      </c>
      <c r="U10" s="2" t="s">
        <v>29</v>
      </c>
      <c r="V10" s="2">
        <v>3.79</v>
      </c>
      <c r="W10" s="2">
        <v>180.95099999999999</v>
      </c>
      <c r="X10" s="2">
        <v>2967</v>
      </c>
      <c r="Y10" s="2">
        <v>16787.035</v>
      </c>
      <c r="Z10" s="2">
        <v>1.0780000000000001</v>
      </c>
      <c r="AA10" s="2">
        <v>0.71299999999999997</v>
      </c>
      <c r="AB10" s="2">
        <v>0.61</v>
      </c>
      <c r="AC10" s="2">
        <v>-14.4</v>
      </c>
    </row>
    <row r="11" spans="1:29" x14ac:dyDescent="0.25">
      <c r="A11" s="129"/>
      <c r="B11" s="2" t="s">
        <v>438</v>
      </c>
      <c r="C11" s="2">
        <v>153.63</v>
      </c>
      <c r="D11" s="2">
        <f t="shared" si="0"/>
        <v>6.8263065833706236</v>
      </c>
      <c r="E11" s="2">
        <f t="shared" si="1"/>
        <v>921.78</v>
      </c>
      <c r="F11" s="130"/>
      <c r="G11" s="138"/>
      <c r="H11" s="131"/>
      <c r="I11" s="2"/>
      <c r="J11" s="129"/>
      <c r="K11" s="2" t="s">
        <v>479</v>
      </c>
      <c r="L11" s="2">
        <v>162.6</v>
      </c>
      <c r="M11" s="2">
        <f t="shared" si="2"/>
        <v>6.883052666341765</v>
      </c>
      <c r="N11" s="2">
        <f t="shared" si="3"/>
        <v>975.59999999999991</v>
      </c>
      <c r="O11" s="130"/>
      <c r="P11" s="138"/>
      <c r="Q11" s="131"/>
      <c r="S11" s="2" t="s">
        <v>82</v>
      </c>
      <c r="T11" s="2" t="s">
        <v>35</v>
      </c>
      <c r="U11" s="2" t="s">
        <v>29</v>
      </c>
      <c r="V11" s="2">
        <v>3.9</v>
      </c>
      <c r="W11" s="2">
        <v>35.966999999999999</v>
      </c>
      <c r="X11" s="2">
        <v>977</v>
      </c>
      <c r="Y11" s="2">
        <v>16776.938999999998</v>
      </c>
      <c r="Z11" s="2">
        <v>0.214</v>
      </c>
      <c r="AA11" s="2">
        <v>0.71299999999999997</v>
      </c>
      <c r="AB11" s="2"/>
      <c r="AC11" s="2"/>
    </row>
    <row r="12" spans="1:29" x14ac:dyDescent="0.25">
      <c r="A12" s="129"/>
      <c r="B12" s="2" t="s">
        <v>440</v>
      </c>
      <c r="C12" s="2">
        <v>165.31</v>
      </c>
      <c r="D12" s="2">
        <f t="shared" si="0"/>
        <v>6.899581968292976</v>
      </c>
      <c r="E12" s="2">
        <f t="shared" si="1"/>
        <v>991.86</v>
      </c>
      <c r="F12" s="130"/>
      <c r="G12" s="138"/>
      <c r="H12" s="131"/>
      <c r="I12" s="2"/>
      <c r="J12" s="129"/>
      <c r="K12" s="2" t="s">
        <v>481</v>
      </c>
      <c r="L12" s="2">
        <v>155.94999999999999</v>
      </c>
      <c r="M12" s="2">
        <f t="shared" si="2"/>
        <v>6.8412949122818674</v>
      </c>
      <c r="N12" s="2">
        <f t="shared" si="3"/>
        <v>935.69999999999993</v>
      </c>
      <c r="O12" s="130"/>
      <c r="P12" s="138"/>
      <c r="Q12" s="131"/>
      <c r="S12" s="2" t="s">
        <v>86</v>
      </c>
      <c r="T12" s="2" t="s">
        <v>35</v>
      </c>
      <c r="U12" s="2" t="s">
        <v>29</v>
      </c>
      <c r="V12" s="2">
        <v>3.91</v>
      </c>
      <c r="W12" s="2">
        <v>24.446000000000002</v>
      </c>
      <c r="X12" s="2">
        <v>1064</v>
      </c>
      <c r="Y12" s="2">
        <v>16322.544</v>
      </c>
      <c r="Z12" s="2">
        <v>0.15</v>
      </c>
      <c r="AA12" s="2">
        <v>0.71299999999999997</v>
      </c>
      <c r="AB12" s="2"/>
      <c r="AC12" s="2"/>
    </row>
    <row r="13" spans="1:29" x14ac:dyDescent="0.25">
      <c r="A13" s="129">
        <v>60</v>
      </c>
      <c r="B13" s="2" t="s">
        <v>442</v>
      </c>
      <c r="C13" s="2">
        <v>131.51</v>
      </c>
      <c r="D13" s="2">
        <f t="shared" si="0"/>
        <v>6.6708423635819285</v>
      </c>
      <c r="E13" s="2">
        <f t="shared" si="1"/>
        <v>789.06</v>
      </c>
      <c r="F13" s="130">
        <f>AVERAGE(E13:E15)</f>
        <v>927.92000000000007</v>
      </c>
      <c r="G13" s="138">
        <f>STDEV(E13:E15)</f>
        <v>121.22189406208717</v>
      </c>
      <c r="H13" s="131">
        <f>G13/F13</f>
        <v>0.1306383029378472</v>
      </c>
      <c r="I13" s="2"/>
      <c r="J13" s="129">
        <v>60</v>
      </c>
      <c r="K13" s="2" t="s">
        <v>483</v>
      </c>
      <c r="L13" s="2">
        <v>183.21</v>
      </c>
      <c r="M13" s="2">
        <f t="shared" si="2"/>
        <v>7.0023925051312084</v>
      </c>
      <c r="N13" s="2">
        <f t="shared" si="3"/>
        <v>1099.26</v>
      </c>
      <c r="O13" s="130">
        <f>AVERAGE(N13:N15)</f>
        <v>1044.54</v>
      </c>
      <c r="P13" s="138">
        <f>STDEV(N13:N15)</f>
        <v>54.961572029919267</v>
      </c>
      <c r="Q13" s="131">
        <f>P13/O13</f>
        <v>5.2617967746490579E-2</v>
      </c>
      <c r="S13" s="2" t="s">
        <v>191</v>
      </c>
      <c r="T13" s="2" t="s">
        <v>35</v>
      </c>
      <c r="U13" s="2" t="s">
        <v>29</v>
      </c>
      <c r="V13" s="2">
        <v>3.89</v>
      </c>
      <c r="W13" s="2">
        <v>94.867000000000004</v>
      </c>
      <c r="X13" s="2">
        <v>1866</v>
      </c>
      <c r="Y13" s="2">
        <v>15496.968999999999</v>
      </c>
      <c r="Z13" s="2">
        <v>0.61199999999999999</v>
      </c>
      <c r="AA13" s="2">
        <v>0.71299999999999997</v>
      </c>
      <c r="AB13" s="2"/>
      <c r="AC13" s="2"/>
    </row>
    <row r="14" spans="1:29" x14ac:dyDescent="0.25">
      <c r="A14" s="129"/>
      <c r="B14" s="2" t="s">
        <v>444</v>
      </c>
      <c r="C14" s="2">
        <v>168.77</v>
      </c>
      <c r="D14" s="2">
        <f t="shared" si="0"/>
        <v>6.9202963104764477</v>
      </c>
      <c r="E14" s="2">
        <f t="shared" si="1"/>
        <v>1012.6200000000001</v>
      </c>
      <c r="F14" s="130"/>
      <c r="G14" s="138"/>
      <c r="H14" s="131"/>
      <c r="I14" s="2"/>
      <c r="J14" s="129"/>
      <c r="K14" s="2" t="s">
        <v>485</v>
      </c>
      <c r="L14" s="2">
        <v>174.17</v>
      </c>
      <c r="M14" s="2">
        <f t="shared" si="2"/>
        <v>6.9517913029717482</v>
      </c>
      <c r="N14" s="2">
        <f t="shared" si="3"/>
        <v>1045.02</v>
      </c>
      <c r="O14" s="130"/>
      <c r="P14" s="138"/>
      <c r="Q14" s="131"/>
      <c r="S14" s="2" t="s">
        <v>216</v>
      </c>
      <c r="T14" s="2" t="s">
        <v>35</v>
      </c>
      <c r="U14" s="2" t="s">
        <v>29</v>
      </c>
      <c r="V14" s="2">
        <v>3.81</v>
      </c>
      <c r="W14" s="2">
        <v>368.565</v>
      </c>
      <c r="X14" s="2">
        <v>1636</v>
      </c>
      <c r="Y14" s="2">
        <v>15449.313</v>
      </c>
      <c r="Z14" s="2">
        <v>2.3860000000000001</v>
      </c>
      <c r="AA14" s="2">
        <v>0.71299999999999997</v>
      </c>
      <c r="AB14" s="2">
        <v>2.48</v>
      </c>
      <c r="AC14" s="2">
        <v>248.3</v>
      </c>
    </row>
    <row r="15" spans="1:29" x14ac:dyDescent="0.25">
      <c r="A15" s="129"/>
      <c r="B15" s="2" t="s">
        <v>446</v>
      </c>
      <c r="C15" s="2">
        <v>163.68</v>
      </c>
      <c r="D15" s="2">
        <f t="shared" si="0"/>
        <v>6.8896727714313712</v>
      </c>
      <c r="E15" s="2">
        <f t="shared" si="1"/>
        <v>982.08</v>
      </c>
      <c r="F15" s="130"/>
      <c r="G15" s="138"/>
      <c r="H15" s="131"/>
      <c r="I15" s="2"/>
      <c r="J15" s="129"/>
      <c r="K15" s="2" t="s">
        <v>487</v>
      </c>
      <c r="L15" s="2">
        <v>164.89</v>
      </c>
      <c r="M15" s="2">
        <f t="shared" si="2"/>
        <v>6.897038054140932</v>
      </c>
      <c r="N15" s="2">
        <f t="shared" si="3"/>
        <v>989.33999999999992</v>
      </c>
      <c r="O15" s="130"/>
      <c r="P15" s="138"/>
      <c r="Q15" s="131"/>
      <c r="S15" s="2" t="s">
        <v>220</v>
      </c>
      <c r="T15" s="2" t="s">
        <v>35</v>
      </c>
      <c r="U15" s="2" t="s">
        <v>29</v>
      </c>
      <c r="V15" s="2">
        <v>3.89</v>
      </c>
      <c r="W15" s="2">
        <v>31.407</v>
      </c>
      <c r="X15" s="2">
        <v>1079</v>
      </c>
      <c r="Y15" s="2">
        <v>15585.538</v>
      </c>
      <c r="Z15" s="2">
        <v>0.20200000000000001</v>
      </c>
      <c r="AA15" s="2">
        <v>0.71299999999999997</v>
      </c>
      <c r="AB15" s="2"/>
      <c r="AC15" s="2"/>
    </row>
    <row r="16" spans="1:29" x14ac:dyDescent="0.25">
      <c r="A16" s="129">
        <v>120</v>
      </c>
      <c r="B16" s="2" t="s">
        <v>449</v>
      </c>
      <c r="C16" s="2">
        <v>168.08</v>
      </c>
      <c r="D16" s="2">
        <f t="shared" si="0"/>
        <v>6.9161995257648003</v>
      </c>
      <c r="E16" s="2">
        <f t="shared" si="1"/>
        <v>1008.48</v>
      </c>
      <c r="F16" s="130">
        <f>AVERAGE(E16:E18)</f>
        <v>1274.26</v>
      </c>
      <c r="G16" s="138">
        <f>STDEV(E16:E18)</f>
        <v>238.70975933128511</v>
      </c>
      <c r="H16" s="131">
        <f>G16/F16</f>
        <v>0.18733206671423816</v>
      </c>
      <c r="I16" s="2"/>
      <c r="J16" s="129">
        <v>120</v>
      </c>
      <c r="K16" s="2" t="s">
        <v>490</v>
      </c>
      <c r="L16" s="2">
        <v>195.28</v>
      </c>
      <c r="M16" s="2">
        <f t="shared" si="2"/>
        <v>7.0661938953127601</v>
      </c>
      <c r="N16" s="2">
        <f t="shared" si="3"/>
        <v>1171.68</v>
      </c>
      <c r="O16" s="130">
        <f>AVERAGE(N16:N18)</f>
        <v>1148.78</v>
      </c>
      <c r="P16" s="138">
        <f>STDEV(N16:N18)</f>
        <v>46.094463875827884</v>
      </c>
      <c r="Q16" s="131">
        <f>P16/O16</f>
        <v>4.0124709583930676E-2</v>
      </c>
      <c r="S16" s="2" t="s">
        <v>224</v>
      </c>
      <c r="T16" s="2" t="s">
        <v>35</v>
      </c>
      <c r="U16" s="2" t="s">
        <v>29</v>
      </c>
      <c r="V16" s="2">
        <v>3.8</v>
      </c>
      <c r="W16" s="2">
        <v>101.36499999999999</v>
      </c>
      <c r="X16" s="2">
        <v>1430</v>
      </c>
      <c r="Y16" s="2">
        <v>15253.352999999999</v>
      </c>
      <c r="Z16" s="2">
        <v>0.66500000000000004</v>
      </c>
      <c r="AA16" s="2">
        <v>0.71299999999999997</v>
      </c>
      <c r="AB16" s="2">
        <v>0.02</v>
      </c>
      <c r="AC16" s="2">
        <v>-97.5</v>
      </c>
    </row>
    <row r="17" spans="1:29" x14ac:dyDescent="0.25">
      <c r="A17" s="129"/>
      <c r="B17" s="2" t="s">
        <v>451</v>
      </c>
      <c r="C17" s="2">
        <v>245.07</v>
      </c>
      <c r="D17" s="2">
        <f t="shared" si="0"/>
        <v>7.2933033532499429</v>
      </c>
      <c r="E17" s="2">
        <f t="shared" si="1"/>
        <v>1470.42</v>
      </c>
      <c r="F17" s="130"/>
      <c r="G17" s="138"/>
      <c r="H17" s="131"/>
      <c r="I17" s="2"/>
      <c r="J17" s="129"/>
      <c r="K17" s="2" t="s">
        <v>492</v>
      </c>
      <c r="L17" s="2">
        <v>182.62</v>
      </c>
      <c r="M17" s="2">
        <f t="shared" si="2"/>
        <v>6.9991669604162494</v>
      </c>
      <c r="N17" s="2">
        <f t="shared" si="3"/>
        <v>1095.72</v>
      </c>
      <c r="O17" s="130"/>
      <c r="P17" s="138"/>
      <c r="Q17" s="131"/>
      <c r="S17" s="2" t="s">
        <v>37</v>
      </c>
      <c r="T17" s="2" t="s">
        <v>38</v>
      </c>
      <c r="U17" s="2" t="s">
        <v>29</v>
      </c>
      <c r="V17" s="2">
        <v>3.8</v>
      </c>
      <c r="W17" s="2">
        <v>350.91300000000001</v>
      </c>
      <c r="X17" s="2">
        <v>2900</v>
      </c>
      <c r="Y17" s="2">
        <v>17328.166000000001</v>
      </c>
      <c r="Z17" s="2">
        <v>2.0249999999999999</v>
      </c>
      <c r="AA17" s="2">
        <v>1.1379999999999999</v>
      </c>
      <c r="AB17" s="2">
        <v>1.97</v>
      </c>
      <c r="AC17" s="2">
        <v>72.8</v>
      </c>
    </row>
    <row r="18" spans="1:29" x14ac:dyDescent="0.25">
      <c r="A18" s="129"/>
      <c r="B18" s="2" t="s">
        <v>453</v>
      </c>
      <c r="C18" s="2">
        <v>223.98</v>
      </c>
      <c r="D18" s="2">
        <f t="shared" si="0"/>
        <v>7.203316231382602</v>
      </c>
      <c r="E18" s="2">
        <f t="shared" si="1"/>
        <v>1343.8799999999999</v>
      </c>
      <c r="F18" s="130"/>
      <c r="G18" s="138"/>
      <c r="H18" s="131"/>
      <c r="I18" s="2"/>
      <c r="J18" s="129"/>
      <c r="K18" s="2" t="s">
        <v>494</v>
      </c>
      <c r="L18" s="2">
        <v>196.49</v>
      </c>
      <c r="M18" s="2">
        <f t="shared" si="2"/>
        <v>7.0723710086571598</v>
      </c>
      <c r="N18" s="2">
        <f t="shared" si="3"/>
        <v>1178.94</v>
      </c>
      <c r="O18" s="130"/>
      <c r="P18" s="138"/>
      <c r="Q18" s="131"/>
      <c r="S18" s="2" t="s">
        <v>79</v>
      </c>
      <c r="T18" s="2" t="s">
        <v>38</v>
      </c>
      <c r="U18" s="2" t="s">
        <v>29</v>
      </c>
      <c r="V18" s="2">
        <v>3.88</v>
      </c>
      <c r="W18" s="2">
        <v>165.214</v>
      </c>
      <c r="X18" s="2">
        <v>2615</v>
      </c>
      <c r="Y18" s="2">
        <v>16567.57</v>
      </c>
      <c r="Z18" s="2">
        <v>0.997</v>
      </c>
      <c r="AA18" s="2">
        <v>1.1379999999999999</v>
      </c>
      <c r="AB18" s="2">
        <v>0.49</v>
      </c>
      <c r="AC18" s="2">
        <v>-56.6</v>
      </c>
    </row>
    <row r="19" spans="1:29" x14ac:dyDescent="0.25">
      <c r="A19" s="129">
        <v>240</v>
      </c>
      <c r="B19" s="2" t="s">
        <v>455</v>
      </c>
      <c r="C19" s="2">
        <v>121.22</v>
      </c>
      <c r="D19" s="2">
        <f t="shared" si="0"/>
        <v>6.5893665457511936</v>
      </c>
      <c r="E19" s="2">
        <f t="shared" si="1"/>
        <v>727.31999999999994</v>
      </c>
      <c r="F19" s="130">
        <f>AVERAGE(E19:E21)</f>
        <v>710.4</v>
      </c>
      <c r="G19" s="138">
        <f>STDEV(E19:E21)</f>
        <v>16.433757939071601</v>
      </c>
      <c r="H19" s="131">
        <f>G19/F19</f>
        <v>2.3133105207026466E-2</v>
      </c>
      <c r="I19" s="2"/>
      <c r="J19" s="129">
        <v>240</v>
      </c>
      <c r="K19" s="2" t="s">
        <v>496</v>
      </c>
      <c r="L19" s="2">
        <v>125.86</v>
      </c>
      <c r="M19" s="2">
        <f t="shared" si="2"/>
        <v>6.6269296473268424</v>
      </c>
      <c r="N19" s="2">
        <f t="shared" si="3"/>
        <v>755.16</v>
      </c>
      <c r="O19" s="130">
        <f>AVERAGE(N19:N21)</f>
        <v>824.32</v>
      </c>
      <c r="P19" s="138">
        <f>STDEV(N19:N21)</f>
        <v>110.41624337025765</v>
      </c>
      <c r="Q19" s="131">
        <f>P19/O19</f>
        <v>0.13394827660405867</v>
      </c>
      <c r="S19" s="2" t="s">
        <v>83</v>
      </c>
      <c r="T19" s="2" t="s">
        <v>38</v>
      </c>
      <c r="U19" s="2" t="s">
        <v>29</v>
      </c>
      <c r="V19" s="2">
        <v>3.88</v>
      </c>
      <c r="W19" s="2">
        <v>291.83499999999998</v>
      </c>
      <c r="X19" s="2">
        <v>1812</v>
      </c>
      <c r="Y19" s="2">
        <v>16838.607</v>
      </c>
      <c r="Z19" s="2">
        <v>1.7330000000000001</v>
      </c>
      <c r="AA19" s="2">
        <v>1.1379999999999999</v>
      </c>
      <c r="AB19" s="2">
        <v>1.55</v>
      </c>
      <c r="AC19" s="2">
        <v>36</v>
      </c>
    </row>
    <row r="20" spans="1:29" x14ac:dyDescent="0.25">
      <c r="A20" s="129"/>
      <c r="B20" s="2" t="s">
        <v>457</v>
      </c>
      <c r="C20" s="2">
        <v>115.75</v>
      </c>
      <c r="D20" s="2">
        <f t="shared" si="0"/>
        <v>6.5431921621943987</v>
      </c>
      <c r="E20" s="2">
        <f t="shared" si="1"/>
        <v>694.5</v>
      </c>
      <c r="F20" s="130"/>
      <c r="G20" s="138"/>
      <c r="H20" s="131"/>
      <c r="I20" s="2"/>
      <c r="J20" s="129"/>
      <c r="K20" s="2" t="s">
        <v>498</v>
      </c>
      <c r="L20" s="2">
        <v>127.69</v>
      </c>
      <c r="M20" s="2">
        <f t="shared" si="2"/>
        <v>6.6413649206646443</v>
      </c>
      <c r="N20" s="2">
        <f t="shared" si="3"/>
        <v>766.14</v>
      </c>
      <c r="O20" s="130"/>
      <c r="P20" s="138"/>
      <c r="Q20" s="131"/>
      <c r="S20" s="2" t="s">
        <v>87</v>
      </c>
      <c r="T20" s="2" t="s">
        <v>38</v>
      </c>
      <c r="U20" s="2" t="s">
        <v>29</v>
      </c>
      <c r="V20" s="2">
        <v>3.8</v>
      </c>
      <c r="W20" s="2">
        <v>152.24299999999999</v>
      </c>
      <c r="X20" s="2">
        <v>1431</v>
      </c>
      <c r="Y20" s="2">
        <v>16602.991999999998</v>
      </c>
      <c r="Z20" s="2">
        <v>0.91700000000000004</v>
      </c>
      <c r="AA20" s="2">
        <v>1.1379999999999999</v>
      </c>
      <c r="AB20" s="2">
        <v>0.38</v>
      </c>
      <c r="AC20" s="2">
        <v>-66.7</v>
      </c>
    </row>
    <row r="21" spans="1:29" x14ac:dyDescent="0.25">
      <c r="A21" s="129"/>
      <c r="B21" s="2" t="s">
        <v>459</v>
      </c>
      <c r="C21" s="2">
        <v>118.23</v>
      </c>
      <c r="D21" s="2">
        <f t="shared" si="0"/>
        <v>6.5643913491030768</v>
      </c>
      <c r="E21" s="2">
        <f t="shared" si="1"/>
        <v>709.38</v>
      </c>
      <c r="F21" s="130"/>
      <c r="G21" s="138"/>
      <c r="H21" s="131"/>
      <c r="I21" s="2"/>
      <c r="J21" s="129"/>
      <c r="K21" s="2" t="s">
        <v>500</v>
      </c>
      <c r="L21" s="2">
        <v>158.61000000000001</v>
      </c>
      <c r="M21" s="2">
        <f t="shared" si="2"/>
        <v>6.8582078281435237</v>
      </c>
      <c r="N21" s="2">
        <f t="shared" si="3"/>
        <v>951.66000000000008</v>
      </c>
      <c r="O21" s="130"/>
      <c r="P21" s="138"/>
      <c r="Q21" s="131"/>
      <c r="S21" s="2" t="s">
        <v>193</v>
      </c>
      <c r="T21" s="2" t="s">
        <v>38</v>
      </c>
      <c r="U21" s="2" t="s">
        <v>29</v>
      </c>
      <c r="V21" s="2">
        <v>3.89</v>
      </c>
      <c r="W21" s="2">
        <v>248.83799999999999</v>
      </c>
      <c r="X21" s="2">
        <v>2298</v>
      </c>
      <c r="Y21" s="2">
        <v>15072.816000000001</v>
      </c>
      <c r="Z21" s="2">
        <v>1.651</v>
      </c>
      <c r="AA21" s="2">
        <v>1.1379999999999999</v>
      </c>
      <c r="AB21" s="2">
        <v>1.43</v>
      </c>
      <c r="AC21" s="2">
        <v>25.7</v>
      </c>
    </row>
    <row r="22" spans="1:2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 t="s">
        <v>217</v>
      </c>
      <c r="T22" s="2" t="s">
        <v>38</v>
      </c>
      <c r="U22" s="2" t="s">
        <v>29</v>
      </c>
      <c r="V22" s="2">
        <v>3.89</v>
      </c>
      <c r="W22" s="2">
        <v>147.65700000000001</v>
      </c>
      <c r="X22" s="2">
        <v>1878</v>
      </c>
      <c r="Y22" s="2">
        <v>15895.013999999999</v>
      </c>
      <c r="Z22" s="2">
        <v>0.92900000000000005</v>
      </c>
      <c r="AA22" s="2">
        <v>1.1379999999999999</v>
      </c>
      <c r="AB22" s="2">
        <v>0.4</v>
      </c>
      <c r="AC22" s="2">
        <v>-65.2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3"/>
      <c r="I23" s="2"/>
      <c r="J23" s="2"/>
      <c r="K23" s="2"/>
      <c r="L23" s="2"/>
      <c r="M23" s="2"/>
      <c r="N23" s="2"/>
      <c r="O23" s="2"/>
      <c r="P23" s="2"/>
      <c r="Q23" s="2"/>
      <c r="S23" s="2" t="s">
        <v>221</v>
      </c>
      <c r="T23" s="2" t="s">
        <v>38</v>
      </c>
      <c r="U23" s="2" t="s">
        <v>29</v>
      </c>
      <c r="V23" s="2">
        <v>3.89</v>
      </c>
      <c r="W23" s="2">
        <v>40.33</v>
      </c>
      <c r="X23" s="2">
        <v>985</v>
      </c>
      <c r="Y23" s="2">
        <v>15258.717000000001</v>
      </c>
      <c r="Z23" s="2">
        <v>0.26400000000000001</v>
      </c>
      <c r="AA23" s="2">
        <v>1.1379999999999999</v>
      </c>
      <c r="AB23" s="2"/>
      <c r="AC23" s="2"/>
    </row>
    <row r="24" spans="1:29" x14ac:dyDescent="0.25">
      <c r="A24" s="129" t="s">
        <v>725</v>
      </c>
      <c r="B24" s="129" t="s">
        <v>5</v>
      </c>
      <c r="C24" s="3" t="s">
        <v>729</v>
      </c>
      <c r="D24" s="3" t="s">
        <v>761</v>
      </c>
      <c r="E24" s="3" t="s">
        <v>730</v>
      </c>
      <c r="F24" s="3" t="s">
        <v>731</v>
      </c>
      <c r="G24" s="3" t="s">
        <v>732</v>
      </c>
      <c r="H24" s="3" t="s">
        <v>745</v>
      </c>
      <c r="I24" s="2"/>
      <c r="J24" s="2"/>
      <c r="K24" s="2"/>
      <c r="L24" s="2"/>
      <c r="M24" s="2"/>
      <c r="N24" s="2"/>
      <c r="O24" s="2"/>
      <c r="P24" s="2"/>
      <c r="Q24" s="2"/>
      <c r="S24" s="2" t="s">
        <v>225</v>
      </c>
      <c r="T24" s="2" t="s">
        <v>38</v>
      </c>
      <c r="U24" s="2" t="s">
        <v>29</v>
      </c>
      <c r="V24" s="2">
        <v>3.89</v>
      </c>
      <c r="W24" s="2">
        <v>204.20500000000001</v>
      </c>
      <c r="X24" s="2">
        <v>2669</v>
      </c>
      <c r="Y24" s="2">
        <v>15037.128000000001</v>
      </c>
      <c r="Z24" s="2">
        <v>1.3580000000000001</v>
      </c>
      <c r="AA24" s="2">
        <v>1.1379999999999999</v>
      </c>
      <c r="AB24" s="2">
        <v>1.01</v>
      </c>
      <c r="AC24" s="2">
        <v>-11.2</v>
      </c>
    </row>
    <row r="25" spans="1:29" x14ac:dyDescent="0.25">
      <c r="A25" s="129"/>
      <c r="B25" s="129"/>
      <c r="C25" s="2" t="s">
        <v>733</v>
      </c>
      <c r="D25" s="1"/>
      <c r="E25" s="2" t="s">
        <v>733</v>
      </c>
      <c r="F25" s="2" t="s">
        <v>733</v>
      </c>
      <c r="G25" s="2" t="s">
        <v>733</v>
      </c>
      <c r="H25" s="2"/>
      <c r="I25" s="2"/>
      <c r="J25" s="2"/>
      <c r="K25" s="2"/>
      <c r="L25" s="2"/>
      <c r="M25" s="2"/>
      <c r="N25" s="2"/>
      <c r="O25" s="2"/>
      <c r="P25" s="2"/>
      <c r="Q25" s="2"/>
      <c r="S25" s="2" t="s">
        <v>39</v>
      </c>
      <c r="T25" s="2" t="s">
        <v>40</v>
      </c>
      <c r="U25" s="2" t="s">
        <v>29</v>
      </c>
      <c r="V25" s="2">
        <v>3.8</v>
      </c>
      <c r="W25" s="2">
        <v>472.93</v>
      </c>
      <c r="X25" s="2">
        <v>3868</v>
      </c>
      <c r="Y25" s="2">
        <v>16753.645</v>
      </c>
      <c r="Z25" s="2">
        <v>2.823</v>
      </c>
      <c r="AA25" s="2">
        <v>1.825</v>
      </c>
      <c r="AB25" s="2">
        <v>3.11</v>
      </c>
      <c r="AC25" s="2">
        <v>70.3</v>
      </c>
    </row>
    <row r="26" spans="1:29" x14ac:dyDescent="0.25">
      <c r="A26" s="129">
        <v>0</v>
      </c>
      <c r="B26" s="2" t="s">
        <v>505</v>
      </c>
      <c r="C26" s="2">
        <v>141.38</v>
      </c>
      <c r="D26" s="2">
        <f t="shared" ref="D26:D31" si="4">LN(E26)</f>
        <v>6.7432107699708626</v>
      </c>
      <c r="E26" s="2">
        <f>C26*6</f>
        <v>848.28</v>
      </c>
      <c r="F26" s="130">
        <f>AVERAGE(E26:E28)</f>
        <v>842.92000000000007</v>
      </c>
      <c r="G26" s="138">
        <f>STDEV(E26:E28)</f>
        <v>4.8970195016968745</v>
      </c>
      <c r="H26" s="131">
        <f>G26/F26</f>
        <v>5.809589880056084E-3</v>
      </c>
      <c r="I26" s="2"/>
      <c r="J26" s="2"/>
      <c r="K26" s="2"/>
      <c r="L26" s="2"/>
      <c r="M26" s="2"/>
      <c r="N26" s="2"/>
      <c r="O26" s="2"/>
      <c r="P26" s="2"/>
      <c r="Q26" s="2"/>
      <c r="S26" s="2" t="s">
        <v>80</v>
      </c>
      <c r="T26" s="2" t="s">
        <v>40</v>
      </c>
      <c r="U26" s="2" t="s">
        <v>29</v>
      </c>
      <c r="V26" s="2">
        <v>3.89</v>
      </c>
      <c r="W26" s="2">
        <v>125.47199999999999</v>
      </c>
      <c r="X26" s="2">
        <v>2983</v>
      </c>
      <c r="Y26" s="2">
        <v>16193.285</v>
      </c>
      <c r="Z26" s="2">
        <v>0.77500000000000002</v>
      </c>
      <c r="AA26" s="2">
        <v>1.825</v>
      </c>
      <c r="AB26" s="2">
        <v>0.18</v>
      </c>
      <c r="AC26" s="2">
        <v>-90.4</v>
      </c>
    </row>
    <row r="27" spans="1:29" x14ac:dyDescent="0.25">
      <c r="A27" s="129"/>
      <c r="B27" s="2" t="s">
        <v>507</v>
      </c>
      <c r="C27" s="2">
        <v>140.30000000000001</v>
      </c>
      <c r="D27" s="2">
        <f t="shared" si="4"/>
        <v>6.7355424563364705</v>
      </c>
      <c r="E27" s="2">
        <f t="shared" ref="E27:E31" si="5">C27*6</f>
        <v>841.80000000000007</v>
      </c>
      <c r="F27" s="130"/>
      <c r="G27" s="138"/>
      <c r="H27" s="131"/>
      <c r="I27" s="2"/>
      <c r="J27" s="2"/>
      <c r="K27" s="2"/>
      <c r="L27" s="2"/>
      <c r="M27" s="2"/>
      <c r="N27" s="2"/>
      <c r="O27" s="2"/>
      <c r="P27" s="2"/>
      <c r="Q27" s="2"/>
      <c r="S27" s="2" t="s">
        <v>84</v>
      </c>
      <c r="T27" s="2" t="s">
        <v>40</v>
      </c>
      <c r="U27" s="2" t="s">
        <v>29</v>
      </c>
      <c r="V27" s="2">
        <v>3.89</v>
      </c>
      <c r="W27" s="2">
        <v>388.30200000000002</v>
      </c>
      <c r="X27" s="2">
        <v>3063</v>
      </c>
      <c r="Y27" s="2">
        <v>16296.103999999999</v>
      </c>
      <c r="Z27" s="2">
        <v>2.383</v>
      </c>
      <c r="AA27" s="2">
        <v>1.825</v>
      </c>
      <c r="AB27" s="2">
        <v>2.48</v>
      </c>
      <c r="AC27" s="2">
        <v>35.799999999999997</v>
      </c>
    </row>
    <row r="28" spans="1:29" x14ac:dyDescent="0.25">
      <c r="A28" s="129"/>
      <c r="B28" s="2" t="s">
        <v>509</v>
      </c>
      <c r="C28" s="2">
        <v>139.78</v>
      </c>
      <c r="D28" s="2">
        <f t="shared" si="4"/>
        <v>6.7318292272770384</v>
      </c>
      <c r="E28" s="2">
        <f t="shared" si="5"/>
        <v>838.68000000000006</v>
      </c>
      <c r="F28" s="130"/>
      <c r="G28" s="138"/>
      <c r="H28" s="131"/>
      <c r="I28" s="2"/>
      <c r="J28" s="2"/>
      <c r="K28" s="2"/>
      <c r="L28" s="2"/>
      <c r="M28" s="2"/>
      <c r="N28" s="2"/>
      <c r="O28" s="2"/>
      <c r="P28" s="2"/>
      <c r="Q28" s="2"/>
      <c r="S28" s="2" t="s">
        <v>88</v>
      </c>
      <c r="T28" s="2" t="s">
        <v>40</v>
      </c>
      <c r="U28" s="2" t="s">
        <v>29</v>
      </c>
      <c r="V28" s="2">
        <v>3.9</v>
      </c>
      <c r="W28" s="2">
        <v>134.16399999999999</v>
      </c>
      <c r="X28" s="2">
        <v>3502</v>
      </c>
      <c r="Y28" s="2">
        <v>16428.653999999999</v>
      </c>
      <c r="Z28" s="2">
        <v>0.81699999999999995</v>
      </c>
      <c r="AA28" s="2">
        <v>1.825</v>
      </c>
      <c r="AB28" s="2">
        <v>0.24</v>
      </c>
      <c r="AC28" s="2">
        <v>-87.1</v>
      </c>
    </row>
    <row r="29" spans="1:29" x14ac:dyDescent="0.25">
      <c r="A29" s="129">
        <v>240</v>
      </c>
      <c r="B29" s="2" t="s">
        <v>511</v>
      </c>
      <c r="C29" s="2">
        <v>121.32</v>
      </c>
      <c r="D29" s="2">
        <f t="shared" si="4"/>
        <v>6.5901911520484351</v>
      </c>
      <c r="E29" s="2">
        <f t="shared" si="5"/>
        <v>727.92</v>
      </c>
      <c r="F29" s="130">
        <f>AVERAGE(E29:E31)</f>
        <v>800.82</v>
      </c>
      <c r="G29" s="138">
        <f>STDEV(E29:E31)</f>
        <v>80.952185887720219</v>
      </c>
      <c r="H29" s="131">
        <f>G29/F29</f>
        <v>0.10108661857561027</v>
      </c>
      <c r="I29" s="2"/>
      <c r="J29" s="2"/>
      <c r="K29" s="2"/>
      <c r="L29" s="2"/>
      <c r="M29" s="2"/>
      <c r="N29" s="2"/>
      <c r="O29" s="2"/>
      <c r="P29" s="2"/>
      <c r="Q29" s="2"/>
      <c r="S29" s="2" t="s">
        <v>194</v>
      </c>
      <c r="T29" s="2" t="s">
        <v>40</v>
      </c>
      <c r="U29" s="2" t="s">
        <v>29</v>
      </c>
      <c r="V29" s="2">
        <v>3.89</v>
      </c>
      <c r="W29" s="2">
        <v>78.216999999999999</v>
      </c>
      <c r="X29" s="2">
        <v>1691</v>
      </c>
      <c r="Y29" s="2">
        <v>15293.141</v>
      </c>
      <c r="Z29" s="2">
        <v>0.51100000000000001</v>
      </c>
      <c r="AA29" s="2">
        <v>1.825</v>
      </c>
      <c r="AB29" s="2"/>
      <c r="AC29" s="2"/>
    </row>
    <row r="30" spans="1:29" x14ac:dyDescent="0.25">
      <c r="A30" s="129"/>
      <c r="B30" s="2" t="s">
        <v>513</v>
      </c>
      <c r="C30" s="2">
        <v>131.1</v>
      </c>
      <c r="D30" s="2">
        <f t="shared" si="4"/>
        <v>6.6677198599977094</v>
      </c>
      <c r="E30" s="2">
        <f t="shared" si="5"/>
        <v>786.59999999999991</v>
      </c>
      <c r="F30" s="130"/>
      <c r="G30" s="138"/>
      <c r="H30" s="131"/>
      <c r="I30" s="2"/>
      <c r="J30" s="2"/>
      <c r="K30" s="2"/>
      <c r="L30" s="2"/>
      <c r="M30" s="2"/>
      <c r="N30" s="2"/>
      <c r="O30" s="2"/>
      <c r="P30" s="2"/>
      <c r="Q30" s="2"/>
      <c r="S30" s="2" t="s">
        <v>218</v>
      </c>
      <c r="T30" s="2" t="s">
        <v>40</v>
      </c>
      <c r="U30" s="2" t="s">
        <v>29</v>
      </c>
      <c r="V30" s="2">
        <v>3.89</v>
      </c>
      <c r="W30" s="2">
        <v>110.47799999999999</v>
      </c>
      <c r="X30" s="2">
        <v>1835</v>
      </c>
      <c r="Y30" s="2">
        <v>15400.683999999999</v>
      </c>
      <c r="Z30" s="2">
        <v>0.71699999999999997</v>
      </c>
      <c r="AA30" s="2">
        <v>1.825</v>
      </c>
      <c r="AB30" s="2">
        <v>0.09</v>
      </c>
      <c r="AC30" s="2">
        <v>-94.9</v>
      </c>
    </row>
    <row r="31" spans="1:29" x14ac:dyDescent="0.25">
      <c r="A31" s="129"/>
      <c r="B31" s="2" t="s">
        <v>515</v>
      </c>
      <c r="C31" s="2">
        <v>147.99</v>
      </c>
      <c r="D31" s="2">
        <f t="shared" si="4"/>
        <v>6.7889041731418116</v>
      </c>
      <c r="E31" s="2">
        <f t="shared" si="5"/>
        <v>887.94</v>
      </c>
      <c r="F31" s="130"/>
      <c r="G31" s="138"/>
      <c r="H31" s="131"/>
      <c r="I31" s="2"/>
      <c r="J31" s="2"/>
      <c r="K31" s="2"/>
      <c r="L31" s="2"/>
      <c r="M31" s="2"/>
      <c r="N31" s="2"/>
      <c r="O31" s="2"/>
      <c r="P31" s="2"/>
      <c r="Q31" s="2"/>
      <c r="S31" s="2" t="s">
        <v>222</v>
      </c>
      <c r="T31" s="2" t="s">
        <v>40</v>
      </c>
      <c r="U31" s="2" t="s">
        <v>29</v>
      </c>
      <c r="V31" s="2">
        <v>3.89</v>
      </c>
      <c r="W31" s="2">
        <v>181.292</v>
      </c>
      <c r="X31" s="2">
        <v>3082</v>
      </c>
      <c r="Y31" s="2">
        <v>15459.089</v>
      </c>
      <c r="Z31" s="2">
        <v>1.173</v>
      </c>
      <c r="AA31" s="2">
        <v>1.825</v>
      </c>
      <c r="AB31" s="2">
        <v>0.75</v>
      </c>
      <c r="AC31" s="2">
        <v>-59.2</v>
      </c>
    </row>
    <row r="32" spans="1:2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 t="s">
        <v>226</v>
      </c>
      <c r="T32" s="2" t="s">
        <v>40</v>
      </c>
      <c r="U32" s="2" t="s">
        <v>29</v>
      </c>
      <c r="V32" s="2">
        <v>3.88</v>
      </c>
      <c r="W32" s="2">
        <v>42.741</v>
      </c>
      <c r="X32" s="2">
        <v>1453</v>
      </c>
      <c r="Y32" s="2">
        <v>15056.105</v>
      </c>
      <c r="Z32" s="2">
        <v>0.28399999999999997</v>
      </c>
      <c r="AA32" s="2">
        <v>1.825</v>
      </c>
      <c r="AB32" s="2"/>
      <c r="AC32" s="2"/>
    </row>
    <row r="33" spans="1:2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 t="s">
        <v>41</v>
      </c>
      <c r="T33" s="2" t="s">
        <v>42</v>
      </c>
      <c r="U33" s="2" t="s">
        <v>29</v>
      </c>
      <c r="V33" s="2">
        <v>3.88</v>
      </c>
      <c r="W33" s="2">
        <v>293.30099999999999</v>
      </c>
      <c r="X33" s="2">
        <v>4751</v>
      </c>
      <c r="Y33" s="2">
        <v>15655.839</v>
      </c>
      <c r="Z33" s="2">
        <v>1.873</v>
      </c>
      <c r="AA33" s="2">
        <v>2.919</v>
      </c>
      <c r="AB33" s="2">
        <v>1.75</v>
      </c>
      <c r="AC33" s="2">
        <v>-40.1</v>
      </c>
    </row>
    <row r="34" spans="1:29" x14ac:dyDescent="0.25">
      <c r="A34" s="129" t="s">
        <v>738</v>
      </c>
      <c r="B34" s="129"/>
      <c r="C34" s="129"/>
      <c r="D34" s="129"/>
      <c r="E34" s="129"/>
      <c r="F34" s="129"/>
      <c r="G34" s="129"/>
      <c r="H34" s="3"/>
      <c r="I34" s="2"/>
      <c r="J34" s="129" t="s">
        <v>736</v>
      </c>
      <c r="K34" s="129"/>
      <c r="L34" s="129"/>
      <c r="M34" s="129"/>
      <c r="N34" s="129"/>
      <c r="O34" s="129"/>
      <c r="P34" s="129"/>
      <c r="Q34" s="3"/>
      <c r="S34" s="2" t="s">
        <v>195</v>
      </c>
      <c r="T34" s="2" t="s">
        <v>42</v>
      </c>
      <c r="U34" s="2" t="s">
        <v>29</v>
      </c>
      <c r="V34" s="2">
        <v>3.89</v>
      </c>
      <c r="W34" s="2">
        <v>370.59500000000003</v>
      </c>
      <c r="X34" s="2">
        <v>4608</v>
      </c>
      <c r="Y34" s="2">
        <v>14333.52</v>
      </c>
      <c r="Z34" s="2">
        <v>2.5859999999999999</v>
      </c>
      <c r="AA34" s="2">
        <v>2.919</v>
      </c>
      <c r="AB34" s="2">
        <v>2.77</v>
      </c>
      <c r="AC34" s="2">
        <v>-5.2</v>
      </c>
    </row>
    <row r="35" spans="1:29" x14ac:dyDescent="0.25">
      <c r="A35" s="129" t="s">
        <v>725</v>
      </c>
      <c r="B35" s="129" t="s">
        <v>5</v>
      </c>
      <c r="C35" s="3" t="s">
        <v>729</v>
      </c>
      <c r="D35" s="3" t="s">
        <v>761</v>
      </c>
      <c r="E35" s="3" t="s">
        <v>730</v>
      </c>
      <c r="F35" s="3" t="s">
        <v>731</v>
      </c>
      <c r="G35" s="3" t="s">
        <v>732</v>
      </c>
      <c r="H35" s="3" t="s">
        <v>745</v>
      </c>
      <c r="I35" s="2"/>
      <c r="J35" s="129" t="s">
        <v>725</v>
      </c>
      <c r="K35" s="129" t="s">
        <v>5</v>
      </c>
      <c r="L35" s="3" t="s">
        <v>729</v>
      </c>
      <c r="M35" s="3" t="s">
        <v>761</v>
      </c>
      <c r="N35" s="3" t="s">
        <v>730</v>
      </c>
      <c r="O35" s="3" t="s">
        <v>731</v>
      </c>
      <c r="P35" s="3" t="s">
        <v>732</v>
      </c>
      <c r="Q35" s="3" t="s">
        <v>745</v>
      </c>
      <c r="S35" s="2" t="s">
        <v>43</v>
      </c>
      <c r="T35" s="2" t="s">
        <v>44</v>
      </c>
      <c r="U35" s="2" t="s">
        <v>29</v>
      </c>
      <c r="V35" s="2">
        <v>3.89</v>
      </c>
      <c r="W35" s="2">
        <v>590.15700000000004</v>
      </c>
      <c r="X35" s="2">
        <v>9922</v>
      </c>
      <c r="Y35" s="2">
        <v>16742.666000000001</v>
      </c>
      <c r="Z35" s="2">
        <v>3.5249999999999999</v>
      </c>
      <c r="AA35" s="2">
        <v>4.6689999999999996</v>
      </c>
      <c r="AB35" s="2">
        <v>4.1100000000000003</v>
      </c>
      <c r="AC35" s="2">
        <v>-11.9</v>
      </c>
    </row>
    <row r="36" spans="1:29" x14ac:dyDescent="0.25">
      <c r="A36" s="129"/>
      <c r="B36" s="129"/>
      <c r="C36" s="2" t="s">
        <v>733</v>
      </c>
      <c r="D36" s="1"/>
      <c r="E36" s="2" t="s">
        <v>733</v>
      </c>
      <c r="F36" s="2" t="s">
        <v>733</v>
      </c>
      <c r="G36" s="2" t="s">
        <v>733</v>
      </c>
      <c r="H36" s="2"/>
      <c r="I36" s="2"/>
      <c r="J36" s="129"/>
      <c r="K36" s="129"/>
      <c r="L36" s="2" t="s">
        <v>733</v>
      </c>
      <c r="M36" s="1"/>
      <c r="N36" s="2" t="s">
        <v>733</v>
      </c>
      <c r="O36" s="2" t="s">
        <v>733</v>
      </c>
      <c r="P36" s="2" t="s">
        <v>733</v>
      </c>
      <c r="Q36" s="2"/>
      <c r="S36" s="2" t="s">
        <v>196</v>
      </c>
      <c r="T36" s="2" t="s">
        <v>44</v>
      </c>
      <c r="U36" s="2" t="s">
        <v>29</v>
      </c>
      <c r="V36" s="2">
        <v>3.89</v>
      </c>
      <c r="W36" s="2">
        <v>514.25300000000004</v>
      </c>
      <c r="X36" s="2">
        <v>6559</v>
      </c>
      <c r="Y36" s="2">
        <v>15062.989</v>
      </c>
      <c r="Z36" s="2">
        <v>3.4140000000000001</v>
      </c>
      <c r="AA36" s="2">
        <v>4.6689999999999996</v>
      </c>
      <c r="AB36" s="2">
        <v>3.95</v>
      </c>
      <c r="AC36" s="2">
        <v>-15.3</v>
      </c>
    </row>
    <row r="37" spans="1:29" x14ac:dyDescent="0.25">
      <c r="A37" s="129">
        <v>0</v>
      </c>
      <c r="B37" s="2" t="s">
        <v>92</v>
      </c>
      <c r="C37" s="2">
        <v>164.61</v>
      </c>
      <c r="D37" s="2">
        <f>LN(E37)</f>
        <v>6.8953385089670487</v>
      </c>
      <c r="E37" s="2">
        <f>C37*6</f>
        <v>987.66000000000008</v>
      </c>
      <c r="F37" s="130">
        <f>AVERAGE(E37:E39)</f>
        <v>975.38000000000011</v>
      </c>
      <c r="G37" s="138">
        <f>STDEV(E37:E39)</f>
        <v>21.948548926979264</v>
      </c>
      <c r="H37" s="131">
        <f>G37/F37</f>
        <v>2.2502562003505568E-2</v>
      </c>
      <c r="I37" s="2"/>
      <c r="J37" s="129">
        <v>0</v>
      </c>
      <c r="K37" s="2" t="s">
        <v>135</v>
      </c>
      <c r="L37" s="2">
        <v>157.72999999999999</v>
      </c>
      <c r="M37" s="2">
        <f>LN(N37)</f>
        <v>6.8526441797274371</v>
      </c>
      <c r="N37" s="2">
        <f>L37*6</f>
        <v>946.37999999999988</v>
      </c>
      <c r="O37" s="130">
        <f>AVERAGE(N37:N39)</f>
        <v>959.64</v>
      </c>
      <c r="P37" s="138">
        <f>STDEV(N37:N39)</f>
        <v>13.798304243638087</v>
      </c>
      <c r="Q37" s="131">
        <f>P37/O37</f>
        <v>1.43786255717124E-2</v>
      </c>
      <c r="S37" s="2" t="s">
        <v>46</v>
      </c>
      <c r="T37" s="2" t="s">
        <v>47</v>
      </c>
      <c r="U37" s="2" t="s">
        <v>29</v>
      </c>
      <c r="V37" s="2">
        <v>3.89</v>
      </c>
      <c r="W37" s="2">
        <v>1087.751</v>
      </c>
      <c r="X37" s="2">
        <v>15453</v>
      </c>
      <c r="Y37" s="2">
        <v>16634.745999999999</v>
      </c>
      <c r="Z37" s="2">
        <v>6.5389999999999997</v>
      </c>
      <c r="AA37" s="2">
        <v>7.45</v>
      </c>
      <c r="AB37" s="2">
        <v>8.43</v>
      </c>
      <c r="AC37" s="2">
        <v>13.1</v>
      </c>
    </row>
    <row r="38" spans="1:29" x14ac:dyDescent="0.25">
      <c r="A38" s="129"/>
      <c r="B38" s="2" t="s">
        <v>95</v>
      </c>
      <c r="C38" s="2">
        <v>158.34</v>
      </c>
      <c r="D38" s="2">
        <f t="shared" ref="D38:D54" si="6">LN(E38)</f>
        <v>6.8565040889713424</v>
      </c>
      <c r="E38" s="2">
        <f t="shared" ref="E38:E54" si="7">C38*6</f>
        <v>950.04</v>
      </c>
      <c r="F38" s="130"/>
      <c r="G38" s="138"/>
      <c r="H38" s="131"/>
      <c r="I38" s="2"/>
      <c r="J38" s="129"/>
      <c r="K38" s="2" t="s">
        <v>137</v>
      </c>
      <c r="L38" s="2">
        <v>159.77000000000001</v>
      </c>
      <c r="M38" s="2">
        <f t="shared" ref="M38:M54" si="8">LN(N38)</f>
        <v>6.8654947502675352</v>
      </c>
      <c r="N38" s="2">
        <f t="shared" ref="N38:N54" si="9">L38*6</f>
        <v>958.62000000000012</v>
      </c>
      <c r="O38" s="130"/>
      <c r="P38" s="138"/>
      <c r="Q38" s="131"/>
      <c r="S38" s="2" t="s">
        <v>198</v>
      </c>
      <c r="T38" s="2" t="s">
        <v>47</v>
      </c>
      <c r="U38" s="2" t="s">
        <v>29</v>
      </c>
      <c r="V38" s="2">
        <v>3.89</v>
      </c>
      <c r="W38" s="2">
        <v>718.87900000000002</v>
      </c>
      <c r="X38" s="2">
        <v>11352</v>
      </c>
      <c r="Y38" s="2">
        <v>14723.786</v>
      </c>
      <c r="Z38" s="2">
        <v>4.8819999999999997</v>
      </c>
      <c r="AA38" s="2">
        <v>7.45</v>
      </c>
      <c r="AB38" s="2">
        <v>6.06</v>
      </c>
      <c r="AC38" s="2">
        <v>-18.7</v>
      </c>
    </row>
    <row r="39" spans="1:29" x14ac:dyDescent="0.25">
      <c r="A39" s="129"/>
      <c r="B39" s="2" t="s">
        <v>97</v>
      </c>
      <c r="C39" s="2">
        <v>164.74</v>
      </c>
      <c r="D39" s="2">
        <f t="shared" si="6"/>
        <v>6.8961279427411579</v>
      </c>
      <c r="E39" s="2">
        <f t="shared" si="7"/>
        <v>988.44</v>
      </c>
      <c r="F39" s="130"/>
      <c r="G39" s="138"/>
      <c r="H39" s="131"/>
      <c r="I39" s="2"/>
      <c r="J39" s="129"/>
      <c r="K39" s="2" t="s">
        <v>139</v>
      </c>
      <c r="L39" s="2">
        <v>162.32</v>
      </c>
      <c r="M39" s="2">
        <f t="shared" si="8"/>
        <v>6.8813291647456145</v>
      </c>
      <c r="N39" s="2">
        <f t="shared" si="9"/>
        <v>973.92</v>
      </c>
      <c r="O39" s="130"/>
      <c r="P39" s="138"/>
      <c r="Q39" s="131"/>
      <c r="S39" s="2" t="s">
        <v>48</v>
      </c>
      <c r="T39" s="2" t="s">
        <v>49</v>
      </c>
      <c r="U39" s="2" t="s">
        <v>29</v>
      </c>
      <c r="V39" s="2">
        <v>3.9</v>
      </c>
      <c r="W39" s="2">
        <v>1493.317</v>
      </c>
      <c r="X39" s="2">
        <v>20278</v>
      </c>
      <c r="Y39" s="2">
        <v>15792.165999999999</v>
      </c>
      <c r="Z39" s="2">
        <v>9.4559999999999995</v>
      </c>
      <c r="AA39" s="2">
        <v>11.875</v>
      </c>
      <c r="AB39" s="2">
        <v>12.6</v>
      </c>
      <c r="AC39" s="2">
        <v>6.1</v>
      </c>
    </row>
    <row r="40" spans="1:29" x14ac:dyDescent="0.25">
      <c r="A40" s="129">
        <v>15</v>
      </c>
      <c r="B40" s="2" t="s">
        <v>99</v>
      </c>
      <c r="C40" s="2">
        <v>153.04</v>
      </c>
      <c r="D40" s="2">
        <f t="shared" si="6"/>
        <v>6.8224587943600525</v>
      </c>
      <c r="E40" s="2">
        <f t="shared" si="7"/>
        <v>918.24</v>
      </c>
      <c r="F40" s="130">
        <f>AVERAGE(E40:E42)</f>
        <v>985.64</v>
      </c>
      <c r="G40" s="138">
        <f>STDEV(E40:E42)</f>
        <v>77.23604339943887</v>
      </c>
      <c r="H40" s="131">
        <f>G40/F40</f>
        <v>7.8361311837424286E-2</v>
      </c>
      <c r="I40" s="2"/>
      <c r="J40" s="129">
        <v>15</v>
      </c>
      <c r="K40" s="2" t="s">
        <v>141</v>
      </c>
      <c r="L40" s="2">
        <v>196.02</v>
      </c>
      <c r="M40" s="2">
        <f t="shared" si="8"/>
        <v>7.0699761640690886</v>
      </c>
      <c r="N40" s="2">
        <f t="shared" si="9"/>
        <v>1176.1200000000001</v>
      </c>
      <c r="O40" s="130">
        <f>AVERAGE(N40:N42)</f>
        <v>1165.9199999999998</v>
      </c>
      <c r="P40" s="138">
        <f>STDEV(N40:N42)</f>
        <v>25.743006817386444</v>
      </c>
      <c r="Q40" s="131">
        <f>P40/O40</f>
        <v>2.207956533671817E-2</v>
      </c>
      <c r="S40" s="2" t="s">
        <v>199</v>
      </c>
      <c r="T40" s="2" t="s">
        <v>49</v>
      </c>
      <c r="U40" s="2" t="s">
        <v>29</v>
      </c>
      <c r="V40" s="2">
        <v>3.89</v>
      </c>
      <c r="W40" s="2">
        <v>1296.7719999999999</v>
      </c>
      <c r="X40" s="2">
        <v>17973</v>
      </c>
      <c r="Y40" s="2">
        <v>13846.757</v>
      </c>
      <c r="Z40" s="2">
        <v>9.3650000000000002</v>
      </c>
      <c r="AA40" s="2">
        <v>11.875</v>
      </c>
      <c r="AB40" s="2">
        <v>12.47</v>
      </c>
      <c r="AC40" s="2">
        <v>5</v>
      </c>
    </row>
    <row r="41" spans="1:29" x14ac:dyDescent="0.25">
      <c r="A41" s="129"/>
      <c r="B41" s="2" t="s">
        <v>101</v>
      </c>
      <c r="C41" s="2">
        <v>161.46</v>
      </c>
      <c r="D41" s="2">
        <f t="shared" si="6"/>
        <v>6.8760169031949241</v>
      </c>
      <c r="E41" s="2">
        <f t="shared" si="7"/>
        <v>968.76</v>
      </c>
      <c r="F41" s="130"/>
      <c r="G41" s="138"/>
      <c r="H41" s="131"/>
      <c r="I41" s="2"/>
      <c r="J41" s="129"/>
      <c r="K41" s="2" t="s">
        <v>143</v>
      </c>
      <c r="L41" s="2">
        <v>197.5</v>
      </c>
      <c r="M41" s="2">
        <f t="shared" si="8"/>
        <v>7.0774980535692311</v>
      </c>
      <c r="N41" s="2">
        <f t="shared" si="9"/>
        <v>1185</v>
      </c>
      <c r="O41" s="130"/>
      <c r="P41" s="138"/>
      <c r="Q41" s="131"/>
      <c r="S41" s="2" t="s">
        <v>50</v>
      </c>
      <c r="T41" s="2" t="s">
        <v>51</v>
      </c>
      <c r="U41" s="2" t="s">
        <v>29</v>
      </c>
      <c r="V41" s="2">
        <v>3.89</v>
      </c>
      <c r="W41" s="2">
        <v>2253.8420000000001</v>
      </c>
      <c r="X41" s="2">
        <v>37650</v>
      </c>
      <c r="Y41" s="2">
        <v>15342.31</v>
      </c>
      <c r="Z41" s="2">
        <v>14.69</v>
      </c>
      <c r="AA41" s="2">
        <v>19.125</v>
      </c>
      <c r="AB41" s="2">
        <v>20.100000000000001</v>
      </c>
      <c r="AC41" s="2">
        <v>5.0999999999999996</v>
      </c>
    </row>
    <row r="42" spans="1:29" x14ac:dyDescent="0.25">
      <c r="A42" s="129"/>
      <c r="B42" s="2" t="s">
        <v>103</v>
      </c>
      <c r="C42" s="2">
        <v>178.32</v>
      </c>
      <c r="D42" s="2">
        <f t="shared" si="6"/>
        <v>6.9753391583056681</v>
      </c>
      <c r="E42" s="2">
        <f t="shared" si="7"/>
        <v>1069.92</v>
      </c>
      <c r="F42" s="130"/>
      <c r="G42" s="138"/>
      <c r="H42" s="131"/>
      <c r="I42" s="2"/>
      <c r="J42" s="129"/>
      <c r="K42" s="2" t="s">
        <v>145</v>
      </c>
      <c r="L42" s="2">
        <v>189.44</v>
      </c>
      <c r="M42" s="2">
        <f t="shared" si="8"/>
        <v>7.0358318209236961</v>
      </c>
      <c r="N42" s="2">
        <f t="shared" si="9"/>
        <v>1136.6399999999999</v>
      </c>
      <c r="O42" s="130"/>
      <c r="P42" s="138"/>
      <c r="Q42" s="131"/>
      <c r="S42" s="2" t="s">
        <v>200</v>
      </c>
      <c r="T42" s="2" t="s">
        <v>51</v>
      </c>
      <c r="U42" s="2" t="s">
        <v>29</v>
      </c>
      <c r="V42" s="2">
        <v>3.89</v>
      </c>
      <c r="W42" s="2">
        <v>1852.0609999999999</v>
      </c>
      <c r="X42" s="2">
        <v>30670</v>
      </c>
      <c r="Y42" s="2">
        <v>13518.683999999999</v>
      </c>
      <c r="Z42" s="2">
        <v>13.7</v>
      </c>
      <c r="AA42" s="2">
        <v>19.125</v>
      </c>
      <c r="AB42" s="2">
        <v>18.68</v>
      </c>
      <c r="AC42" s="2">
        <v>-2.2999999999999998</v>
      </c>
    </row>
    <row r="43" spans="1:29" x14ac:dyDescent="0.25">
      <c r="A43" s="129">
        <v>30</v>
      </c>
      <c r="B43" s="2" t="s">
        <v>106</v>
      </c>
      <c r="C43" s="2">
        <v>145.62</v>
      </c>
      <c r="D43" s="2">
        <f t="shared" si="6"/>
        <v>6.7727599581946203</v>
      </c>
      <c r="E43" s="2">
        <f t="shared" si="7"/>
        <v>873.72</v>
      </c>
      <c r="F43" s="130">
        <f>AVERAGE(E43:E45)</f>
        <v>847.71999999999991</v>
      </c>
      <c r="G43" s="138">
        <f>STDEV(E43:E45)</f>
        <v>34.881077964994134</v>
      </c>
      <c r="H43" s="131">
        <f>G43/F43</f>
        <v>4.1146932908264683E-2</v>
      </c>
      <c r="I43" s="2"/>
      <c r="J43" s="129">
        <v>30</v>
      </c>
      <c r="K43" s="2" t="s">
        <v>148</v>
      </c>
      <c r="L43" s="2">
        <v>153</v>
      </c>
      <c r="M43" s="2">
        <f t="shared" si="8"/>
        <v>6.8221973906204907</v>
      </c>
      <c r="N43" s="2">
        <f t="shared" si="9"/>
        <v>918</v>
      </c>
      <c r="O43" s="130">
        <f>AVERAGE(N43:N45)</f>
        <v>967.38</v>
      </c>
      <c r="P43" s="138">
        <f>STDEV(N43:N45)</f>
        <v>50.178190481522918</v>
      </c>
      <c r="Q43" s="131">
        <f>P43/O43</f>
        <v>5.1870196284317348E-2</v>
      </c>
      <c r="S43" s="2" t="s">
        <v>131</v>
      </c>
      <c r="T43" s="2" t="s">
        <v>53</v>
      </c>
      <c r="U43" s="2" t="s">
        <v>29</v>
      </c>
      <c r="V43" s="2">
        <v>3.89</v>
      </c>
      <c r="W43" s="2">
        <v>3151.4740000000002</v>
      </c>
      <c r="X43" s="2">
        <v>56023</v>
      </c>
      <c r="Y43" s="2">
        <v>14521.744000000001</v>
      </c>
      <c r="Z43" s="2">
        <v>21.702000000000002</v>
      </c>
      <c r="AA43" s="2">
        <v>30.5</v>
      </c>
      <c r="AB43" s="2">
        <v>30.13</v>
      </c>
      <c r="AC43" s="2">
        <v>-1.2</v>
      </c>
    </row>
    <row r="44" spans="1:29" x14ac:dyDescent="0.25">
      <c r="A44" s="129"/>
      <c r="B44" s="2" t="s">
        <v>108</v>
      </c>
      <c r="C44" s="2">
        <v>143.56</v>
      </c>
      <c r="D44" s="2">
        <f t="shared" si="6"/>
        <v>6.7585125355074611</v>
      </c>
      <c r="E44" s="2">
        <f t="shared" si="7"/>
        <v>861.36</v>
      </c>
      <c r="F44" s="130"/>
      <c r="G44" s="138"/>
      <c r="H44" s="131"/>
      <c r="I44" s="2"/>
      <c r="J44" s="129"/>
      <c r="K44" s="2" t="s">
        <v>150</v>
      </c>
      <c r="L44" s="2">
        <v>169.72</v>
      </c>
      <c r="M44" s="2">
        <f t="shared" si="8"/>
        <v>6.9259094895621791</v>
      </c>
      <c r="N44" s="2">
        <f t="shared" si="9"/>
        <v>1018.3199999999999</v>
      </c>
      <c r="O44" s="130"/>
      <c r="P44" s="138"/>
      <c r="Q44" s="131"/>
      <c r="S44" s="2" t="s">
        <v>173</v>
      </c>
      <c r="T44" s="2" t="s">
        <v>53</v>
      </c>
      <c r="U44" s="2" t="s">
        <v>29</v>
      </c>
      <c r="V44" s="2">
        <v>3.89</v>
      </c>
      <c r="W44" s="2">
        <v>3362.0590000000002</v>
      </c>
      <c r="X44" s="2">
        <v>53867</v>
      </c>
      <c r="Y44" s="2">
        <v>13544.629000000001</v>
      </c>
      <c r="Z44" s="2">
        <v>24.821999999999999</v>
      </c>
      <c r="AA44" s="2">
        <v>30.5</v>
      </c>
      <c r="AB44" s="2">
        <v>34.6</v>
      </c>
      <c r="AC44" s="2">
        <v>13.4</v>
      </c>
    </row>
    <row r="45" spans="1:29" x14ac:dyDescent="0.25">
      <c r="A45" s="129"/>
      <c r="B45" s="2" t="s">
        <v>110</v>
      </c>
      <c r="C45" s="2">
        <v>134.68</v>
      </c>
      <c r="D45" s="2">
        <f t="shared" si="6"/>
        <v>6.6946610635209289</v>
      </c>
      <c r="E45" s="2">
        <f t="shared" si="7"/>
        <v>808.08</v>
      </c>
      <c r="F45" s="130"/>
      <c r="G45" s="138"/>
      <c r="H45" s="131"/>
      <c r="I45" s="2"/>
      <c r="J45" s="129"/>
      <c r="K45" s="2" t="s">
        <v>152</v>
      </c>
      <c r="L45" s="2">
        <v>160.97</v>
      </c>
      <c r="M45" s="2">
        <f t="shared" si="8"/>
        <v>6.8729774814461928</v>
      </c>
      <c r="N45" s="2">
        <f t="shared" si="9"/>
        <v>965.81999999999994</v>
      </c>
      <c r="O45" s="130"/>
      <c r="P45" s="138"/>
      <c r="Q45" s="131"/>
      <c r="S45" s="2" t="s">
        <v>52</v>
      </c>
      <c r="T45" s="2" t="s">
        <v>53</v>
      </c>
      <c r="U45" s="2" t="s">
        <v>29</v>
      </c>
      <c r="V45" s="2">
        <v>3.89</v>
      </c>
      <c r="W45" s="2">
        <v>3738.0320000000002</v>
      </c>
      <c r="X45" s="2">
        <v>59303</v>
      </c>
      <c r="Y45" s="2">
        <v>14509.355</v>
      </c>
      <c r="Z45" s="2">
        <v>25.763000000000002</v>
      </c>
      <c r="AA45" s="2">
        <v>30.5</v>
      </c>
      <c r="AB45" s="2">
        <v>35.950000000000003</v>
      </c>
      <c r="AC45" s="2">
        <v>17.899999999999999</v>
      </c>
    </row>
    <row r="46" spans="1:29" x14ac:dyDescent="0.25">
      <c r="A46" s="129">
        <v>60</v>
      </c>
      <c r="B46" s="2" t="s">
        <v>112</v>
      </c>
      <c r="C46" s="2">
        <v>92.01</v>
      </c>
      <c r="D46" s="2">
        <f t="shared" si="6"/>
        <v>6.3136567360223248</v>
      </c>
      <c r="E46" s="2">
        <f t="shared" si="7"/>
        <v>552.06000000000006</v>
      </c>
      <c r="F46" s="130">
        <f>AVERAGE(E46:E48)</f>
        <v>552.62</v>
      </c>
      <c r="G46" s="138">
        <f>STDEV(E46:E48)</f>
        <v>41.642824111724202</v>
      </c>
      <c r="H46" s="131">
        <f>G46/F46</f>
        <v>7.5355260598103949E-2</v>
      </c>
      <c r="I46" s="2"/>
      <c r="J46" s="129">
        <v>60</v>
      </c>
      <c r="K46" s="2" t="s">
        <v>154</v>
      </c>
      <c r="L46" s="2">
        <v>153.56</v>
      </c>
      <c r="M46" s="2">
        <f t="shared" si="8"/>
        <v>6.8258508393606521</v>
      </c>
      <c r="N46" s="2">
        <f t="shared" si="9"/>
        <v>921.36</v>
      </c>
      <c r="O46" s="130">
        <f>AVERAGE(N46:N48)</f>
        <v>917.42000000000007</v>
      </c>
      <c r="P46" s="138">
        <f>STDEV(N46:N48)</f>
        <v>22.727595561343456</v>
      </c>
      <c r="Q46" s="131">
        <f>P46/O46</f>
        <v>2.4773381397117409E-2</v>
      </c>
      <c r="S46" s="2" t="s">
        <v>201</v>
      </c>
      <c r="T46" s="2" t="s">
        <v>53</v>
      </c>
      <c r="U46" s="2" t="s">
        <v>29</v>
      </c>
      <c r="V46" s="2">
        <v>3.89</v>
      </c>
      <c r="W46" s="2">
        <v>2865.944</v>
      </c>
      <c r="X46" s="2">
        <v>48670</v>
      </c>
      <c r="Y46" s="2">
        <v>13410.781999999999</v>
      </c>
      <c r="Z46" s="2">
        <v>21.37</v>
      </c>
      <c r="AA46" s="2">
        <v>30.5</v>
      </c>
      <c r="AB46" s="2">
        <v>29.66</v>
      </c>
      <c r="AC46" s="2">
        <v>-2.8</v>
      </c>
    </row>
    <row r="47" spans="1:29" x14ac:dyDescent="0.25">
      <c r="A47" s="129"/>
      <c r="B47" s="2" t="s">
        <v>114</v>
      </c>
      <c r="C47" s="2">
        <v>85.21</v>
      </c>
      <c r="D47" s="2">
        <f t="shared" si="6"/>
        <v>6.2368782670679197</v>
      </c>
      <c r="E47" s="2">
        <f t="shared" si="7"/>
        <v>511.26</v>
      </c>
      <c r="F47" s="130"/>
      <c r="G47" s="138"/>
      <c r="H47" s="131"/>
      <c r="I47" s="2"/>
      <c r="J47" s="129"/>
      <c r="K47" s="2" t="s">
        <v>156</v>
      </c>
      <c r="L47" s="2">
        <v>148.83000000000001</v>
      </c>
      <c r="M47" s="2">
        <f t="shared" si="8"/>
        <v>6.794564184209122</v>
      </c>
      <c r="N47" s="2">
        <f t="shared" si="9"/>
        <v>892.98</v>
      </c>
      <c r="O47" s="130"/>
      <c r="P47" s="138"/>
      <c r="Q47" s="131"/>
      <c r="S47" s="2" t="s">
        <v>270</v>
      </c>
      <c r="T47" s="2" t="s">
        <v>53</v>
      </c>
      <c r="U47" s="2" t="s">
        <v>29</v>
      </c>
      <c r="V47" s="2">
        <v>3.79</v>
      </c>
      <c r="W47" s="2">
        <v>1923.3309999999999</v>
      </c>
      <c r="X47" s="2">
        <v>25531</v>
      </c>
      <c r="Y47" s="2">
        <v>14894.422</v>
      </c>
      <c r="Z47" s="2">
        <v>12.913</v>
      </c>
      <c r="AA47" s="2">
        <v>30.5</v>
      </c>
      <c r="AB47" s="2">
        <v>17.55</v>
      </c>
      <c r="AC47" s="2">
        <v>-42.5</v>
      </c>
    </row>
    <row r="48" spans="1:29" x14ac:dyDescent="0.25">
      <c r="A48" s="129"/>
      <c r="B48" s="2" t="s">
        <v>116</v>
      </c>
      <c r="C48" s="2">
        <v>99.09</v>
      </c>
      <c r="D48" s="2">
        <f t="shared" si="6"/>
        <v>6.3877879972988625</v>
      </c>
      <c r="E48" s="2">
        <f t="shared" si="7"/>
        <v>594.54</v>
      </c>
      <c r="F48" s="130"/>
      <c r="G48" s="138"/>
      <c r="H48" s="131"/>
      <c r="I48" s="2"/>
      <c r="J48" s="129"/>
      <c r="K48" s="2" t="s">
        <v>158</v>
      </c>
      <c r="L48" s="2">
        <v>156.32</v>
      </c>
      <c r="M48" s="2">
        <f t="shared" si="8"/>
        <v>6.8436646575225275</v>
      </c>
      <c r="N48" s="2">
        <f t="shared" si="9"/>
        <v>937.92</v>
      </c>
      <c r="O48" s="130"/>
      <c r="P48" s="138"/>
      <c r="Q48" s="131"/>
      <c r="S48" s="2" t="s">
        <v>311</v>
      </c>
      <c r="T48" s="2" t="s">
        <v>53</v>
      </c>
      <c r="U48" s="2" t="s">
        <v>29</v>
      </c>
      <c r="V48" s="2">
        <v>3.79</v>
      </c>
      <c r="W48" s="2">
        <v>3407.32</v>
      </c>
      <c r="X48" s="2">
        <v>25076</v>
      </c>
      <c r="Y48" s="2">
        <v>14811.037</v>
      </c>
      <c r="Z48" s="2">
        <v>23.004999999999999</v>
      </c>
      <c r="AA48" s="2">
        <v>30.5</v>
      </c>
      <c r="AB48" s="2">
        <v>32</v>
      </c>
      <c r="AC48" s="2">
        <v>4.9000000000000004</v>
      </c>
    </row>
    <row r="49" spans="1:29" x14ac:dyDescent="0.25">
      <c r="A49" s="129">
        <v>120</v>
      </c>
      <c r="B49" s="2" t="s">
        <v>119</v>
      </c>
      <c r="C49" s="2">
        <v>82.19</v>
      </c>
      <c r="D49" s="2">
        <f t="shared" si="6"/>
        <v>6.2007931093884636</v>
      </c>
      <c r="E49" s="2">
        <f t="shared" si="7"/>
        <v>493.14</v>
      </c>
      <c r="F49" s="130">
        <f>AVERAGE(E49:E51)</f>
        <v>514.30000000000007</v>
      </c>
      <c r="G49" s="138">
        <f>STDEV(E49:E51)</f>
        <v>29.204739341415131</v>
      </c>
      <c r="H49" s="131">
        <f>G49/F49</f>
        <v>5.6785415791201881E-2</v>
      </c>
      <c r="I49" s="2"/>
      <c r="J49" s="129">
        <v>120</v>
      </c>
      <c r="K49" s="2" t="s">
        <v>161</v>
      </c>
      <c r="L49" s="2">
        <v>154.69</v>
      </c>
      <c r="M49" s="2">
        <f t="shared" si="8"/>
        <v>6.8331825834766287</v>
      </c>
      <c r="N49" s="2">
        <f t="shared" si="9"/>
        <v>928.14</v>
      </c>
      <c r="O49" s="130">
        <f>AVERAGE(N49:N51)</f>
        <v>1008.3000000000001</v>
      </c>
      <c r="P49" s="138">
        <f>STDEV(N49:N51)</f>
        <v>77.308341076497086</v>
      </c>
      <c r="Q49" s="131">
        <f>P49/O49</f>
        <v>7.6671963777146759E-2</v>
      </c>
      <c r="S49" s="2" t="s">
        <v>366</v>
      </c>
      <c r="T49" s="2" t="s">
        <v>53</v>
      </c>
      <c r="U49" s="2" t="s">
        <v>29</v>
      </c>
      <c r="V49" s="2">
        <v>3.8</v>
      </c>
      <c r="W49" s="2">
        <v>2534.2489999999998</v>
      </c>
      <c r="X49" s="2">
        <v>25101</v>
      </c>
      <c r="Y49" s="2">
        <v>14666.324000000001</v>
      </c>
      <c r="Z49" s="2">
        <v>17.279</v>
      </c>
      <c r="AA49" s="2">
        <v>30.5</v>
      </c>
      <c r="AB49" s="2">
        <v>23.8</v>
      </c>
      <c r="AC49" s="2">
        <v>-22</v>
      </c>
    </row>
    <row r="50" spans="1:29" x14ac:dyDescent="0.25">
      <c r="A50" s="129"/>
      <c r="B50" s="2" t="s">
        <v>121</v>
      </c>
      <c r="C50" s="2">
        <v>91.27</v>
      </c>
      <c r="D50" s="2">
        <f t="shared" si="6"/>
        <v>6.3055816157568412</v>
      </c>
      <c r="E50" s="2">
        <f t="shared" si="7"/>
        <v>547.62</v>
      </c>
      <c r="F50" s="130"/>
      <c r="G50" s="138"/>
      <c r="H50" s="131"/>
      <c r="I50" s="2"/>
      <c r="J50" s="129"/>
      <c r="K50" s="2" t="s">
        <v>163</v>
      </c>
      <c r="L50" s="2">
        <v>180.4</v>
      </c>
      <c r="M50" s="2">
        <f t="shared" si="8"/>
        <v>6.986936076856578</v>
      </c>
      <c r="N50" s="2">
        <f t="shared" si="9"/>
        <v>1082.4000000000001</v>
      </c>
      <c r="O50" s="130"/>
      <c r="P50" s="138"/>
      <c r="Q50" s="131"/>
      <c r="S50" s="2" t="s">
        <v>407</v>
      </c>
      <c r="T50" s="2" t="s">
        <v>53</v>
      </c>
      <c r="U50" s="2" t="s">
        <v>29</v>
      </c>
      <c r="V50" s="2">
        <v>3.81</v>
      </c>
      <c r="W50" s="2">
        <v>1708.13</v>
      </c>
      <c r="X50" s="2">
        <v>18718</v>
      </c>
      <c r="Y50" s="2">
        <v>14863.696</v>
      </c>
      <c r="Z50" s="2">
        <v>11.492000000000001</v>
      </c>
      <c r="AA50" s="2">
        <v>30.5</v>
      </c>
      <c r="AB50" s="2">
        <v>15.52</v>
      </c>
      <c r="AC50" s="2">
        <v>-49.1</v>
      </c>
    </row>
    <row r="51" spans="1:29" x14ac:dyDescent="0.25">
      <c r="A51" s="129"/>
      <c r="B51" s="2" t="s">
        <v>123</v>
      </c>
      <c r="C51" s="2">
        <v>83.69</v>
      </c>
      <c r="D51" s="2">
        <f t="shared" si="6"/>
        <v>6.2188789652728378</v>
      </c>
      <c r="E51" s="2">
        <f t="shared" si="7"/>
        <v>502.14</v>
      </c>
      <c r="F51" s="130"/>
      <c r="G51" s="138"/>
      <c r="H51" s="131"/>
      <c r="I51" s="2"/>
      <c r="J51" s="129"/>
      <c r="K51" s="2" t="s">
        <v>165</v>
      </c>
      <c r="L51" s="2">
        <v>169.06</v>
      </c>
      <c r="M51" s="2">
        <f t="shared" si="8"/>
        <v>6.9220131507288363</v>
      </c>
      <c r="N51" s="2">
        <f t="shared" si="9"/>
        <v>1014.36</v>
      </c>
      <c r="O51" s="130"/>
      <c r="P51" s="138"/>
      <c r="Q51" s="131"/>
      <c r="S51" s="2" t="s">
        <v>461</v>
      </c>
      <c r="T51" s="2" t="s">
        <v>53</v>
      </c>
      <c r="U51" s="2" t="s">
        <v>29</v>
      </c>
      <c r="V51" s="2">
        <v>3.8</v>
      </c>
      <c r="W51" s="2">
        <v>3288.431</v>
      </c>
      <c r="X51" s="2">
        <v>28439</v>
      </c>
      <c r="Y51" s="2">
        <v>15610.009</v>
      </c>
      <c r="Z51" s="2">
        <v>21.065999999999999</v>
      </c>
      <c r="AA51" s="2">
        <v>30.5</v>
      </c>
      <c r="AB51" s="2">
        <v>29.22</v>
      </c>
      <c r="AC51" s="2">
        <v>-4.2</v>
      </c>
    </row>
    <row r="52" spans="1:29" x14ac:dyDescent="0.25">
      <c r="A52" s="129">
        <v>240</v>
      </c>
      <c r="B52" s="2" t="s">
        <v>125</v>
      </c>
      <c r="C52" s="2">
        <v>88.25</v>
      </c>
      <c r="D52" s="2">
        <f t="shared" si="6"/>
        <v>6.2719331650414611</v>
      </c>
      <c r="E52" s="2">
        <f t="shared" si="7"/>
        <v>529.5</v>
      </c>
      <c r="F52" s="130">
        <f>AVERAGE(E52:E54)</f>
        <v>457.89999999999992</v>
      </c>
      <c r="G52" s="138">
        <f>STDEV(E52:E54)</f>
        <v>62.383536289633703</v>
      </c>
      <c r="H52" s="131">
        <f>G52/F52</f>
        <v>0.13623834088148878</v>
      </c>
      <c r="I52" s="2"/>
      <c r="J52" s="129">
        <v>240</v>
      </c>
      <c r="K52" s="2" t="s">
        <v>167</v>
      </c>
      <c r="L52" s="2">
        <v>124.17</v>
      </c>
      <c r="M52" s="2">
        <f t="shared" si="8"/>
        <v>6.6134110636568053</v>
      </c>
      <c r="N52" s="2">
        <f t="shared" si="9"/>
        <v>745.02</v>
      </c>
      <c r="O52" s="130">
        <f>AVERAGE(N52:N54)</f>
        <v>878.01999999999987</v>
      </c>
      <c r="P52" s="138">
        <f>STDEV(N52:N54)</f>
        <v>118.00937420391784</v>
      </c>
      <c r="Q52" s="131">
        <f>P52/O52</f>
        <v>0.13440397052905156</v>
      </c>
      <c r="S52" s="2" t="s">
        <v>502</v>
      </c>
      <c r="T52" s="2" t="s">
        <v>53</v>
      </c>
      <c r="U52" s="2" t="s">
        <v>29</v>
      </c>
      <c r="V52" s="2">
        <v>3.79</v>
      </c>
      <c r="W52" s="2">
        <v>3156.1080000000002</v>
      </c>
      <c r="X52" s="2">
        <v>22941</v>
      </c>
      <c r="Y52" s="2">
        <v>12884.324000000001</v>
      </c>
      <c r="Z52" s="2">
        <v>24.495999999999999</v>
      </c>
      <c r="AA52" s="2">
        <v>30.5</v>
      </c>
      <c r="AB52" s="2">
        <v>34.130000000000003</v>
      </c>
      <c r="AC52" s="2">
        <v>11.9</v>
      </c>
    </row>
    <row r="53" spans="1:29" x14ac:dyDescent="0.25">
      <c r="A53" s="129"/>
      <c r="B53" s="2" t="s">
        <v>127</v>
      </c>
      <c r="C53" s="2">
        <v>71.489999999999995</v>
      </c>
      <c r="D53" s="2">
        <f t="shared" si="6"/>
        <v>6.0613170490068153</v>
      </c>
      <c r="E53" s="2">
        <f t="shared" si="7"/>
        <v>428.93999999999994</v>
      </c>
      <c r="F53" s="130"/>
      <c r="G53" s="138"/>
      <c r="H53" s="131"/>
      <c r="I53" s="2"/>
      <c r="J53" s="129"/>
      <c r="K53" s="2" t="s">
        <v>169</v>
      </c>
      <c r="L53" s="2">
        <v>161.69999999999999</v>
      </c>
      <c r="M53" s="2">
        <f t="shared" si="8"/>
        <v>6.8775022358111162</v>
      </c>
      <c r="N53" s="2">
        <f t="shared" si="9"/>
        <v>970.19999999999993</v>
      </c>
      <c r="O53" s="130"/>
      <c r="P53" s="138"/>
      <c r="Q53" s="131"/>
      <c r="S53" s="2" t="s">
        <v>556</v>
      </c>
      <c r="T53" s="2" t="s">
        <v>53</v>
      </c>
      <c r="U53" s="2" t="s">
        <v>17</v>
      </c>
      <c r="V53" s="2">
        <v>3.83</v>
      </c>
      <c r="W53" s="2">
        <v>8712.8169999999991</v>
      </c>
      <c r="X53" s="2">
        <v>74424</v>
      </c>
      <c r="Y53" s="2">
        <v>11120.609</v>
      </c>
      <c r="Z53" s="2">
        <v>78.347999999999999</v>
      </c>
      <c r="AA53" s="2"/>
      <c r="AB53" s="2">
        <v>111.22</v>
      </c>
      <c r="AC53" s="2"/>
    </row>
    <row r="54" spans="1:29" x14ac:dyDescent="0.25">
      <c r="A54" s="129"/>
      <c r="B54" s="2" t="s">
        <v>129</v>
      </c>
      <c r="C54" s="2">
        <v>69.209999999999994</v>
      </c>
      <c r="D54" s="2">
        <f t="shared" si="6"/>
        <v>6.0289048300818271</v>
      </c>
      <c r="E54" s="2">
        <f t="shared" si="7"/>
        <v>415.26</v>
      </c>
      <c r="F54" s="130"/>
      <c r="G54" s="138"/>
      <c r="H54" s="131"/>
      <c r="I54" s="2"/>
      <c r="J54" s="129"/>
      <c r="K54" s="2" t="s">
        <v>171</v>
      </c>
      <c r="L54" s="2">
        <v>153.13999999999999</v>
      </c>
      <c r="M54" s="2">
        <f t="shared" si="8"/>
        <v>6.8231120049130327</v>
      </c>
      <c r="N54" s="2">
        <f t="shared" si="9"/>
        <v>918.83999999999992</v>
      </c>
      <c r="O54" s="130"/>
      <c r="P54" s="138"/>
      <c r="Q54" s="131"/>
      <c r="S54" s="2" t="s">
        <v>597</v>
      </c>
      <c r="T54" s="2" t="s">
        <v>53</v>
      </c>
      <c r="U54" s="2" t="s">
        <v>17</v>
      </c>
      <c r="V54" s="2">
        <v>3.84</v>
      </c>
      <c r="W54" s="2">
        <v>4131.1620000000003</v>
      </c>
      <c r="X54" s="2">
        <v>49994</v>
      </c>
      <c r="Y54" s="2">
        <v>11231.001</v>
      </c>
      <c r="Z54" s="2">
        <v>36.783999999999999</v>
      </c>
      <c r="AA54" s="2"/>
      <c r="AB54" s="2">
        <v>51.72</v>
      </c>
      <c r="AC54" s="2"/>
    </row>
    <row r="55" spans="1:2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S55" s="2" t="s">
        <v>55</v>
      </c>
      <c r="T55" s="2" t="s">
        <v>56</v>
      </c>
      <c r="U55" s="2" t="s">
        <v>29</v>
      </c>
      <c r="V55" s="2">
        <v>3.89</v>
      </c>
      <c r="W55" s="2">
        <v>6476.5159999999996</v>
      </c>
      <c r="X55" s="2">
        <v>106220</v>
      </c>
      <c r="Y55" s="2">
        <v>15453.387000000001</v>
      </c>
      <c r="Z55" s="2">
        <v>41.91</v>
      </c>
      <c r="AA55" s="2">
        <v>48.75</v>
      </c>
      <c r="AB55" s="2">
        <v>59.06</v>
      </c>
      <c r="AC55" s="2">
        <v>21.1</v>
      </c>
    </row>
    <row r="56" spans="1:29" x14ac:dyDescent="0.25">
      <c r="A56" s="129" t="s">
        <v>739</v>
      </c>
      <c r="B56" s="129"/>
      <c r="C56" s="129"/>
      <c r="D56" s="129"/>
      <c r="E56" s="129"/>
      <c r="F56" s="129"/>
      <c r="G56" s="129"/>
      <c r="H56" s="3"/>
      <c r="I56" s="2"/>
      <c r="J56" s="2"/>
      <c r="K56" s="2"/>
      <c r="L56" s="2"/>
      <c r="M56" s="2"/>
      <c r="N56" s="2"/>
      <c r="O56" s="2"/>
      <c r="P56" s="2"/>
      <c r="Q56" s="2"/>
      <c r="S56" s="2" t="s">
        <v>203</v>
      </c>
      <c r="T56" s="2" t="s">
        <v>56</v>
      </c>
      <c r="U56" s="2" t="s">
        <v>29</v>
      </c>
      <c r="V56" s="2">
        <v>3.89</v>
      </c>
      <c r="W56" s="2">
        <v>5005.9369999999999</v>
      </c>
      <c r="X56" s="2">
        <v>81943</v>
      </c>
      <c r="Y56" s="2">
        <v>13844.563</v>
      </c>
      <c r="Z56" s="2">
        <v>36.158000000000001</v>
      </c>
      <c r="AA56" s="2">
        <v>48.75</v>
      </c>
      <c r="AB56" s="2">
        <v>50.83</v>
      </c>
      <c r="AC56" s="2">
        <v>4.3</v>
      </c>
    </row>
    <row r="57" spans="1:29" x14ac:dyDescent="0.25">
      <c r="A57" s="129" t="s">
        <v>725</v>
      </c>
      <c r="B57" s="129" t="s">
        <v>5</v>
      </c>
      <c r="C57" s="3" t="s">
        <v>729</v>
      </c>
      <c r="D57" s="3" t="s">
        <v>761</v>
      </c>
      <c r="E57" s="3" t="s">
        <v>730</v>
      </c>
      <c r="F57" s="3" t="s">
        <v>731</v>
      </c>
      <c r="G57" s="3" t="s">
        <v>732</v>
      </c>
      <c r="H57" s="3" t="s">
        <v>745</v>
      </c>
      <c r="I57" s="2"/>
      <c r="J57" s="2"/>
      <c r="K57" s="2"/>
      <c r="L57" s="2"/>
      <c r="M57" s="2"/>
      <c r="N57" s="2"/>
      <c r="O57" s="2"/>
      <c r="P57" s="2"/>
      <c r="Q57" s="2"/>
      <c r="S57" s="2" t="s">
        <v>57</v>
      </c>
      <c r="T57" s="2" t="s">
        <v>58</v>
      </c>
      <c r="U57" s="2" t="s">
        <v>29</v>
      </c>
      <c r="V57" s="2">
        <v>3.89</v>
      </c>
      <c r="W57" s="2">
        <v>9997.8130000000001</v>
      </c>
      <c r="X57" s="2">
        <v>162450</v>
      </c>
      <c r="Y57" s="2">
        <v>15165.94</v>
      </c>
      <c r="Z57" s="2">
        <v>65.923000000000002</v>
      </c>
      <c r="AA57" s="2">
        <v>78.125</v>
      </c>
      <c r="AB57" s="2">
        <v>93.43</v>
      </c>
      <c r="AC57" s="2">
        <v>19.600000000000001</v>
      </c>
    </row>
    <row r="58" spans="1:29" x14ac:dyDescent="0.25">
      <c r="A58" s="129"/>
      <c r="B58" s="129"/>
      <c r="C58" s="2" t="s">
        <v>733</v>
      </c>
      <c r="D58" s="1"/>
      <c r="E58" s="2" t="s">
        <v>733</v>
      </c>
      <c r="F58" s="2" t="s">
        <v>733</v>
      </c>
      <c r="G58" s="2" t="s">
        <v>733</v>
      </c>
      <c r="H58" s="2"/>
      <c r="I58" s="2"/>
      <c r="J58" s="2"/>
      <c r="K58" s="2"/>
      <c r="L58" s="2"/>
      <c r="M58" s="2"/>
      <c r="N58" s="2"/>
      <c r="O58" s="2"/>
      <c r="P58" s="2"/>
      <c r="Q58" s="2"/>
      <c r="S58" s="2" t="s">
        <v>204</v>
      </c>
      <c r="T58" s="2" t="s">
        <v>58</v>
      </c>
      <c r="U58" s="2" t="s">
        <v>29</v>
      </c>
      <c r="V58" s="2">
        <v>3.89</v>
      </c>
      <c r="W58" s="2">
        <v>7945.9179999999997</v>
      </c>
      <c r="X58" s="2">
        <v>134549</v>
      </c>
      <c r="Y58" s="2">
        <v>13485.79</v>
      </c>
      <c r="Z58" s="2">
        <v>58.920999999999999</v>
      </c>
      <c r="AA58" s="2">
        <v>78.125</v>
      </c>
      <c r="AB58" s="2">
        <v>83.41</v>
      </c>
      <c r="AC58" s="2">
        <v>6.8</v>
      </c>
    </row>
    <row r="59" spans="1:29" x14ac:dyDescent="0.25">
      <c r="A59" s="129">
        <v>0</v>
      </c>
      <c r="B59" s="2" t="s">
        <v>176</v>
      </c>
      <c r="C59" s="2">
        <v>145.49</v>
      </c>
      <c r="D59" s="2">
        <f t="shared" ref="D59:D64" si="10">LN(E59)</f>
        <v>6.7718668249553522</v>
      </c>
      <c r="E59" s="2">
        <f>C59*6</f>
        <v>872.94</v>
      </c>
      <c r="F59" s="130">
        <f>AVERAGE(E59:E61)</f>
        <v>880.90000000000009</v>
      </c>
      <c r="G59" s="138">
        <f>STDEV(E59:E61)</f>
        <v>11.100054053922431</v>
      </c>
      <c r="H59" s="131">
        <f>G59/F59</f>
        <v>1.2600810595893325E-2</v>
      </c>
      <c r="I59" s="2"/>
      <c r="J59" s="2"/>
      <c r="K59" s="2"/>
      <c r="L59" s="2"/>
      <c r="M59" s="2"/>
      <c r="N59" s="2"/>
      <c r="O59" s="2"/>
      <c r="P59" s="2"/>
      <c r="Q59" s="2"/>
      <c r="S59" s="2" t="s">
        <v>59</v>
      </c>
      <c r="T59" s="2" t="s">
        <v>60</v>
      </c>
      <c r="U59" s="2" t="s">
        <v>29</v>
      </c>
      <c r="V59" s="2">
        <v>3.89</v>
      </c>
      <c r="W59" s="2">
        <v>14761.508</v>
      </c>
      <c r="X59" s="2">
        <v>243129</v>
      </c>
      <c r="Y59" s="2">
        <v>14530.021000000001</v>
      </c>
      <c r="Z59" s="2">
        <v>101.593</v>
      </c>
      <c r="AA59" s="2">
        <v>125</v>
      </c>
      <c r="AB59" s="2">
        <v>144.49</v>
      </c>
      <c r="AC59" s="2">
        <v>15.6</v>
      </c>
    </row>
    <row r="60" spans="1:29" x14ac:dyDescent="0.25">
      <c r="A60" s="129"/>
      <c r="B60" s="2" t="s">
        <v>178</v>
      </c>
      <c r="C60" s="2">
        <v>146.03</v>
      </c>
      <c r="D60" s="2">
        <f t="shared" si="10"/>
        <v>6.7755715492804356</v>
      </c>
      <c r="E60" s="2">
        <f t="shared" ref="E60:E64" si="11">C60*6</f>
        <v>876.18000000000006</v>
      </c>
      <c r="F60" s="130"/>
      <c r="G60" s="138"/>
      <c r="H60" s="131"/>
      <c r="I60" s="2"/>
      <c r="J60" s="2"/>
      <c r="K60" s="2"/>
      <c r="L60" s="2"/>
      <c r="M60" s="2"/>
      <c r="N60" s="2"/>
      <c r="O60" s="2"/>
      <c r="P60" s="2"/>
      <c r="Q60" s="2"/>
      <c r="S60" s="2" t="s">
        <v>205</v>
      </c>
      <c r="T60" s="2" t="s">
        <v>60</v>
      </c>
      <c r="U60" s="2" t="s">
        <v>29</v>
      </c>
      <c r="V60" s="2">
        <v>3.89</v>
      </c>
      <c r="W60" s="2">
        <v>11615.527</v>
      </c>
      <c r="X60" s="2">
        <v>203366</v>
      </c>
      <c r="Y60" s="2">
        <v>13874.434999999999</v>
      </c>
      <c r="Z60" s="2">
        <v>83.718999999999994</v>
      </c>
      <c r="AA60" s="2">
        <v>125</v>
      </c>
      <c r="AB60" s="2">
        <v>118.91</v>
      </c>
      <c r="AC60" s="2">
        <v>-4.9000000000000004</v>
      </c>
    </row>
    <row r="61" spans="1:29" x14ac:dyDescent="0.25">
      <c r="A61" s="129"/>
      <c r="B61" s="2" t="s">
        <v>180</v>
      </c>
      <c r="C61" s="2">
        <v>148.93</v>
      </c>
      <c r="D61" s="2">
        <f t="shared" si="10"/>
        <v>6.7952358661258314</v>
      </c>
      <c r="E61" s="2">
        <f t="shared" si="11"/>
        <v>893.58</v>
      </c>
      <c r="F61" s="130"/>
      <c r="G61" s="138"/>
      <c r="H61" s="131"/>
      <c r="I61" s="2"/>
      <c r="J61" s="2"/>
      <c r="K61" s="2"/>
      <c r="L61" s="2"/>
      <c r="M61" s="2"/>
      <c r="N61" s="2"/>
      <c r="O61" s="2"/>
      <c r="P61" s="2"/>
      <c r="Q61" s="2"/>
      <c r="S61" s="2" t="s">
        <v>61</v>
      </c>
      <c r="T61" s="2" t="s">
        <v>62</v>
      </c>
      <c r="U61" s="2" t="s">
        <v>29</v>
      </c>
      <c r="V61" s="2">
        <v>3.89</v>
      </c>
      <c r="W61" s="2">
        <v>22484.148000000001</v>
      </c>
      <c r="X61" s="2">
        <v>383597</v>
      </c>
      <c r="Y61" s="2">
        <v>14976.562</v>
      </c>
      <c r="Z61" s="2">
        <v>150.12899999999999</v>
      </c>
      <c r="AA61" s="2">
        <v>200</v>
      </c>
      <c r="AB61" s="2">
        <v>213.97</v>
      </c>
      <c r="AC61" s="2">
        <v>7</v>
      </c>
    </row>
    <row r="62" spans="1:29" x14ac:dyDescent="0.25">
      <c r="A62" s="129">
        <v>240</v>
      </c>
      <c r="B62" s="2" t="s">
        <v>182</v>
      </c>
      <c r="C62" s="2">
        <v>131.37</v>
      </c>
      <c r="D62" s="2">
        <f t="shared" si="10"/>
        <v>6.6697772387094716</v>
      </c>
      <c r="E62" s="2">
        <f t="shared" si="11"/>
        <v>788.22</v>
      </c>
      <c r="F62" s="130">
        <f>AVERAGE(E62:E63)</f>
        <v>843.33</v>
      </c>
      <c r="G62" s="138">
        <f>STDEV(E62:E63)</f>
        <v>77.93730942238129</v>
      </c>
      <c r="H62" s="131">
        <f>G62/F62</f>
        <v>9.2416147204986532E-2</v>
      </c>
      <c r="I62" s="2"/>
      <c r="J62" s="2"/>
      <c r="K62" s="2"/>
      <c r="L62" s="2"/>
      <c r="M62" s="2"/>
      <c r="N62" s="2"/>
      <c r="O62" s="2"/>
      <c r="P62" s="2"/>
      <c r="Q62" s="2"/>
      <c r="S62" s="2" t="s">
        <v>206</v>
      </c>
      <c r="T62" s="2" t="s">
        <v>62</v>
      </c>
      <c r="U62" s="2" t="s">
        <v>29</v>
      </c>
      <c r="V62" s="2">
        <v>3.89</v>
      </c>
      <c r="W62" s="2">
        <v>17724.669999999998</v>
      </c>
      <c r="X62" s="2">
        <v>300112</v>
      </c>
      <c r="Y62" s="2">
        <v>13409.032999999999</v>
      </c>
      <c r="Z62" s="2">
        <v>132.185</v>
      </c>
      <c r="AA62" s="2">
        <v>200</v>
      </c>
      <c r="AB62" s="2">
        <v>188.29</v>
      </c>
      <c r="AC62" s="2">
        <v>-5.9</v>
      </c>
    </row>
    <row r="63" spans="1:29" x14ac:dyDescent="0.25">
      <c r="A63" s="129"/>
      <c r="B63" s="2" t="s">
        <v>184</v>
      </c>
      <c r="C63" s="2">
        <v>149.74</v>
      </c>
      <c r="D63" s="2">
        <f t="shared" si="10"/>
        <v>6.800659926030594</v>
      </c>
      <c r="E63" s="2">
        <f t="shared" si="11"/>
        <v>898.44</v>
      </c>
      <c r="F63" s="130"/>
      <c r="G63" s="138"/>
      <c r="H63" s="131"/>
      <c r="I63" s="2"/>
      <c r="J63" s="2"/>
      <c r="K63" s="2"/>
      <c r="L63" s="2"/>
      <c r="M63" s="2"/>
      <c r="N63" s="2"/>
      <c r="O63" s="2"/>
      <c r="P63" s="2"/>
      <c r="Q63" s="2"/>
      <c r="S63" s="2" t="s">
        <v>63</v>
      </c>
      <c r="T63" s="2" t="s">
        <v>64</v>
      </c>
      <c r="U63" s="2" t="s">
        <v>29</v>
      </c>
      <c r="V63" s="2">
        <v>3.89</v>
      </c>
      <c r="W63" s="2">
        <v>34291.269999999997</v>
      </c>
      <c r="X63" s="2">
        <v>572797</v>
      </c>
      <c r="Y63" s="2">
        <v>14414.784</v>
      </c>
      <c r="Z63" s="2">
        <v>237.89</v>
      </c>
      <c r="AA63" s="2">
        <v>325.625</v>
      </c>
      <c r="AB63" s="2">
        <v>339.6</v>
      </c>
      <c r="AC63" s="2">
        <v>4.3</v>
      </c>
    </row>
    <row r="64" spans="1:29" x14ac:dyDescent="0.25">
      <c r="A64" s="129"/>
      <c r="B64" s="21" t="s">
        <v>186</v>
      </c>
      <c r="C64" s="21">
        <v>25839.279999999999</v>
      </c>
      <c r="D64" s="21">
        <f t="shared" si="10"/>
        <v>11.951410562959301</v>
      </c>
      <c r="E64" s="21">
        <f t="shared" si="11"/>
        <v>155035.68</v>
      </c>
      <c r="F64" s="130"/>
      <c r="G64" s="138"/>
      <c r="H64" s="131"/>
      <c r="I64" s="2"/>
      <c r="J64" s="2"/>
      <c r="K64" s="2"/>
      <c r="L64" s="2"/>
      <c r="M64" s="2"/>
      <c r="N64" s="2"/>
      <c r="O64" s="2"/>
      <c r="P64" s="2"/>
      <c r="Q64" s="2"/>
      <c r="S64" s="2" t="s">
        <v>207</v>
      </c>
      <c r="T64" s="2" t="s">
        <v>64</v>
      </c>
      <c r="U64" s="2" t="s">
        <v>29</v>
      </c>
      <c r="V64" s="2">
        <v>3.89</v>
      </c>
      <c r="W64" s="2">
        <v>27147.588</v>
      </c>
      <c r="X64" s="2">
        <v>477128</v>
      </c>
      <c r="Y64" s="2">
        <v>13081.333000000001</v>
      </c>
      <c r="Z64" s="2">
        <v>207.529</v>
      </c>
      <c r="AA64" s="2">
        <v>325.625</v>
      </c>
      <c r="AB64" s="2">
        <v>296.14</v>
      </c>
      <c r="AC64" s="2">
        <v>-9.1</v>
      </c>
    </row>
    <row r="65" spans="1:29" x14ac:dyDescent="0.25">
      <c r="A65" s="2"/>
      <c r="B65" s="22" t="s">
        <v>762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2" t="s">
        <v>67</v>
      </c>
      <c r="T65" s="2" t="s">
        <v>68</v>
      </c>
      <c r="U65" s="2" t="s">
        <v>69</v>
      </c>
      <c r="V65" s="2">
        <v>3.81</v>
      </c>
      <c r="W65" s="2">
        <v>263.21199999999999</v>
      </c>
      <c r="X65" s="2">
        <v>3108</v>
      </c>
      <c r="Y65" s="2">
        <v>16748.963</v>
      </c>
      <c r="Z65" s="2">
        <v>1.5720000000000001</v>
      </c>
      <c r="AA65" s="2">
        <v>0.625</v>
      </c>
      <c r="AB65" s="2">
        <v>1.32</v>
      </c>
      <c r="AC65" s="2">
        <v>110.6</v>
      </c>
    </row>
    <row r="66" spans="1:2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 t="s">
        <v>210</v>
      </c>
      <c r="T66" s="2" t="s">
        <v>68</v>
      </c>
      <c r="U66" s="2" t="s">
        <v>69</v>
      </c>
      <c r="V66" s="2">
        <v>3.81</v>
      </c>
      <c r="W66" s="2">
        <v>65.091999999999999</v>
      </c>
      <c r="X66" s="2">
        <v>1755</v>
      </c>
      <c r="Y66" s="2">
        <v>14564.349</v>
      </c>
      <c r="Z66" s="2">
        <v>0.44700000000000001</v>
      </c>
      <c r="AA66" s="2">
        <v>0.625</v>
      </c>
      <c r="AB66" s="2"/>
      <c r="AC66" s="2"/>
    </row>
    <row r="67" spans="1:29" x14ac:dyDescent="0.25">
      <c r="A67" s="2"/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N67" s="2"/>
      <c r="O67" s="2"/>
      <c r="P67" s="2"/>
      <c r="Q67" s="2"/>
      <c r="S67" s="2" t="s">
        <v>70</v>
      </c>
      <c r="T67" s="2" t="s">
        <v>71</v>
      </c>
      <c r="U67" s="2" t="s">
        <v>69</v>
      </c>
      <c r="V67" s="2">
        <v>3.89</v>
      </c>
      <c r="W67" s="2">
        <v>302.19</v>
      </c>
      <c r="X67" s="2">
        <v>4724</v>
      </c>
      <c r="Y67" s="2">
        <v>16542.807000000001</v>
      </c>
      <c r="Z67" s="2">
        <v>1.827</v>
      </c>
      <c r="AA67" s="2">
        <v>2.5059999999999998</v>
      </c>
      <c r="AB67" s="2">
        <v>1.68</v>
      </c>
      <c r="AC67" s="2">
        <v>-32.9</v>
      </c>
    </row>
    <row r="68" spans="1:29" ht="15.75" x14ac:dyDescent="0.25">
      <c r="A68" s="2"/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6" t="s">
        <v>747</v>
      </c>
      <c r="K68" s="19"/>
      <c r="L68" s="19"/>
      <c r="M68" s="19"/>
      <c r="N68" s="2"/>
      <c r="O68" s="2"/>
      <c r="P68" s="2"/>
      <c r="Q68" s="2"/>
      <c r="S68" s="2" t="s">
        <v>211</v>
      </c>
      <c r="T68" s="2" t="s">
        <v>71</v>
      </c>
      <c r="U68" s="2" t="s">
        <v>69</v>
      </c>
      <c r="V68" s="2">
        <v>3.89</v>
      </c>
      <c r="W68" s="2">
        <v>322.40800000000002</v>
      </c>
      <c r="X68" s="2">
        <v>5112</v>
      </c>
      <c r="Y68" s="2">
        <v>15460.921</v>
      </c>
      <c r="Z68" s="2">
        <v>2.085</v>
      </c>
      <c r="AA68" s="2">
        <v>2.5059999999999998</v>
      </c>
      <c r="AB68" s="2">
        <v>2.0499999999999998</v>
      </c>
      <c r="AC68" s="2">
        <v>-18.100000000000001</v>
      </c>
    </row>
    <row r="69" spans="1:29" ht="14.45" customHeight="1" x14ac:dyDescent="0.25">
      <c r="A69" s="2"/>
      <c r="B69" s="13" t="s">
        <v>131</v>
      </c>
      <c r="C69" s="13" t="s">
        <v>53</v>
      </c>
      <c r="D69" s="13">
        <v>30.5</v>
      </c>
      <c r="E69" s="13">
        <v>30.13</v>
      </c>
      <c r="F69" s="134">
        <f>AVERAGE(E69:E76)</f>
        <v>29.113750000000003</v>
      </c>
      <c r="G69" s="134">
        <f>STDEV(E69:E76)</f>
        <v>5.9577367167166857</v>
      </c>
      <c r="H69" s="135">
        <f>G69/F69</f>
        <v>0.20463652798820781</v>
      </c>
      <c r="I69" s="136">
        <f>G69*3.143</f>
        <v>18.72516650064054</v>
      </c>
      <c r="J69" s="137">
        <f>(F69-D69)/D69</f>
        <v>-4.5450819672131042E-2</v>
      </c>
      <c r="N69" s="2"/>
      <c r="O69" s="2"/>
      <c r="P69" s="2"/>
      <c r="Q69" s="2"/>
      <c r="S69" s="2" t="s">
        <v>72</v>
      </c>
      <c r="T69" s="2" t="s">
        <v>73</v>
      </c>
      <c r="U69" s="2" t="s">
        <v>69</v>
      </c>
      <c r="V69" s="2">
        <v>3.89</v>
      </c>
      <c r="W69" s="2">
        <v>1061.43</v>
      </c>
      <c r="X69" s="2">
        <v>14089</v>
      </c>
      <c r="Y69" s="2">
        <v>17230.094000000001</v>
      </c>
      <c r="Z69" s="2">
        <v>6.16</v>
      </c>
      <c r="AA69" s="2">
        <v>6.2690000000000001</v>
      </c>
      <c r="AB69" s="2">
        <v>7.88</v>
      </c>
      <c r="AC69" s="2">
        <v>25.8</v>
      </c>
    </row>
    <row r="70" spans="1:29" ht="14.45" customHeight="1" x14ac:dyDescent="0.25">
      <c r="A70" s="2"/>
      <c r="B70" s="13" t="s">
        <v>173</v>
      </c>
      <c r="C70" s="13" t="s">
        <v>53</v>
      </c>
      <c r="D70" s="13">
        <v>30.5</v>
      </c>
      <c r="E70" s="13">
        <v>34.6</v>
      </c>
      <c r="F70" s="134"/>
      <c r="G70" s="134"/>
      <c r="H70" s="135"/>
      <c r="I70" s="136"/>
      <c r="J70" s="137"/>
      <c r="N70" s="2"/>
      <c r="O70" s="2"/>
      <c r="P70" s="2"/>
      <c r="Q70" s="2"/>
      <c r="S70" s="2" t="s">
        <v>212</v>
      </c>
      <c r="T70" s="2" t="s">
        <v>73</v>
      </c>
      <c r="U70" s="2" t="s">
        <v>69</v>
      </c>
      <c r="V70" s="2">
        <v>3.89</v>
      </c>
      <c r="W70" s="2">
        <v>588.60500000000002</v>
      </c>
      <c r="X70" s="2">
        <v>9493</v>
      </c>
      <c r="Y70" s="2">
        <v>15164.45</v>
      </c>
      <c r="Z70" s="2">
        <v>3.8809999999999998</v>
      </c>
      <c r="AA70" s="2">
        <v>6.2690000000000001</v>
      </c>
      <c r="AB70" s="2">
        <v>4.62</v>
      </c>
      <c r="AC70" s="2">
        <v>-26.3</v>
      </c>
    </row>
    <row r="71" spans="1:29" ht="14.45" customHeight="1" x14ac:dyDescent="0.25">
      <c r="A71" s="2"/>
      <c r="B71" s="13" t="s">
        <v>52</v>
      </c>
      <c r="C71" s="13" t="s">
        <v>53</v>
      </c>
      <c r="D71" s="13">
        <v>30.5</v>
      </c>
      <c r="E71" s="13">
        <v>35.950000000000003</v>
      </c>
      <c r="F71" s="134"/>
      <c r="G71" s="134"/>
      <c r="H71" s="135"/>
      <c r="I71" s="136"/>
      <c r="J71" s="137"/>
      <c r="N71" s="2"/>
      <c r="O71" s="2"/>
      <c r="P71" s="2"/>
      <c r="Q71" s="2"/>
      <c r="S71" s="2" t="s">
        <v>74</v>
      </c>
      <c r="T71" s="2" t="s">
        <v>75</v>
      </c>
      <c r="U71" s="2" t="s">
        <v>69</v>
      </c>
      <c r="V71" s="2">
        <v>3.89</v>
      </c>
      <c r="W71" s="2">
        <v>3420.0410000000002</v>
      </c>
      <c r="X71" s="2">
        <v>51113</v>
      </c>
      <c r="Y71" s="2">
        <v>15481.581</v>
      </c>
      <c r="Z71" s="2">
        <v>22.091000000000001</v>
      </c>
      <c r="AA71" s="2">
        <v>25</v>
      </c>
      <c r="AB71" s="2">
        <v>30.69</v>
      </c>
      <c r="AC71" s="2">
        <v>22.8</v>
      </c>
    </row>
    <row r="72" spans="1:29" ht="14.45" customHeight="1" x14ac:dyDescent="0.25">
      <c r="A72" s="2"/>
      <c r="B72" s="13" t="s">
        <v>201</v>
      </c>
      <c r="C72" s="13" t="s">
        <v>53</v>
      </c>
      <c r="D72" s="13">
        <v>30.5</v>
      </c>
      <c r="E72" s="13">
        <v>29.66</v>
      </c>
      <c r="F72" s="134"/>
      <c r="G72" s="134"/>
      <c r="H72" s="135"/>
      <c r="I72" s="136"/>
      <c r="J72" s="137"/>
      <c r="N72" s="2"/>
      <c r="O72" s="2"/>
      <c r="P72" s="2"/>
      <c r="Q72" s="2"/>
      <c r="S72" s="2" t="s">
        <v>213</v>
      </c>
      <c r="T72" s="2" t="s">
        <v>75</v>
      </c>
      <c r="U72" s="2" t="s">
        <v>69</v>
      </c>
      <c r="V72" s="2">
        <v>3.89</v>
      </c>
      <c r="W72" s="2">
        <v>2569.6799999999998</v>
      </c>
      <c r="X72" s="2">
        <v>40140</v>
      </c>
      <c r="Y72" s="2">
        <v>15023.206</v>
      </c>
      <c r="Z72" s="2">
        <v>17.105</v>
      </c>
      <c r="AA72" s="2">
        <v>25</v>
      </c>
      <c r="AB72" s="2">
        <v>23.55</v>
      </c>
      <c r="AC72" s="2">
        <v>-5.8</v>
      </c>
    </row>
    <row r="73" spans="1:29" ht="14.45" customHeight="1" x14ac:dyDescent="0.25">
      <c r="A73" s="2"/>
      <c r="B73" s="13" t="s">
        <v>270</v>
      </c>
      <c r="C73" s="13" t="s">
        <v>53</v>
      </c>
      <c r="D73" s="13">
        <v>30.5</v>
      </c>
      <c r="E73" s="13">
        <v>17.55</v>
      </c>
      <c r="F73" s="134"/>
      <c r="G73" s="134"/>
      <c r="H73" s="135"/>
      <c r="I73" s="136"/>
      <c r="J73" s="137"/>
      <c r="N73" s="2"/>
      <c r="O73" s="2"/>
      <c r="P73" s="2"/>
      <c r="Q73" s="2"/>
    </row>
    <row r="74" spans="1:29" ht="14.45" customHeight="1" x14ac:dyDescent="0.25">
      <c r="A74" s="2"/>
      <c r="B74" s="13" t="s">
        <v>311</v>
      </c>
      <c r="C74" s="13" t="s">
        <v>53</v>
      </c>
      <c r="D74" s="13">
        <v>30.5</v>
      </c>
      <c r="E74" s="13">
        <v>32</v>
      </c>
      <c r="F74" s="134"/>
      <c r="G74" s="134"/>
      <c r="H74" s="135"/>
      <c r="I74" s="136"/>
      <c r="J74" s="137"/>
      <c r="N74" s="2"/>
      <c r="O74" s="2"/>
      <c r="P74" s="2"/>
      <c r="Q74" s="2"/>
      <c r="S74" s="2" t="s">
        <v>422</v>
      </c>
      <c r="T74" s="2" t="s">
        <v>423</v>
      </c>
      <c r="U74" s="2" t="s">
        <v>93</v>
      </c>
      <c r="V74" s="2">
        <v>3.74</v>
      </c>
      <c r="W74" s="2">
        <v>28849.74</v>
      </c>
      <c r="X74" s="2">
        <v>155186</v>
      </c>
      <c r="Y74" s="2">
        <v>11036.544</v>
      </c>
      <c r="Z74" s="2">
        <v>161.40199999999999</v>
      </c>
      <c r="AA74" s="2"/>
      <c r="AB74" s="2">
        <v>173.26</v>
      </c>
    </row>
    <row r="75" spans="1:29" ht="14.45" customHeight="1" x14ac:dyDescent="0.25">
      <c r="A75" s="2"/>
      <c r="B75" s="13" t="s">
        <v>366</v>
      </c>
      <c r="C75" s="13" t="s">
        <v>53</v>
      </c>
      <c r="D75" s="13">
        <v>30.5</v>
      </c>
      <c r="E75" s="13">
        <v>23.8</v>
      </c>
      <c r="F75" s="134"/>
      <c r="G75" s="134"/>
      <c r="H75" s="135"/>
      <c r="I75" s="136"/>
      <c r="J75" s="137"/>
      <c r="N75" s="2"/>
      <c r="O75" s="2"/>
      <c r="P75" s="2"/>
      <c r="Q75" s="2"/>
      <c r="S75" s="2" t="s">
        <v>424</v>
      </c>
      <c r="T75" s="2" t="s">
        <v>425</v>
      </c>
      <c r="U75" s="2" t="s">
        <v>93</v>
      </c>
      <c r="V75" s="2">
        <v>3.75</v>
      </c>
      <c r="W75" s="2">
        <v>14980.691000000001</v>
      </c>
      <c r="X75" s="2">
        <v>172709</v>
      </c>
      <c r="Y75" s="2">
        <v>13432.089</v>
      </c>
      <c r="Z75" s="2">
        <v>111.529</v>
      </c>
      <c r="AA75" s="2"/>
      <c r="AB75" s="2">
        <v>158.72</v>
      </c>
    </row>
    <row r="76" spans="1:29" ht="14.45" customHeight="1" x14ac:dyDescent="0.25">
      <c r="A76" s="2"/>
      <c r="B76" s="13" t="s">
        <v>461</v>
      </c>
      <c r="C76" s="13" t="s">
        <v>53</v>
      </c>
      <c r="D76" s="13">
        <v>30.5</v>
      </c>
      <c r="E76" s="13">
        <v>29.22</v>
      </c>
      <c r="F76" s="134"/>
      <c r="G76" s="134"/>
      <c r="H76" s="135"/>
      <c r="I76" s="136"/>
      <c r="J76" s="137"/>
      <c r="N76" s="2"/>
      <c r="O76" s="2"/>
      <c r="P76" s="2"/>
      <c r="Q76" s="2"/>
      <c r="S76" s="2" t="s">
        <v>426</v>
      </c>
      <c r="T76" s="2" t="s">
        <v>427</v>
      </c>
      <c r="U76" s="2" t="s">
        <v>93</v>
      </c>
      <c r="V76" s="2">
        <v>3.75</v>
      </c>
      <c r="W76" s="2">
        <v>16157.853999999999</v>
      </c>
      <c r="X76" s="2">
        <v>170494</v>
      </c>
      <c r="Y76" s="2">
        <v>12053.103999999999</v>
      </c>
      <c r="Z76" s="2">
        <v>134.05600000000001</v>
      </c>
      <c r="AA76" s="2"/>
      <c r="AB76" s="2">
        <v>190.96</v>
      </c>
    </row>
    <row r="77" spans="1:2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 t="s">
        <v>428</v>
      </c>
      <c r="T77" s="2" t="s">
        <v>429</v>
      </c>
      <c r="U77" s="2" t="s">
        <v>93</v>
      </c>
      <c r="V77" s="2">
        <v>3.75</v>
      </c>
      <c r="W77" s="2">
        <v>19906.445</v>
      </c>
      <c r="X77" s="2">
        <v>259175</v>
      </c>
      <c r="Y77" s="2">
        <v>20052.629000000001</v>
      </c>
      <c r="Z77" s="2">
        <v>99.271000000000001</v>
      </c>
      <c r="AA77" s="2"/>
      <c r="AB77" s="2">
        <v>141.16999999999999</v>
      </c>
    </row>
    <row r="78" spans="1:29" x14ac:dyDescent="0.25">
      <c r="A78" s="2"/>
      <c r="B78" s="2" t="s">
        <v>748</v>
      </c>
      <c r="C78" s="7">
        <f>I69/2</f>
        <v>9.3625832503202702</v>
      </c>
      <c r="D78" s="7"/>
      <c r="E78" s="2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S78" s="2" t="s">
        <v>430</v>
      </c>
      <c r="T78" s="2" t="s">
        <v>431</v>
      </c>
      <c r="U78" s="2" t="s">
        <v>93</v>
      </c>
      <c r="V78" s="2">
        <v>3.75</v>
      </c>
      <c r="W78" s="2">
        <v>19316.971000000001</v>
      </c>
      <c r="X78" s="2">
        <v>245781</v>
      </c>
      <c r="Y78" s="2">
        <v>19938.574000000001</v>
      </c>
      <c r="Z78" s="2">
        <v>96.882000000000005</v>
      </c>
      <c r="AA78" s="2"/>
      <c r="AB78" s="2">
        <v>137.75</v>
      </c>
    </row>
    <row r="79" spans="1:29" x14ac:dyDescent="0.25">
      <c r="A79" s="2"/>
      <c r="B79" s="2" t="s">
        <v>749</v>
      </c>
      <c r="C79" s="2">
        <f>D69</f>
        <v>30.5</v>
      </c>
      <c r="D79" s="2"/>
      <c r="E79" s="2" t="s">
        <v>13</v>
      </c>
      <c r="F79" s="2"/>
      <c r="G79" s="2"/>
      <c r="H79" s="2"/>
      <c r="N79" s="2"/>
      <c r="O79" s="2"/>
      <c r="P79" s="2"/>
      <c r="Q79" s="2"/>
      <c r="S79" s="2" t="s">
        <v>432</v>
      </c>
      <c r="T79" s="2" t="s">
        <v>433</v>
      </c>
      <c r="U79" s="2" t="s">
        <v>93</v>
      </c>
      <c r="V79" s="2">
        <v>3.75</v>
      </c>
      <c r="W79" s="2">
        <v>18026.516</v>
      </c>
      <c r="X79" s="2">
        <v>242035</v>
      </c>
      <c r="Y79" s="2">
        <v>20397.655999999999</v>
      </c>
      <c r="Z79" s="2">
        <v>88.375</v>
      </c>
      <c r="AA79" s="2"/>
      <c r="AB79" s="2">
        <v>125.57</v>
      </c>
    </row>
    <row r="80" spans="1:29" x14ac:dyDescent="0.25">
      <c r="A80" s="2"/>
      <c r="B80" s="2"/>
      <c r="C80" s="2"/>
      <c r="D80" s="2"/>
      <c r="E80" s="2"/>
      <c r="F80" s="2"/>
      <c r="G80" s="2"/>
      <c r="H80" s="2"/>
      <c r="S80" s="2" t="s">
        <v>435</v>
      </c>
      <c r="T80" s="2" t="s">
        <v>436</v>
      </c>
      <c r="U80" s="2" t="s">
        <v>93</v>
      </c>
      <c r="V80" s="2">
        <v>3.75</v>
      </c>
      <c r="W80" s="2">
        <v>17050.745999999999</v>
      </c>
      <c r="X80" s="2">
        <v>214373</v>
      </c>
      <c r="Y80" s="2">
        <v>18464.080000000002</v>
      </c>
      <c r="Z80" s="2">
        <v>92.344999999999999</v>
      </c>
      <c r="AA80" s="2"/>
      <c r="AB80" s="2">
        <v>131.26</v>
      </c>
    </row>
    <row r="81" spans="1:28" x14ac:dyDescent="0.25">
      <c r="A81" s="2"/>
      <c r="B81" s="129" t="s">
        <v>750</v>
      </c>
      <c r="C81" s="129"/>
      <c r="D81" s="129"/>
      <c r="E81" s="129"/>
      <c r="F81" s="2"/>
      <c r="G81" s="2"/>
      <c r="H81" s="2"/>
      <c r="S81" s="2" t="s">
        <v>437</v>
      </c>
      <c r="T81" s="2" t="s">
        <v>438</v>
      </c>
      <c r="U81" s="2" t="s">
        <v>93</v>
      </c>
      <c r="V81" s="2">
        <v>3.75</v>
      </c>
      <c r="W81" s="2">
        <v>15737.652</v>
      </c>
      <c r="X81" s="2">
        <v>192210</v>
      </c>
      <c r="Y81" s="2">
        <v>14575.007</v>
      </c>
      <c r="Z81" s="2">
        <v>107.977</v>
      </c>
      <c r="AA81" s="2"/>
      <c r="AB81" s="2">
        <v>153.63</v>
      </c>
    </row>
    <row r="82" spans="1:28" ht="17.25" x14ac:dyDescent="0.25">
      <c r="A82" s="2"/>
      <c r="B82" s="2" t="s">
        <v>751</v>
      </c>
      <c r="C82" s="8"/>
      <c r="D82" s="8"/>
      <c r="E82" s="2" t="s">
        <v>752</v>
      </c>
      <c r="F82" s="2"/>
      <c r="G82" s="2"/>
      <c r="H82" s="2"/>
      <c r="S82" s="2" t="s">
        <v>439</v>
      </c>
      <c r="T82" s="2" t="s">
        <v>440</v>
      </c>
      <c r="U82" s="2" t="s">
        <v>93</v>
      </c>
      <c r="V82" s="2">
        <v>3.75</v>
      </c>
      <c r="W82" s="2">
        <v>15658.423000000001</v>
      </c>
      <c r="X82" s="2">
        <v>185148</v>
      </c>
      <c r="Y82" s="2">
        <v>13482.915999999999</v>
      </c>
      <c r="Z82" s="2">
        <v>116.13500000000001</v>
      </c>
      <c r="AA82" s="2"/>
      <c r="AB82" s="2">
        <v>165.31</v>
      </c>
    </row>
    <row r="83" spans="1:28" x14ac:dyDescent="0.25">
      <c r="A83" s="2"/>
      <c r="B83" s="2" t="s">
        <v>753</v>
      </c>
      <c r="C83" s="9"/>
      <c r="D83" s="9"/>
      <c r="E83" s="2" t="s">
        <v>754</v>
      </c>
      <c r="F83" s="2"/>
      <c r="G83" s="2"/>
      <c r="H83" s="2"/>
      <c r="S83" s="2" t="s">
        <v>441</v>
      </c>
      <c r="T83" s="2" t="s">
        <v>442</v>
      </c>
      <c r="U83" s="2" t="s">
        <v>93</v>
      </c>
      <c r="V83" s="2">
        <v>3.78</v>
      </c>
      <c r="W83" s="2">
        <v>4126.893</v>
      </c>
      <c r="X83" s="2">
        <v>37411</v>
      </c>
      <c r="Y83" s="2">
        <v>4460.2969999999996</v>
      </c>
      <c r="Z83" s="2">
        <v>92.525000000000006</v>
      </c>
      <c r="AA83" s="2"/>
      <c r="AB83" s="2">
        <v>131.51</v>
      </c>
    </row>
    <row r="84" spans="1:28" x14ac:dyDescent="0.25">
      <c r="A84" s="2"/>
      <c r="B84" s="2" t="s">
        <v>755</v>
      </c>
      <c r="C84" s="10"/>
      <c r="D84" s="10"/>
      <c r="E84" s="2" t="s">
        <v>756</v>
      </c>
      <c r="F84" s="2"/>
      <c r="G84" s="2"/>
      <c r="H84" s="2"/>
      <c r="S84" s="2" t="s">
        <v>443</v>
      </c>
      <c r="T84" s="2" t="s">
        <v>444</v>
      </c>
      <c r="U84" s="2" t="s">
        <v>93</v>
      </c>
      <c r="V84" s="2">
        <v>3.78</v>
      </c>
      <c r="W84" s="2">
        <v>5279.6660000000002</v>
      </c>
      <c r="X84" s="2">
        <v>42905</v>
      </c>
      <c r="Y84" s="2">
        <v>4453.3630000000003</v>
      </c>
      <c r="Z84" s="2">
        <v>118.55500000000001</v>
      </c>
      <c r="AA84" s="2"/>
      <c r="AB84" s="2">
        <v>168.77</v>
      </c>
    </row>
    <row r="85" spans="1:28" x14ac:dyDescent="0.25">
      <c r="A85" s="2"/>
      <c r="B85" s="2" t="s">
        <v>757</v>
      </c>
      <c r="C85" s="11"/>
      <c r="D85" s="11"/>
      <c r="E85" s="2" t="s">
        <v>758</v>
      </c>
      <c r="F85" s="2"/>
      <c r="G85" s="2"/>
      <c r="H85" s="2"/>
      <c r="S85" s="2" t="s">
        <v>445</v>
      </c>
      <c r="T85" s="2" t="s">
        <v>446</v>
      </c>
      <c r="U85" s="2" t="s">
        <v>93</v>
      </c>
      <c r="V85" s="2">
        <v>3.76</v>
      </c>
      <c r="W85" s="2">
        <v>4602.2349999999997</v>
      </c>
      <c r="X85" s="2">
        <v>43836</v>
      </c>
      <c r="Y85" s="2">
        <v>4002.1219999999998</v>
      </c>
      <c r="Z85" s="2">
        <v>114.995</v>
      </c>
      <c r="AA85" s="2"/>
      <c r="AB85" s="2">
        <v>163.68</v>
      </c>
    </row>
    <row r="86" spans="1:28" x14ac:dyDescent="0.25">
      <c r="A86" s="2"/>
      <c r="B86" s="12" t="s">
        <v>759</v>
      </c>
      <c r="C86" s="14"/>
      <c r="D86" s="14"/>
      <c r="E86" s="2"/>
      <c r="F86" s="2"/>
      <c r="G86" s="2"/>
      <c r="H86" s="2"/>
      <c r="S86" s="2" t="s">
        <v>448</v>
      </c>
      <c r="T86" s="2" t="s">
        <v>449</v>
      </c>
      <c r="U86" s="2" t="s">
        <v>93</v>
      </c>
      <c r="V86" s="2">
        <v>3.75</v>
      </c>
      <c r="W86" s="2">
        <v>4455.4660000000003</v>
      </c>
      <c r="X86" s="2">
        <v>43918</v>
      </c>
      <c r="Y86" s="2">
        <v>3773.4940000000001</v>
      </c>
      <c r="Z86" s="2">
        <v>118.07299999999999</v>
      </c>
      <c r="AA86" s="2"/>
      <c r="AB86" s="2">
        <v>168.08</v>
      </c>
    </row>
    <row r="87" spans="1:28" x14ac:dyDescent="0.25">
      <c r="S87" s="2" t="s">
        <v>450</v>
      </c>
      <c r="T87" s="2" t="s">
        <v>451</v>
      </c>
      <c r="U87" s="2" t="s">
        <v>93</v>
      </c>
      <c r="V87" s="2">
        <v>3.76</v>
      </c>
      <c r="W87" s="2">
        <v>5063.2439999999997</v>
      </c>
      <c r="X87" s="2">
        <v>37303</v>
      </c>
      <c r="Y87" s="2">
        <v>2946.2080000000001</v>
      </c>
      <c r="Z87" s="2">
        <v>171.85599999999999</v>
      </c>
      <c r="AA87" s="2"/>
      <c r="AB87" s="2">
        <v>245.07</v>
      </c>
    </row>
    <row r="88" spans="1:28" x14ac:dyDescent="0.25">
      <c r="S88" s="2" t="s">
        <v>452</v>
      </c>
      <c r="T88" s="2" t="s">
        <v>453</v>
      </c>
      <c r="U88" s="2" t="s">
        <v>93</v>
      </c>
      <c r="V88" s="2">
        <v>3.76</v>
      </c>
      <c r="W88" s="2">
        <v>5747.2579999999998</v>
      </c>
      <c r="X88" s="2">
        <v>46323</v>
      </c>
      <c r="Y88" s="2">
        <v>3657.855</v>
      </c>
      <c r="Z88" s="2">
        <v>157.12100000000001</v>
      </c>
      <c r="AA88" s="2"/>
      <c r="AB88" s="2">
        <v>223.98</v>
      </c>
    </row>
    <row r="89" spans="1:28" x14ac:dyDescent="0.25">
      <c r="N89" s="2"/>
      <c r="O89" s="2"/>
      <c r="P89" s="2"/>
      <c r="S89" s="2" t="s">
        <v>454</v>
      </c>
      <c r="T89" s="2" t="s">
        <v>455</v>
      </c>
      <c r="U89" s="2" t="s">
        <v>93</v>
      </c>
      <c r="V89" s="2">
        <v>3.75</v>
      </c>
      <c r="W89" s="2">
        <v>15312.606</v>
      </c>
      <c r="X89" s="2">
        <v>170903</v>
      </c>
      <c r="Y89" s="2">
        <v>17944.349999999999</v>
      </c>
      <c r="Z89" s="2">
        <v>85.334000000000003</v>
      </c>
      <c r="AA89" s="2"/>
      <c r="AB89" s="2">
        <v>121.22</v>
      </c>
    </row>
    <row r="90" spans="1:28" x14ac:dyDescent="0.25">
      <c r="N90" s="2"/>
      <c r="O90" s="2"/>
      <c r="P90" s="2"/>
      <c r="S90" s="2" t="s">
        <v>456</v>
      </c>
      <c r="T90" s="2" t="s">
        <v>457</v>
      </c>
      <c r="U90" s="2" t="s">
        <v>93</v>
      </c>
      <c r="V90" s="2">
        <v>3.75</v>
      </c>
      <c r="W90" s="2">
        <v>11174.476000000001</v>
      </c>
      <c r="X90" s="2">
        <v>118552</v>
      </c>
      <c r="Y90" s="2">
        <v>13708.967000000001</v>
      </c>
      <c r="Z90" s="2">
        <v>81.512</v>
      </c>
      <c r="AA90" s="2"/>
      <c r="AB90" s="2">
        <v>115.75</v>
      </c>
    </row>
    <row r="91" spans="1:28" x14ac:dyDescent="0.25">
      <c r="N91" s="2"/>
      <c r="O91" s="2"/>
      <c r="P91" s="2"/>
      <c r="S91" s="2" t="s">
        <v>458</v>
      </c>
      <c r="T91" s="2" t="s">
        <v>459</v>
      </c>
      <c r="U91" s="2" t="s">
        <v>93</v>
      </c>
      <c r="V91" s="2">
        <v>3.75</v>
      </c>
      <c r="W91" s="2">
        <v>9909.973</v>
      </c>
      <c r="X91" s="2">
        <v>109667</v>
      </c>
      <c r="Y91" s="2">
        <v>11904.865</v>
      </c>
      <c r="Z91" s="2">
        <v>83.242999999999995</v>
      </c>
      <c r="AA91" s="2"/>
      <c r="AB91" s="2">
        <v>118.23</v>
      </c>
    </row>
    <row r="92" spans="1:28" x14ac:dyDescent="0.25">
      <c r="N92" s="2"/>
      <c r="O92" s="2"/>
      <c r="P92" s="2"/>
      <c r="S92" s="2" t="s">
        <v>463</v>
      </c>
      <c r="T92" s="2" t="s">
        <v>464</v>
      </c>
      <c r="U92" s="2" t="s">
        <v>93</v>
      </c>
      <c r="V92" s="2">
        <v>3.75</v>
      </c>
      <c r="W92" s="2">
        <v>10029.111000000001</v>
      </c>
      <c r="X92" s="2">
        <v>124198</v>
      </c>
      <c r="Y92" s="2">
        <v>9984.4549999999999</v>
      </c>
      <c r="Z92" s="2">
        <v>100.447</v>
      </c>
      <c r="AA92" s="2"/>
      <c r="AB92" s="2">
        <v>142.85</v>
      </c>
    </row>
    <row r="93" spans="1:28" x14ac:dyDescent="0.25">
      <c r="N93" s="2"/>
      <c r="O93" s="2"/>
      <c r="P93" s="2"/>
      <c r="S93" s="2" t="s">
        <v>465</v>
      </c>
      <c r="T93" s="2" t="s">
        <v>466</v>
      </c>
      <c r="U93" s="2" t="s">
        <v>93</v>
      </c>
      <c r="V93" s="2">
        <v>3.75</v>
      </c>
      <c r="W93" s="2">
        <v>9413.5049999999992</v>
      </c>
      <c r="X93" s="2">
        <v>113256</v>
      </c>
      <c r="Y93" s="2">
        <v>9393.2829999999994</v>
      </c>
      <c r="Z93" s="2">
        <v>100.215</v>
      </c>
      <c r="AA93" s="2"/>
      <c r="AB93" s="2">
        <v>142.52000000000001</v>
      </c>
    </row>
    <row r="94" spans="1:28" x14ac:dyDescent="0.25">
      <c r="N94" s="2"/>
      <c r="O94" s="2"/>
      <c r="P94" s="2"/>
      <c r="S94" s="2" t="s">
        <v>467</v>
      </c>
      <c r="T94" s="2" t="s">
        <v>468</v>
      </c>
      <c r="U94" s="2" t="s">
        <v>93</v>
      </c>
      <c r="V94" s="2">
        <v>3.75</v>
      </c>
      <c r="W94" s="2">
        <v>10317.177</v>
      </c>
      <c r="X94" s="2">
        <v>113864</v>
      </c>
      <c r="Y94" s="2">
        <v>9753.09</v>
      </c>
      <c r="Z94" s="2">
        <v>105.78400000000001</v>
      </c>
      <c r="AA94" s="2"/>
      <c r="AB94" s="2">
        <v>150.49</v>
      </c>
    </row>
    <row r="95" spans="1:28" x14ac:dyDescent="0.25">
      <c r="N95" s="2"/>
      <c r="O95" s="2"/>
      <c r="P95" s="2"/>
      <c r="S95" s="2" t="s">
        <v>469</v>
      </c>
      <c r="T95" s="2" t="s">
        <v>470</v>
      </c>
      <c r="U95" s="2" t="s">
        <v>93</v>
      </c>
      <c r="V95" s="2">
        <v>3.75</v>
      </c>
      <c r="W95" s="2">
        <v>16138.526</v>
      </c>
      <c r="X95" s="2">
        <v>211022</v>
      </c>
      <c r="Y95" s="2">
        <v>19902.616999999998</v>
      </c>
      <c r="Z95" s="2">
        <v>81.087000000000003</v>
      </c>
      <c r="AA95" s="2"/>
      <c r="AB95" s="2">
        <v>115.14</v>
      </c>
    </row>
    <row r="96" spans="1:28" x14ac:dyDescent="0.25">
      <c r="N96" s="2"/>
      <c r="O96" s="2"/>
      <c r="P96" s="2"/>
      <c r="S96" s="2" t="s">
        <v>471</v>
      </c>
      <c r="T96" s="2" t="s">
        <v>472</v>
      </c>
      <c r="U96" s="2" t="s">
        <v>93</v>
      </c>
      <c r="V96" s="2">
        <v>3.75</v>
      </c>
      <c r="W96" s="2">
        <v>16296.682000000001</v>
      </c>
      <c r="X96" s="2">
        <v>188868</v>
      </c>
      <c r="Y96" s="2">
        <v>20084.967000000001</v>
      </c>
      <c r="Z96" s="2">
        <v>81.138999999999996</v>
      </c>
      <c r="AA96" s="2"/>
      <c r="AB96" s="2">
        <v>115.21</v>
      </c>
    </row>
    <row r="97" spans="14:28" x14ac:dyDescent="0.25">
      <c r="N97" s="2"/>
      <c r="O97" s="2"/>
      <c r="P97" s="2"/>
      <c r="S97" s="2" t="s">
        <v>473</v>
      </c>
      <c r="T97" s="2" t="s">
        <v>474</v>
      </c>
      <c r="U97" s="2" t="s">
        <v>93</v>
      </c>
      <c r="V97" s="2">
        <v>3.75</v>
      </c>
      <c r="W97" s="2">
        <v>14892.316999999999</v>
      </c>
      <c r="X97" s="2">
        <v>183910</v>
      </c>
      <c r="Y97" s="2">
        <v>19708.275000000001</v>
      </c>
      <c r="Z97" s="2">
        <v>75.563999999999993</v>
      </c>
      <c r="AA97" s="2"/>
      <c r="AB97" s="2">
        <v>107.23</v>
      </c>
    </row>
    <row r="98" spans="14:28" x14ac:dyDescent="0.25">
      <c r="N98" s="2"/>
      <c r="O98" s="2"/>
      <c r="P98" s="2"/>
      <c r="S98" s="2" t="s">
        <v>476</v>
      </c>
      <c r="T98" s="2" t="s">
        <v>477</v>
      </c>
      <c r="U98" s="2" t="s">
        <v>93</v>
      </c>
      <c r="V98" s="2">
        <v>3.75</v>
      </c>
      <c r="W98" s="2">
        <v>13469.791999999999</v>
      </c>
      <c r="X98" s="2">
        <v>161101</v>
      </c>
      <c r="Y98" s="2">
        <v>13073.539000000001</v>
      </c>
      <c r="Z98" s="2">
        <v>103.03100000000001</v>
      </c>
      <c r="AA98" s="2"/>
      <c r="AB98" s="2">
        <v>146.55000000000001</v>
      </c>
    </row>
    <row r="99" spans="14:28" x14ac:dyDescent="0.25">
      <c r="O99" s="2"/>
      <c r="P99" s="2"/>
      <c r="S99" s="2" t="s">
        <v>478</v>
      </c>
      <c r="T99" s="2" t="s">
        <v>479</v>
      </c>
      <c r="U99" s="2" t="s">
        <v>93</v>
      </c>
      <c r="V99" s="2">
        <v>3.75</v>
      </c>
      <c r="W99" s="2">
        <v>13280.749</v>
      </c>
      <c r="X99" s="2">
        <v>166936</v>
      </c>
      <c r="Y99" s="2">
        <v>11625.032999999999</v>
      </c>
      <c r="Z99" s="2">
        <v>114.24299999999999</v>
      </c>
      <c r="AA99" s="2"/>
      <c r="AB99" s="2">
        <v>162.6</v>
      </c>
    </row>
    <row r="100" spans="14:28" x14ac:dyDescent="0.25">
      <c r="O100" s="2"/>
      <c r="P100" s="2"/>
      <c r="S100" s="2" t="s">
        <v>480</v>
      </c>
      <c r="T100" s="2" t="s">
        <v>481</v>
      </c>
      <c r="U100" s="2" t="s">
        <v>93</v>
      </c>
      <c r="V100" s="2">
        <v>3.75</v>
      </c>
      <c r="W100" s="2">
        <v>13572.355</v>
      </c>
      <c r="X100" s="2">
        <v>162630</v>
      </c>
      <c r="Y100" s="2">
        <v>12383.906999999999</v>
      </c>
      <c r="Z100" s="2">
        <v>109.59699999999999</v>
      </c>
      <c r="AA100" s="2"/>
      <c r="AB100" s="2">
        <v>155.94999999999999</v>
      </c>
    </row>
    <row r="101" spans="14:28" x14ac:dyDescent="0.25">
      <c r="O101" s="2"/>
      <c r="P101" s="2"/>
      <c r="S101" s="2" t="s">
        <v>482</v>
      </c>
      <c r="T101" s="2" t="s">
        <v>483</v>
      </c>
      <c r="U101" s="2" t="s">
        <v>93</v>
      </c>
      <c r="V101" s="2">
        <v>3.76</v>
      </c>
      <c r="W101" s="2">
        <v>6353.0950000000003</v>
      </c>
      <c r="X101" s="2">
        <v>59070</v>
      </c>
      <c r="Y101" s="2">
        <v>4938.7</v>
      </c>
      <c r="Z101" s="2">
        <v>128.63900000000001</v>
      </c>
      <c r="AA101" s="2"/>
      <c r="AB101" s="2">
        <v>183.21</v>
      </c>
    </row>
    <row r="102" spans="14:28" x14ac:dyDescent="0.25">
      <c r="S102" s="2" t="s">
        <v>484</v>
      </c>
      <c r="T102" s="2" t="s">
        <v>485</v>
      </c>
      <c r="U102" s="2" t="s">
        <v>93</v>
      </c>
      <c r="V102" s="2">
        <v>3.76</v>
      </c>
      <c r="W102" s="2">
        <v>8068.5439999999999</v>
      </c>
      <c r="X102" s="2">
        <v>82442</v>
      </c>
      <c r="Y102" s="2">
        <v>6595.9989999999998</v>
      </c>
      <c r="Z102" s="2">
        <v>122.325</v>
      </c>
      <c r="AA102" s="2"/>
      <c r="AB102" s="2">
        <v>174.17</v>
      </c>
    </row>
    <row r="103" spans="14:28" x14ac:dyDescent="0.25">
      <c r="S103" s="2" t="s">
        <v>486</v>
      </c>
      <c r="T103" s="2" t="s">
        <v>487</v>
      </c>
      <c r="U103" s="2" t="s">
        <v>93</v>
      </c>
      <c r="V103" s="2">
        <v>3.76</v>
      </c>
      <c r="W103" s="2">
        <v>7591.2330000000002</v>
      </c>
      <c r="X103" s="2">
        <v>80132</v>
      </c>
      <c r="Y103" s="2">
        <v>6553.08</v>
      </c>
      <c r="Z103" s="2">
        <v>115.842</v>
      </c>
      <c r="AA103" s="2"/>
      <c r="AB103" s="2">
        <v>164.89</v>
      </c>
    </row>
    <row r="104" spans="14:28" x14ac:dyDescent="0.25">
      <c r="S104" s="2" t="s">
        <v>489</v>
      </c>
      <c r="T104" s="2" t="s">
        <v>490</v>
      </c>
      <c r="U104" s="2" t="s">
        <v>93</v>
      </c>
      <c r="V104" s="2">
        <v>3.75</v>
      </c>
      <c r="W104" s="2">
        <v>4635.0690000000004</v>
      </c>
      <c r="X104" s="2">
        <v>44736</v>
      </c>
      <c r="Y104" s="2">
        <v>3381.5659999999998</v>
      </c>
      <c r="Z104" s="2">
        <v>137.06899999999999</v>
      </c>
      <c r="AA104" s="2"/>
      <c r="AB104" s="2">
        <v>195.28</v>
      </c>
    </row>
    <row r="105" spans="14:28" x14ac:dyDescent="0.25">
      <c r="S105" s="2" t="s">
        <v>491</v>
      </c>
      <c r="T105" s="2" t="s">
        <v>492</v>
      </c>
      <c r="U105" s="2" t="s">
        <v>93</v>
      </c>
      <c r="V105" s="2">
        <v>3.75</v>
      </c>
      <c r="W105" s="2">
        <v>4942.8620000000001</v>
      </c>
      <c r="X105" s="2">
        <v>47467</v>
      </c>
      <c r="Y105" s="2">
        <v>3854.8049999999998</v>
      </c>
      <c r="Z105" s="2">
        <v>128.226</v>
      </c>
      <c r="AA105" s="2"/>
      <c r="AB105" s="2">
        <v>182.62</v>
      </c>
    </row>
    <row r="106" spans="14:28" x14ac:dyDescent="0.25">
      <c r="S106" s="2" t="s">
        <v>493</v>
      </c>
      <c r="T106" s="2" t="s">
        <v>494</v>
      </c>
      <c r="U106" s="2" t="s">
        <v>93</v>
      </c>
      <c r="V106" s="2">
        <v>3.76</v>
      </c>
      <c r="W106" s="2">
        <v>5023.6679999999997</v>
      </c>
      <c r="X106" s="2">
        <v>41825</v>
      </c>
      <c r="Y106" s="2">
        <v>3642.5050000000001</v>
      </c>
      <c r="Z106" s="2">
        <v>137.91800000000001</v>
      </c>
      <c r="AA106" s="2"/>
      <c r="AB106" s="2">
        <v>196.49</v>
      </c>
    </row>
    <row r="107" spans="14:28" x14ac:dyDescent="0.25">
      <c r="S107" s="2" t="s">
        <v>495</v>
      </c>
      <c r="T107" s="2" t="s">
        <v>496</v>
      </c>
      <c r="U107" s="2" t="s">
        <v>93</v>
      </c>
      <c r="V107" s="2">
        <v>3.75</v>
      </c>
      <c r="W107" s="2">
        <v>9891.0910000000003</v>
      </c>
      <c r="X107" s="2">
        <v>129053</v>
      </c>
      <c r="Y107" s="2">
        <v>11166.864</v>
      </c>
      <c r="Z107" s="2">
        <v>88.575000000000003</v>
      </c>
      <c r="AA107" s="2"/>
      <c r="AB107" s="2">
        <v>125.86</v>
      </c>
    </row>
    <row r="108" spans="14:28" x14ac:dyDescent="0.25">
      <c r="S108" s="2" t="s">
        <v>497</v>
      </c>
      <c r="T108" s="2" t="s">
        <v>498</v>
      </c>
      <c r="U108" s="2" t="s">
        <v>93</v>
      </c>
      <c r="V108" s="2">
        <v>3.75</v>
      </c>
      <c r="W108" s="2">
        <v>9589.9670000000006</v>
      </c>
      <c r="X108" s="2">
        <v>120264</v>
      </c>
      <c r="Y108" s="2">
        <v>10673.175999999999</v>
      </c>
      <c r="Z108" s="2">
        <v>89.850999999999999</v>
      </c>
      <c r="AA108" s="2"/>
      <c r="AB108" s="2">
        <v>127.69</v>
      </c>
    </row>
    <row r="109" spans="14:28" x14ac:dyDescent="0.25">
      <c r="S109" s="2" t="s">
        <v>499</v>
      </c>
      <c r="T109" s="2" t="s">
        <v>500</v>
      </c>
      <c r="U109" s="2" t="s">
        <v>93</v>
      </c>
      <c r="V109" s="2">
        <v>3.76</v>
      </c>
      <c r="W109" s="2">
        <v>8538.3250000000007</v>
      </c>
      <c r="X109" s="2">
        <v>90100</v>
      </c>
      <c r="Y109" s="2">
        <v>7660.8180000000002</v>
      </c>
      <c r="Z109" s="2">
        <v>111.45399999999999</v>
      </c>
      <c r="AA109" s="2"/>
      <c r="AB109" s="2">
        <v>158.61000000000001</v>
      </c>
    </row>
    <row r="110" spans="14:28" x14ac:dyDescent="0.25">
      <c r="S110" s="2" t="s">
        <v>504</v>
      </c>
      <c r="T110" s="2" t="s">
        <v>505</v>
      </c>
      <c r="U110" s="2" t="s">
        <v>93</v>
      </c>
      <c r="V110" s="2">
        <v>3.75</v>
      </c>
      <c r="W110" s="2">
        <v>12138.679</v>
      </c>
      <c r="X110" s="2">
        <v>151376</v>
      </c>
      <c r="Y110" s="2">
        <v>12209.965</v>
      </c>
      <c r="Z110" s="2">
        <v>99.415999999999997</v>
      </c>
      <c r="AA110" s="2"/>
      <c r="AB110" s="2">
        <v>141.38</v>
      </c>
    </row>
    <row r="111" spans="14:28" x14ac:dyDescent="0.25">
      <c r="S111" s="2" t="s">
        <v>506</v>
      </c>
      <c r="T111" s="2" t="s">
        <v>507</v>
      </c>
      <c r="U111" s="2" t="s">
        <v>93</v>
      </c>
      <c r="V111" s="2">
        <v>3.75</v>
      </c>
      <c r="W111" s="2">
        <v>11817.924999999999</v>
      </c>
      <c r="X111" s="2">
        <v>147269</v>
      </c>
      <c r="Y111" s="2">
        <v>11978.129000000001</v>
      </c>
      <c r="Z111" s="2">
        <v>98.662999999999997</v>
      </c>
      <c r="AA111" s="2"/>
      <c r="AB111" s="2">
        <v>140.30000000000001</v>
      </c>
    </row>
    <row r="112" spans="14:28" x14ac:dyDescent="0.25">
      <c r="S112" s="2" t="s">
        <v>508</v>
      </c>
      <c r="T112" s="2" t="s">
        <v>509</v>
      </c>
      <c r="U112" s="2" t="s">
        <v>93</v>
      </c>
      <c r="V112" s="2">
        <v>3.75</v>
      </c>
      <c r="W112" s="2">
        <v>11748.450999999999</v>
      </c>
      <c r="X112" s="2">
        <v>141853</v>
      </c>
      <c r="Y112" s="2">
        <v>11952.026</v>
      </c>
      <c r="Z112" s="2">
        <v>98.296999999999997</v>
      </c>
      <c r="AA112" s="2"/>
      <c r="AB112" s="2">
        <v>139.78</v>
      </c>
    </row>
    <row r="113" spans="19:28" x14ac:dyDescent="0.25">
      <c r="S113" s="2" t="s">
        <v>510</v>
      </c>
      <c r="T113" s="2" t="s">
        <v>511</v>
      </c>
      <c r="U113" s="2" t="s">
        <v>93</v>
      </c>
      <c r="V113" s="2">
        <v>3.75</v>
      </c>
      <c r="W113" s="2">
        <v>6631.366</v>
      </c>
      <c r="X113" s="2">
        <v>80720</v>
      </c>
      <c r="Y113" s="2">
        <v>7764.5479999999998</v>
      </c>
      <c r="Z113" s="2">
        <v>85.406000000000006</v>
      </c>
      <c r="AA113" s="2"/>
      <c r="AB113" s="2">
        <v>121.32</v>
      </c>
    </row>
    <row r="114" spans="19:28" x14ac:dyDescent="0.25">
      <c r="S114" s="2" t="s">
        <v>512</v>
      </c>
      <c r="T114" s="2" t="s">
        <v>513</v>
      </c>
      <c r="U114" s="2" t="s">
        <v>93</v>
      </c>
      <c r="V114" s="2">
        <v>3.75</v>
      </c>
      <c r="W114" s="2">
        <v>6396.2579999999998</v>
      </c>
      <c r="X114" s="2">
        <v>70728</v>
      </c>
      <c r="Y114" s="2">
        <v>6934.6109999999999</v>
      </c>
      <c r="Z114" s="2">
        <v>92.236999999999995</v>
      </c>
      <c r="AA114" s="2"/>
      <c r="AB114" s="2">
        <v>131.1</v>
      </c>
    </row>
    <row r="115" spans="19:28" x14ac:dyDescent="0.25">
      <c r="S115" s="2" t="s">
        <v>514</v>
      </c>
      <c r="T115" s="2" t="s">
        <v>515</v>
      </c>
      <c r="U115" s="2" t="s">
        <v>93</v>
      </c>
      <c r="V115" s="2">
        <v>3.75</v>
      </c>
      <c r="W115" s="2">
        <v>6850.2049999999999</v>
      </c>
      <c r="X115" s="2">
        <v>74421</v>
      </c>
      <c r="Y115" s="2">
        <v>6584.4260000000004</v>
      </c>
      <c r="Z115" s="2">
        <v>104.036</v>
      </c>
      <c r="AA115" s="2"/>
      <c r="AB115" s="2">
        <v>147.99</v>
      </c>
    </row>
    <row r="117" spans="19:28" x14ac:dyDescent="0.25">
      <c r="S117" s="2" t="s">
        <v>91</v>
      </c>
      <c r="T117" s="2" t="s">
        <v>92</v>
      </c>
      <c r="U117" s="2" t="s">
        <v>93</v>
      </c>
      <c r="V117" s="2">
        <v>3.89</v>
      </c>
      <c r="W117" s="2">
        <v>20408.969000000001</v>
      </c>
      <c r="X117" s="2">
        <v>352456</v>
      </c>
      <c r="Y117" s="2">
        <v>17647.775000000001</v>
      </c>
      <c r="Z117" s="2">
        <v>115.646</v>
      </c>
      <c r="AA117" s="2"/>
      <c r="AB117" s="2">
        <v>164.61</v>
      </c>
    </row>
    <row r="118" spans="19:28" x14ac:dyDescent="0.25">
      <c r="S118" s="2" t="s">
        <v>94</v>
      </c>
      <c r="T118" s="2" t="s">
        <v>95</v>
      </c>
      <c r="U118" s="2" t="s">
        <v>93</v>
      </c>
      <c r="V118" s="2">
        <v>3.89</v>
      </c>
      <c r="W118" s="2">
        <v>18244.528999999999</v>
      </c>
      <c r="X118" s="2">
        <v>295675</v>
      </c>
      <c r="Y118" s="2">
        <v>16397.425999999999</v>
      </c>
      <c r="Z118" s="2">
        <v>111.265</v>
      </c>
      <c r="AA118" s="2"/>
      <c r="AB118" s="2">
        <v>158.34</v>
      </c>
    </row>
    <row r="119" spans="19:28" x14ac:dyDescent="0.25">
      <c r="S119" s="2" t="s">
        <v>96</v>
      </c>
      <c r="T119" s="2" t="s">
        <v>97</v>
      </c>
      <c r="U119" s="2" t="s">
        <v>93</v>
      </c>
      <c r="V119" s="2">
        <v>3.89</v>
      </c>
      <c r="W119" s="2">
        <v>20236.151999999998</v>
      </c>
      <c r="X119" s="2">
        <v>324560</v>
      </c>
      <c r="Y119" s="2">
        <v>17484.366999999998</v>
      </c>
      <c r="Z119" s="2">
        <v>115.739</v>
      </c>
      <c r="AA119" s="2"/>
      <c r="AB119" s="2">
        <v>164.74</v>
      </c>
    </row>
    <row r="120" spans="19:28" x14ac:dyDescent="0.25">
      <c r="S120" s="2" t="s">
        <v>98</v>
      </c>
      <c r="T120" s="2" t="s">
        <v>99</v>
      </c>
      <c r="U120" s="2" t="s">
        <v>93</v>
      </c>
      <c r="V120" s="2">
        <v>3.89</v>
      </c>
      <c r="W120" s="2">
        <v>12673.481</v>
      </c>
      <c r="X120" s="2">
        <v>203011</v>
      </c>
      <c r="Y120" s="2">
        <v>11782.72</v>
      </c>
      <c r="Z120" s="2">
        <v>107.56</v>
      </c>
      <c r="AA120" s="2"/>
      <c r="AB120" s="2">
        <v>153.04</v>
      </c>
    </row>
    <row r="121" spans="19:28" x14ac:dyDescent="0.25">
      <c r="S121" s="2" t="s">
        <v>100</v>
      </c>
      <c r="T121" s="2" t="s">
        <v>101</v>
      </c>
      <c r="U121" s="2" t="s">
        <v>93</v>
      </c>
      <c r="V121" s="2">
        <v>3.89</v>
      </c>
      <c r="W121" s="2">
        <v>14780.507</v>
      </c>
      <c r="X121" s="2">
        <v>246366</v>
      </c>
      <c r="Y121" s="2">
        <v>13028.555</v>
      </c>
      <c r="Z121" s="2">
        <v>113.447</v>
      </c>
      <c r="AA121" s="2"/>
      <c r="AB121" s="2">
        <v>161.46</v>
      </c>
    </row>
    <row r="122" spans="19:28" x14ac:dyDescent="0.25">
      <c r="S122" s="2" t="s">
        <v>102</v>
      </c>
      <c r="T122" s="2" t="s">
        <v>103</v>
      </c>
      <c r="U122" s="2" t="s">
        <v>93</v>
      </c>
      <c r="V122" s="2">
        <v>3.89</v>
      </c>
      <c r="W122" s="2">
        <v>15789.932000000001</v>
      </c>
      <c r="X122" s="2">
        <v>259190</v>
      </c>
      <c r="Y122" s="2">
        <v>12609.739</v>
      </c>
      <c r="Z122" s="2">
        <v>125.22</v>
      </c>
      <c r="AA122" s="2"/>
      <c r="AB122" s="2">
        <v>178.32</v>
      </c>
    </row>
    <row r="123" spans="19:28" x14ac:dyDescent="0.25">
      <c r="S123" s="2" t="s">
        <v>105</v>
      </c>
      <c r="T123" s="2" t="s">
        <v>106</v>
      </c>
      <c r="U123" s="2" t="s">
        <v>93</v>
      </c>
      <c r="V123" s="2">
        <v>3.89</v>
      </c>
      <c r="W123" s="2">
        <v>12897.834999999999</v>
      </c>
      <c r="X123" s="2">
        <v>212063</v>
      </c>
      <c r="Y123" s="2">
        <v>12597.802</v>
      </c>
      <c r="Z123" s="2">
        <v>102.38200000000001</v>
      </c>
      <c r="AA123" s="2"/>
      <c r="AB123" s="2">
        <v>145.62</v>
      </c>
    </row>
    <row r="124" spans="19:28" x14ac:dyDescent="0.25">
      <c r="S124" s="2" t="s">
        <v>107</v>
      </c>
      <c r="T124" s="2" t="s">
        <v>108</v>
      </c>
      <c r="U124" s="2" t="s">
        <v>93</v>
      </c>
      <c r="V124" s="2">
        <v>3.89</v>
      </c>
      <c r="W124" s="2">
        <v>12891.671</v>
      </c>
      <c r="X124" s="2">
        <v>209524</v>
      </c>
      <c r="Y124" s="2">
        <v>12771.475</v>
      </c>
      <c r="Z124" s="2">
        <v>100.941</v>
      </c>
      <c r="AA124" s="2"/>
      <c r="AB124" s="2">
        <v>143.56</v>
      </c>
    </row>
    <row r="125" spans="19:28" x14ac:dyDescent="0.25">
      <c r="S125" s="2" t="s">
        <v>109</v>
      </c>
      <c r="T125" s="2" t="s">
        <v>110</v>
      </c>
      <c r="U125" s="2" t="s">
        <v>93</v>
      </c>
      <c r="V125" s="2">
        <v>3.88</v>
      </c>
      <c r="W125" s="2">
        <v>12071.445</v>
      </c>
      <c r="X125" s="2">
        <v>195817</v>
      </c>
      <c r="Y125" s="2">
        <v>12741.963</v>
      </c>
      <c r="Z125" s="2">
        <v>94.738</v>
      </c>
      <c r="AA125" s="2"/>
      <c r="AB125" s="2">
        <v>134.68</v>
      </c>
    </row>
    <row r="126" spans="19:28" x14ac:dyDescent="0.25">
      <c r="S126" s="2" t="s">
        <v>111</v>
      </c>
      <c r="T126" s="2" t="s">
        <v>112</v>
      </c>
      <c r="U126" s="2" t="s">
        <v>93</v>
      </c>
      <c r="V126" s="2">
        <v>3.88</v>
      </c>
      <c r="W126" s="2">
        <v>5982.5309999999999</v>
      </c>
      <c r="X126" s="2">
        <v>94689</v>
      </c>
      <c r="Y126" s="2">
        <v>9214.3860000000004</v>
      </c>
      <c r="Z126" s="2">
        <v>64.926000000000002</v>
      </c>
      <c r="AA126" s="2"/>
      <c r="AB126" s="2">
        <v>92.01</v>
      </c>
    </row>
    <row r="127" spans="19:28" x14ac:dyDescent="0.25">
      <c r="S127" s="2" t="s">
        <v>113</v>
      </c>
      <c r="T127" s="2" t="s">
        <v>114</v>
      </c>
      <c r="U127" s="2" t="s">
        <v>93</v>
      </c>
      <c r="V127" s="2">
        <v>3.89</v>
      </c>
      <c r="W127" s="2">
        <v>4788.7860000000001</v>
      </c>
      <c r="X127" s="2">
        <v>74544</v>
      </c>
      <c r="Y127" s="2">
        <v>7957.2619999999997</v>
      </c>
      <c r="Z127" s="2">
        <v>60.180999999999997</v>
      </c>
      <c r="AA127" s="2"/>
      <c r="AB127" s="2">
        <v>85.21</v>
      </c>
    </row>
    <row r="128" spans="19:28" x14ac:dyDescent="0.25">
      <c r="S128" s="2" t="s">
        <v>115</v>
      </c>
      <c r="T128" s="2" t="s">
        <v>116</v>
      </c>
      <c r="U128" s="2" t="s">
        <v>93</v>
      </c>
      <c r="V128" s="2">
        <v>3.89</v>
      </c>
      <c r="W128" s="2">
        <v>5156.4059999999999</v>
      </c>
      <c r="X128" s="2">
        <v>88280</v>
      </c>
      <c r="Y128" s="2">
        <v>7379.826</v>
      </c>
      <c r="Z128" s="2">
        <v>69.872</v>
      </c>
      <c r="AA128" s="2"/>
      <c r="AB128" s="2">
        <v>99.09</v>
      </c>
    </row>
    <row r="129" spans="19:28" x14ac:dyDescent="0.25">
      <c r="S129" s="2" t="s">
        <v>118</v>
      </c>
      <c r="T129" s="2" t="s">
        <v>119</v>
      </c>
      <c r="U129" s="2" t="s">
        <v>93</v>
      </c>
      <c r="V129" s="2">
        <v>3.89</v>
      </c>
      <c r="W129" s="2">
        <v>5546.7420000000002</v>
      </c>
      <c r="X129" s="2">
        <v>89917</v>
      </c>
      <c r="Y129" s="2">
        <v>9551.7780000000002</v>
      </c>
      <c r="Z129" s="2">
        <v>58.07</v>
      </c>
      <c r="AA129" s="2"/>
      <c r="AB129" s="2">
        <v>82.19</v>
      </c>
    </row>
    <row r="130" spans="19:28" x14ac:dyDescent="0.25">
      <c r="S130" s="2" t="s">
        <v>120</v>
      </c>
      <c r="T130" s="2" t="s">
        <v>121</v>
      </c>
      <c r="U130" s="2" t="s">
        <v>93</v>
      </c>
      <c r="V130" s="2">
        <v>3.89</v>
      </c>
      <c r="W130" s="2">
        <v>6337.2709999999997</v>
      </c>
      <c r="X130" s="2">
        <v>101677</v>
      </c>
      <c r="Y130" s="2">
        <v>9838.7980000000007</v>
      </c>
      <c r="Z130" s="2">
        <v>64.411000000000001</v>
      </c>
      <c r="AA130" s="2"/>
      <c r="AB130" s="2">
        <v>91.27</v>
      </c>
    </row>
    <row r="131" spans="19:28" x14ac:dyDescent="0.25">
      <c r="S131" s="2" t="s">
        <v>122</v>
      </c>
      <c r="T131" s="2" t="s">
        <v>123</v>
      </c>
      <c r="U131" s="2" t="s">
        <v>93</v>
      </c>
      <c r="V131" s="2">
        <v>3.89</v>
      </c>
      <c r="W131" s="2">
        <v>5795.0550000000003</v>
      </c>
      <c r="X131" s="2">
        <v>99613</v>
      </c>
      <c r="Y131" s="2">
        <v>9802.2450000000008</v>
      </c>
      <c r="Z131" s="2">
        <v>59.12</v>
      </c>
      <c r="AA131" s="2"/>
      <c r="AB131" s="2">
        <v>83.69</v>
      </c>
    </row>
    <row r="132" spans="19:28" x14ac:dyDescent="0.25">
      <c r="S132" s="2" t="s">
        <v>124</v>
      </c>
      <c r="T132" s="2" t="s">
        <v>125</v>
      </c>
      <c r="U132" s="2" t="s">
        <v>93</v>
      </c>
      <c r="V132" s="2">
        <v>3.89</v>
      </c>
      <c r="W132" s="2">
        <v>7718.7079999999996</v>
      </c>
      <c r="X132" s="2">
        <v>117326</v>
      </c>
      <c r="Y132" s="2">
        <v>12389.171</v>
      </c>
      <c r="Z132" s="2">
        <v>62.302</v>
      </c>
      <c r="AA132" s="2"/>
      <c r="AB132" s="2">
        <v>88.25</v>
      </c>
    </row>
    <row r="133" spans="19:28" x14ac:dyDescent="0.25">
      <c r="S133" s="2" t="s">
        <v>126</v>
      </c>
      <c r="T133" s="2" t="s">
        <v>127</v>
      </c>
      <c r="U133" s="2" t="s">
        <v>93</v>
      </c>
      <c r="V133" s="2">
        <v>3.89</v>
      </c>
      <c r="W133" s="2">
        <v>5657.1530000000002</v>
      </c>
      <c r="X133" s="2">
        <v>86998</v>
      </c>
      <c r="Y133" s="2">
        <v>11181.898999999999</v>
      </c>
      <c r="Z133" s="2">
        <v>50.591999999999999</v>
      </c>
      <c r="AA133" s="2"/>
      <c r="AB133" s="2">
        <v>71.489999999999995</v>
      </c>
    </row>
    <row r="134" spans="19:28" x14ac:dyDescent="0.25">
      <c r="S134" s="2" t="s">
        <v>128</v>
      </c>
      <c r="T134" s="2" t="s">
        <v>129</v>
      </c>
      <c r="U134" s="2" t="s">
        <v>93</v>
      </c>
      <c r="V134" s="2">
        <v>3.89</v>
      </c>
      <c r="W134" s="2">
        <v>4946.9799999999996</v>
      </c>
      <c r="X134" s="2">
        <v>78219</v>
      </c>
      <c r="Y134" s="2">
        <v>10095.987999999999</v>
      </c>
      <c r="Z134" s="2">
        <v>48.999000000000002</v>
      </c>
      <c r="AA134" s="2"/>
      <c r="AB134" s="2">
        <v>69.209999999999994</v>
      </c>
    </row>
    <row r="135" spans="19:28" x14ac:dyDescent="0.25">
      <c r="S135" s="2" t="s">
        <v>134</v>
      </c>
      <c r="T135" s="2" t="s">
        <v>135</v>
      </c>
      <c r="U135" s="2" t="s">
        <v>93</v>
      </c>
      <c r="V135" s="2">
        <v>3.89</v>
      </c>
      <c r="W135" s="2">
        <v>19442.976999999999</v>
      </c>
      <c r="X135" s="2">
        <v>316275</v>
      </c>
      <c r="Y135" s="2">
        <v>17542.016</v>
      </c>
      <c r="Z135" s="2">
        <v>110.837</v>
      </c>
      <c r="AA135" s="2"/>
      <c r="AB135" s="2">
        <v>157.72999999999999</v>
      </c>
    </row>
    <row r="136" spans="19:28" x14ac:dyDescent="0.25">
      <c r="S136" s="2" t="s">
        <v>136</v>
      </c>
      <c r="T136" s="2" t="s">
        <v>137</v>
      </c>
      <c r="U136" s="2" t="s">
        <v>93</v>
      </c>
      <c r="V136" s="2">
        <v>3.89</v>
      </c>
      <c r="W136" s="2">
        <v>19143.699000000001</v>
      </c>
      <c r="X136" s="2">
        <v>309186</v>
      </c>
      <c r="Y136" s="2">
        <v>17052.601999999999</v>
      </c>
      <c r="Z136" s="2">
        <v>112.26300000000001</v>
      </c>
      <c r="AA136" s="2"/>
      <c r="AB136" s="2">
        <v>159.77000000000001</v>
      </c>
    </row>
    <row r="137" spans="19:28" x14ac:dyDescent="0.25">
      <c r="S137" s="2" t="s">
        <v>138</v>
      </c>
      <c r="T137" s="2" t="s">
        <v>139</v>
      </c>
      <c r="U137" s="2" t="s">
        <v>93</v>
      </c>
      <c r="V137" s="2">
        <v>3.89</v>
      </c>
      <c r="W137" s="2">
        <v>20871.414000000001</v>
      </c>
      <c r="X137" s="2">
        <v>337259</v>
      </c>
      <c r="Y137" s="2">
        <v>18301.259999999998</v>
      </c>
      <c r="Z137" s="2">
        <v>114.044</v>
      </c>
      <c r="AA137" s="2"/>
      <c r="AB137" s="2">
        <v>162.32</v>
      </c>
    </row>
    <row r="138" spans="19:28" x14ac:dyDescent="0.25">
      <c r="S138" s="2" t="s">
        <v>140</v>
      </c>
      <c r="T138" s="2" t="s">
        <v>141</v>
      </c>
      <c r="U138" s="2" t="s">
        <v>93</v>
      </c>
      <c r="V138" s="2">
        <v>3.89</v>
      </c>
      <c r="W138" s="2">
        <v>18277.361000000001</v>
      </c>
      <c r="X138" s="2">
        <v>305433</v>
      </c>
      <c r="Y138" s="2">
        <v>13284.221</v>
      </c>
      <c r="Z138" s="2">
        <v>137.58699999999999</v>
      </c>
      <c r="AA138" s="2"/>
      <c r="AB138" s="2">
        <v>196.02</v>
      </c>
    </row>
    <row r="139" spans="19:28" x14ac:dyDescent="0.25">
      <c r="S139" s="2" t="s">
        <v>142</v>
      </c>
      <c r="T139" s="2" t="s">
        <v>143</v>
      </c>
      <c r="U139" s="2" t="s">
        <v>93</v>
      </c>
      <c r="V139" s="2">
        <v>3.89</v>
      </c>
      <c r="W139" s="2">
        <v>20128.150000000001</v>
      </c>
      <c r="X139" s="2">
        <v>341101</v>
      </c>
      <c r="Y139" s="2">
        <v>14519.913</v>
      </c>
      <c r="Z139" s="2">
        <v>138.624</v>
      </c>
      <c r="AA139" s="2"/>
      <c r="AB139" s="2">
        <v>197.5</v>
      </c>
    </row>
    <row r="140" spans="19:28" x14ac:dyDescent="0.25">
      <c r="S140" s="2" t="s">
        <v>144</v>
      </c>
      <c r="T140" s="2" t="s">
        <v>145</v>
      </c>
      <c r="U140" s="2" t="s">
        <v>93</v>
      </c>
      <c r="V140" s="2">
        <v>3.89</v>
      </c>
      <c r="W140" s="2">
        <v>20880.928</v>
      </c>
      <c r="X140" s="2">
        <v>340619</v>
      </c>
      <c r="Y140" s="2">
        <v>15700.877</v>
      </c>
      <c r="Z140" s="2">
        <v>132.99199999999999</v>
      </c>
      <c r="AA140" s="2"/>
      <c r="AB140" s="2">
        <v>189.44</v>
      </c>
    </row>
    <row r="141" spans="19:28" x14ac:dyDescent="0.25">
      <c r="S141" s="2" t="s">
        <v>147</v>
      </c>
      <c r="T141" s="2" t="s">
        <v>148</v>
      </c>
      <c r="U141" s="2" t="s">
        <v>93</v>
      </c>
      <c r="V141" s="2">
        <v>3.89</v>
      </c>
      <c r="W141" s="2">
        <v>14900.31</v>
      </c>
      <c r="X141" s="2">
        <v>246030</v>
      </c>
      <c r="Y141" s="2">
        <v>13855.955</v>
      </c>
      <c r="Z141" s="2">
        <v>107.53700000000001</v>
      </c>
      <c r="AA141" s="2"/>
      <c r="AB141" s="2">
        <v>153</v>
      </c>
    </row>
    <row r="142" spans="19:28" x14ac:dyDescent="0.25">
      <c r="S142" s="2" t="s">
        <v>149</v>
      </c>
      <c r="T142" s="2" t="s">
        <v>150</v>
      </c>
      <c r="U142" s="2" t="s">
        <v>93</v>
      </c>
      <c r="V142" s="2">
        <v>3.89</v>
      </c>
      <c r="W142" s="2">
        <v>15874.579</v>
      </c>
      <c r="X142" s="2">
        <v>267860</v>
      </c>
      <c r="Y142" s="2">
        <v>13315.61</v>
      </c>
      <c r="Z142" s="2">
        <v>119.218</v>
      </c>
      <c r="AA142" s="2"/>
      <c r="AB142" s="2">
        <v>169.72</v>
      </c>
    </row>
    <row r="143" spans="19:28" x14ac:dyDescent="0.25">
      <c r="S143" s="2" t="s">
        <v>151</v>
      </c>
      <c r="T143" s="2" t="s">
        <v>152</v>
      </c>
      <c r="U143" s="2" t="s">
        <v>93</v>
      </c>
      <c r="V143" s="2">
        <v>3.89</v>
      </c>
      <c r="W143" s="2">
        <v>16386.25</v>
      </c>
      <c r="X143" s="2">
        <v>270979</v>
      </c>
      <c r="Y143" s="2">
        <v>14488.156999999999</v>
      </c>
      <c r="Z143" s="2">
        <v>113.101</v>
      </c>
      <c r="AA143" s="2"/>
      <c r="AB143" s="2">
        <v>160.97</v>
      </c>
    </row>
    <row r="144" spans="19:28" x14ac:dyDescent="0.25">
      <c r="S144" s="2" t="s">
        <v>153</v>
      </c>
      <c r="T144" s="2" t="s">
        <v>154</v>
      </c>
      <c r="U144" s="2" t="s">
        <v>93</v>
      </c>
      <c r="V144" s="2">
        <v>3.89</v>
      </c>
      <c r="W144" s="2">
        <v>8059.1710000000003</v>
      </c>
      <c r="X144" s="2">
        <v>131185</v>
      </c>
      <c r="Y144" s="2">
        <v>7467.549</v>
      </c>
      <c r="Z144" s="2">
        <v>107.923</v>
      </c>
      <c r="AA144" s="2"/>
      <c r="AB144" s="2">
        <v>153.56</v>
      </c>
    </row>
    <row r="145" spans="19:28" x14ac:dyDescent="0.25">
      <c r="S145" s="2" t="s">
        <v>155</v>
      </c>
      <c r="T145" s="2" t="s">
        <v>156</v>
      </c>
      <c r="U145" s="2" t="s">
        <v>93</v>
      </c>
      <c r="V145" s="2">
        <v>3.89</v>
      </c>
      <c r="W145" s="2">
        <v>9223.9050000000007</v>
      </c>
      <c r="X145" s="2">
        <v>156842</v>
      </c>
      <c r="Y145" s="2">
        <v>8816.4359999999997</v>
      </c>
      <c r="Z145" s="2">
        <v>104.622</v>
      </c>
      <c r="AA145" s="2"/>
      <c r="AB145" s="2">
        <v>148.83000000000001</v>
      </c>
    </row>
    <row r="146" spans="19:28" x14ac:dyDescent="0.25">
      <c r="S146" s="2" t="s">
        <v>157</v>
      </c>
      <c r="T146" s="2" t="s">
        <v>158</v>
      </c>
      <c r="U146" s="2" t="s">
        <v>93</v>
      </c>
      <c r="V146" s="2">
        <v>3.89</v>
      </c>
      <c r="W146" s="2">
        <v>8709.518</v>
      </c>
      <c r="X146" s="2">
        <v>143978</v>
      </c>
      <c r="Y146" s="2">
        <v>7928.326</v>
      </c>
      <c r="Z146" s="2">
        <v>109.85299999999999</v>
      </c>
      <c r="AA146" s="2"/>
      <c r="AB146" s="2">
        <v>156.32</v>
      </c>
    </row>
    <row r="147" spans="19:28" x14ac:dyDescent="0.25">
      <c r="S147" s="2" t="s">
        <v>160</v>
      </c>
      <c r="T147" s="2" t="s">
        <v>161</v>
      </c>
      <c r="U147" s="2" t="s">
        <v>93</v>
      </c>
      <c r="V147" s="2">
        <v>3.89</v>
      </c>
      <c r="W147" s="2">
        <v>10201.433999999999</v>
      </c>
      <c r="X147" s="2">
        <v>164637</v>
      </c>
      <c r="Y147" s="2">
        <v>9383.4120000000003</v>
      </c>
      <c r="Z147" s="2">
        <v>108.718</v>
      </c>
      <c r="AA147" s="2"/>
      <c r="AB147" s="2">
        <v>154.69</v>
      </c>
    </row>
    <row r="148" spans="19:28" x14ac:dyDescent="0.25">
      <c r="S148" s="2" t="s">
        <v>162</v>
      </c>
      <c r="T148" s="2" t="s">
        <v>163</v>
      </c>
      <c r="U148" s="2" t="s">
        <v>93</v>
      </c>
      <c r="V148" s="2">
        <v>3.89</v>
      </c>
      <c r="W148" s="2">
        <v>11744.849</v>
      </c>
      <c r="X148" s="2">
        <v>192085</v>
      </c>
      <c r="Y148" s="2">
        <v>9271.42</v>
      </c>
      <c r="Z148" s="2">
        <v>126.678</v>
      </c>
      <c r="AA148" s="2"/>
      <c r="AB148" s="2">
        <v>180.4</v>
      </c>
    </row>
    <row r="149" spans="19:28" x14ac:dyDescent="0.25">
      <c r="S149" s="2" t="s">
        <v>164</v>
      </c>
      <c r="T149" s="2" t="s">
        <v>165</v>
      </c>
      <c r="U149" s="2" t="s">
        <v>93</v>
      </c>
      <c r="V149" s="2">
        <v>3.89</v>
      </c>
      <c r="W149" s="2">
        <v>12688.027</v>
      </c>
      <c r="X149" s="2">
        <v>210257</v>
      </c>
      <c r="Y149" s="2">
        <v>10684.236999999999</v>
      </c>
      <c r="Z149" s="2">
        <v>118.755</v>
      </c>
      <c r="AA149" s="2"/>
      <c r="AB149" s="2">
        <v>169.06</v>
      </c>
    </row>
    <row r="150" spans="19:28" x14ac:dyDescent="0.25">
      <c r="S150" s="2" t="s">
        <v>166</v>
      </c>
      <c r="T150" s="2" t="s">
        <v>167</v>
      </c>
      <c r="U150" s="2" t="s">
        <v>93</v>
      </c>
      <c r="V150" s="2">
        <v>3.89</v>
      </c>
      <c r="W150" s="2">
        <v>7532.0230000000001</v>
      </c>
      <c r="X150" s="2">
        <v>123012</v>
      </c>
      <c r="Y150" s="2">
        <v>8618.482</v>
      </c>
      <c r="Z150" s="2">
        <v>87.394000000000005</v>
      </c>
      <c r="AA150" s="2"/>
      <c r="AB150" s="2">
        <v>124.17</v>
      </c>
    </row>
    <row r="151" spans="19:28" x14ac:dyDescent="0.25">
      <c r="S151" s="2" t="s">
        <v>168</v>
      </c>
      <c r="T151" s="2" t="s">
        <v>169</v>
      </c>
      <c r="U151" s="2" t="s">
        <v>93</v>
      </c>
      <c r="V151" s="2">
        <v>3.89</v>
      </c>
      <c r="W151" s="2">
        <v>8838.98</v>
      </c>
      <c r="X151" s="2">
        <v>146885</v>
      </c>
      <c r="Y151" s="2">
        <v>7779.9589999999998</v>
      </c>
      <c r="Z151" s="2">
        <v>113.61199999999999</v>
      </c>
      <c r="AA151" s="2"/>
      <c r="AB151" s="2">
        <v>161.69999999999999</v>
      </c>
    </row>
    <row r="152" spans="19:28" x14ac:dyDescent="0.25">
      <c r="S152" s="2" t="s">
        <v>170</v>
      </c>
      <c r="T152" s="2" t="s">
        <v>171</v>
      </c>
      <c r="U152" s="2" t="s">
        <v>93</v>
      </c>
      <c r="V152" s="2">
        <v>3.88</v>
      </c>
      <c r="W152" s="2">
        <v>8804.9380000000001</v>
      </c>
      <c r="X152" s="2">
        <v>146681</v>
      </c>
      <c r="Y152" s="2">
        <v>8180.2969999999996</v>
      </c>
      <c r="Z152" s="2">
        <v>107.636</v>
      </c>
      <c r="AA152" s="2"/>
      <c r="AB152" s="2">
        <v>153.13999999999999</v>
      </c>
    </row>
    <row r="153" spans="19:28" x14ac:dyDescent="0.25">
      <c r="S153" s="2" t="s">
        <v>175</v>
      </c>
      <c r="T153" s="2" t="s">
        <v>176</v>
      </c>
      <c r="U153" s="2" t="s">
        <v>93</v>
      </c>
      <c r="V153" s="2">
        <v>3.89</v>
      </c>
      <c r="W153" s="2">
        <v>18612.240000000002</v>
      </c>
      <c r="X153" s="2">
        <v>322179</v>
      </c>
      <c r="Y153" s="2">
        <v>18196.398000000001</v>
      </c>
      <c r="Z153" s="2">
        <v>102.285</v>
      </c>
      <c r="AA153" s="2"/>
      <c r="AB153" s="2">
        <v>145.49</v>
      </c>
    </row>
    <row r="154" spans="19:28" x14ac:dyDescent="0.25">
      <c r="S154" s="2" t="s">
        <v>177</v>
      </c>
      <c r="T154" s="2" t="s">
        <v>178</v>
      </c>
      <c r="U154" s="2" t="s">
        <v>93</v>
      </c>
      <c r="V154" s="2">
        <v>3.89</v>
      </c>
      <c r="W154" s="2">
        <v>17624.395</v>
      </c>
      <c r="X154" s="2">
        <v>301192</v>
      </c>
      <c r="Y154" s="2">
        <v>17167.013999999999</v>
      </c>
      <c r="Z154" s="2">
        <v>102.664</v>
      </c>
      <c r="AA154" s="2"/>
      <c r="AB154" s="2">
        <v>146.03</v>
      </c>
    </row>
    <row r="155" spans="19:28" x14ac:dyDescent="0.25">
      <c r="S155" s="2" t="s">
        <v>179</v>
      </c>
      <c r="T155" s="2" t="s">
        <v>180</v>
      </c>
      <c r="U155" s="2" t="s">
        <v>93</v>
      </c>
      <c r="V155" s="2">
        <v>3.89</v>
      </c>
      <c r="W155" s="2">
        <v>17884.506000000001</v>
      </c>
      <c r="X155" s="2">
        <v>298094</v>
      </c>
      <c r="Y155" s="2">
        <v>17083.008000000002</v>
      </c>
      <c r="Z155" s="2">
        <v>104.69199999999999</v>
      </c>
      <c r="AA155" s="2"/>
      <c r="AB155" s="2">
        <v>148.93</v>
      </c>
    </row>
    <row r="156" spans="19:28" x14ac:dyDescent="0.25">
      <c r="S156" s="2" t="s">
        <v>181</v>
      </c>
      <c r="T156" s="2" t="s">
        <v>182</v>
      </c>
      <c r="U156" s="2" t="s">
        <v>93</v>
      </c>
      <c r="V156" s="2">
        <v>3.89</v>
      </c>
      <c r="W156" s="2">
        <v>9089.357</v>
      </c>
      <c r="X156" s="2">
        <v>151607</v>
      </c>
      <c r="Y156" s="2">
        <v>9834.1550000000007</v>
      </c>
      <c r="Z156" s="2">
        <v>92.426000000000002</v>
      </c>
      <c r="AA156" s="2"/>
      <c r="AB156" s="2">
        <v>131.37</v>
      </c>
    </row>
    <row r="157" spans="19:28" x14ac:dyDescent="0.25">
      <c r="S157" s="2" t="s">
        <v>183</v>
      </c>
      <c r="T157" s="2" t="s">
        <v>184</v>
      </c>
      <c r="U157" s="2" t="s">
        <v>93</v>
      </c>
      <c r="V157" s="2">
        <v>3.89</v>
      </c>
      <c r="W157" s="2">
        <v>9240.9290000000001</v>
      </c>
      <c r="X157" s="2">
        <v>153869</v>
      </c>
      <c r="Y157" s="2">
        <v>8779.3490000000002</v>
      </c>
      <c r="Z157" s="2">
        <v>105.258</v>
      </c>
      <c r="AA157" s="2"/>
      <c r="AB157" s="2">
        <v>149.74</v>
      </c>
    </row>
    <row r="158" spans="19:28" x14ac:dyDescent="0.25">
      <c r="S158" s="2" t="s">
        <v>185</v>
      </c>
      <c r="T158" s="2" t="s">
        <v>186</v>
      </c>
      <c r="U158" s="2" t="s">
        <v>93</v>
      </c>
      <c r="V158" s="2">
        <v>3.89</v>
      </c>
      <c r="W158" s="2">
        <v>38800.491999999998</v>
      </c>
      <c r="X158" s="2">
        <v>648060</v>
      </c>
      <c r="Y158" s="2">
        <v>214.94399999999999</v>
      </c>
      <c r="Z158" s="2">
        <v>18051.441999999999</v>
      </c>
      <c r="AA158" s="2"/>
      <c r="AB158" s="2">
        <v>25839.279999999999</v>
      </c>
    </row>
  </sheetData>
  <sortState xmlns:xlrd2="http://schemas.microsoft.com/office/spreadsheetml/2017/richdata2" ref="S117:AB158">
    <sortCondition ref="S117:S158"/>
  </sortState>
  <mergeCells count="138">
    <mergeCell ref="S1:AC1"/>
    <mergeCell ref="A1:G1"/>
    <mergeCell ref="A2:A3"/>
    <mergeCell ref="B2:B3"/>
    <mergeCell ref="K2:K3"/>
    <mergeCell ref="A7:A9"/>
    <mergeCell ref="F7:F9"/>
    <mergeCell ref="G7:G9"/>
    <mergeCell ref="P7:P9"/>
    <mergeCell ref="Q7:Q9"/>
    <mergeCell ref="A4:A6"/>
    <mergeCell ref="F4:F6"/>
    <mergeCell ref="G4:G6"/>
    <mergeCell ref="P4:P6"/>
    <mergeCell ref="Q4:Q6"/>
    <mergeCell ref="A13:A15"/>
    <mergeCell ref="F13:F15"/>
    <mergeCell ref="G13:G15"/>
    <mergeCell ref="P13:P15"/>
    <mergeCell ref="Q13:Q15"/>
    <mergeCell ref="H13:H15"/>
    <mergeCell ref="J13:J15"/>
    <mergeCell ref="O13:O15"/>
    <mergeCell ref="A10:A12"/>
    <mergeCell ref="F10:F12"/>
    <mergeCell ref="G10:G12"/>
    <mergeCell ref="P10:P12"/>
    <mergeCell ref="Q10:Q12"/>
    <mergeCell ref="H10:H12"/>
    <mergeCell ref="J10:J12"/>
    <mergeCell ref="O10:O12"/>
    <mergeCell ref="A19:A21"/>
    <mergeCell ref="F19:F21"/>
    <mergeCell ref="G19:G21"/>
    <mergeCell ref="P19:P21"/>
    <mergeCell ref="Q19:Q21"/>
    <mergeCell ref="H19:H21"/>
    <mergeCell ref="J19:J21"/>
    <mergeCell ref="O19:O21"/>
    <mergeCell ref="A16:A18"/>
    <mergeCell ref="F16:F18"/>
    <mergeCell ref="G16:G18"/>
    <mergeCell ref="P16:P18"/>
    <mergeCell ref="Q16:Q18"/>
    <mergeCell ref="H16:H18"/>
    <mergeCell ref="J16:J18"/>
    <mergeCell ref="O16:O18"/>
    <mergeCell ref="A29:A31"/>
    <mergeCell ref="F29:F31"/>
    <mergeCell ref="G29:G31"/>
    <mergeCell ref="A34:G34"/>
    <mergeCell ref="A35:A36"/>
    <mergeCell ref="B35:B36"/>
    <mergeCell ref="K35:K36"/>
    <mergeCell ref="A23:G23"/>
    <mergeCell ref="A24:A25"/>
    <mergeCell ref="B24:B25"/>
    <mergeCell ref="A26:A28"/>
    <mergeCell ref="F26:F28"/>
    <mergeCell ref="G26:G28"/>
    <mergeCell ref="A40:A42"/>
    <mergeCell ref="F40:F42"/>
    <mergeCell ref="G40:G42"/>
    <mergeCell ref="P40:P42"/>
    <mergeCell ref="Q40:Q42"/>
    <mergeCell ref="H40:H42"/>
    <mergeCell ref="J40:J42"/>
    <mergeCell ref="O40:O42"/>
    <mergeCell ref="A37:A39"/>
    <mergeCell ref="F37:F39"/>
    <mergeCell ref="G37:G39"/>
    <mergeCell ref="P37:P39"/>
    <mergeCell ref="Q37:Q39"/>
    <mergeCell ref="A46:A48"/>
    <mergeCell ref="F46:F48"/>
    <mergeCell ref="G46:G48"/>
    <mergeCell ref="P46:P48"/>
    <mergeCell ref="Q46:Q48"/>
    <mergeCell ref="H46:H48"/>
    <mergeCell ref="J46:J48"/>
    <mergeCell ref="O46:O48"/>
    <mergeCell ref="A43:A45"/>
    <mergeCell ref="F43:F45"/>
    <mergeCell ref="G43:G45"/>
    <mergeCell ref="P43:P45"/>
    <mergeCell ref="Q43:Q45"/>
    <mergeCell ref="H43:H45"/>
    <mergeCell ref="J43:J45"/>
    <mergeCell ref="O43:O45"/>
    <mergeCell ref="A52:A54"/>
    <mergeCell ref="F52:F54"/>
    <mergeCell ref="G52:G54"/>
    <mergeCell ref="P52:P54"/>
    <mergeCell ref="Q52:Q54"/>
    <mergeCell ref="H52:H54"/>
    <mergeCell ref="J52:J54"/>
    <mergeCell ref="O52:O54"/>
    <mergeCell ref="A49:A51"/>
    <mergeCell ref="F49:F51"/>
    <mergeCell ref="G49:G51"/>
    <mergeCell ref="P49:P51"/>
    <mergeCell ref="Q49:Q51"/>
    <mergeCell ref="H49:H51"/>
    <mergeCell ref="J49:J51"/>
    <mergeCell ref="O49:O51"/>
    <mergeCell ref="A62:A64"/>
    <mergeCell ref="F62:F64"/>
    <mergeCell ref="G62:G64"/>
    <mergeCell ref="F69:F76"/>
    <mergeCell ref="H69:H76"/>
    <mergeCell ref="I69:I76"/>
    <mergeCell ref="J69:J76"/>
    <mergeCell ref="A56:G56"/>
    <mergeCell ref="A57:A58"/>
    <mergeCell ref="B57:B58"/>
    <mergeCell ref="A59:A61"/>
    <mergeCell ref="F59:F61"/>
    <mergeCell ref="G59:G61"/>
    <mergeCell ref="B81:E81"/>
    <mergeCell ref="J1:P1"/>
    <mergeCell ref="J2:J3"/>
    <mergeCell ref="H4:H6"/>
    <mergeCell ref="J4:J6"/>
    <mergeCell ref="O4:O6"/>
    <mergeCell ref="H7:H9"/>
    <mergeCell ref="J7:J9"/>
    <mergeCell ref="O7:O9"/>
    <mergeCell ref="H59:H61"/>
    <mergeCell ref="H62:H64"/>
    <mergeCell ref="B67:L67"/>
    <mergeCell ref="G69:G76"/>
    <mergeCell ref="H26:H28"/>
    <mergeCell ref="H29:H31"/>
    <mergeCell ref="J34:P34"/>
    <mergeCell ref="J35:J36"/>
    <mergeCell ref="H37:H39"/>
    <mergeCell ref="J37:J39"/>
    <mergeCell ref="O37:O3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534B-651B-4AD0-BCAC-5A25E28958E6}">
  <dimension ref="A1:AC399"/>
  <sheetViews>
    <sheetView workbookViewId="0">
      <selection activeCell="L168" sqref="L168"/>
    </sheetView>
  </sheetViews>
  <sheetFormatPr defaultRowHeight="15" x14ac:dyDescent="0.25"/>
  <cols>
    <col min="1" max="1" width="5.140625" bestFit="1" customWidth="1"/>
    <col min="2" max="2" width="28.85546875" bestFit="1" customWidth="1"/>
    <col min="3" max="3" width="15.5703125" bestFit="1" customWidth="1"/>
    <col min="4" max="4" width="17.42578125" bestFit="1" customWidth="1"/>
    <col min="5" max="5" width="30.5703125" bestFit="1" customWidth="1"/>
    <col min="6" max="6" width="17.28515625" bestFit="1" customWidth="1"/>
    <col min="7" max="7" width="10.42578125" bestFit="1" customWidth="1"/>
    <col min="8" max="8" width="6.85546875" bestFit="1" customWidth="1"/>
    <col min="9" max="9" width="10.140625" bestFit="1" customWidth="1"/>
    <col min="10" max="10" width="17" bestFit="1" customWidth="1"/>
    <col min="11" max="11" width="25.85546875" bestFit="1" customWidth="1"/>
    <col min="12" max="12" width="15.5703125" bestFit="1" customWidth="1"/>
    <col min="13" max="13" width="17.42578125" bestFit="1" customWidth="1"/>
    <col min="14" max="14" width="14.42578125" bestFit="1" customWidth="1"/>
    <col min="15" max="15" width="7.85546875" bestFit="1" customWidth="1"/>
    <col min="16" max="16" width="7.42578125" bestFit="1" customWidth="1"/>
    <col min="17" max="17" width="6.85546875" bestFit="1" customWidth="1"/>
    <col min="19" max="19" width="23.7109375" bestFit="1" customWidth="1"/>
    <col min="20" max="20" width="28.42578125" bestFit="1" customWidth="1"/>
    <col min="21" max="21" width="8.85546875" bestFit="1" customWidth="1"/>
    <col min="22" max="22" width="5" bestFit="1" customWidth="1"/>
    <col min="23" max="23" width="12" bestFit="1" customWidth="1"/>
    <col min="24" max="24" width="9" bestFit="1" customWidth="1"/>
    <col min="25" max="25" width="10" bestFit="1" customWidth="1"/>
    <col min="26" max="26" width="12" bestFit="1" customWidth="1"/>
    <col min="28" max="28" width="10" bestFit="1" customWidth="1"/>
    <col min="29" max="29" width="6" bestFit="1" customWidth="1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24"/>
      <c r="I1" s="25"/>
      <c r="J1" s="129" t="s">
        <v>736</v>
      </c>
      <c r="K1" s="129"/>
      <c r="L1" s="129"/>
      <c r="M1" s="129"/>
      <c r="N1" s="129"/>
      <c r="O1" s="129"/>
      <c r="P1" s="129"/>
      <c r="Q1" s="24"/>
      <c r="S1" s="139" t="s">
        <v>887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29" x14ac:dyDescent="0.25">
      <c r="A2" s="129" t="s">
        <v>725</v>
      </c>
      <c r="B2" s="129" t="s">
        <v>5</v>
      </c>
      <c r="C2" s="24" t="s">
        <v>729</v>
      </c>
      <c r="D2" s="24" t="s">
        <v>761</v>
      </c>
      <c r="E2" s="24" t="s">
        <v>730</v>
      </c>
      <c r="F2" s="24" t="s">
        <v>731</v>
      </c>
      <c r="G2" s="24" t="s">
        <v>732</v>
      </c>
      <c r="H2" s="24" t="s">
        <v>745</v>
      </c>
      <c r="I2" s="25"/>
      <c r="J2" s="129" t="s">
        <v>725</v>
      </c>
      <c r="K2" s="129" t="s">
        <v>5</v>
      </c>
      <c r="L2" s="24" t="s">
        <v>729</v>
      </c>
      <c r="M2" s="24" t="s">
        <v>761</v>
      </c>
      <c r="N2" s="24" t="s">
        <v>730</v>
      </c>
      <c r="O2" s="24" t="s">
        <v>731</v>
      </c>
      <c r="P2" s="24" t="s">
        <v>732</v>
      </c>
      <c r="Q2" s="24" t="s">
        <v>745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25">
      <c r="A3" s="129"/>
      <c r="B3" s="129"/>
      <c r="C3" s="25" t="s">
        <v>733</v>
      </c>
      <c r="D3" s="1"/>
      <c r="E3" s="25" t="s">
        <v>733</v>
      </c>
      <c r="F3" s="25" t="s">
        <v>733</v>
      </c>
      <c r="G3" s="25" t="s">
        <v>733</v>
      </c>
      <c r="H3" s="25"/>
      <c r="I3" s="25"/>
      <c r="J3" s="129"/>
      <c r="K3" s="129"/>
      <c r="L3" s="25" t="s">
        <v>733</v>
      </c>
      <c r="M3" s="1"/>
      <c r="N3" s="25" t="s">
        <v>733</v>
      </c>
      <c r="O3" s="25" t="s">
        <v>733</v>
      </c>
      <c r="P3" s="25" t="s">
        <v>733</v>
      </c>
      <c r="Q3" s="25"/>
      <c r="S3" t="s">
        <v>1200</v>
      </c>
      <c r="T3" t="s">
        <v>1198</v>
      </c>
      <c r="U3" t="s">
        <v>29</v>
      </c>
      <c r="V3">
        <v>3.98</v>
      </c>
      <c r="W3">
        <v>4991.9560000000001</v>
      </c>
      <c r="X3">
        <v>53633</v>
      </c>
      <c r="Y3">
        <v>30811.4</v>
      </c>
      <c r="Z3">
        <v>16.202000000000002</v>
      </c>
      <c r="AA3">
        <v>0.17499999999999999</v>
      </c>
    </row>
    <row r="4" spans="1:29" x14ac:dyDescent="0.25">
      <c r="A4" s="129">
        <v>0</v>
      </c>
      <c r="B4" t="s">
        <v>1117</v>
      </c>
      <c r="C4">
        <v>106.89</v>
      </c>
      <c r="D4" s="25">
        <f t="shared" ref="D4:D21" si="0">LN(E4)</f>
        <v>7.156706918073855</v>
      </c>
      <c r="E4" s="25">
        <f t="shared" ref="E4:E21" si="1">C4*12</f>
        <v>1282.68</v>
      </c>
      <c r="F4" s="130">
        <f>AVERAGE(E4:E6)</f>
        <v>1156.28</v>
      </c>
      <c r="G4" s="138">
        <f>STDEV(E4:E6)</f>
        <v>111.79043966279049</v>
      </c>
      <c r="H4" s="131">
        <f>G4/F4</f>
        <v>9.6681115009159102E-2</v>
      </c>
      <c r="I4" s="25"/>
      <c r="J4" s="129">
        <v>0</v>
      </c>
      <c r="K4" t="s">
        <v>1081</v>
      </c>
      <c r="L4">
        <v>108.92</v>
      </c>
      <c r="M4" s="25">
        <f t="shared" ref="M4:M21" si="2">LN(N4)</f>
        <v>7.1755203175935591</v>
      </c>
      <c r="N4" s="25">
        <f t="shared" ref="N4:N21" si="3">L4*12</f>
        <v>1307.04</v>
      </c>
      <c r="O4" s="130">
        <f>AVERAGE(N4:N6)</f>
        <v>1230.76</v>
      </c>
      <c r="P4" s="138">
        <f>STDEV(N4:N6)</f>
        <v>83.713769476711619</v>
      </c>
      <c r="Q4" s="131">
        <f>P4/O4</f>
        <v>6.8017947834436945E-2</v>
      </c>
      <c r="S4" t="s">
        <v>1199</v>
      </c>
      <c r="T4" t="s">
        <v>1198</v>
      </c>
      <c r="U4" t="s">
        <v>29</v>
      </c>
      <c r="V4">
        <v>4.0599999999999996</v>
      </c>
      <c r="W4">
        <v>7567.5519999999997</v>
      </c>
      <c r="X4">
        <v>53850</v>
      </c>
      <c r="Y4">
        <v>32772.343999999997</v>
      </c>
      <c r="Z4">
        <v>23.091000000000001</v>
      </c>
      <c r="AA4">
        <v>0.17499999999999999</v>
      </c>
    </row>
    <row r="5" spans="1:29" x14ac:dyDescent="0.25">
      <c r="A5" s="129"/>
      <c r="B5" t="s">
        <v>1115</v>
      </c>
      <c r="C5">
        <v>92.98</v>
      </c>
      <c r="D5" s="25">
        <f t="shared" si="0"/>
        <v>7.0172910660504391</v>
      </c>
      <c r="E5" s="25">
        <f t="shared" si="1"/>
        <v>1115.76</v>
      </c>
      <c r="F5" s="130"/>
      <c r="G5" s="138"/>
      <c r="H5" s="131"/>
      <c r="I5" s="25"/>
      <c r="J5" s="129"/>
      <c r="K5" t="s">
        <v>1079</v>
      </c>
      <c r="L5">
        <v>95.1</v>
      </c>
      <c r="M5" s="25">
        <f t="shared" si="2"/>
        <v>7.0398356193393452</v>
      </c>
      <c r="N5" s="25">
        <f t="shared" si="3"/>
        <v>1141.1999999999998</v>
      </c>
      <c r="O5" s="130"/>
      <c r="P5" s="138"/>
      <c r="Q5" s="131"/>
      <c r="S5" t="s">
        <v>1197</v>
      </c>
      <c r="T5" t="s">
        <v>1195</v>
      </c>
      <c r="U5" t="s">
        <v>29</v>
      </c>
      <c r="V5">
        <v>3.97</v>
      </c>
      <c r="W5">
        <v>6872.1350000000002</v>
      </c>
      <c r="X5">
        <v>67495</v>
      </c>
      <c r="Y5">
        <v>29963.971000000001</v>
      </c>
      <c r="Z5">
        <v>22.934999999999999</v>
      </c>
      <c r="AA5">
        <v>0.28100000000000003</v>
      </c>
    </row>
    <row r="6" spans="1:29" x14ac:dyDescent="0.25">
      <c r="A6" s="129"/>
      <c r="B6" t="s">
        <v>1113</v>
      </c>
      <c r="C6">
        <v>89.2</v>
      </c>
      <c r="D6" s="25">
        <f t="shared" si="0"/>
        <v>6.9757876893739637</v>
      </c>
      <c r="E6" s="25">
        <f t="shared" si="1"/>
        <v>1070.4000000000001</v>
      </c>
      <c r="F6" s="130"/>
      <c r="G6" s="138"/>
      <c r="H6" s="131"/>
      <c r="I6" s="25"/>
      <c r="J6" s="129"/>
      <c r="K6" t="s">
        <v>1077</v>
      </c>
      <c r="L6">
        <v>103.67</v>
      </c>
      <c r="M6" s="25">
        <f t="shared" si="2"/>
        <v>7.1261194271230206</v>
      </c>
      <c r="N6" s="25">
        <f t="shared" si="3"/>
        <v>1244.04</v>
      </c>
      <c r="O6" s="130"/>
      <c r="P6" s="138"/>
      <c r="Q6" s="131"/>
      <c r="S6" t="s">
        <v>1196</v>
      </c>
      <c r="T6" t="s">
        <v>1195</v>
      </c>
      <c r="U6" t="s">
        <v>29</v>
      </c>
      <c r="V6">
        <v>3.96</v>
      </c>
      <c r="W6">
        <v>7018.08</v>
      </c>
      <c r="X6">
        <v>67629</v>
      </c>
      <c r="Y6">
        <v>31584.684000000001</v>
      </c>
      <c r="Z6">
        <v>22.22</v>
      </c>
      <c r="AA6">
        <v>0.28100000000000003</v>
      </c>
    </row>
    <row r="7" spans="1:29" x14ac:dyDescent="0.25">
      <c r="A7" s="129">
        <v>15</v>
      </c>
      <c r="B7" t="s">
        <v>1111</v>
      </c>
      <c r="C7">
        <v>84.67</v>
      </c>
      <c r="D7" s="25">
        <f t="shared" si="0"/>
        <v>6.9236679974421858</v>
      </c>
      <c r="E7" s="25">
        <f t="shared" si="1"/>
        <v>1016.04</v>
      </c>
      <c r="F7" s="130">
        <f>AVERAGE(E7:E9)</f>
        <v>992.88000000000011</v>
      </c>
      <c r="G7" s="138">
        <f>STDEV(E7:E9)</f>
        <v>26.909715717561916</v>
      </c>
      <c r="H7" s="131">
        <f>G7/F7</f>
        <v>2.7102686847919097E-2</v>
      </c>
      <c r="I7" s="25"/>
      <c r="J7" s="129">
        <v>15</v>
      </c>
      <c r="K7" t="s">
        <v>1075</v>
      </c>
      <c r="L7">
        <v>115.27</v>
      </c>
      <c r="M7" s="25">
        <f t="shared" si="2"/>
        <v>7.2321838524009214</v>
      </c>
      <c r="N7" s="25">
        <f t="shared" si="3"/>
        <v>1383.24</v>
      </c>
      <c r="O7" s="130">
        <f>AVERAGE(N7:N9)</f>
        <v>1260.72</v>
      </c>
      <c r="P7" s="138">
        <f>STDEV(N7:N9)</f>
        <v>106.74854940466403</v>
      </c>
      <c r="Q7" s="131">
        <f>P7/O7</f>
        <v>8.467268656376041E-2</v>
      </c>
      <c r="S7" t="s">
        <v>1194</v>
      </c>
      <c r="T7" t="s">
        <v>1192</v>
      </c>
      <c r="U7" t="s">
        <v>29</v>
      </c>
      <c r="V7">
        <v>3.98</v>
      </c>
      <c r="W7">
        <v>11027.334000000001</v>
      </c>
      <c r="X7">
        <v>147346</v>
      </c>
      <c r="Y7">
        <v>30630.940999999999</v>
      </c>
      <c r="Z7">
        <v>36.000999999999998</v>
      </c>
      <c r="AA7">
        <v>0.44400000000000001</v>
      </c>
      <c r="AB7">
        <v>0.4</v>
      </c>
      <c r="AC7">
        <v>-9.3000000000000007</v>
      </c>
    </row>
    <row r="8" spans="1:29" x14ac:dyDescent="0.25">
      <c r="A8" s="129"/>
      <c r="B8" t="s">
        <v>1109</v>
      </c>
      <c r="C8">
        <v>80.28</v>
      </c>
      <c r="D8" s="25">
        <f t="shared" si="0"/>
        <v>6.8704271737161378</v>
      </c>
      <c r="E8" s="25">
        <f t="shared" si="1"/>
        <v>963.36</v>
      </c>
      <c r="F8" s="130"/>
      <c r="G8" s="138"/>
      <c r="H8" s="131"/>
      <c r="I8" s="25"/>
      <c r="J8" s="129"/>
      <c r="K8" t="s">
        <v>1073</v>
      </c>
      <c r="L8">
        <v>98.98</v>
      </c>
      <c r="M8" s="25">
        <f t="shared" si="2"/>
        <v>7.0798244593117401</v>
      </c>
      <c r="N8" s="25">
        <f t="shared" si="3"/>
        <v>1187.76</v>
      </c>
      <c r="O8" s="130"/>
      <c r="P8" s="138"/>
      <c r="Q8" s="131"/>
      <c r="S8" t="s">
        <v>1193</v>
      </c>
      <c r="T8" t="s">
        <v>1192</v>
      </c>
      <c r="U8" t="s">
        <v>29</v>
      </c>
      <c r="V8">
        <v>3.96</v>
      </c>
      <c r="W8">
        <v>11730.538</v>
      </c>
      <c r="X8">
        <v>140133</v>
      </c>
      <c r="Y8">
        <v>31998.416000000001</v>
      </c>
      <c r="Z8">
        <v>36.659999999999997</v>
      </c>
      <c r="AA8">
        <v>0.44400000000000001</v>
      </c>
      <c r="AB8">
        <v>0.44</v>
      </c>
      <c r="AC8">
        <v>-1</v>
      </c>
    </row>
    <row r="9" spans="1:29" x14ac:dyDescent="0.25">
      <c r="A9" s="129"/>
      <c r="B9" t="s">
        <v>1107</v>
      </c>
      <c r="C9">
        <v>83.27</v>
      </c>
      <c r="D9" s="25">
        <f t="shared" si="0"/>
        <v>6.9069949900357281</v>
      </c>
      <c r="E9" s="25">
        <f t="shared" si="1"/>
        <v>999.24</v>
      </c>
      <c r="F9" s="130"/>
      <c r="G9" s="138"/>
      <c r="H9" s="131"/>
      <c r="I9" s="25"/>
      <c r="J9" s="129"/>
      <c r="K9" t="s">
        <v>1071</v>
      </c>
      <c r="L9">
        <v>100.93</v>
      </c>
      <c r="M9" s="25">
        <f t="shared" si="2"/>
        <v>7.0993338570387685</v>
      </c>
      <c r="N9" s="25">
        <f t="shared" si="3"/>
        <v>1211.1600000000001</v>
      </c>
      <c r="O9" s="130"/>
      <c r="P9" s="138"/>
      <c r="Q9" s="131"/>
      <c r="S9" t="s">
        <v>1191</v>
      </c>
      <c r="T9" t="s">
        <v>1183</v>
      </c>
      <c r="U9" t="s">
        <v>29</v>
      </c>
      <c r="V9">
        <v>4.0199999999999996</v>
      </c>
      <c r="W9">
        <v>17365.596000000001</v>
      </c>
      <c r="X9">
        <v>125939</v>
      </c>
      <c r="Y9">
        <v>41899.074000000001</v>
      </c>
      <c r="Z9">
        <v>41.445999999999998</v>
      </c>
      <c r="AA9">
        <v>0.71299999999999997</v>
      </c>
      <c r="AB9">
        <v>0.7</v>
      </c>
      <c r="AC9">
        <v>-1.1000000000000001</v>
      </c>
    </row>
    <row r="10" spans="1:29" x14ac:dyDescent="0.25">
      <c r="A10" s="129">
        <v>30</v>
      </c>
      <c r="B10" t="s">
        <v>1105</v>
      </c>
      <c r="C10">
        <v>70.69</v>
      </c>
      <c r="D10" s="25">
        <f t="shared" si="0"/>
        <v>6.7432107699708626</v>
      </c>
      <c r="E10" s="25">
        <f t="shared" si="1"/>
        <v>848.28</v>
      </c>
      <c r="F10" s="130">
        <f>AVERAGE(E10:E12)</f>
        <v>907.15999999999985</v>
      </c>
      <c r="G10" s="138">
        <f>STDEV(E10:E12)</f>
        <v>54.319234162495306</v>
      </c>
      <c r="H10" s="131">
        <f>G10/F10</f>
        <v>5.9878339171144358E-2</v>
      </c>
      <c r="I10" s="25"/>
      <c r="J10" s="129">
        <v>30</v>
      </c>
      <c r="K10" t="s">
        <v>1069</v>
      </c>
      <c r="L10">
        <v>112.88</v>
      </c>
      <c r="M10" s="25">
        <f t="shared" si="2"/>
        <v>7.2112319573325587</v>
      </c>
      <c r="N10" s="25">
        <f t="shared" si="3"/>
        <v>1354.56</v>
      </c>
      <c r="O10" s="130">
        <f>AVERAGE(N10:N12)</f>
        <v>1330.76</v>
      </c>
      <c r="P10" s="138">
        <f>STDEV(N10:N12)</f>
        <v>21.047033045063603</v>
      </c>
      <c r="Q10" s="131">
        <f>P10/O10</f>
        <v>1.5815799276401157E-2</v>
      </c>
      <c r="S10" t="s">
        <v>1190</v>
      </c>
      <c r="T10" t="s">
        <v>1183</v>
      </c>
      <c r="U10" t="s">
        <v>29</v>
      </c>
      <c r="V10">
        <v>4.01</v>
      </c>
      <c r="W10">
        <v>15986.924000000001</v>
      </c>
      <c r="X10">
        <v>126160</v>
      </c>
      <c r="Y10">
        <v>39505.163999999997</v>
      </c>
      <c r="Z10">
        <v>40.468000000000004</v>
      </c>
      <c r="AA10">
        <v>0.71299999999999997</v>
      </c>
      <c r="AB10">
        <v>0.65</v>
      </c>
      <c r="AC10">
        <v>-8.6999999999999993</v>
      </c>
    </row>
    <row r="11" spans="1:29" x14ac:dyDescent="0.25">
      <c r="A11" s="129"/>
      <c r="B11" t="s">
        <v>1103</v>
      </c>
      <c r="C11">
        <v>76.489999999999995</v>
      </c>
      <c r="D11" s="25">
        <f t="shared" si="0"/>
        <v>6.8220666631217748</v>
      </c>
      <c r="E11" s="25">
        <f t="shared" si="1"/>
        <v>917.87999999999988</v>
      </c>
      <c r="F11" s="130"/>
      <c r="G11" s="138"/>
      <c r="H11" s="131"/>
      <c r="I11" s="25"/>
      <c r="J11" s="129"/>
      <c r="K11" t="s">
        <v>1067</v>
      </c>
      <c r="L11">
        <v>109.55</v>
      </c>
      <c r="M11" s="25">
        <f t="shared" si="2"/>
        <v>7.1812877158294759</v>
      </c>
      <c r="N11" s="25">
        <f t="shared" si="3"/>
        <v>1314.6</v>
      </c>
      <c r="O11" s="130"/>
      <c r="P11" s="138"/>
      <c r="Q11" s="131"/>
      <c r="S11" t="s">
        <v>1189</v>
      </c>
      <c r="T11" t="s">
        <v>1183</v>
      </c>
      <c r="U11" t="s">
        <v>29</v>
      </c>
      <c r="V11">
        <v>4.01</v>
      </c>
      <c r="W11">
        <v>15313.633</v>
      </c>
      <c r="X11">
        <v>124409</v>
      </c>
      <c r="Y11">
        <v>37273.398000000001</v>
      </c>
      <c r="Z11">
        <v>41.085000000000001</v>
      </c>
      <c r="AA11">
        <v>0.71299999999999997</v>
      </c>
      <c r="AB11">
        <v>0.68</v>
      </c>
      <c r="AC11">
        <v>-3.9</v>
      </c>
    </row>
    <row r="12" spans="1:29" x14ac:dyDescent="0.25">
      <c r="A12" s="129"/>
      <c r="B12" t="s">
        <v>1101</v>
      </c>
      <c r="C12">
        <v>79.61</v>
      </c>
      <c r="D12" s="25">
        <f t="shared" si="0"/>
        <v>6.8620463628884867</v>
      </c>
      <c r="E12" s="25">
        <f t="shared" si="1"/>
        <v>955.31999999999994</v>
      </c>
      <c r="F12" s="130"/>
      <c r="G12" s="138"/>
      <c r="H12" s="131"/>
      <c r="I12" s="25"/>
      <c r="J12" s="129"/>
      <c r="K12" t="s">
        <v>1065</v>
      </c>
      <c r="L12">
        <v>110.26</v>
      </c>
      <c r="M12" s="25">
        <f t="shared" si="2"/>
        <v>7.1877478629495375</v>
      </c>
      <c r="N12" s="25">
        <f t="shared" si="3"/>
        <v>1323.1200000000001</v>
      </c>
      <c r="O12" s="130"/>
      <c r="P12" s="138"/>
      <c r="Q12" s="131"/>
      <c r="S12" t="s">
        <v>1188</v>
      </c>
      <c r="T12" t="s">
        <v>1183</v>
      </c>
      <c r="U12" t="s">
        <v>29</v>
      </c>
      <c r="V12">
        <v>4.01</v>
      </c>
      <c r="W12">
        <v>16139.995999999999</v>
      </c>
      <c r="X12">
        <v>134946</v>
      </c>
      <c r="Y12">
        <v>38640.843999999997</v>
      </c>
      <c r="Z12">
        <v>41.768999999999998</v>
      </c>
      <c r="AA12">
        <v>0.71299999999999997</v>
      </c>
      <c r="AB12">
        <v>0.72</v>
      </c>
      <c r="AC12">
        <v>1.4</v>
      </c>
    </row>
    <row r="13" spans="1:29" x14ac:dyDescent="0.25">
      <c r="A13" s="129">
        <v>60</v>
      </c>
      <c r="B13" t="s">
        <v>1099</v>
      </c>
      <c r="C13">
        <v>55.19</v>
      </c>
      <c r="D13" s="25">
        <f t="shared" si="0"/>
        <v>6.4956884272394104</v>
      </c>
      <c r="E13" s="25">
        <f t="shared" si="1"/>
        <v>662.28</v>
      </c>
      <c r="F13" s="130">
        <f>AVERAGE(E13:E15)</f>
        <v>749.64</v>
      </c>
      <c r="G13" s="138">
        <f>STDEV(E13:E15)</f>
        <v>103.45308501924787</v>
      </c>
      <c r="H13" s="131">
        <f>G13/F13</f>
        <v>0.13800368846279262</v>
      </c>
      <c r="I13" s="25"/>
      <c r="J13" s="129">
        <v>60</v>
      </c>
      <c r="K13" t="s">
        <v>1063</v>
      </c>
      <c r="L13">
        <v>111.47</v>
      </c>
      <c r="M13" s="25">
        <f t="shared" si="2"/>
        <v>7.1986621461895322</v>
      </c>
      <c r="N13" s="25">
        <f t="shared" si="3"/>
        <v>1337.6399999999999</v>
      </c>
      <c r="O13" s="130">
        <f>AVERAGE(N13:N15)</f>
        <v>1254.72</v>
      </c>
      <c r="P13" s="138">
        <f>STDEV(N13:N15)</f>
        <v>85.421205798092018</v>
      </c>
      <c r="Q13" s="131">
        <f>P13/O13</f>
        <v>6.8079894955123066E-2</v>
      </c>
      <c r="S13" t="s">
        <v>1187</v>
      </c>
      <c r="T13" t="s">
        <v>1183</v>
      </c>
      <c r="U13" t="s">
        <v>29</v>
      </c>
      <c r="V13">
        <v>3.96</v>
      </c>
      <c r="W13">
        <v>13583.267</v>
      </c>
      <c r="X13">
        <v>187145</v>
      </c>
      <c r="Y13">
        <v>32230.666000000001</v>
      </c>
      <c r="Z13">
        <v>42.143999999999998</v>
      </c>
      <c r="AA13">
        <v>0.71299999999999997</v>
      </c>
      <c r="AB13">
        <v>0.74</v>
      </c>
      <c r="AC13">
        <v>4.3</v>
      </c>
    </row>
    <row r="14" spans="1:29" x14ac:dyDescent="0.25">
      <c r="A14" s="129"/>
      <c r="B14" t="s">
        <v>1097</v>
      </c>
      <c r="C14">
        <v>71.989999999999995</v>
      </c>
      <c r="D14" s="25">
        <f t="shared" si="0"/>
        <v>6.7614338702692116</v>
      </c>
      <c r="E14" s="25">
        <f t="shared" si="1"/>
        <v>863.87999999999988</v>
      </c>
      <c r="F14" s="130"/>
      <c r="G14" s="138"/>
      <c r="H14" s="131"/>
      <c r="I14" s="25"/>
      <c r="J14" s="129"/>
      <c r="K14" t="s">
        <v>1061</v>
      </c>
      <c r="L14">
        <v>104.96</v>
      </c>
      <c r="M14" s="25">
        <f t="shared" si="2"/>
        <v>7.1384859749837792</v>
      </c>
      <c r="N14" s="25">
        <f t="shared" si="3"/>
        <v>1259.52</v>
      </c>
      <c r="O14" s="130"/>
      <c r="P14" s="138"/>
      <c r="Q14" s="131"/>
      <c r="S14" t="s">
        <v>1186</v>
      </c>
      <c r="T14" t="s">
        <v>1183</v>
      </c>
      <c r="U14" t="s">
        <v>29</v>
      </c>
      <c r="V14">
        <v>3.96</v>
      </c>
      <c r="W14">
        <v>13523.071</v>
      </c>
      <c r="X14">
        <v>198944</v>
      </c>
      <c r="Y14">
        <v>33577.512000000002</v>
      </c>
      <c r="Z14">
        <v>40.274000000000001</v>
      </c>
      <c r="AA14">
        <v>0.71299999999999997</v>
      </c>
      <c r="AB14">
        <v>0.64</v>
      </c>
      <c r="AC14">
        <v>-10.199999999999999</v>
      </c>
    </row>
    <row r="15" spans="1:29" x14ac:dyDescent="0.25">
      <c r="A15" s="129"/>
      <c r="B15" t="s">
        <v>1095</v>
      </c>
      <c r="C15">
        <v>60.23</v>
      </c>
      <c r="D15" s="25">
        <f t="shared" si="0"/>
        <v>6.5830772168436296</v>
      </c>
      <c r="E15" s="25">
        <f t="shared" si="1"/>
        <v>722.76</v>
      </c>
      <c r="F15" s="130"/>
      <c r="G15" s="138"/>
      <c r="H15" s="131"/>
      <c r="I15" s="25"/>
      <c r="J15" s="129"/>
      <c r="K15" t="s">
        <v>1059</v>
      </c>
      <c r="L15">
        <v>97.25</v>
      </c>
      <c r="M15" s="25">
        <f t="shared" si="2"/>
        <v>7.0621916322865559</v>
      </c>
      <c r="N15" s="25">
        <f t="shared" si="3"/>
        <v>1167</v>
      </c>
      <c r="O15" s="130"/>
      <c r="P15" s="138"/>
      <c r="Q15" s="131"/>
      <c r="S15" t="s">
        <v>1185</v>
      </c>
      <c r="T15" t="s">
        <v>1183</v>
      </c>
      <c r="U15" t="s">
        <v>29</v>
      </c>
      <c r="V15">
        <v>3.97</v>
      </c>
      <c r="W15">
        <v>13484.929</v>
      </c>
      <c r="X15">
        <v>192419</v>
      </c>
      <c r="Y15">
        <v>31461.613000000001</v>
      </c>
      <c r="Z15">
        <v>42.862000000000002</v>
      </c>
      <c r="AA15">
        <v>0.71299999999999997</v>
      </c>
      <c r="AB15">
        <v>0.78</v>
      </c>
      <c r="AC15">
        <v>9.9</v>
      </c>
    </row>
    <row r="16" spans="1:29" x14ac:dyDescent="0.25">
      <c r="A16" s="129">
        <v>120</v>
      </c>
      <c r="B16" t="s">
        <v>1093</v>
      </c>
      <c r="C16">
        <v>44.95</v>
      </c>
      <c r="D16" s="25">
        <f t="shared" si="0"/>
        <v>6.2904574107056295</v>
      </c>
      <c r="E16" s="25">
        <f t="shared" si="1"/>
        <v>539.40000000000009</v>
      </c>
      <c r="F16" s="130">
        <f>AVERAGE(E16:E18)</f>
        <v>481.64000000000004</v>
      </c>
      <c r="G16" s="138">
        <f>STDEV(E16:E18)</f>
        <v>62.481331611930344</v>
      </c>
      <c r="H16" s="131">
        <f>G16/F16</f>
        <v>0.12972620964191167</v>
      </c>
      <c r="I16" s="25"/>
      <c r="J16" s="129">
        <v>120</v>
      </c>
      <c r="K16" t="s">
        <v>1057</v>
      </c>
      <c r="L16">
        <v>97.18</v>
      </c>
      <c r="M16" s="25">
        <f t="shared" si="2"/>
        <v>7.0614715787657572</v>
      </c>
      <c r="N16" s="25">
        <f t="shared" si="3"/>
        <v>1166.1600000000001</v>
      </c>
      <c r="O16" s="130">
        <f>AVERAGE(N16:N18)</f>
        <v>1365.64</v>
      </c>
      <c r="P16" s="138">
        <f>STDEV(N16:N18)</f>
        <v>288.11688461456106</v>
      </c>
      <c r="Q16" s="131">
        <f>P16/O16</f>
        <v>0.21097572172355894</v>
      </c>
      <c r="S16" t="s">
        <v>1184</v>
      </c>
      <c r="T16" t="s">
        <v>1183</v>
      </c>
      <c r="U16" t="s">
        <v>29</v>
      </c>
      <c r="V16">
        <v>3.97</v>
      </c>
      <c r="W16">
        <v>12933.450999999999</v>
      </c>
      <c r="X16">
        <v>193301</v>
      </c>
      <c r="Y16">
        <v>31533.919999999998</v>
      </c>
      <c r="Z16">
        <v>41.014000000000003</v>
      </c>
      <c r="AA16">
        <v>0.71299999999999997</v>
      </c>
      <c r="AB16">
        <v>0.68</v>
      </c>
      <c r="AC16">
        <v>-4.5</v>
      </c>
    </row>
    <row r="17" spans="1:29" x14ac:dyDescent="0.25">
      <c r="A17" s="129"/>
      <c r="B17" t="s">
        <v>1091</v>
      </c>
      <c r="C17">
        <v>34.61</v>
      </c>
      <c r="D17" s="25">
        <f t="shared" si="0"/>
        <v>6.0290493074352529</v>
      </c>
      <c r="E17" s="25">
        <f t="shared" si="1"/>
        <v>415.32</v>
      </c>
      <c r="F17" s="130"/>
      <c r="G17" s="138"/>
      <c r="H17" s="131"/>
      <c r="I17" s="25"/>
      <c r="J17" s="129"/>
      <c r="K17" t="s">
        <v>1055</v>
      </c>
      <c r="L17">
        <v>141.33000000000001</v>
      </c>
      <c r="M17" s="25">
        <f t="shared" si="2"/>
        <v>7.4360042311680594</v>
      </c>
      <c r="N17" s="25">
        <f t="shared" si="3"/>
        <v>1695.96</v>
      </c>
      <c r="O17" s="130"/>
      <c r="P17" s="138"/>
      <c r="Q17" s="131"/>
      <c r="S17" t="s">
        <v>1182</v>
      </c>
      <c r="T17" t="s">
        <v>1174</v>
      </c>
      <c r="U17" t="s">
        <v>29</v>
      </c>
      <c r="V17">
        <v>4.0199999999999996</v>
      </c>
      <c r="W17">
        <v>20248.458999999999</v>
      </c>
      <c r="X17">
        <v>182031</v>
      </c>
      <c r="Y17">
        <v>41790.156000000003</v>
      </c>
      <c r="Z17">
        <v>48.453000000000003</v>
      </c>
      <c r="AA17">
        <v>1.1379999999999999</v>
      </c>
      <c r="AB17">
        <v>1.0900000000000001</v>
      </c>
      <c r="AC17">
        <v>-3.9</v>
      </c>
    </row>
    <row r="18" spans="1:29" x14ac:dyDescent="0.25">
      <c r="A18" s="129"/>
      <c r="B18" t="s">
        <v>1089</v>
      </c>
      <c r="C18">
        <v>40.85</v>
      </c>
      <c r="D18" s="25">
        <f t="shared" si="0"/>
        <v>6.1948134710940126</v>
      </c>
      <c r="E18" s="25">
        <f t="shared" si="1"/>
        <v>490.20000000000005</v>
      </c>
      <c r="F18" s="130"/>
      <c r="G18" s="138"/>
      <c r="H18" s="131"/>
      <c r="I18" s="25"/>
      <c r="J18" s="129"/>
      <c r="K18" t="s">
        <v>1053</v>
      </c>
      <c r="L18">
        <v>102.9</v>
      </c>
      <c r="M18" s="25">
        <f t="shared" si="2"/>
        <v>7.1186642926280044</v>
      </c>
      <c r="N18" s="25">
        <f t="shared" si="3"/>
        <v>1234.8000000000002</v>
      </c>
      <c r="O18" s="130"/>
      <c r="P18" s="138"/>
      <c r="Q18" s="131"/>
      <c r="S18" t="s">
        <v>1181</v>
      </c>
      <c r="T18" t="s">
        <v>1174</v>
      </c>
      <c r="U18" t="s">
        <v>29</v>
      </c>
      <c r="V18">
        <v>4.01</v>
      </c>
      <c r="W18">
        <v>19769.986000000001</v>
      </c>
      <c r="X18">
        <v>203952</v>
      </c>
      <c r="Y18">
        <v>38999.288999999997</v>
      </c>
      <c r="Z18">
        <v>50.692999999999998</v>
      </c>
      <c r="AA18">
        <v>1.1379999999999999</v>
      </c>
      <c r="AB18">
        <v>1.22</v>
      </c>
      <c r="AC18">
        <v>7</v>
      </c>
    </row>
    <row r="19" spans="1:29" x14ac:dyDescent="0.25">
      <c r="A19" s="129">
        <v>240</v>
      </c>
      <c r="B19" t="s">
        <v>1087</v>
      </c>
      <c r="C19">
        <v>30.37</v>
      </c>
      <c r="D19" s="25">
        <f t="shared" si="0"/>
        <v>5.8983619288456577</v>
      </c>
      <c r="E19" s="25">
        <f t="shared" si="1"/>
        <v>364.44</v>
      </c>
      <c r="F19" s="130">
        <f>AVERAGE(E19:E21)</f>
        <v>312.23999999999995</v>
      </c>
      <c r="G19" s="138">
        <f>STDEV(E19:E21)</f>
        <v>71.954085360040963</v>
      </c>
      <c r="H19" s="131">
        <f>G19/F19</f>
        <v>0.23044480322841715</v>
      </c>
      <c r="I19" s="25"/>
      <c r="J19" s="129">
        <v>240</v>
      </c>
      <c r="K19" t="s">
        <v>1051</v>
      </c>
      <c r="L19">
        <v>87.17</v>
      </c>
      <c r="M19" s="25">
        <f t="shared" si="2"/>
        <v>6.952766884811485</v>
      </c>
      <c r="N19" s="25">
        <f t="shared" si="3"/>
        <v>1046.04</v>
      </c>
      <c r="O19" s="130">
        <f>AVERAGE(N19:N21)</f>
        <v>1075.68</v>
      </c>
      <c r="P19" s="138">
        <f>STDEV(N19:N21)</f>
        <v>100.82235466403273</v>
      </c>
      <c r="Q19" s="131">
        <f>P19/O19</f>
        <v>9.3728947887878111E-2</v>
      </c>
      <c r="S19" t="s">
        <v>1180</v>
      </c>
      <c r="T19" t="s">
        <v>1174</v>
      </c>
      <c r="U19" t="s">
        <v>29</v>
      </c>
      <c r="V19">
        <v>4.01</v>
      </c>
      <c r="W19">
        <v>19873.684000000001</v>
      </c>
      <c r="X19">
        <v>179080</v>
      </c>
      <c r="Y19">
        <v>39193.241999999998</v>
      </c>
      <c r="Z19">
        <v>50.707000000000001</v>
      </c>
      <c r="AA19">
        <v>1.1379999999999999</v>
      </c>
      <c r="AB19">
        <v>1.22</v>
      </c>
      <c r="AC19">
        <v>7.1</v>
      </c>
    </row>
    <row r="20" spans="1:29" x14ac:dyDescent="0.25">
      <c r="A20" s="129"/>
      <c r="B20" t="s">
        <v>1085</v>
      </c>
      <c r="C20">
        <v>28.51</v>
      </c>
      <c r="D20" s="25">
        <f t="shared" si="0"/>
        <v>5.8351615527125809</v>
      </c>
      <c r="E20" s="25">
        <f t="shared" si="1"/>
        <v>342.12</v>
      </c>
      <c r="F20" s="130"/>
      <c r="G20" s="138"/>
      <c r="H20" s="131"/>
      <c r="I20" s="25"/>
      <c r="J20" s="129"/>
      <c r="K20" t="s">
        <v>1049</v>
      </c>
      <c r="L20">
        <v>82.75</v>
      </c>
      <c r="M20" s="25">
        <f t="shared" si="2"/>
        <v>6.9007306640451729</v>
      </c>
      <c r="N20" s="25">
        <f t="shared" si="3"/>
        <v>993</v>
      </c>
      <c r="O20" s="130"/>
      <c r="P20" s="138"/>
      <c r="Q20" s="131"/>
      <c r="S20" t="s">
        <v>1179</v>
      </c>
      <c r="T20" t="s">
        <v>1174</v>
      </c>
      <c r="U20" t="s">
        <v>29</v>
      </c>
      <c r="V20">
        <v>4.01</v>
      </c>
      <c r="W20">
        <v>17973.831999999999</v>
      </c>
      <c r="X20">
        <v>173159</v>
      </c>
      <c r="Y20">
        <v>37102.059000000001</v>
      </c>
      <c r="Z20">
        <v>48.444000000000003</v>
      </c>
      <c r="AA20">
        <v>1.1379999999999999</v>
      </c>
      <c r="AB20">
        <v>1.0900000000000001</v>
      </c>
      <c r="AC20">
        <v>-4</v>
      </c>
    </row>
    <row r="21" spans="1:29" x14ac:dyDescent="0.25">
      <c r="A21" s="129"/>
      <c r="B21" t="s">
        <v>1083</v>
      </c>
      <c r="C21">
        <v>19.18</v>
      </c>
      <c r="D21" s="25">
        <f t="shared" si="0"/>
        <v>5.438774719243292</v>
      </c>
      <c r="E21" s="25">
        <f t="shared" si="1"/>
        <v>230.16</v>
      </c>
      <c r="F21" s="130"/>
      <c r="G21" s="138"/>
      <c r="H21" s="131"/>
      <c r="I21" s="25"/>
      <c r="J21" s="129"/>
      <c r="K21" t="s">
        <v>1047</v>
      </c>
      <c r="L21">
        <v>99</v>
      </c>
      <c r="M21" s="25">
        <f t="shared" si="2"/>
        <v>7.0800264999225906</v>
      </c>
      <c r="N21" s="25">
        <f t="shared" si="3"/>
        <v>1188</v>
      </c>
      <c r="O21" s="130"/>
      <c r="P21" s="138"/>
      <c r="Q21" s="131"/>
      <c r="S21" t="s">
        <v>1178</v>
      </c>
      <c r="T21" t="s">
        <v>1174</v>
      </c>
      <c r="U21" t="s">
        <v>29</v>
      </c>
      <c r="V21">
        <v>3.97</v>
      </c>
      <c r="W21">
        <v>15225.892</v>
      </c>
      <c r="X21">
        <v>252822</v>
      </c>
      <c r="Y21">
        <v>31057.074000000001</v>
      </c>
      <c r="Z21">
        <v>49.026000000000003</v>
      </c>
      <c r="AA21">
        <v>1.1379999999999999</v>
      </c>
      <c r="AB21">
        <v>1.1200000000000001</v>
      </c>
      <c r="AC21">
        <v>-1.1000000000000001</v>
      </c>
    </row>
    <row r="22" spans="1:29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S22" t="s">
        <v>1177</v>
      </c>
      <c r="T22" t="s">
        <v>1174</v>
      </c>
      <c r="U22" t="s">
        <v>29</v>
      </c>
      <c r="V22">
        <v>3.97</v>
      </c>
      <c r="W22">
        <v>15974.42</v>
      </c>
      <c r="X22">
        <v>273699</v>
      </c>
      <c r="Y22">
        <v>33036.512000000002</v>
      </c>
      <c r="Z22">
        <v>48.353999999999999</v>
      </c>
      <c r="AA22">
        <v>1.1379999999999999</v>
      </c>
      <c r="AB22">
        <v>1.0900000000000001</v>
      </c>
      <c r="AC22">
        <v>-4.4000000000000004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24"/>
      <c r="I23" s="25"/>
      <c r="J23" s="25"/>
      <c r="K23" s="25"/>
      <c r="L23" s="25"/>
      <c r="M23" s="25"/>
      <c r="N23" s="25"/>
      <c r="O23" s="25"/>
      <c r="P23" s="25"/>
      <c r="Q23" s="25"/>
      <c r="S23" t="s">
        <v>1176</v>
      </c>
      <c r="T23" t="s">
        <v>1174</v>
      </c>
      <c r="U23" t="s">
        <v>29</v>
      </c>
      <c r="V23">
        <v>3.97</v>
      </c>
      <c r="W23">
        <v>15567.564</v>
      </c>
      <c r="X23">
        <v>274484</v>
      </c>
      <c r="Y23">
        <v>31377.918000000001</v>
      </c>
      <c r="Z23">
        <v>49.613</v>
      </c>
      <c r="AA23">
        <v>1.1379999999999999</v>
      </c>
      <c r="AB23">
        <v>1.1599999999999999</v>
      </c>
      <c r="AC23">
        <v>1.7</v>
      </c>
    </row>
    <row r="24" spans="1:29" x14ac:dyDescent="0.25">
      <c r="A24" s="129" t="s">
        <v>725</v>
      </c>
      <c r="B24" s="129" t="s">
        <v>5</v>
      </c>
      <c r="C24" s="24" t="s">
        <v>729</v>
      </c>
      <c r="D24" s="24" t="s">
        <v>761</v>
      </c>
      <c r="E24" s="24" t="s">
        <v>730</v>
      </c>
      <c r="F24" s="24" t="s">
        <v>731</v>
      </c>
      <c r="G24" s="24" t="s">
        <v>732</v>
      </c>
      <c r="H24" s="24" t="s">
        <v>745</v>
      </c>
      <c r="I24" s="25"/>
      <c r="J24" s="25"/>
      <c r="K24" s="25"/>
      <c r="L24" s="25"/>
      <c r="M24" s="25"/>
      <c r="N24" s="25"/>
      <c r="O24" s="25"/>
      <c r="P24" s="25"/>
      <c r="Q24" s="25"/>
      <c r="S24" t="s">
        <v>1175</v>
      </c>
      <c r="T24" t="s">
        <v>1174</v>
      </c>
      <c r="U24" t="s">
        <v>29</v>
      </c>
      <c r="V24">
        <v>3.97</v>
      </c>
      <c r="W24">
        <v>14748.178</v>
      </c>
      <c r="X24">
        <v>272590</v>
      </c>
      <c r="Y24">
        <v>30858.289000000001</v>
      </c>
      <c r="Z24">
        <v>47.792999999999999</v>
      </c>
      <c r="AA24">
        <v>1.1379999999999999</v>
      </c>
      <c r="AB24">
        <v>1.06</v>
      </c>
      <c r="AC24">
        <v>-7.1</v>
      </c>
    </row>
    <row r="25" spans="1:29" x14ac:dyDescent="0.25">
      <c r="A25" s="129"/>
      <c r="B25" s="129"/>
      <c r="C25" s="25" t="s">
        <v>733</v>
      </c>
      <c r="D25" s="1"/>
      <c r="E25" s="25" t="s">
        <v>733</v>
      </c>
      <c r="F25" s="25" t="s">
        <v>733</v>
      </c>
      <c r="G25" s="25" t="s">
        <v>733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S25" t="s">
        <v>1173</v>
      </c>
      <c r="T25" t="s">
        <v>1165</v>
      </c>
      <c r="U25" t="s">
        <v>29</v>
      </c>
      <c r="V25">
        <v>4.0199999999999996</v>
      </c>
      <c r="W25">
        <v>22613.866999999998</v>
      </c>
      <c r="X25">
        <v>242112</v>
      </c>
      <c r="Y25">
        <v>40085.508000000002</v>
      </c>
      <c r="Z25">
        <v>56.414000000000001</v>
      </c>
      <c r="AA25">
        <v>1.825</v>
      </c>
      <c r="AB25">
        <v>1.53</v>
      </c>
      <c r="AC25">
        <v>-15.9</v>
      </c>
    </row>
    <row r="26" spans="1:29" x14ac:dyDescent="0.25">
      <c r="A26" s="129">
        <v>0</v>
      </c>
      <c r="B26" t="s">
        <v>1045</v>
      </c>
      <c r="C26">
        <v>93.13</v>
      </c>
      <c r="D26" s="25">
        <f t="shared" ref="D26:D31" si="4">LN(E26)</f>
        <v>7.0189030163215671</v>
      </c>
      <c r="E26" s="25">
        <f t="shared" ref="E26:E31" si="5">C26*12</f>
        <v>1117.56</v>
      </c>
      <c r="F26" s="130">
        <f>AVERAGE(E26:E28)</f>
        <v>1213.92</v>
      </c>
      <c r="G26" s="138">
        <f>STDEV(E26:E28)</f>
        <v>101.77506963888564</v>
      </c>
      <c r="H26" s="131">
        <f>G26/F26</f>
        <v>8.3840013871495353E-2</v>
      </c>
      <c r="I26" s="25"/>
      <c r="J26" s="25"/>
      <c r="K26" s="25"/>
      <c r="L26" s="25"/>
      <c r="M26" s="25"/>
      <c r="N26" s="25"/>
      <c r="O26" s="25"/>
      <c r="P26" s="25"/>
      <c r="Q26" s="25"/>
      <c r="S26" t="s">
        <v>1172</v>
      </c>
      <c r="T26" t="s">
        <v>1165</v>
      </c>
      <c r="U26" t="s">
        <v>29</v>
      </c>
      <c r="V26">
        <v>4.01</v>
      </c>
      <c r="W26">
        <v>26086.793000000001</v>
      </c>
      <c r="X26">
        <v>307122</v>
      </c>
      <c r="Y26">
        <v>40176.097999999998</v>
      </c>
      <c r="Z26">
        <v>64.930999999999997</v>
      </c>
      <c r="AA26">
        <v>1.825</v>
      </c>
      <c r="AB26">
        <v>2.0099999999999998</v>
      </c>
      <c r="AC26">
        <v>9.9</v>
      </c>
    </row>
    <row r="27" spans="1:29" x14ac:dyDescent="0.25">
      <c r="A27" s="129"/>
      <c r="B27" t="s">
        <v>1043</v>
      </c>
      <c r="C27">
        <v>110.03</v>
      </c>
      <c r="D27" s="25">
        <f t="shared" si="4"/>
        <v>7.1856597056698215</v>
      </c>
      <c r="E27" s="25">
        <f t="shared" si="5"/>
        <v>1320.3600000000001</v>
      </c>
      <c r="F27" s="130"/>
      <c r="G27" s="138"/>
      <c r="H27" s="131"/>
      <c r="I27" s="25"/>
      <c r="J27" s="25"/>
      <c r="K27" s="25"/>
      <c r="L27" s="25"/>
      <c r="M27" s="25"/>
      <c r="N27" s="25"/>
      <c r="O27" s="25"/>
      <c r="P27" s="25"/>
      <c r="Q27" s="25"/>
      <c r="S27" t="s">
        <v>1171</v>
      </c>
      <c r="T27" t="s">
        <v>1165</v>
      </c>
      <c r="U27" t="s">
        <v>29</v>
      </c>
      <c r="V27">
        <v>4.01</v>
      </c>
      <c r="W27">
        <v>23362.809000000001</v>
      </c>
      <c r="X27">
        <v>260390</v>
      </c>
      <c r="Y27">
        <v>38486.847999999998</v>
      </c>
      <c r="Z27">
        <v>60.703000000000003</v>
      </c>
      <c r="AA27">
        <v>1.825</v>
      </c>
      <c r="AB27">
        <v>1.77</v>
      </c>
      <c r="AC27">
        <v>-2.9</v>
      </c>
    </row>
    <row r="28" spans="1:29" x14ac:dyDescent="0.25">
      <c r="A28" s="129"/>
      <c r="B28" t="s">
        <v>1041</v>
      </c>
      <c r="C28">
        <v>100.32</v>
      </c>
      <c r="D28" s="25">
        <f t="shared" si="4"/>
        <v>7.0932717266726106</v>
      </c>
      <c r="E28" s="25">
        <f t="shared" si="5"/>
        <v>1203.8399999999999</v>
      </c>
      <c r="F28" s="130"/>
      <c r="G28" s="138"/>
      <c r="H28" s="131"/>
      <c r="I28" s="25"/>
      <c r="J28" s="25"/>
      <c r="K28" s="25"/>
      <c r="L28" s="25"/>
      <c r="M28" s="25"/>
      <c r="N28" s="25"/>
      <c r="O28" s="25"/>
      <c r="P28" s="25"/>
      <c r="Q28" s="25"/>
      <c r="S28" t="s">
        <v>1170</v>
      </c>
      <c r="T28" t="s">
        <v>1165</v>
      </c>
      <c r="U28" t="s">
        <v>29</v>
      </c>
      <c r="V28">
        <v>4.01</v>
      </c>
      <c r="W28">
        <v>22997.578000000001</v>
      </c>
      <c r="X28">
        <v>229837</v>
      </c>
      <c r="Y28">
        <v>39073.828000000001</v>
      </c>
      <c r="Z28">
        <v>58.856999999999999</v>
      </c>
      <c r="AA28">
        <v>1.825</v>
      </c>
      <c r="AB28">
        <v>1.67</v>
      </c>
      <c r="AC28">
        <v>-8.5</v>
      </c>
    </row>
    <row r="29" spans="1:29" x14ac:dyDescent="0.25">
      <c r="A29" s="129">
        <v>240</v>
      </c>
      <c r="B29" t="s">
        <v>1039</v>
      </c>
      <c r="C29">
        <v>98.02</v>
      </c>
      <c r="D29" s="25">
        <f t="shared" si="4"/>
        <v>7.0700781892694016</v>
      </c>
      <c r="E29" s="25">
        <f t="shared" si="5"/>
        <v>1176.24</v>
      </c>
      <c r="F29" s="130">
        <f>AVERAGE(E29:E30)</f>
        <v>1204.3200000000002</v>
      </c>
      <c r="G29" s="138">
        <f>STDEV(E29:E30)</f>
        <v>39.711116831436563</v>
      </c>
      <c r="H29" s="131">
        <f>G29/F29</f>
        <v>3.2973891350668062E-2</v>
      </c>
      <c r="I29" s="25"/>
      <c r="J29" s="25"/>
      <c r="K29" s="25"/>
      <c r="L29" s="25"/>
      <c r="M29" s="25"/>
      <c r="N29" s="25"/>
      <c r="O29" s="25"/>
      <c r="P29" s="25"/>
      <c r="Q29" s="25"/>
      <c r="S29" t="s">
        <v>1169</v>
      </c>
      <c r="T29" t="s">
        <v>1165</v>
      </c>
      <c r="U29" t="s">
        <v>29</v>
      </c>
      <c r="V29">
        <v>3.96</v>
      </c>
      <c r="W29">
        <v>21260.224999999999</v>
      </c>
      <c r="X29">
        <v>387199</v>
      </c>
      <c r="Y29">
        <v>32500.17</v>
      </c>
      <c r="Z29">
        <v>65.415999999999997</v>
      </c>
      <c r="AA29">
        <v>1.825</v>
      </c>
      <c r="AB29">
        <v>2.0299999999999998</v>
      </c>
      <c r="AC29">
        <v>11.4</v>
      </c>
    </row>
    <row r="30" spans="1:29" x14ac:dyDescent="0.25">
      <c r="A30" s="129"/>
      <c r="B30" t="s">
        <v>1037</v>
      </c>
      <c r="C30">
        <v>102.7</v>
      </c>
      <c r="D30" s="25">
        <f t="shared" si="4"/>
        <v>7.1167187667225127</v>
      </c>
      <c r="E30" s="25">
        <f t="shared" si="5"/>
        <v>1232.4000000000001</v>
      </c>
      <c r="F30" s="130"/>
      <c r="G30" s="138"/>
      <c r="H30" s="131"/>
      <c r="I30" s="25"/>
      <c r="J30" s="25"/>
      <c r="K30" s="25"/>
      <c r="L30" s="25"/>
      <c r="M30" s="25"/>
      <c r="N30" s="25"/>
      <c r="O30" s="25"/>
      <c r="P30" s="25"/>
      <c r="Q30" s="25"/>
      <c r="S30" t="s">
        <v>1168</v>
      </c>
      <c r="T30" t="s">
        <v>1165</v>
      </c>
      <c r="U30" t="s">
        <v>29</v>
      </c>
      <c r="V30">
        <v>3.96</v>
      </c>
      <c r="W30">
        <v>19382.107</v>
      </c>
      <c r="X30">
        <v>360210</v>
      </c>
      <c r="Y30">
        <v>32283.057000000001</v>
      </c>
      <c r="Z30">
        <v>60.037999999999997</v>
      </c>
      <c r="AA30">
        <v>1.825</v>
      </c>
      <c r="AB30">
        <v>1.73</v>
      </c>
      <c r="AC30">
        <v>-4.9000000000000004</v>
      </c>
    </row>
    <row r="31" spans="1:29" x14ac:dyDescent="0.25">
      <c r="A31" s="129"/>
      <c r="B31" s="21" t="s">
        <v>1035</v>
      </c>
      <c r="C31" s="21">
        <v>6461.13</v>
      </c>
      <c r="D31" s="21">
        <f t="shared" si="4"/>
        <v>11.258466153868092</v>
      </c>
      <c r="E31" s="21">
        <f t="shared" si="5"/>
        <v>77533.56</v>
      </c>
      <c r="F31" s="130"/>
      <c r="G31" s="138"/>
      <c r="H31" s="131"/>
      <c r="I31" s="25"/>
      <c r="J31" s="25"/>
      <c r="K31" s="25"/>
      <c r="L31" s="25"/>
      <c r="M31" s="25"/>
      <c r="N31" s="25"/>
      <c r="O31" s="25"/>
      <c r="P31" s="25"/>
      <c r="Q31" s="25"/>
      <c r="S31" t="s">
        <v>1167</v>
      </c>
      <c r="T31" t="s">
        <v>1165</v>
      </c>
      <c r="U31" t="s">
        <v>29</v>
      </c>
      <c r="V31">
        <v>3.97</v>
      </c>
      <c r="W31">
        <v>19871.884999999998</v>
      </c>
      <c r="X31">
        <v>362396</v>
      </c>
      <c r="Y31">
        <v>31610.478999999999</v>
      </c>
      <c r="Z31">
        <v>62.865000000000002</v>
      </c>
      <c r="AA31">
        <v>1.825</v>
      </c>
      <c r="AB31">
        <v>1.89</v>
      </c>
      <c r="AC31">
        <v>3.7</v>
      </c>
    </row>
    <row r="32" spans="1:29" x14ac:dyDescent="0.25">
      <c r="A32" s="25"/>
      <c r="B32" s="22" t="s">
        <v>762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S32" t="s">
        <v>1166</v>
      </c>
      <c r="T32" t="s">
        <v>1165</v>
      </c>
      <c r="U32" t="s">
        <v>29</v>
      </c>
      <c r="V32">
        <v>3.96</v>
      </c>
      <c r="W32">
        <v>20949.826000000001</v>
      </c>
      <c r="X32">
        <v>391079</v>
      </c>
      <c r="Y32">
        <v>33105.754000000001</v>
      </c>
      <c r="Z32">
        <v>63.281999999999996</v>
      </c>
      <c r="AA32">
        <v>1.825</v>
      </c>
      <c r="AB32">
        <v>1.91</v>
      </c>
      <c r="AC32">
        <v>4.9000000000000004</v>
      </c>
    </row>
    <row r="33" spans="1:29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S33" t="s">
        <v>1164</v>
      </c>
      <c r="T33" t="s">
        <v>1162</v>
      </c>
      <c r="U33" t="s">
        <v>29</v>
      </c>
      <c r="V33">
        <v>4.01</v>
      </c>
      <c r="W33">
        <v>28285.822</v>
      </c>
      <c r="X33">
        <v>338707</v>
      </c>
      <c r="Y33">
        <v>34119.714999999997</v>
      </c>
      <c r="Z33">
        <v>82.902000000000001</v>
      </c>
      <c r="AA33">
        <v>2.919</v>
      </c>
      <c r="AB33">
        <v>3</v>
      </c>
      <c r="AC33">
        <v>2.9</v>
      </c>
    </row>
    <row r="34" spans="1:29" x14ac:dyDescent="0.25">
      <c r="A34" s="129" t="s">
        <v>738</v>
      </c>
      <c r="B34" s="129"/>
      <c r="C34" s="129"/>
      <c r="D34" s="129"/>
      <c r="E34" s="129"/>
      <c r="F34" s="129"/>
      <c r="G34" s="129"/>
      <c r="H34" s="24"/>
      <c r="I34" s="25"/>
      <c r="J34" s="129" t="s">
        <v>736</v>
      </c>
      <c r="K34" s="129"/>
      <c r="L34" s="129"/>
      <c r="M34" s="129"/>
      <c r="N34" s="129"/>
      <c r="O34" s="129"/>
      <c r="P34" s="129"/>
      <c r="Q34" s="24"/>
      <c r="S34" t="s">
        <v>1163</v>
      </c>
      <c r="T34" t="s">
        <v>1162</v>
      </c>
      <c r="U34" t="s">
        <v>29</v>
      </c>
      <c r="V34">
        <v>3.96</v>
      </c>
      <c r="W34">
        <v>28884.09</v>
      </c>
      <c r="X34">
        <v>605527</v>
      </c>
      <c r="Y34">
        <v>33231.445</v>
      </c>
      <c r="Z34">
        <v>86.918000000000006</v>
      </c>
      <c r="AA34">
        <v>2.919</v>
      </c>
      <c r="AB34">
        <v>3.22</v>
      </c>
      <c r="AC34">
        <v>10.5</v>
      </c>
    </row>
    <row r="35" spans="1:29" x14ac:dyDescent="0.25">
      <c r="A35" s="129" t="s">
        <v>725</v>
      </c>
      <c r="B35" s="129" t="s">
        <v>5</v>
      </c>
      <c r="C35" s="24" t="s">
        <v>729</v>
      </c>
      <c r="D35" s="24" t="s">
        <v>761</v>
      </c>
      <c r="E35" s="24" t="s">
        <v>730</v>
      </c>
      <c r="F35" s="24" t="s">
        <v>731</v>
      </c>
      <c r="G35" s="24" t="s">
        <v>732</v>
      </c>
      <c r="H35" s="24" t="s">
        <v>745</v>
      </c>
      <c r="I35" s="25"/>
      <c r="J35" s="129" t="s">
        <v>725</v>
      </c>
      <c r="K35" s="129" t="s">
        <v>5</v>
      </c>
      <c r="L35" s="24" t="s">
        <v>729</v>
      </c>
      <c r="M35" s="24" t="s">
        <v>761</v>
      </c>
      <c r="N35" s="24" t="s">
        <v>730</v>
      </c>
      <c r="O35" s="24" t="s">
        <v>731</v>
      </c>
      <c r="P35" s="24" t="s">
        <v>732</v>
      </c>
      <c r="Q35" s="24" t="s">
        <v>745</v>
      </c>
      <c r="S35" t="s">
        <v>1161</v>
      </c>
      <c r="T35" t="s">
        <v>1159</v>
      </c>
      <c r="U35" t="s">
        <v>29</v>
      </c>
      <c r="V35">
        <v>4.01</v>
      </c>
      <c r="W35">
        <v>45228.156000000003</v>
      </c>
      <c r="X35">
        <v>593036</v>
      </c>
      <c r="Y35">
        <v>39890.394999999997</v>
      </c>
      <c r="Z35">
        <v>113.381</v>
      </c>
      <c r="AA35">
        <v>4.6689999999999996</v>
      </c>
      <c r="AB35">
        <v>4.6900000000000004</v>
      </c>
      <c r="AC35">
        <v>0.5</v>
      </c>
    </row>
    <row r="36" spans="1:29" x14ac:dyDescent="0.25">
      <c r="A36" s="129"/>
      <c r="B36" s="129"/>
      <c r="C36" s="25" t="s">
        <v>733</v>
      </c>
      <c r="D36" s="1"/>
      <c r="E36" s="25" t="s">
        <v>733</v>
      </c>
      <c r="F36" s="25" t="s">
        <v>733</v>
      </c>
      <c r="G36" s="25" t="s">
        <v>733</v>
      </c>
      <c r="H36" s="25"/>
      <c r="I36" s="25"/>
      <c r="J36" s="129"/>
      <c r="K36" s="129"/>
      <c r="L36" s="25" t="s">
        <v>733</v>
      </c>
      <c r="M36" s="1"/>
      <c r="N36" s="25" t="s">
        <v>733</v>
      </c>
      <c r="O36" s="25" t="s">
        <v>733</v>
      </c>
      <c r="P36" s="25" t="s">
        <v>733</v>
      </c>
      <c r="Q36" s="25"/>
      <c r="S36" t="s">
        <v>1160</v>
      </c>
      <c r="T36" t="s">
        <v>1159</v>
      </c>
      <c r="U36" t="s">
        <v>29</v>
      </c>
      <c r="V36">
        <v>3.96</v>
      </c>
      <c r="W36">
        <v>35668.32</v>
      </c>
      <c r="X36">
        <v>764255</v>
      </c>
      <c r="Y36">
        <v>30776.447</v>
      </c>
      <c r="Z36">
        <v>115.895</v>
      </c>
      <c r="AA36">
        <v>4.6689999999999996</v>
      </c>
      <c r="AB36">
        <v>4.83</v>
      </c>
      <c r="AC36">
        <v>3.5</v>
      </c>
    </row>
    <row r="37" spans="1:29" x14ac:dyDescent="0.25">
      <c r="A37" s="129">
        <v>0</v>
      </c>
      <c r="B37" t="s">
        <v>1033</v>
      </c>
      <c r="C37">
        <v>110.36</v>
      </c>
      <c r="D37" s="25">
        <f t="shared" ref="D37:D54" si="6">LN(E37)</f>
        <v>7.1886543991370857</v>
      </c>
      <c r="E37" s="25">
        <f t="shared" ref="E37:E54" si="7">C37*12</f>
        <v>1324.32</v>
      </c>
      <c r="F37" s="130">
        <f>AVERAGE(E37:E39)</f>
        <v>1322.5199999999998</v>
      </c>
      <c r="G37" s="138">
        <f>STDEV(E37:E39)</f>
        <v>11.803389343743529</v>
      </c>
      <c r="H37" s="131">
        <f>G37/F37</f>
        <v>8.924923134427859E-3</v>
      </c>
      <c r="I37" s="25"/>
      <c r="J37" s="129">
        <v>0</v>
      </c>
      <c r="K37" t="s">
        <v>997</v>
      </c>
      <c r="L37" s="88">
        <v>99.12</v>
      </c>
      <c r="M37" s="25">
        <f t="shared" ref="M37:M54" si="8">LN(N37)</f>
        <v>7.0812378871088875</v>
      </c>
      <c r="N37" s="25">
        <f t="shared" ref="N37:N54" si="9">L37*12</f>
        <v>1189.44</v>
      </c>
      <c r="O37" s="130">
        <f>AVERAGE(N37:N39)</f>
        <v>1107.3400000000001</v>
      </c>
      <c r="P37" s="138">
        <f>STDEV(N37:N39)</f>
        <v>103.71628416020317</v>
      </c>
      <c r="Q37" s="131">
        <f>P37/O37</f>
        <v>9.3662546426755255E-2</v>
      </c>
      <c r="S37" t="s">
        <v>1158</v>
      </c>
      <c r="T37" t="s">
        <v>1156</v>
      </c>
      <c r="U37" t="s">
        <v>29</v>
      </c>
      <c r="V37">
        <v>4.01</v>
      </c>
      <c r="W37">
        <v>59054.957000000002</v>
      </c>
      <c r="X37">
        <v>823728</v>
      </c>
      <c r="Y37">
        <v>40738.019999999997</v>
      </c>
      <c r="Z37">
        <v>144.96299999999999</v>
      </c>
      <c r="AA37">
        <v>7.45</v>
      </c>
      <c r="AB37">
        <v>6.44</v>
      </c>
      <c r="AC37">
        <v>-13.5</v>
      </c>
    </row>
    <row r="38" spans="1:29" x14ac:dyDescent="0.25">
      <c r="A38" s="129"/>
      <c r="B38" t="s">
        <v>1031</v>
      </c>
      <c r="C38">
        <v>109.16</v>
      </c>
      <c r="D38" s="25">
        <f t="shared" si="6"/>
        <v>7.1777213456281377</v>
      </c>
      <c r="E38" s="25">
        <f t="shared" si="7"/>
        <v>1309.92</v>
      </c>
      <c r="F38" s="130"/>
      <c r="G38" s="138"/>
      <c r="H38" s="131"/>
      <c r="I38" s="25"/>
      <c r="J38" s="129"/>
      <c r="K38" t="s">
        <v>995</v>
      </c>
      <c r="L38" s="88">
        <v>95.15</v>
      </c>
      <c r="M38" s="25">
        <f t="shared" si="8"/>
        <v>7.0403612435301586</v>
      </c>
      <c r="N38" s="25">
        <f t="shared" si="9"/>
        <v>1141.8000000000002</v>
      </c>
      <c r="O38" s="130"/>
      <c r="P38" s="138"/>
      <c r="Q38" s="131"/>
      <c r="S38" t="s">
        <v>1157</v>
      </c>
      <c r="T38" t="s">
        <v>1156</v>
      </c>
      <c r="U38" t="s">
        <v>29</v>
      </c>
      <c r="V38">
        <v>3.96</v>
      </c>
      <c r="W38">
        <v>56783.434000000001</v>
      </c>
      <c r="X38">
        <v>1178087</v>
      </c>
      <c r="Y38">
        <v>32756.594000000001</v>
      </c>
      <c r="Z38">
        <v>173.35</v>
      </c>
      <c r="AA38">
        <v>7.45</v>
      </c>
      <c r="AB38">
        <v>8.02</v>
      </c>
      <c r="AC38">
        <v>7.6</v>
      </c>
    </row>
    <row r="39" spans="1:29" x14ac:dyDescent="0.25">
      <c r="A39" s="129"/>
      <c r="B39" t="s">
        <v>1029</v>
      </c>
      <c r="C39">
        <v>111.11</v>
      </c>
      <c r="D39" s="25">
        <f t="shared" si="6"/>
        <v>7.195427351383918</v>
      </c>
      <c r="E39" s="25">
        <f t="shared" si="7"/>
        <v>1333.32</v>
      </c>
      <c r="F39" s="130"/>
      <c r="G39" s="138"/>
      <c r="H39" s="131"/>
      <c r="I39" s="25"/>
      <c r="J39" s="129"/>
      <c r="K39" t="s">
        <v>993</v>
      </c>
      <c r="L39" s="88">
        <v>82.564999999999998</v>
      </c>
      <c r="M39" s="25">
        <f t="shared" si="8"/>
        <v>6.8984925117029521</v>
      </c>
      <c r="N39" s="25">
        <f t="shared" si="9"/>
        <v>990.78</v>
      </c>
      <c r="O39" s="130"/>
      <c r="P39" s="138"/>
      <c r="Q39" s="131"/>
      <c r="S39" t="s">
        <v>1155</v>
      </c>
      <c r="T39" t="s">
        <v>1153</v>
      </c>
      <c r="U39" t="s">
        <v>29</v>
      </c>
      <c r="V39">
        <v>4.01</v>
      </c>
      <c r="W39">
        <v>73456.327999999994</v>
      </c>
      <c r="X39">
        <v>1100328</v>
      </c>
      <c r="Y39">
        <v>34069.527000000002</v>
      </c>
      <c r="Z39">
        <v>215.607</v>
      </c>
      <c r="AA39">
        <v>11.875</v>
      </c>
      <c r="AB39">
        <v>10.36</v>
      </c>
      <c r="AC39">
        <v>-12.8</v>
      </c>
    </row>
    <row r="40" spans="1:29" x14ac:dyDescent="0.25">
      <c r="A40" s="129">
        <v>15</v>
      </c>
      <c r="B40" t="s">
        <v>1027</v>
      </c>
      <c r="C40">
        <v>66.14</v>
      </c>
      <c r="D40" s="25">
        <f t="shared" si="6"/>
        <v>6.6766803573416471</v>
      </c>
      <c r="E40" s="25">
        <f t="shared" si="7"/>
        <v>793.68000000000006</v>
      </c>
      <c r="F40" s="130">
        <f>AVERAGE(E40:E42)</f>
        <v>1748.16</v>
      </c>
      <c r="G40" s="138">
        <f>STDEV(E40:E42)</f>
        <v>836.22439763498858</v>
      </c>
      <c r="H40" s="131">
        <f>G40/F40</f>
        <v>0.47834545901690267</v>
      </c>
      <c r="I40" s="25"/>
      <c r="J40" s="129">
        <v>15</v>
      </c>
      <c r="K40" t="s">
        <v>991</v>
      </c>
      <c r="L40" s="88">
        <v>104.955</v>
      </c>
      <c r="M40" s="25">
        <f t="shared" si="8"/>
        <v>7.1384383366539703</v>
      </c>
      <c r="N40" s="25">
        <f t="shared" si="9"/>
        <v>1259.46</v>
      </c>
      <c r="O40" s="130">
        <f>AVERAGE(N40:N42)</f>
        <v>1263.1200000000001</v>
      </c>
      <c r="P40" s="138">
        <f>STDEV(N40:N42)</f>
        <v>37.125554541312923</v>
      </c>
      <c r="Q40" s="131">
        <f>P40/O40</f>
        <v>2.9391945770245835E-2</v>
      </c>
      <c r="S40" t="s">
        <v>1154</v>
      </c>
      <c r="T40" t="s">
        <v>1153</v>
      </c>
      <c r="U40" t="s">
        <v>29</v>
      </c>
      <c r="V40">
        <v>3.96</v>
      </c>
      <c r="W40">
        <v>86386.75</v>
      </c>
      <c r="X40">
        <v>1760433</v>
      </c>
      <c r="Y40">
        <v>33010.258000000002</v>
      </c>
      <c r="Z40">
        <v>261.697</v>
      </c>
      <c r="AA40">
        <v>11.875</v>
      </c>
      <c r="AB40">
        <v>12.91</v>
      </c>
      <c r="AC40">
        <v>8.6999999999999993</v>
      </c>
    </row>
    <row r="41" spans="1:29" x14ac:dyDescent="0.25">
      <c r="A41" s="129"/>
      <c r="B41" t="s">
        <v>1025</v>
      </c>
      <c r="C41">
        <v>174.91</v>
      </c>
      <c r="D41" s="25">
        <f t="shared" si="6"/>
        <v>7.6491782057069724</v>
      </c>
      <c r="E41" s="25">
        <f t="shared" si="7"/>
        <v>2098.92</v>
      </c>
      <c r="F41" s="130"/>
      <c r="G41" s="138"/>
      <c r="H41" s="131"/>
      <c r="I41" s="25"/>
      <c r="J41" s="129"/>
      <c r="K41" t="s">
        <v>989</v>
      </c>
      <c r="L41" s="88">
        <v>102.33</v>
      </c>
      <c r="M41" s="25">
        <f t="shared" si="8"/>
        <v>7.1131095348866644</v>
      </c>
      <c r="N41" s="25">
        <f t="shared" si="9"/>
        <v>1227.96</v>
      </c>
      <c r="O41" s="130"/>
      <c r="P41" s="138"/>
      <c r="Q41" s="131"/>
      <c r="S41" t="s">
        <v>1152</v>
      </c>
      <c r="T41" t="s">
        <v>1150</v>
      </c>
      <c r="U41" t="s">
        <v>29</v>
      </c>
      <c r="V41">
        <v>4.01</v>
      </c>
      <c r="W41">
        <v>167921.54699999999</v>
      </c>
      <c r="X41">
        <v>2632630</v>
      </c>
      <c r="Y41">
        <v>41721.559000000001</v>
      </c>
      <c r="Z41">
        <v>402.48099999999999</v>
      </c>
      <c r="AA41">
        <v>19.125</v>
      </c>
      <c r="AB41">
        <v>20.72</v>
      </c>
      <c r="AC41">
        <v>8.3000000000000007</v>
      </c>
    </row>
    <row r="42" spans="1:29" x14ac:dyDescent="0.25">
      <c r="A42" s="129"/>
      <c r="B42" t="s">
        <v>1023</v>
      </c>
      <c r="C42">
        <v>195.99</v>
      </c>
      <c r="D42" s="25">
        <f t="shared" si="6"/>
        <v>7.7629702873087689</v>
      </c>
      <c r="E42" s="25">
        <f t="shared" si="7"/>
        <v>2351.88</v>
      </c>
      <c r="F42" s="130"/>
      <c r="G42" s="138"/>
      <c r="H42" s="131"/>
      <c r="I42" s="25"/>
      <c r="J42" s="129"/>
      <c r="K42" t="s">
        <v>987</v>
      </c>
      <c r="L42" s="88">
        <v>108.495</v>
      </c>
      <c r="M42" s="25">
        <f t="shared" si="8"/>
        <v>7.1716107387573542</v>
      </c>
      <c r="N42" s="25">
        <f t="shared" si="9"/>
        <v>1301.94</v>
      </c>
      <c r="O42" s="130"/>
      <c r="P42" s="138"/>
      <c r="Q42" s="131"/>
      <c r="S42" t="s">
        <v>1151</v>
      </c>
      <c r="T42" t="s">
        <v>1150</v>
      </c>
      <c r="U42" t="s">
        <v>29</v>
      </c>
      <c r="V42">
        <v>3.96</v>
      </c>
      <c r="W42">
        <v>130413.406</v>
      </c>
      <c r="X42">
        <v>2952542</v>
      </c>
      <c r="Y42">
        <v>32503.486000000001</v>
      </c>
      <c r="Z42">
        <v>401.22899999999998</v>
      </c>
      <c r="AA42">
        <v>19.125</v>
      </c>
      <c r="AB42">
        <v>20.65</v>
      </c>
      <c r="AC42">
        <v>8</v>
      </c>
    </row>
    <row r="43" spans="1:29" x14ac:dyDescent="0.25">
      <c r="A43" s="129">
        <v>30</v>
      </c>
      <c r="B43" t="s">
        <v>1021</v>
      </c>
      <c r="C43">
        <v>128.86000000000001</v>
      </c>
      <c r="D43" s="25">
        <f t="shared" si="6"/>
        <v>7.3436331934984969</v>
      </c>
      <c r="E43" s="25">
        <f t="shared" si="7"/>
        <v>1546.3200000000002</v>
      </c>
      <c r="F43" s="130">
        <f>AVERAGE(E43:E45)</f>
        <v>1348.4800000000002</v>
      </c>
      <c r="G43" s="138">
        <f>STDEV(E43:E45)</f>
        <v>174.21691307103251</v>
      </c>
      <c r="H43" s="131">
        <f>G43/F43</f>
        <v>0.12919502927075854</v>
      </c>
      <c r="I43" s="25"/>
      <c r="J43" s="129">
        <v>30</v>
      </c>
      <c r="K43" t="s">
        <v>985</v>
      </c>
      <c r="L43" s="88">
        <v>109.77</v>
      </c>
      <c r="M43" s="25">
        <f t="shared" si="8"/>
        <v>7.1832939174872257</v>
      </c>
      <c r="N43" s="25">
        <f t="shared" si="9"/>
        <v>1317.24</v>
      </c>
      <c r="O43" s="130">
        <f>AVERAGE(N43:N45)</f>
        <v>1179.9399999999998</v>
      </c>
      <c r="P43" s="138">
        <f>STDEV(N43:N45)</f>
        <v>118.91437423625457</v>
      </c>
      <c r="Q43" s="131">
        <f>P43/O43</f>
        <v>0.10078001782824092</v>
      </c>
      <c r="S43" t="s">
        <v>1149</v>
      </c>
      <c r="T43" t="s">
        <v>1142</v>
      </c>
      <c r="U43" t="s">
        <v>29</v>
      </c>
      <c r="V43">
        <v>4.01</v>
      </c>
      <c r="W43">
        <v>255502.016</v>
      </c>
      <c r="X43">
        <v>4091350</v>
      </c>
      <c r="Y43">
        <v>41554.171999999999</v>
      </c>
      <c r="Z43">
        <v>614.86500000000001</v>
      </c>
      <c r="AA43">
        <v>30.5</v>
      </c>
      <c r="AB43">
        <v>32.49</v>
      </c>
      <c r="AC43">
        <v>6.5</v>
      </c>
    </row>
    <row r="44" spans="1:29" x14ac:dyDescent="0.25">
      <c r="A44" s="129"/>
      <c r="B44" t="s">
        <v>1019</v>
      </c>
      <c r="C44">
        <v>106.76</v>
      </c>
      <c r="D44" s="25">
        <f t="shared" si="6"/>
        <v>7.1554899743243237</v>
      </c>
      <c r="E44" s="25">
        <f t="shared" si="7"/>
        <v>1281.1200000000001</v>
      </c>
      <c r="F44" s="130"/>
      <c r="G44" s="138"/>
      <c r="H44" s="131"/>
      <c r="I44" s="25"/>
      <c r="J44" s="129"/>
      <c r="K44" t="s">
        <v>983</v>
      </c>
      <c r="L44" s="88">
        <v>92.73</v>
      </c>
      <c r="M44" s="25">
        <f t="shared" si="8"/>
        <v>7.0145986946001351</v>
      </c>
      <c r="N44" s="25">
        <f t="shared" si="9"/>
        <v>1112.76</v>
      </c>
      <c r="O44" s="130"/>
      <c r="P44" s="138"/>
      <c r="Q44" s="131"/>
      <c r="S44" t="s">
        <v>1148</v>
      </c>
      <c r="T44" t="s">
        <v>1142</v>
      </c>
      <c r="U44" t="s">
        <v>29</v>
      </c>
      <c r="V44">
        <v>4.01</v>
      </c>
      <c r="W44">
        <v>216723.68799999999</v>
      </c>
      <c r="X44">
        <v>4161241</v>
      </c>
      <c r="Y44">
        <v>38841.574000000001</v>
      </c>
      <c r="Z44">
        <v>557.96799999999996</v>
      </c>
      <c r="AA44">
        <v>30.5</v>
      </c>
      <c r="AB44">
        <v>29.33</v>
      </c>
      <c r="AC44">
        <v>-3.8</v>
      </c>
    </row>
    <row r="45" spans="1:29" x14ac:dyDescent="0.25">
      <c r="A45" s="129"/>
      <c r="B45" t="s">
        <v>1017</v>
      </c>
      <c r="C45">
        <v>101.5</v>
      </c>
      <c r="D45" s="25">
        <f t="shared" si="6"/>
        <v>7.1049654482698426</v>
      </c>
      <c r="E45" s="25">
        <f t="shared" si="7"/>
        <v>1218</v>
      </c>
      <c r="F45" s="130"/>
      <c r="G45" s="138"/>
      <c r="H45" s="131"/>
      <c r="I45" s="25"/>
      <c r="J45" s="129"/>
      <c r="K45" t="s">
        <v>981</v>
      </c>
      <c r="L45" s="88">
        <v>92.484999999999999</v>
      </c>
      <c r="M45" s="25">
        <f t="shared" si="8"/>
        <v>7.011953118994513</v>
      </c>
      <c r="N45" s="25">
        <f t="shared" si="9"/>
        <v>1109.82</v>
      </c>
      <c r="O45" s="130"/>
      <c r="P45" s="138"/>
      <c r="Q45" s="131"/>
      <c r="S45" t="s">
        <v>1147</v>
      </c>
      <c r="T45" t="s">
        <v>1142</v>
      </c>
      <c r="U45" t="s">
        <v>29</v>
      </c>
      <c r="V45">
        <v>4.01</v>
      </c>
      <c r="W45">
        <v>227079.54699999999</v>
      </c>
      <c r="X45">
        <v>4157734</v>
      </c>
      <c r="Y45">
        <v>37087.027000000002</v>
      </c>
      <c r="Z45">
        <v>612.28800000000001</v>
      </c>
      <c r="AA45">
        <v>30.5</v>
      </c>
      <c r="AB45">
        <v>32.340000000000003</v>
      </c>
      <c r="AC45">
        <v>6</v>
      </c>
    </row>
    <row r="46" spans="1:29" x14ac:dyDescent="0.25">
      <c r="A46" s="129">
        <v>60</v>
      </c>
      <c r="B46" t="s">
        <v>1015</v>
      </c>
      <c r="C46">
        <v>63.97</v>
      </c>
      <c r="D46" s="25">
        <f t="shared" si="6"/>
        <v>6.6433208732500466</v>
      </c>
      <c r="E46" s="25">
        <f t="shared" si="7"/>
        <v>767.64</v>
      </c>
      <c r="F46" s="130">
        <f>AVERAGE(E46:E48)</f>
        <v>731.84</v>
      </c>
      <c r="G46" s="138">
        <f>STDEV(E46:E48)</f>
        <v>168.41829354319015</v>
      </c>
      <c r="H46" s="131">
        <f>G46/F46</f>
        <v>0.23012993761367256</v>
      </c>
      <c r="I46" s="25"/>
      <c r="J46" s="129">
        <v>60</v>
      </c>
      <c r="K46" t="s">
        <v>979</v>
      </c>
      <c r="L46" s="88">
        <v>104.82</v>
      </c>
      <c r="M46" s="25">
        <f t="shared" si="8"/>
        <v>7.1371512431620205</v>
      </c>
      <c r="N46" s="25">
        <f t="shared" si="9"/>
        <v>1257.8399999999999</v>
      </c>
      <c r="O46" s="130">
        <f>AVERAGE(N46:N48)</f>
        <v>1136.1400000000001</v>
      </c>
      <c r="P46" s="138">
        <f>STDEV(N46:N48)</f>
        <v>109.12603539027701</v>
      </c>
      <c r="Q46" s="131">
        <f>P46/O46</f>
        <v>9.6049813746789128E-2</v>
      </c>
      <c r="S46" t="s">
        <v>1146</v>
      </c>
      <c r="T46" t="s">
        <v>1142</v>
      </c>
      <c r="U46" t="s">
        <v>29</v>
      </c>
      <c r="V46">
        <v>3.95</v>
      </c>
      <c r="W46">
        <v>178122.53099999999</v>
      </c>
      <c r="X46">
        <v>4379016</v>
      </c>
      <c r="Y46">
        <v>30766.798999999999</v>
      </c>
      <c r="Z46">
        <v>578.94399999999996</v>
      </c>
      <c r="AA46">
        <v>30.5</v>
      </c>
      <c r="AB46">
        <v>30.5</v>
      </c>
      <c r="AC46">
        <v>0</v>
      </c>
    </row>
    <row r="47" spans="1:29" x14ac:dyDescent="0.25">
      <c r="A47" s="129"/>
      <c r="B47" t="s">
        <v>1013</v>
      </c>
      <c r="C47">
        <v>73.290000000000006</v>
      </c>
      <c r="D47" s="25">
        <f t="shared" si="6"/>
        <v>6.7793308237257595</v>
      </c>
      <c r="E47" s="25">
        <f t="shared" si="7"/>
        <v>879.48</v>
      </c>
      <c r="F47" s="130"/>
      <c r="G47" s="138"/>
      <c r="H47" s="131"/>
      <c r="I47" s="25"/>
      <c r="J47" s="129"/>
      <c r="K47" t="s">
        <v>977</v>
      </c>
      <c r="L47" s="88">
        <v>91.965000000000003</v>
      </c>
      <c r="M47" s="25">
        <f t="shared" si="8"/>
        <v>7.0063147196707609</v>
      </c>
      <c r="N47" s="25">
        <f t="shared" si="9"/>
        <v>1103.58</v>
      </c>
      <c r="O47" s="130"/>
      <c r="P47" s="138"/>
      <c r="Q47" s="131"/>
      <c r="S47" t="s">
        <v>1145</v>
      </c>
      <c r="T47" t="s">
        <v>1142</v>
      </c>
      <c r="U47" t="s">
        <v>29</v>
      </c>
      <c r="V47">
        <v>3.96</v>
      </c>
      <c r="W47">
        <v>187418.15599999999</v>
      </c>
      <c r="X47">
        <v>4213252</v>
      </c>
      <c r="Y47">
        <v>33413.718999999997</v>
      </c>
      <c r="Z47">
        <v>560.90200000000004</v>
      </c>
      <c r="AA47">
        <v>30.5</v>
      </c>
      <c r="AB47">
        <v>29.5</v>
      </c>
      <c r="AC47">
        <v>-3.3</v>
      </c>
    </row>
    <row r="48" spans="1:29" x14ac:dyDescent="0.25">
      <c r="A48" s="129"/>
      <c r="B48" t="s">
        <v>1011</v>
      </c>
      <c r="C48">
        <v>45.7</v>
      </c>
      <c r="D48" s="25">
        <f t="shared" si="6"/>
        <v>6.3070049476881591</v>
      </c>
      <c r="E48" s="25">
        <f t="shared" si="7"/>
        <v>548.40000000000009</v>
      </c>
      <c r="F48" s="130"/>
      <c r="G48" s="138"/>
      <c r="H48" s="131"/>
      <c r="I48" s="25"/>
      <c r="J48" s="129"/>
      <c r="K48" t="s">
        <v>975</v>
      </c>
      <c r="L48" s="88">
        <v>87.25</v>
      </c>
      <c r="M48" s="25">
        <f t="shared" si="8"/>
        <v>6.953684210870537</v>
      </c>
      <c r="N48" s="25">
        <f t="shared" si="9"/>
        <v>1047</v>
      </c>
      <c r="O48" s="130"/>
      <c r="P48" s="138"/>
      <c r="Q48" s="131"/>
      <c r="S48" t="s">
        <v>1144</v>
      </c>
      <c r="T48" t="s">
        <v>1142</v>
      </c>
      <c r="U48" t="s">
        <v>29</v>
      </c>
      <c r="V48">
        <v>3.96</v>
      </c>
      <c r="W48">
        <v>202182.04699999999</v>
      </c>
      <c r="X48">
        <v>4608203</v>
      </c>
      <c r="Y48">
        <v>31939.331999999999</v>
      </c>
      <c r="Z48">
        <v>633.01900000000001</v>
      </c>
      <c r="AA48">
        <v>30.5</v>
      </c>
      <c r="AB48">
        <v>33.49</v>
      </c>
      <c r="AC48">
        <v>9.8000000000000007</v>
      </c>
    </row>
    <row r="49" spans="1:29" x14ac:dyDescent="0.25">
      <c r="A49" s="129">
        <v>120</v>
      </c>
      <c r="B49" t="s">
        <v>1009</v>
      </c>
      <c r="C49">
        <v>46.3</v>
      </c>
      <c r="D49" s="25">
        <f t="shared" si="6"/>
        <v>6.3200486108801881</v>
      </c>
      <c r="E49" s="25">
        <f t="shared" si="7"/>
        <v>555.59999999999991</v>
      </c>
      <c r="F49" s="130">
        <f>AVERAGE(E49:E51)</f>
        <v>560.64</v>
      </c>
      <c r="G49" s="138">
        <f>STDEV(E49:E51)</f>
        <v>140.22794585958974</v>
      </c>
      <c r="H49" s="131">
        <f>G49/F49</f>
        <v>0.25012119338539834</v>
      </c>
      <c r="I49" s="25"/>
      <c r="J49" s="129">
        <v>120</v>
      </c>
      <c r="K49" t="s">
        <v>973</v>
      </c>
      <c r="L49" s="88">
        <v>92.72</v>
      </c>
      <c r="M49" s="25">
        <f t="shared" si="8"/>
        <v>7.0144908488194968</v>
      </c>
      <c r="N49" s="25">
        <f t="shared" si="9"/>
        <v>1112.6399999999999</v>
      </c>
      <c r="O49" s="130">
        <f>AVERAGE(N49:N51)</f>
        <v>1191.22</v>
      </c>
      <c r="P49" s="138">
        <f>STDEV(N49:N51)</f>
        <v>83.886916739143558</v>
      </c>
      <c r="Q49" s="131">
        <f>P49/O49</f>
        <v>7.0421011013199544E-2</v>
      </c>
      <c r="S49" t="s">
        <v>1143</v>
      </c>
      <c r="T49" t="s">
        <v>1142</v>
      </c>
      <c r="U49" t="s">
        <v>29</v>
      </c>
      <c r="V49">
        <v>3.96</v>
      </c>
      <c r="W49">
        <v>167845.67199999999</v>
      </c>
      <c r="X49">
        <v>4222908</v>
      </c>
      <c r="Y49">
        <v>31729.49</v>
      </c>
      <c r="Z49">
        <v>528.99</v>
      </c>
      <c r="AA49">
        <v>30.5</v>
      </c>
      <c r="AB49">
        <v>27.73</v>
      </c>
      <c r="AC49">
        <v>-9.1</v>
      </c>
    </row>
    <row r="50" spans="1:29" x14ac:dyDescent="0.25">
      <c r="A50" s="129"/>
      <c r="B50" t="s">
        <v>1007</v>
      </c>
      <c r="C50">
        <v>58.61</v>
      </c>
      <c r="D50" s="25">
        <f t="shared" si="6"/>
        <v>6.5558119802763377</v>
      </c>
      <c r="E50" s="25">
        <f t="shared" si="7"/>
        <v>703.31999999999994</v>
      </c>
      <c r="F50" s="130"/>
      <c r="G50" s="138"/>
      <c r="H50" s="131"/>
      <c r="I50" s="25"/>
      <c r="J50" s="129"/>
      <c r="K50" t="s">
        <v>971</v>
      </c>
      <c r="L50" s="88">
        <v>98.454999999999998</v>
      </c>
      <c r="M50" s="25">
        <f t="shared" si="8"/>
        <v>7.0745062407851336</v>
      </c>
      <c r="N50" s="25">
        <f t="shared" si="9"/>
        <v>1181.46</v>
      </c>
      <c r="O50" s="130"/>
      <c r="P50" s="138"/>
      <c r="Q50" s="131"/>
      <c r="S50" t="s">
        <v>1141</v>
      </c>
      <c r="T50" t="s">
        <v>1139</v>
      </c>
      <c r="U50" t="s">
        <v>29</v>
      </c>
      <c r="V50">
        <v>4.01</v>
      </c>
      <c r="W50">
        <v>327748.68800000002</v>
      </c>
      <c r="X50">
        <v>5376609</v>
      </c>
      <c r="Y50">
        <v>38424.730000000003</v>
      </c>
      <c r="Z50">
        <v>852.96299999999997</v>
      </c>
      <c r="AA50">
        <v>48.75</v>
      </c>
      <c r="AB50">
        <v>45.68</v>
      </c>
      <c r="AC50">
        <v>-6.3</v>
      </c>
    </row>
    <row r="51" spans="1:29" x14ac:dyDescent="0.25">
      <c r="A51" s="129"/>
      <c r="B51" t="s">
        <v>1005</v>
      </c>
      <c r="C51">
        <v>35.25</v>
      </c>
      <c r="D51" s="25">
        <f t="shared" si="6"/>
        <v>6.0473721790462776</v>
      </c>
      <c r="E51" s="25">
        <f t="shared" si="7"/>
        <v>423</v>
      </c>
      <c r="F51" s="130"/>
      <c r="G51" s="138"/>
      <c r="H51" s="131"/>
      <c r="I51" s="25"/>
      <c r="J51" s="129"/>
      <c r="K51" t="s">
        <v>969</v>
      </c>
      <c r="L51" s="88">
        <v>106.63</v>
      </c>
      <c r="M51" s="25">
        <f t="shared" si="8"/>
        <v>7.1542715478180883</v>
      </c>
      <c r="N51" s="25">
        <f t="shared" si="9"/>
        <v>1279.56</v>
      </c>
      <c r="O51" s="130"/>
      <c r="P51" s="138"/>
      <c r="Q51" s="131"/>
      <c r="S51" t="s">
        <v>1140</v>
      </c>
      <c r="T51" t="s">
        <v>1139</v>
      </c>
      <c r="U51" t="s">
        <v>29</v>
      </c>
      <c r="V51">
        <v>3.96</v>
      </c>
      <c r="W51">
        <v>300918.53100000002</v>
      </c>
      <c r="X51">
        <v>6614655</v>
      </c>
      <c r="Y51">
        <v>30859.248</v>
      </c>
      <c r="Z51">
        <v>975.13199999999995</v>
      </c>
      <c r="AA51">
        <v>48.75</v>
      </c>
      <c r="AB51">
        <v>52.45</v>
      </c>
      <c r="AC51">
        <v>7.6</v>
      </c>
    </row>
    <row r="52" spans="1:29" x14ac:dyDescent="0.25">
      <c r="A52" s="129">
        <v>240</v>
      </c>
      <c r="B52" s="89" t="s">
        <v>1003</v>
      </c>
      <c r="C52" s="89"/>
      <c r="D52" s="21" t="e">
        <f t="shared" si="6"/>
        <v>#NUM!</v>
      </c>
      <c r="E52" s="21">
        <f t="shared" si="7"/>
        <v>0</v>
      </c>
      <c r="F52" s="140">
        <f>AVERAGE(E52:E54)</f>
        <v>15.28</v>
      </c>
      <c r="G52" s="141">
        <f>STDEV(E52:E54)</f>
        <v>25.844705453922277</v>
      </c>
      <c r="H52" s="142">
        <f>G52/F52</f>
        <v>1.6914074249949136</v>
      </c>
      <c r="I52" s="25"/>
      <c r="J52" s="129">
        <v>240</v>
      </c>
      <c r="K52" t="s">
        <v>967</v>
      </c>
      <c r="L52" s="88">
        <v>92.2</v>
      </c>
      <c r="M52" s="25">
        <f t="shared" si="8"/>
        <v>7.0088667803505489</v>
      </c>
      <c r="N52" s="25">
        <f t="shared" si="9"/>
        <v>1106.4000000000001</v>
      </c>
      <c r="O52" s="130">
        <f>AVERAGE(N52:N54)</f>
        <v>1295.82</v>
      </c>
      <c r="P52" s="138">
        <f>STDEV(N52:N54)</f>
        <v>230.02503081186623</v>
      </c>
      <c r="Q52" s="131">
        <f>P52/O52</f>
        <v>0.17751310429833328</v>
      </c>
      <c r="S52" t="s">
        <v>1138</v>
      </c>
      <c r="T52" t="s">
        <v>1136</v>
      </c>
      <c r="U52" t="s">
        <v>29</v>
      </c>
      <c r="V52">
        <v>4.01</v>
      </c>
      <c r="W52">
        <v>525843.93799999997</v>
      </c>
      <c r="X52">
        <v>8566149</v>
      </c>
      <c r="Y52">
        <v>37503.476999999999</v>
      </c>
      <c r="Z52">
        <v>1402.12</v>
      </c>
      <c r="AA52">
        <v>78.125</v>
      </c>
      <c r="AB52">
        <v>76.12</v>
      </c>
      <c r="AC52">
        <v>-2.6</v>
      </c>
    </row>
    <row r="53" spans="1:29" x14ac:dyDescent="0.25">
      <c r="A53" s="129"/>
      <c r="B53" s="89" t="s">
        <v>1001</v>
      </c>
      <c r="C53" s="89">
        <v>0.06</v>
      </c>
      <c r="D53" s="21">
        <f t="shared" si="6"/>
        <v>-0.3285040669720361</v>
      </c>
      <c r="E53" s="21">
        <f t="shared" si="7"/>
        <v>0.72</v>
      </c>
      <c r="F53" s="140"/>
      <c r="G53" s="141"/>
      <c r="H53" s="142"/>
      <c r="I53" s="25"/>
      <c r="J53" s="129"/>
      <c r="K53" t="s">
        <v>965</v>
      </c>
      <c r="L53" s="88">
        <v>102.44</v>
      </c>
      <c r="M53" s="25">
        <f t="shared" si="8"/>
        <v>7.1141839111193246</v>
      </c>
      <c r="N53" s="25">
        <f t="shared" si="9"/>
        <v>1229.28</v>
      </c>
      <c r="O53" s="130"/>
      <c r="P53" s="138"/>
      <c r="Q53" s="131"/>
      <c r="S53" t="s">
        <v>1137</v>
      </c>
      <c r="T53" t="s">
        <v>1136</v>
      </c>
      <c r="U53" t="s">
        <v>29</v>
      </c>
      <c r="V53">
        <v>3.96</v>
      </c>
      <c r="W53">
        <v>455062.59399999998</v>
      </c>
      <c r="X53">
        <v>10791994</v>
      </c>
      <c r="Y53">
        <v>31812.445</v>
      </c>
      <c r="Z53">
        <v>1430.4549999999999</v>
      </c>
      <c r="AA53">
        <v>78.125</v>
      </c>
      <c r="AB53">
        <v>77.69</v>
      </c>
      <c r="AC53">
        <v>-0.6</v>
      </c>
    </row>
    <row r="54" spans="1:29" x14ac:dyDescent="0.25">
      <c r="A54" s="129"/>
      <c r="B54" s="89" t="s">
        <v>999</v>
      </c>
      <c r="C54" s="89">
        <v>3.76</v>
      </c>
      <c r="D54" s="21">
        <f t="shared" si="6"/>
        <v>3.8093256071898036</v>
      </c>
      <c r="E54" s="21">
        <f t="shared" si="7"/>
        <v>45.12</v>
      </c>
      <c r="F54" s="140"/>
      <c r="G54" s="141"/>
      <c r="H54" s="142"/>
      <c r="I54" s="25"/>
      <c r="J54" s="129"/>
      <c r="K54" t="s">
        <v>963</v>
      </c>
      <c r="L54" s="88">
        <v>129.315</v>
      </c>
      <c r="M54" s="25">
        <f t="shared" si="8"/>
        <v>7.3471579381179986</v>
      </c>
      <c r="N54" s="25">
        <f t="shared" si="9"/>
        <v>1551.78</v>
      </c>
      <c r="O54" s="130"/>
      <c r="P54" s="138"/>
      <c r="Q54" s="131"/>
      <c r="S54" t="s">
        <v>1135</v>
      </c>
      <c r="T54" t="s">
        <v>1133</v>
      </c>
      <c r="U54" t="s">
        <v>29</v>
      </c>
      <c r="V54">
        <v>4.01</v>
      </c>
      <c r="W54">
        <v>799694.81299999997</v>
      </c>
      <c r="X54">
        <v>13336043</v>
      </c>
      <c r="Y54">
        <v>37471.813000000002</v>
      </c>
      <c r="Z54">
        <v>2134.1239999999998</v>
      </c>
      <c r="AA54">
        <v>125</v>
      </c>
      <c r="AB54">
        <v>116.69</v>
      </c>
      <c r="AC54">
        <v>-6.6</v>
      </c>
    </row>
    <row r="55" spans="1:29" x14ac:dyDescent="0.25">
      <c r="A55" s="25"/>
      <c r="B55" s="22" t="s">
        <v>762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S55" t="s">
        <v>1134</v>
      </c>
      <c r="T55" t="s">
        <v>1133</v>
      </c>
      <c r="U55" t="s">
        <v>29</v>
      </c>
      <c r="V55">
        <v>3.96</v>
      </c>
      <c r="W55">
        <v>747555</v>
      </c>
      <c r="X55">
        <v>16638825</v>
      </c>
      <c r="Y55">
        <v>30314.107</v>
      </c>
      <c r="Z55">
        <v>2466.0300000000002</v>
      </c>
      <c r="AA55">
        <v>125</v>
      </c>
      <c r="AB55">
        <v>135.09</v>
      </c>
      <c r="AC55">
        <v>8.1</v>
      </c>
    </row>
    <row r="56" spans="1:29" x14ac:dyDescent="0.25">
      <c r="A56" s="129" t="s">
        <v>739</v>
      </c>
      <c r="B56" s="129"/>
      <c r="C56" s="129"/>
      <c r="D56" s="129"/>
      <c r="E56" s="129"/>
      <c r="F56" s="129"/>
      <c r="G56" s="129"/>
      <c r="H56" s="24"/>
      <c r="I56" s="25"/>
      <c r="J56" s="25"/>
      <c r="K56" s="25"/>
      <c r="L56" s="25"/>
      <c r="M56" s="25"/>
      <c r="N56" s="25"/>
      <c r="O56" s="25"/>
      <c r="P56" s="25"/>
      <c r="Q56" s="25"/>
      <c r="S56" t="s">
        <v>1132</v>
      </c>
      <c r="T56" t="s">
        <v>1130</v>
      </c>
      <c r="U56" t="s">
        <v>29</v>
      </c>
      <c r="V56">
        <v>4.01</v>
      </c>
      <c r="W56">
        <v>1381958.25</v>
      </c>
      <c r="X56">
        <v>22712468</v>
      </c>
      <c r="Y56">
        <v>37304.487999999998</v>
      </c>
      <c r="Z56">
        <v>3704.5360000000001</v>
      </c>
      <c r="AA56">
        <v>200</v>
      </c>
      <c r="AB56">
        <v>203.73</v>
      </c>
      <c r="AC56">
        <v>1.9</v>
      </c>
    </row>
    <row r="57" spans="1:29" x14ac:dyDescent="0.25">
      <c r="A57" s="129" t="s">
        <v>725</v>
      </c>
      <c r="B57" s="129" t="s">
        <v>5</v>
      </c>
      <c r="C57" s="24" t="s">
        <v>729</v>
      </c>
      <c r="D57" s="24" t="s">
        <v>761</v>
      </c>
      <c r="E57" s="24" t="s">
        <v>730</v>
      </c>
      <c r="F57" s="24" t="s">
        <v>731</v>
      </c>
      <c r="G57" s="24" t="s">
        <v>732</v>
      </c>
      <c r="H57" s="24" t="s">
        <v>745</v>
      </c>
      <c r="I57" s="25"/>
      <c r="J57" s="25"/>
      <c r="K57" s="25"/>
      <c r="L57" s="25"/>
      <c r="M57" s="25"/>
      <c r="N57" s="25"/>
      <c r="O57" s="25"/>
      <c r="P57" s="25"/>
      <c r="Q57" s="25"/>
      <c r="S57" t="s">
        <v>1131</v>
      </c>
      <c r="T57" t="s">
        <v>1130</v>
      </c>
      <c r="U57" t="s">
        <v>29</v>
      </c>
      <c r="V57">
        <v>3.96</v>
      </c>
      <c r="W57">
        <v>1165410</v>
      </c>
      <c r="X57">
        <v>25849342</v>
      </c>
      <c r="Y57">
        <v>30660.57</v>
      </c>
      <c r="Z57">
        <v>3801.0059999999999</v>
      </c>
      <c r="AA57">
        <v>200</v>
      </c>
      <c r="AB57">
        <v>209.08</v>
      </c>
      <c r="AC57">
        <v>4.5</v>
      </c>
    </row>
    <row r="58" spans="1:29" x14ac:dyDescent="0.25">
      <c r="A58" s="129"/>
      <c r="B58" s="129"/>
      <c r="C58" s="25" t="s">
        <v>733</v>
      </c>
      <c r="D58" s="1"/>
      <c r="E58" s="25" t="s">
        <v>733</v>
      </c>
      <c r="F58" s="25" t="s">
        <v>733</v>
      </c>
      <c r="G58" s="25" t="s">
        <v>733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S58" t="s">
        <v>1129</v>
      </c>
      <c r="T58" t="s">
        <v>1127</v>
      </c>
      <c r="U58" t="s">
        <v>29</v>
      </c>
      <c r="V58">
        <v>4.01</v>
      </c>
      <c r="W58">
        <v>2281990</v>
      </c>
      <c r="X58">
        <v>37082680</v>
      </c>
      <c r="Y58">
        <v>38650.195</v>
      </c>
      <c r="Z58">
        <v>5904.2129999999997</v>
      </c>
      <c r="AA58">
        <v>325.625</v>
      </c>
      <c r="AB58">
        <v>325.64999999999998</v>
      </c>
      <c r="AC58">
        <v>0</v>
      </c>
    </row>
    <row r="59" spans="1:29" x14ac:dyDescent="0.25">
      <c r="A59" s="129">
        <v>0</v>
      </c>
      <c r="B59" t="s">
        <v>961</v>
      </c>
      <c r="C59" s="88">
        <v>96.87</v>
      </c>
      <c r="D59" s="25">
        <f t="shared" ref="D59:D64" si="10">LN(E59)</f>
        <v>7.0582765232262936</v>
      </c>
      <c r="E59" s="25">
        <f t="shared" ref="E59:E64" si="11">C59*12</f>
        <v>1162.44</v>
      </c>
      <c r="F59" s="130">
        <f>AVERAGE(E59:E61)</f>
        <v>1109.94</v>
      </c>
      <c r="G59" s="138">
        <f>STDEV(E59:E61)</f>
        <v>47.848673962817458</v>
      </c>
      <c r="H59" s="131">
        <f>G59/F59</f>
        <v>4.3109243709405422E-2</v>
      </c>
      <c r="I59" s="25"/>
      <c r="J59" s="25"/>
      <c r="K59" s="25"/>
      <c r="L59" s="25"/>
      <c r="M59" s="25"/>
      <c r="N59" s="25"/>
      <c r="O59" s="25"/>
      <c r="P59" s="25"/>
      <c r="Q59" s="25"/>
      <c r="S59" t="s">
        <v>1128</v>
      </c>
      <c r="T59" t="s">
        <v>1127</v>
      </c>
      <c r="U59" t="s">
        <v>29</v>
      </c>
      <c r="V59">
        <v>3.96</v>
      </c>
      <c r="W59">
        <v>1697797.375</v>
      </c>
      <c r="X59">
        <v>38343216</v>
      </c>
      <c r="Y59">
        <v>30356.766</v>
      </c>
      <c r="Z59">
        <v>5592.8140000000003</v>
      </c>
      <c r="AA59">
        <v>325.625</v>
      </c>
      <c r="AB59">
        <v>308.39</v>
      </c>
      <c r="AC59">
        <v>-5.3</v>
      </c>
    </row>
    <row r="60" spans="1:29" x14ac:dyDescent="0.25">
      <c r="A60" s="129"/>
      <c r="B60" t="s">
        <v>959</v>
      </c>
      <c r="C60" s="88">
        <v>89.064999999999998</v>
      </c>
      <c r="D60" s="25">
        <f t="shared" si="10"/>
        <v>6.9742730900324483</v>
      </c>
      <c r="E60" s="25">
        <f t="shared" si="11"/>
        <v>1068.78</v>
      </c>
      <c r="F60" s="130"/>
      <c r="G60" s="138"/>
      <c r="H60" s="131"/>
      <c r="I60" s="25"/>
      <c r="J60" s="25"/>
      <c r="K60" s="25"/>
      <c r="L60" s="25"/>
      <c r="M60" s="25"/>
      <c r="N60" s="25"/>
      <c r="O60" s="25"/>
      <c r="P60" s="25"/>
      <c r="Q60" s="25"/>
      <c r="S60" t="s">
        <v>1126</v>
      </c>
      <c r="T60" t="s">
        <v>68</v>
      </c>
      <c r="U60" t="s">
        <v>69</v>
      </c>
      <c r="V60">
        <v>4.01</v>
      </c>
      <c r="W60">
        <v>14822.102999999999</v>
      </c>
      <c r="X60">
        <v>115899</v>
      </c>
      <c r="Y60">
        <v>38299.582000000002</v>
      </c>
      <c r="Z60">
        <v>38.700000000000003</v>
      </c>
      <c r="AA60">
        <v>0.625</v>
      </c>
      <c r="AB60">
        <v>0.55000000000000004</v>
      </c>
      <c r="AC60">
        <v>-11.6</v>
      </c>
    </row>
    <row r="61" spans="1:29" x14ac:dyDescent="0.25">
      <c r="A61" s="129"/>
      <c r="B61" t="s">
        <v>957</v>
      </c>
      <c r="C61" s="88">
        <v>91.55</v>
      </c>
      <c r="D61" s="25">
        <f t="shared" si="10"/>
        <v>7.00179192090852</v>
      </c>
      <c r="E61" s="25">
        <f t="shared" si="11"/>
        <v>1098.5999999999999</v>
      </c>
      <c r="F61" s="130"/>
      <c r="G61" s="138"/>
      <c r="H61" s="131"/>
      <c r="I61" s="25"/>
      <c r="J61" s="25"/>
      <c r="K61" s="25"/>
      <c r="L61" s="25"/>
      <c r="M61" s="25"/>
      <c r="N61" s="25"/>
      <c r="O61" s="25"/>
      <c r="P61" s="25"/>
      <c r="Q61" s="25"/>
      <c r="S61" t="s">
        <v>1125</v>
      </c>
      <c r="T61" t="s">
        <v>68</v>
      </c>
      <c r="U61" t="s">
        <v>69</v>
      </c>
      <c r="V61">
        <v>3.96</v>
      </c>
      <c r="W61">
        <v>12262.867</v>
      </c>
      <c r="X61">
        <v>163437</v>
      </c>
      <c r="Y61">
        <v>29754.041000000001</v>
      </c>
      <c r="Z61">
        <v>41.213999999999999</v>
      </c>
      <c r="AA61">
        <v>0.625</v>
      </c>
      <c r="AB61">
        <v>0.69</v>
      </c>
      <c r="AC61">
        <v>10.7</v>
      </c>
    </row>
    <row r="62" spans="1:29" x14ac:dyDescent="0.25">
      <c r="A62" s="129">
        <v>240</v>
      </c>
      <c r="B62" t="s">
        <v>955</v>
      </c>
      <c r="C62" s="88">
        <v>95.265000000000001</v>
      </c>
      <c r="D62" s="25">
        <f t="shared" si="10"/>
        <v>7.0415691317110483</v>
      </c>
      <c r="E62" s="25">
        <f t="shared" si="11"/>
        <v>1143.18</v>
      </c>
      <c r="F62" s="130">
        <f>AVERAGE(E62:E63)</f>
        <v>1192.56</v>
      </c>
      <c r="G62" s="138">
        <f>STDEV(E62:E63)</f>
        <v>69.833865709983428</v>
      </c>
      <c r="H62" s="131">
        <f>G62/F62</f>
        <v>5.8557947365317831E-2</v>
      </c>
      <c r="I62" s="25"/>
      <c r="J62" s="25"/>
      <c r="K62" s="25"/>
      <c r="L62" s="25"/>
      <c r="M62" s="25"/>
      <c r="N62" s="25"/>
      <c r="O62" s="25"/>
      <c r="P62" s="25"/>
      <c r="Q62" s="25"/>
      <c r="S62" t="s">
        <v>1124</v>
      </c>
      <c r="T62" t="s">
        <v>71</v>
      </c>
      <c r="U62" t="s">
        <v>69</v>
      </c>
      <c r="V62">
        <v>4.01</v>
      </c>
      <c r="W62">
        <v>27101.296999999999</v>
      </c>
      <c r="X62">
        <v>373496</v>
      </c>
      <c r="Y62">
        <v>38569.449000000001</v>
      </c>
      <c r="Z62">
        <v>70.266000000000005</v>
      </c>
      <c r="AA62">
        <v>2.5059999999999998</v>
      </c>
      <c r="AB62">
        <v>2.2999999999999998</v>
      </c>
      <c r="AC62">
        <v>-8.1999999999999993</v>
      </c>
    </row>
    <row r="63" spans="1:29" x14ac:dyDescent="0.25">
      <c r="A63" s="129"/>
      <c r="B63" t="s">
        <v>953</v>
      </c>
      <c r="C63" s="88">
        <v>103.495</v>
      </c>
      <c r="D63" s="25">
        <f t="shared" si="10"/>
        <v>7.1244299521477545</v>
      </c>
      <c r="E63" s="25">
        <f t="shared" si="11"/>
        <v>1241.94</v>
      </c>
      <c r="F63" s="130"/>
      <c r="G63" s="138"/>
      <c r="H63" s="131"/>
      <c r="I63" s="25"/>
      <c r="J63" s="25"/>
      <c r="K63" s="25"/>
      <c r="L63" s="25"/>
      <c r="M63" s="25"/>
      <c r="N63" s="25"/>
      <c r="O63" s="25"/>
      <c r="P63" s="25"/>
      <c r="Q63" s="25"/>
      <c r="S63" t="s">
        <v>1123</v>
      </c>
      <c r="T63" t="s">
        <v>71</v>
      </c>
      <c r="U63" t="s">
        <v>69</v>
      </c>
      <c r="V63">
        <v>3.96</v>
      </c>
      <c r="W63">
        <v>22776.598000000002</v>
      </c>
      <c r="X63">
        <v>453910</v>
      </c>
      <c r="Y63">
        <v>30927.773000000001</v>
      </c>
      <c r="Z63">
        <v>73.644000000000005</v>
      </c>
      <c r="AA63">
        <v>2.5059999999999998</v>
      </c>
      <c r="AB63">
        <v>2.4900000000000002</v>
      </c>
      <c r="AC63">
        <v>-0.7</v>
      </c>
    </row>
    <row r="64" spans="1:29" x14ac:dyDescent="0.25">
      <c r="A64" s="129"/>
      <c r="B64" s="89" t="s">
        <v>951</v>
      </c>
      <c r="C64" s="89">
        <v>11343.7</v>
      </c>
      <c r="D64" s="21">
        <f t="shared" si="10"/>
        <v>11.82132445251205</v>
      </c>
      <c r="E64" s="21">
        <f t="shared" si="11"/>
        <v>136124.40000000002</v>
      </c>
      <c r="F64" s="130"/>
      <c r="G64" s="138"/>
      <c r="H64" s="131"/>
      <c r="I64" s="25"/>
      <c r="J64" s="25"/>
      <c r="K64" s="25"/>
      <c r="L64" s="25"/>
      <c r="M64" s="25"/>
      <c r="N64" s="25"/>
      <c r="O64" s="25"/>
      <c r="P64" s="25"/>
      <c r="Q64" s="25"/>
      <c r="S64" t="s">
        <v>1122</v>
      </c>
      <c r="T64" t="s">
        <v>73</v>
      </c>
      <c r="U64" t="s">
        <v>69</v>
      </c>
      <c r="V64">
        <v>4.01</v>
      </c>
      <c r="W64">
        <v>57294.379000000001</v>
      </c>
      <c r="X64">
        <v>904178</v>
      </c>
      <c r="Y64">
        <v>36551.016000000003</v>
      </c>
      <c r="Z64">
        <v>156.75200000000001</v>
      </c>
      <c r="AA64">
        <v>6.2690000000000001</v>
      </c>
      <c r="AB64">
        <v>7.1</v>
      </c>
      <c r="AC64">
        <v>13.2</v>
      </c>
    </row>
    <row r="65" spans="1:29" x14ac:dyDescent="0.25">
      <c r="A65" s="25"/>
      <c r="B65" s="22" t="s">
        <v>762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S65" t="s">
        <v>1121</v>
      </c>
      <c r="T65" t="s">
        <v>73</v>
      </c>
      <c r="U65" t="s">
        <v>69</v>
      </c>
      <c r="V65">
        <v>3.96</v>
      </c>
      <c r="W65">
        <v>42564.188000000002</v>
      </c>
      <c r="X65">
        <v>943893</v>
      </c>
      <c r="Y65">
        <v>28818.23</v>
      </c>
      <c r="Z65">
        <v>147.69900000000001</v>
      </c>
      <c r="AA65">
        <v>6.2690000000000001</v>
      </c>
      <c r="AB65">
        <v>6.59</v>
      </c>
      <c r="AC65">
        <v>5.2</v>
      </c>
    </row>
    <row r="66" spans="1:29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S66" t="s">
        <v>1120</v>
      </c>
      <c r="T66" t="s">
        <v>75</v>
      </c>
      <c r="U66" t="s">
        <v>69</v>
      </c>
      <c r="V66">
        <v>4.01</v>
      </c>
      <c r="W66">
        <v>187643.766</v>
      </c>
      <c r="X66">
        <v>3415224</v>
      </c>
      <c r="Y66">
        <v>36650.406000000003</v>
      </c>
      <c r="Z66">
        <v>511.983</v>
      </c>
      <c r="AA66">
        <v>25</v>
      </c>
      <c r="AB66">
        <v>26.78</v>
      </c>
      <c r="AC66">
        <v>7.1</v>
      </c>
    </row>
    <row r="67" spans="1:29" x14ac:dyDescent="0.25">
      <c r="A67" s="25"/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29"/>
      <c r="L67" s="129"/>
      <c r="M67" s="24"/>
      <c r="N67" s="25"/>
      <c r="O67" s="25"/>
      <c r="P67" s="25"/>
      <c r="Q67" s="25"/>
      <c r="S67" t="s">
        <v>1119</v>
      </c>
      <c r="T67" t="s">
        <v>75</v>
      </c>
      <c r="U67" t="s">
        <v>69</v>
      </c>
      <c r="V67">
        <v>3.96</v>
      </c>
      <c r="W67">
        <v>162398.81299999999</v>
      </c>
      <c r="X67">
        <v>4068320</v>
      </c>
      <c r="Y67">
        <v>29678.633000000002</v>
      </c>
      <c r="Z67">
        <v>547.19100000000003</v>
      </c>
      <c r="AA67">
        <v>25</v>
      </c>
      <c r="AB67">
        <v>28.74</v>
      </c>
      <c r="AC67">
        <v>14.9</v>
      </c>
    </row>
    <row r="68" spans="1:29" ht="15.75" x14ac:dyDescent="0.25">
      <c r="A68" s="25"/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6" t="s">
        <v>747</v>
      </c>
      <c r="N68" s="25"/>
      <c r="O68" s="25"/>
      <c r="P68" s="25"/>
      <c r="Q68" s="25"/>
    </row>
    <row r="69" spans="1:29" ht="14.45" customHeight="1" x14ac:dyDescent="0.25">
      <c r="A69" s="25"/>
      <c r="B69" s="13" t="s">
        <v>1191</v>
      </c>
      <c r="C69" s="13" t="s">
        <v>1183</v>
      </c>
      <c r="D69" s="13">
        <v>0.71299999999999997</v>
      </c>
      <c r="E69" s="13">
        <v>0.7</v>
      </c>
      <c r="F69" s="134">
        <f>AVERAGE(E69:E76)</f>
        <v>0.69874999999999998</v>
      </c>
      <c r="G69" s="134">
        <f>STDEV(E69:E76)</f>
        <v>4.6732521560777895E-2</v>
      </c>
      <c r="H69" s="135">
        <f>G69/F69</f>
        <v>6.6880173968912909E-2</v>
      </c>
      <c r="I69" s="136">
        <f>G69*3.143</f>
        <v>0.14688031526552492</v>
      </c>
      <c r="J69" s="137">
        <f>(F69-D69)/D69</f>
        <v>-1.9985974754558183E-2</v>
      </c>
      <c r="N69" s="25"/>
      <c r="O69" s="25"/>
      <c r="P69" s="25"/>
      <c r="Q69" s="25"/>
      <c r="S69" t="s">
        <v>1118</v>
      </c>
      <c r="T69" t="s">
        <v>1117</v>
      </c>
      <c r="U69" t="s">
        <v>93</v>
      </c>
      <c r="V69">
        <v>4.01</v>
      </c>
      <c r="W69">
        <v>402944.09399999998</v>
      </c>
      <c r="X69">
        <v>6554853</v>
      </c>
      <c r="Y69">
        <v>20586.951000000001</v>
      </c>
      <c r="Z69">
        <v>1957.279</v>
      </c>
      <c r="AB69">
        <v>106.89</v>
      </c>
    </row>
    <row r="70" spans="1:29" ht="14.45" customHeight="1" x14ac:dyDescent="0.25">
      <c r="A70" s="25"/>
      <c r="B70" s="13" t="s">
        <v>1190</v>
      </c>
      <c r="C70" s="13" t="s">
        <v>1183</v>
      </c>
      <c r="D70" s="13">
        <v>0.71299999999999997</v>
      </c>
      <c r="E70" s="13">
        <v>0.65</v>
      </c>
      <c r="F70" s="134"/>
      <c r="G70" s="134"/>
      <c r="H70" s="135"/>
      <c r="I70" s="136"/>
      <c r="J70" s="137"/>
      <c r="N70" s="25"/>
      <c r="O70" s="25"/>
      <c r="P70" s="25"/>
      <c r="Q70" s="25"/>
      <c r="S70" t="s">
        <v>1116</v>
      </c>
      <c r="T70" t="s">
        <v>1115</v>
      </c>
      <c r="U70" t="s">
        <v>93</v>
      </c>
      <c r="V70">
        <v>4.01</v>
      </c>
      <c r="W70">
        <v>377041.59399999998</v>
      </c>
      <c r="X70">
        <v>6098067</v>
      </c>
      <c r="Y70">
        <v>22098.155999999999</v>
      </c>
      <c r="Z70">
        <v>1706.213</v>
      </c>
      <c r="AB70">
        <v>92.98</v>
      </c>
    </row>
    <row r="71" spans="1:29" ht="14.45" customHeight="1" x14ac:dyDescent="0.25">
      <c r="A71" s="25"/>
      <c r="B71" s="13" t="s">
        <v>1189</v>
      </c>
      <c r="C71" s="13" t="s">
        <v>1183</v>
      </c>
      <c r="D71" s="13">
        <v>0.71299999999999997</v>
      </c>
      <c r="E71" s="13">
        <v>0.68</v>
      </c>
      <c r="F71" s="134"/>
      <c r="G71" s="134"/>
      <c r="H71" s="135"/>
      <c r="I71" s="136"/>
      <c r="J71" s="137"/>
      <c r="N71" s="25"/>
      <c r="O71" s="25"/>
      <c r="P71" s="25"/>
      <c r="Q71" s="25"/>
      <c r="S71" t="s">
        <v>1114</v>
      </c>
      <c r="T71" t="s">
        <v>1113</v>
      </c>
      <c r="U71" t="s">
        <v>93</v>
      </c>
      <c r="V71">
        <v>4.01</v>
      </c>
      <c r="W71">
        <v>355342.78100000002</v>
      </c>
      <c r="X71">
        <v>5632781</v>
      </c>
      <c r="Y71">
        <v>21692.476999999999</v>
      </c>
      <c r="Z71">
        <v>1638.0920000000001</v>
      </c>
      <c r="AB71">
        <v>89.2</v>
      </c>
    </row>
    <row r="72" spans="1:29" ht="14.45" customHeight="1" x14ac:dyDescent="0.25">
      <c r="A72" s="25"/>
      <c r="B72" s="13" t="s">
        <v>1188</v>
      </c>
      <c r="C72" s="13" t="s">
        <v>1183</v>
      </c>
      <c r="D72" s="13">
        <v>0.71299999999999997</v>
      </c>
      <c r="E72" s="13">
        <v>0.72</v>
      </c>
      <c r="F72" s="134"/>
      <c r="G72" s="134"/>
      <c r="H72" s="135"/>
      <c r="I72" s="136"/>
      <c r="J72" s="137"/>
      <c r="N72" s="25"/>
      <c r="O72" s="25"/>
      <c r="P72" s="25"/>
      <c r="Q72" s="25"/>
      <c r="S72" t="s">
        <v>1112</v>
      </c>
      <c r="T72" t="s">
        <v>1111</v>
      </c>
      <c r="U72" t="s">
        <v>93</v>
      </c>
      <c r="V72">
        <v>4.01</v>
      </c>
      <c r="W72">
        <v>433288.53100000002</v>
      </c>
      <c r="X72">
        <v>7091292</v>
      </c>
      <c r="Y72">
        <v>27841.134999999998</v>
      </c>
      <c r="Z72">
        <v>1556.289</v>
      </c>
      <c r="AB72">
        <v>84.67</v>
      </c>
    </row>
    <row r="73" spans="1:29" ht="14.45" customHeight="1" x14ac:dyDescent="0.25">
      <c r="A73" s="25"/>
      <c r="B73" s="13" t="s">
        <v>1187</v>
      </c>
      <c r="C73" s="13" t="s">
        <v>1183</v>
      </c>
      <c r="D73" s="13">
        <v>0.71299999999999997</v>
      </c>
      <c r="E73" s="13">
        <v>0.74</v>
      </c>
      <c r="F73" s="134"/>
      <c r="G73" s="134"/>
      <c r="H73" s="135"/>
      <c r="I73" s="136"/>
      <c r="J73" s="137"/>
      <c r="N73" s="25"/>
      <c r="O73" s="25"/>
      <c r="P73" s="25"/>
      <c r="Q73" s="25"/>
      <c r="S73" t="s">
        <v>1110</v>
      </c>
      <c r="T73" t="s">
        <v>1109</v>
      </c>
      <c r="U73" t="s">
        <v>93</v>
      </c>
      <c r="V73">
        <v>4.01</v>
      </c>
      <c r="W73">
        <v>462075.40600000002</v>
      </c>
      <c r="X73">
        <v>7317560</v>
      </c>
      <c r="Y73">
        <v>31281.541000000001</v>
      </c>
      <c r="Z73">
        <v>1477.15</v>
      </c>
      <c r="AB73">
        <v>80.28</v>
      </c>
    </row>
    <row r="74" spans="1:29" ht="14.45" customHeight="1" x14ac:dyDescent="0.25">
      <c r="A74" s="25"/>
      <c r="B74" s="13" t="s">
        <v>1186</v>
      </c>
      <c r="C74" s="13" t="s">
        <v>1183</v>
      </c>
      <c r="D74" s="13">
        <v>0.71299999999999997</v>
      </c>
      <c r="E74" s="13">
        <v>0.64</v>
      </c>
      <c r="F74" s="134"/>
      <c r="G74" s="134"/>
      <c r="H74" s="135"/>
      <c r="I74" s="136"/>
      <c r="J74" s="137"/>
      <c r="N74" s="25"/>
      <c r="O74" s="25"/>
      <c r="P74" s="25"/>
      <c r="Q74" s="25"/>
      <c r="S74" t="s">
        <v>1108</v>
      </c>
      <c r="T74" t="s">
        <v>1107</v>
      </c>
      <c r="U74" t="s">
        <v>93</v>
      </c>
      <c r="V74">
        <v>4.01</v>
      </c>
      <c r="W74">
        <v>471253.53100000002</v>
      </c>
      <c r="X74">
        <v>7727306</v>
      </c>
      <c r="Y74">
        <v>30779.748</v>
      </c>
      <c r="Z74">
        <v>1531.0509999999999</v>
      </c>
      <c r="AB74">
        <v>83.27</v>
      </c>
    </row>
    <row r="75" spans="1:29" ht="14.45" customHeight="1" x14ac:dyDescent="0.25">
      <c r="A75" s="25"/>
      <c r="B75" s="13" t="s">
        <v>1185</v>
      </c>
      <c r="C75" s="13" t="s">
        <v>1183</v>
      </c>
      <c r="D75" s="13">
        <v>0.71299999999999997</v>
      </c>
      <c r="E75" s="13">
        <v>0.78</v>
      </c>
      <c r="F75" s="134"/>
      <c r="G75" s="134"/>
      <c r="H75" s="135"/>
      <c r="I75" s="136"/>
      <c r="J75" s="137"/>
      <c r="N75" s="25"/>
      <c r="O75" s="25"/>
      <c r="P75" s="25"/>
      <c r="Q75" s="25"/>
      <c r="S75" t="s">
        <v>1106</v>
      </c>
      <c r="T75" t="s">
        <v>1105</v>
      </c>
      <c r="U75" t="s">
        <v>93</v>
      </c>
      <c r="V75">
        <v>4.01</v>
      </c>
      <c r="W75">
        <v>351317.78100000002</v>
      </c>
      <c r="X75">
        <v>5637003</v>
      </c>
      <c r="Y75">
        <v>26940.178</v>
      </c>
      <c r="Z75">
        <v>1304.066</v>
      </c>
      <c r="AB75">
        <v>70.69</v>
      </c>
    </row>
    <row r="76" spans="1:29" ht="14.45" customHeight="1" x14ac:dyDescent="0.25">
      <c r="A76" s="25"/>
      <c r="B76" s="13" t="s">
        <v>1184</v>
      </c>
      <c r="C76" s="13" t="s">
        <v>1183</v>
      </c>
      <c r="D76" s="13">
        <v>0.71299999999999997</v>
      </c>
      <c r="E76" s="13">
        <v>0.68</v>
      </c>
      <c r="F76" s="134"/>
      <c r="G76" s="134"/>
      <c r="H76" s="135"/>
      <c r="I76" s="136"/>
      <c r="J76" s="137"/>
      <c r="N76" s="25"/>
      <c r="O76" s="25"/>
      <c r="P76" s="25"/>
      <c r="Q76" s="25"/>
      <c r="S76" t="s">
        <v>1104</v>
      </c>
      <c r="T76" t="s">
        <v>1103</v>
      </c>
      <c r="U76" t="s">
        <v>93</v>
      </c>
      <c r="V76">
        <v>4.01</v>
      </c>
      <c r="W76">
        <v>292349.75</v>
      </c>
      <c r="X76">
        <v>5321942</v>
      </c>
      <c r="Y76">
        <v>20752.561000000002</v>
      </c>
      <c r="Z76">
        <v>1408.741</v>
      </c>
      <c r="AB76">
        <v>76.489999999999995</v>
      </c>
    </row>
    <row r="77" spans="1:29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S77" t="s">
        <v>1102</v>
      </c>
      <c r="T77" t="s">
        <v>1101</v>
      </c>
      <c r="U77" t="s">
        <v>93</v>
      </c>
      <c r="V77">
        <v>4.01</v>
      </c>
      <c r="W77">
        <v>402551.90600000002</v>
      </c>
      <c r="X77">
        <v>6580163</v>
      </c>
      <c r="Y77">
        <v>27475.463</v>
      </c>
      <c r="Z77">
        <v>1465.1320000000001</v>
      </c>
      <c r="AB77">
        <v>79.61</v>
      </c>
    </row>
    <row r="78" spans="1:29" x14ac:dyDescent="0.25">
      <c r="A78" s="25"/>
      <c r="B78" s="25" t="s">
        <v>748</v>
      </c>
      <c r="C78" s="7">
        <f>I69/2</f>
        <v>7.3440157632762459E-2</v>
      </c>
      <c r="D78" s="7"/>
      <c r="E78" s="25" t="s">
        <v>13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S78" t="s">
        <v>1100</v>
      </c>
      <c r="T78" t="s">
        <v>1099</v>
      </c>
      <c r="U78" t="s">
        <v>93</v>
      </c>
      <c r="V78">
        <v>4.01</v>
      </c>
      <c r="W78">
        <v>302509.65600000002</v>
      </c>
      <c r="X78">
        <v>4846985</v>
      </c>
      <c r="Y78">
        <v>29528.627</v>
      </c>
      <c r="Z78">
        <v>1024.462</v>
      </c>
      <c r="AB78">
        <v>55.19</v>
      </c>
    </row>
    <row r="79" spans="1:29" x14ac:dyDescent="0.25">
      <c r="A79" s="25"/>
      <c r="B79" s="25" t="s">
        <v>749</v>
      </c>
      <c r="C79" s="25">
        <f>D69</f>
        <v>0.71299999999999997</v>
      </c>
      <c r="D79" s="25"/>
      <c r="E79" s="25" t="s">
        <v>13</v>
      </c>
      <c r="F79" s="25"/>
      <c r="G79" s="25"/>
      <c r="H79" s="25"/>
      <c r="N79" s="25"/>
      <c r="O79" s="25"/>
      <c r="P79" s="25"/>
      <c r="Q79" s="25"/>
      <c r="S79" t="s">
        <v>1098</v>
      </c>
      <c r="T79" t="s">
        <v>1097</v>
      </c>
      <c r="U79" t="s">
        <v>93</v>
      </c>
      <c r="V79">
        <v>4.0199999999999996</v>
      </c>
      <c r="W79">
        <v>337311.46899999998</v>
      </c>
      <c r="X79">
        <v>5438192</v>
      </c>
      <c r="Y79">
        <v>25407.763999999999</v>
      </c>
      <c r="Z79">
        <v>1327.5920000000001</v>
      </c>
      <c r="AB79">
        <v>71.989999999999995</v>
      </c>
    </row>
    <row r="80" spans="1:29" x14ac:dyDescent="0.25">
      <c r="A80" s="25"/>
      <c r="B80" s="25"/>
      <c r="C80" s="25"/>
      <c r="D80" s="25"/>
      <c r="E80" s="25"/>
      <c r="F80" s="25"/>
      <c r="G80" s="25"/>
      <c r="H80" s="25"/>
      <c r="S80" t="s">
        <v>1096</v>
      </c>
      <c r="T80" t="s">
        <v>1095</v>
      </c>
      <c r="U80" t="s">
        <v>93</v>
      </c>
      <c r="V80">
        <v>4.01</v>
      </c>
      <c r="W80">
        <v>269172.65600000002</v>
      </c>
      <c r="X80">
        <v>4312759</v>
      </c>
      <c r="Y80">
        <v>24133.205000000002</v>
      </c>
      <c r="Z80">
        <v>1115.3620000000001</v>
      </c>
      <c r="AB80">
        <v>60.23</v>
      </c>
    </row>
    <row r="81" spans="1:28" x14ac:dyDescent="0.25">
      <c r="A81" s="25"/>
      <c r="B81" s="129" t="s">
        <v>750</v>
      </c>
      <c r="C81" s="129"/>
      <c r="D81" s="129"/>
      <c r="E81" s="129"/>
      <c r="F81" s="25"/>
      <c r="G81" s="25"/>
      <c r="H81" s="25"/>
      <c r="S81" t="s">
        <v>1094</v>
      </c>
      <c r="T81" t="s">
        <v>1093</v>
      </c>
      <c r="U81" t="s">
        <v>93</v>
      </c>
      <c r="V81">
        <v>4.01</v>
      </c>
      <c r="W81">
        <v>216830.20300000001</v>
      </c>
      <c r="X81">
        <v>3392374</v>
      </c>
      <c r="Y81">
        <v>25823.294999999998</v>
      </c>
      <c r="Z81">
        <v>839.66899999999998</v>
      </c>
      <c r="AB81">
        <v>44.95</v>
      </c>
    </row>
    <row r="82" spans="1:28" ht="17.25" x14ac:dyDescent="0.25">
      <c r="A82" s="25"/>
      <c r="B82" s="25" t="s">
        <v>751</v>
      </c>
      <c r="C82" s="8"/>
      <c r="D82" s="8"/>
      <c r="E82" s="25" t="s">
        <v>752</v>
      </c>
      <c r="F82" s="25"/>
      <c r="G82" s="25"/>
      <c r="H82" s="25"/>
      <c r="S82" t="s">
        <v>1092</v>
      </c>
      <c r="T82" t="s">
        <v>1091</v>
      </c>
      <c r="U82" t="s">
        <v>93</v>
      </c>
      <c r="V82">
        <v>4.01</v>
      </c>
      <c r="W82">
        <v>142884.32800000001</v>
      </c>
      <c r="X82">
        <v>2271567</v>
      </c>
      <c r="Y82">
        <v>21874.893</v>
      </c>
      <c r="Z82">
        <v>653.18899999999996</v>
      </c>
      <c r="AB82">
        <v>34.61</v>
      </c>
    </row>
    <row r="83" spans="1:28" x14ac:dyDescent="0.25">
      <c r="A83" s="25"/>
      <c r="B83" s="25" t="s">
        <v>753</v>
      </c>
      <c r="C83" s="9"/>
      <c r="D83" s="9"/>
      <c r="E83" s="25" t="s">
        <v>754</v>
      </c>
      <c r="F83" s="25"/>
      <c r="G83" s="25"/>
      <c r="H83" s="25"/>
      <c r="S83" t="s">
        <v>1090</v>
      </c>
      <c r="T83" t="s">
        <v>1089</v>
      </c>
      <c r="U83" t="s">
        <v>93</v>
      </c>
      <c r="V83">
        <v>4.0199999999999996</v>
      </c>
      <c r="W83">
        <v>228442.609</v>
      </c>
      <c r="X83">
        <v>3637361</v>
      </c>
      <c r="Y83">
        <v>29833.813999999998</v>
      </c>
      <c r="Z83">
        <v>765.71699999999998</v>
      </c>
      <c r="AB83">
        <v>40.85</v>
      </c>
    </row>
    <row r="84" spans="1:28" x14ac:dyDescent="0.25">
      <c r="A84" s="25"/>
      <c r="B84" s="25" t="s">
        <v>755</v>
      </c>
      <c r="C84" s="10"/>
      <c r="D84" s="10"/>
      <c r="E84" s="25" t="s">
        <v>756</v>
      </c>
      <c r="F84" s="25"/>
      <c r="G84" s="25"/>
      <c r="H84" s="25"/>
      <c r="S84" t="s">
        <v>1088</v>
      </c>
      <c r="T84" t="s">
        <v>1087</v>
      </c>
      <c r="U84" t="s">
        <v>93</v>
      </c>
      <c r="V84">
        <v>4.01</v>
      </c>
      <c r="W84">
        <v>174741.54699999999</v>
      </c>
      <c r="X84">
        <v>2768311</v>
      </c>
      <c r="Y84">
        <v>30305.559000000001</v>
      </c>
      <c r="Z84">
        <v>576.59900000000005</v>
      </c>
      <c r="AB84">
        <v>30.37</v>
      </c>
    </row>
    <row r="85" spans="1:28" x14ac:dyDescent="0.25">
      <c r="A85" s="25"/>
      <c r="B85" s="25" t="s">
        <v>757</v>
      </c>
      <c r="C85" s="11"/>
      <c r="D85" s="11"/>
      <c r="E85" s="25" t="s">
        <v>758</v>
      </c>
      <c r="F85" s="25"/>
      <c r="G85" s="25"/>
      <c r="H85" s="25"/>
      <c r="S85" t="s">
        <v>1086</v>
      </c>
      <c r="T85" t="s">
        <v>1085</v>
      </c>
      <c r="U85" t="s">
        <v>93</v>
      </c>
      <c r="V85">
        <v>4.01</v>
      </c>
      <c r="W85">
        <v>171774.516</v>
      </c>
      <c r="X85">
        <v>2622898</v>
      </c>
      <c r="Y85">
        <v>31630.627</v>
      </c>
      <c r="Z85">
        <v>543.06399999999996</v>
      </c>
      <c r="AB85">
        <v>28.51</v>
      </c>
    </row>
    <row r="86" spans="1:28" x14ac:dyDescent="0.25">
      <c r="A86" s="25"/>
      <c r="B86" s="12" t="s">
        <v>759</v>
      </c>
      <c r="C86" s="14"/>
      <c r="D86" s="14"/>
      <c r="E86" s="25"/>
      <c r="F86" s="25"/>
      <c r="G86" s="25"/>
      <c r="H86" s="25"/>
      <c r="S86" t="s">
        <v>1084</v>
      </c>
      <c r="T86" t="s">
        <v>1083</v>
      </c>
      <c r="U86" t="s">
        <v>93</v>
      </c>
      <c r="V86">
        <v>4.01</v>
      </c>
      <c r="W86">
        <v>115797.69500000001</v>
      </c>
      <c r="X86">
        <v>1795750</v>
      </c>
      <c r="Y86">
        <v>30892.418000000001</v>
      </c>
      <c r="Z86">
        <v>374.84199999999998</v>
      </c>
      <c r="AB86">
        <v>19.18</v>
      </c>
    </row>
    <row r="87" spans="1:28" x14ac:dyDescent="0.25">
      <c r="S87" t="s">
        <v>1082</v>
      </c>
      <c r="T87" t="s">
        <v>1081</v>
      </c>
      <c r="U87" t="s">
        <v>93</v>
      </c>
      <c r="V87">
        <v>4.01</v>
      </c>
      <c r="W87">
        <v>144489.56299999999</v>
      </c>
      <c r="X87">
        <v>3801931</v>
      </c>
      <c r="Y87">
        <v>7246.6350000000002</v>
      </c>
      <c r="Z87">
        <v>1993.885</v>
      </c>
      <c r="AB87">
        <v>108.92</v>
      </c>
    </row>
    <row r="88" spans="1:28" x14ac:dyDescent="0.25">
      <c r="S88" t="s">
        <v>1080</v>
      </c>
      <c r="T88" t="s">
        <v>1079</v>
      </c>
      <c r="U88" t="s">
        <v>93</v>
      </c>
      <c r="V88">
        <v>4.01</v>
      </c>
      <c r="W88">
        <v>175482.29699999999</v>
      </c>
      <c r="X88">
        <v>4029088</v>
      </c>
      <c r="Y88">
        <v>10058.808999999999</v>
      </c>
      <c r="Z88">
        <v>1744.5630000000001</v>
      </c>
      <c r="AB88">
        <v>95.1</v>
      </c>
    </row>
    <row r="89" spans="1:28" x14ac:dyDescent="0.25">
      <c r="N89" s="25"/>
      <c r="O89" s="25"/>
      <c r="P89" s="25"/>
      <c r="S89" t="s">
        <v>1078</v>
      </c>
      <c r="T89" t="s">
        <v>1077</v>
      </c>
      <c r="U89" t="s">
        <v>93</v>
      </c>
      <c r="V89">
        <v>4.01</v>
      </c>
      <c r="W89">
        <v>216128.92199999999</v>
      </c>
      <c r="X89">
        <v>5026862</v>
      </c>
      <c r="Y89">
        <v>11379.745000000001</v>
      </c>
      <c r="Z89">
        <v>1899.242</v>
      </c>
      <c r="AB89">
        <v>103.67</v>
      </c>
    </row>
    <row r="90" spans="1:28" x14ac:dyDescent="0.25">
      <c r="N90" s="25"/>
      <c r="O90" s="25"/>
      <c r="P90" s="25"/>
      <c r="S90" t="s">
        <v>1076</v>
      </c>
      <c r="T90" t="s">
        <v>1075</v>
      </c>
      <c r="U90" t="s">
        <v>93</v>
      </c>
      <c r="V90">
        <v>4.01</v>
      </c>
      <c r="W90">
        <v>531136.375</v>
      </c>
      <c r="X90">
        <v>8329867</v>
      </c>
      <c r="Y90">
        <v>25191.083999999999</v>
      </c>
      <c r="Z90">
        <v>2108.4299999999998</v>
      </c>
      <c r="AB90">
        <v>115.27</v>
      </c>
    </row>
    <row r="91" spans="1:28" x14ac:dyDescent="0.25">
      <c r="N91" s="25"/>
      <c r="O91" s="25"/>
      <c r="P91" s="25"/>
      <c r="S91" t="s">
        <v>1074</v>
      </c>
      <c r="T91" t="s">
        <v>1073</v>
      </c>
      <c r="U91" t="s">
        <v>93</v>
      </c>
      <c r="V91">
        <v>4.01</v>
      </c>
      <c r="W91">
        <v>414170.56300000002</v>
      </c>
      <c r="X91">
        <v>6680768</v>
      </c>
      <c r="Y91">
        <v>22824.199000000001</v>
      </c>
      <c r="Z91">
        <v>1814.6120000000001</v>
      </c>
      <c r="AB91">
        <v>98.98</v>
      </c>
    </row>
    <row r="92" spans="1:28" x14ac:dyDescent="0.25">
      <c r="N92" s="25"/>
      <c r="O92" s="25"/>
      <c r="P92" s="25"/>
      <c r="S92" t="s">
        <v>1072</v>
      </c>
      <c r="T92" t="s">
        <v>1071</v>
      </c>
      <c r="U92" t="s">
        <v>93</v>
      </c>
      <c r="V92">
        <v>4.01</v>
      </c>
      <c r="W92">
        <v>223490.53099999999</v>
      </c>
      <c r="X92">
        <v>4584935</v>
      </c>
      <c r="Y92">
        <v>12082.356</v>
      </c>
      <c r="Z92">
        <v>1849.7260000000001</v>
      </c>
      <c r="AB92">
        <v>100.93</v>
      </c>
    </row>
    <row r="93" spans="1:28" x14ac:dyDescent="0.25">
      <c r="N93" s="25"/>
      <c r="O93" s="25"/>
      <c r="P93" s="25"/>
      <c r="S93" t="s">
        <v>1070</v>
      </c>
      <c r="T93" t="s">
        <v>1069</v>
      </c>
      <c r="U93" t="s">
        <v>93</v>
      </c>
      <c r="V93">
        <v>4.01</v>
      </c>
      <c r="W93">
        <v>430295.43800000002</v>
      </c>
      <c r="X93">
        <v>7374166</v>
      </c>
      <c r="Y93">
        <v>20834.863000000001</v>
      </c>
      <c r="Z93">
        <v>2065.2660000000001</v>
      </c>
      <c r="AB93">
        <v>112.88</v>
      </c>
    </row>
    <row r="94" spans="1:28" x14ac:dyDescent="0.25">
      <c r="N94" s="25"/>
      <c r="O94" s="25"/>
      <c r="P94" s="25"/>
      <c r="S94" t="s">
        <v>1068</v>
      </c>
      <c r="T94" t="s">
        <v>1067</v>
      </c>
      <c r="U94" t="s">
        <v>93</v>
      </c>
      <c r="V94">
        <v>4.01</v>
      </c>
      <c r="W94">
        <v>422006.71899999998</v>
      </c>
      <c r="X94">
        <v>7182428</v>
      </c>
      <c r="Y94">
        <v>21045.963</v>
      </c>
      <c r="Z94">
        <v>2005.1669999999999</v>
      </c>
      <c r="AB94">
        <v>109.55</v>
      </c>
    </row>
    <row r="95" spans="1:28" x14ac:dyDescent="0.25">
      <c r="N95" s="25"/>
      <c r="O95" s="25"/>
      <c r="P95" s="25"/>
      <c r="S95" t="s">
        <v>1066</v>
      </c>
      <c r="T95" t="s">
        <v>1065</v>
      </c>
      <c r="U95" t="s">
        <v>93</v>
      </c>
      <c r="V95">
        <v>4.01</v>
      </c>
      <c r="W95">
        <v>383592.5</v>
      </c>
      <c r="X95">
        <v>6736073</v>
      </c>
      <c r="Y95">
        <v>19008.138999999999</v>
      </c>
      <c r="Z95">
        <v>2018.0429999999999</v>
      </c>
      <c r="AB95">
        <v>110.26</v>
      </c>
    </row>
    <row r="96" spans="1:28" x14ac:dyDescent="0.25">
      <c r="N96" s="25"/>
      <c r="O96" s="25"/>
      <c r="P96" s="25"/>
      <c r="S96" t="s">
        <v>1064</v>
      </c>
      <c r="T96" t="s">
        <v>1063</v>
      </c>
      <c r="U96" t="s">
        <v>93</v>
      </c>
      <c r="V96">
        <v>4.01</v>
      </c>
      <c r="W96">
        <v>399315.31300000002</v>
      </c>
      <c r="X96">
        <v>7644937</v>
      </c>
      <c r="Y96">
        <v>19574.990000000002</v>
      </c>
      <c r="Z96">
        <v>2039.9259999999999</v>
      </c>
      <c r="AB96">
        <v>111.47</v>
      </c>
    </row>
    <row r="97" spans="14:28" x14ac:dyDescent="0.25">
      <c r="N97" s="25"/>
      <c r="O97" s="25"/>
      <c r="P97" s="25"/>
      <c r="S97" t="s">
        <v>1062</v>
      </c>
      <c r="T97" t="s">
        <v>1061</v>
      </c>
      <c r="U97" t="s">
        <v>93</v>
      </c>
      <c r="V97">
        <v>4.01</v>
      </c>
      <c r="W97">
        <v>418718.875</v>
      </c>
      <c r="X97">
        <v>6753083</v>
      </c>
      <c r="Y97">
        <v>21781.309000000001</v>
      </c>
      <c r="Z97">
        <v>1922.377</v>
      </c>
      <c r="AB97">
        <v>104.96</v>
      </c>
    </row>
    <row r="98" spans="14:28" x14ac:dyDescent="0.25">
      <c r="N98" s="25"/>
      <c r="O98" s="25"/>
      <c r="P98" s="25"/>
      <c r="S98" t="s">
        <v>1060</v>
      </c>
      <c r="T98" t="s">
        <v>1059</v>
      </c>
      <c r="U98" t="s">
        <v>93</v>
      </c>
      <c r="V98">
        <v>4.01</v>
      </c>
      <c r="W98">
        <v>402213.68800000002</v>
      </c>
      <c r="X98">
        <v>7801395</v>
      </c>
      <c r="Y98">
        <v>22555.148000000001</v>
      </c>
      <c r="Z98">
        <v>1783.2460000000001</v>
      </c>
      <c r="AB98">
        <v>97.25</v>
      </c>
    </row>
    <row r="99" spans="14:28" x14ac:dyDescent="0.25">
      <c r="O99" s="25"/>
      <c r="P99" s="25"/>
      <c r="S99" t="s">
        <v>1058</v>
      </c>
      <c r="T99" t="s">
        <v>1057</v>
      </c>
      <c r="U99" t="s">
        <v>93</v>
      </c>
      <c r="V99">
        <v>4.0199999999999996</v>
      </c>
      <c r="W99">
        <v>504349.84399999998</v>
      </c>
      <c r="X99">
        <v>7678576</v>
      </c>
      <c r="Y99">
        <v>28302.326000000001</v>
      </c>
      <c r="Z99">
        <v>1782.008</v>
      </c>
      <c r="AB99">
        <v>97.18</v>
      </c>
    </row>
    <row r="100" spans="14:28" x14ac:dyDescent="0.25">
      <c r="O100" s="25"/>
      <c r="P100" s="25"/>
      <c r="S100" t="s">
        <v>1056</v>
      </c>
      <c r="T100" t="s">
        <v>1055</v>
      </c>
      <c r="U100" t="s">
        <v>93</v>
      </c>
      <c r="V100">
        <v>4.01</v>
      </c>
      <c r="W100">
        <v>527148.25</v>
      </c>
      <c r="X100">
        <v>8664935</v>
      </c>
      <c r="Y100">
        <v>20442.844000000001</v>
      </c>
      <c r="Z100">
        <v>2578.6439999999998</v>
      </c>
      <c r="AB100">
        <v>141.33000000000001</v>
      </c>
    </row>
    <row r="101" spans="14:28" x14ac:dyDescent="0.25">
      <c r="O101" s="25"/>
      <c r="P101" s="25"/>
      <c r="S101" t="s">
        <v>1054</v>
      </c>
      <c r="T101" t="s">
        <v>1053</v>
      </c>
      <c r="U101" t="s">
        <v>93</v>
      </c>
      <c r="V101">
        <v>4.01</v>
      </c>
      <c r="W101">
        <v>573107.125</v>
      </c>
      <c r="X101">
        <v>9480204</v>
      </c>
      <c r="Y101">
        <v>30399.182000000001</v>
      </c>
      <c r="Z101">
        <v>1885.2719999999999</v>
      </c>
      <c r="AB101">
        <v>102.9</v>
      </c>
    </row>
    <row r="102" spans="14:28" x14ac:dyDescent="0.25">
      <c r="S102" t="s">
        <v>1052</v>
      </c>
      <c r="T102" t="s">
        <v>1051</v>
      </c>
      <c r="U102" t="s">
        <v>93</v>
      </c>
      <c r="V102">
        <v>4.01</v>
      </c>
      <c r="W102">
        <v>409176.28100000002</v>
      </c>
      <c r="X102">
        <v>6566452</v>
      </c>
      <c r="Y102">
        <v>25549.221000000001</v>
      </c>
      <c r="Z102">
        <v>1601.5219999999999</v>
      </c>
      <c r="AB102">
        <v>87.17</v>
      </c>
    </row>
    <row r="103" spans="14:28" x14ac:dyDescent="0.25">
      <c r="S103" t="s">
        <v>1050</v>
      </c>
      <c r="T103" t="s">
        <v>1049</v>
      </c>
      <c r="U103" t="s">
        <v>93</v>
      </c>
      <c r="V103">
        <v>4.01</v>
      </c>
      <c r="W103">
        <v>411654.06300000002</v>
      </c>
      <c r="X103">
        <v>6567178</v>
      </c>
      <c r="Y103">
        <v>27051.203000000001</v>
      </c>
      <c r="Z103">
        <v>1521.759</v>
      </c>
      <c r="AB103">
        <v>82.75</v>
      </c>
    </row>
    <row r="104" spans="14:28" x14ac:dyDescent="0.25">
      <c r="S104" t="s">
        <v>1048</v>
      </c>
      <c r="T104" t="s">
        <v>1047</v>
      </c>
      <c r="U104" t="s">
        <v>93</v>
      </c>
      <c r="V104">
        <v>4.01</v>
      </c>
      <c r="W104">
        <v>444102.31300000002</v>
      </c>
      <c r="X104">
        <v>7118135</v>
      </c>
      <c r="Y104">
        <v>24469.187999999998</v>
      </c>
      <c r="Z104">
        <v>1814.9449999999999</v>
      </c>
      <c r="AB104">
        <v>99</v>
      </c>
    </row>
    <row r="105" spans="14:28" x14ac:dyDescent="0.25">
      <c r="S105" t="s">
        <v>1046</v>
      </c>
      <c r="T105" t="s">
        <v>1045</v>
      </c>
      <c r="U105" t="s">
        <v>93</v>
      </c>
      <c r="V105">
        <v>4.01</v>
      </c>
      <c r="W105">
        <v>273707.15600000002</v>
      </c>
      <c r="X105">
        <v>5974098</v>
      </c>
      <c r="Y105">
        <v>16015.342000000001</v>
      </c>
      <c r="Z105">
        <v>1709.0309999999999</v>
      </c>
      <c r="AB105">
        <v>93.13</v>
      </c>
    </row>
    <row r="106" spans="14:28" x14ac:dyDescent="0.25">
      <c r="S106" t="s">
        <v>1044</v>
      </c>
      <c r="T106" t="s">
        <v>1043</v>
      </c>
      <c r="U106" t="s">
        <v>93</v>
      </c>
      <c r="V106">
        <v>4.0199999999999996</v>
      </c>
      <c r="W106">
        <v>102253.641</v>
      </c>
      <c r="X106">
        <v>2515695</v>
      </c>
      <c r="Y106">
        <v>5077.3149999999996</v>
      </c>
      <c r="Z106">
        <v>2013.931</v>
      </c>
      <c r="AB106">
        <v>110.03</v>
      </c>
    </row>
    <row r="107" spans="14:28" x14ac:dyDescent="0.25">
      <c r="S107" t="s">
        <v>1042</v>
      </c>
      <c r="T107" t="s">
        <v>1041</v>
      </c>
      <c r="U107" t="s">
        <v>93</v>
      </c>
      <c r="V107">
        <v>4.0199999999999996</v>
      </c>
      <c r="W107">
        <v>115359.82799999999</v>
      </c>
      <c r="X107">
        <v>3035446</v>
      </c>
      <c r="Y107">
        <v>6273.8029999999999</v>
      </c>
      <c r="Z107">
        <v>1838.7539999999999</v>
      </c>
      <c r="AB107">
        <v>100.32</v>
      </c>
    </row>
    <row r="108" spans="14:28" x14ac:dyDescent="0.25">
      <c r="S108" t="s">
        <v>1040</v>
      </c>
      <c r="T108" t="s">
        <v>1039</v>
      </c>
      <c r="U108" t="s">
        <v>93</v>
      </c>
      <c r="V108">
        <v>4.01</v>
      </c>
      <c r="W108">
        <v>311479.84399999998</v>
      </c>
      <c r="X108">
        <v>4895469</v>
      </c>
      <c r="Y108">
        <v>17331.942999999999</v>
      </c>
      <c r="Z108">
        <v>1797.143</v>
      </c>
      <c r="AB108">
        <v>98.02</v>
      </c>
    </row>
    <row r="109" spans="14:28" x14ac:dyDescent="0.25">
      <c r="S109" t="s">
        <v>1038</v>
      </c>
      <c r="T109" t="s">
        <v>1037</v>
      </c>
      <c r="U109" t="s">
        <v>93</v>
      </c>
      <c r="V109">
        <v>4.0199999999999996</v>
      </c>
      <c r="W109">
        <v>336290.96899999998</v>
      </c>
      <c r="X109">
        <v>5334426</v>
      </c>
      <c r="Y109">
        <v>17871.495999999999</v>
      </c>
      <c r="Z109">
        <v>1881.7170000000001</v>
      </c>
      <c r="AB109">
        <v>102.7</v>
      </c>
    </row>
    <row r="110" spans="14:28" x14ac:dyDescent="0.25">
      <c r="S110" t="s">
        <v>1036</v>
      </c>
      <c r="T110" t="s">
        <v>1035</v>
      </c>
      <c r="U110" t="s">
        <v>93</v>
      </c>
      <c r="V110">
        <v>4.0199999999999996</v>
      </c>
      <c r="W110">
        <v>882056.75</v>
      </c>
      <c r="X110">
        <v>13921546</v>
      </c>
      <c r="Y110">
        <v>756.47400000000005</v>
      </c>
      <c r="Z110">
        <v>116601.06600000001</v>
      </c>
      <c r="AB110">
        <v>6461.13</v>
      </c>
    </row>
    <row r="111" spans="14:28" x14ac:dyDescent="0.25">
      <c r="S111" t="s">
        <v>1034</v>
      </c>
      <c r="T111" t="s">
        <v>1033</v>
      </c>
      <c r="U111" t="s">
        <v>93</v>
      </c>
      <c r="V111">
        <v>3.95</v>
      </c>
      <c r="W111">
        <v>461144.5</v>
      </c>
      <c r="X111">
        <v>9214342</v>
      </c>
      <c r="Y111">
        <v>22831.412</v>
      </c>
      <c r="Z111">
        <v>2019.7809999999999</v>
      </c>
      <c r="AB111">
        <v>110.36</v>
      </c>
    </row>
    <row r="112" spans="14:28" x14ac:dyDescent="0.25">
      <c r="S112" t="s">
        <v>1032</v>
      </c>
      <c r="T112" t="s">
        <v>1031</v>
      </c>
      <c r="U112" t="s">
        <v>93</v>
      </c>
      <c r="V112">
        <v>3.95</v>
      </c>
      <c r="W112">
        <v>346714.125</v>
      </c>
      <c r="X112">
        <v>7642232</v>
      </c>
      <c r="Y112">
        <v>17351.453000000001</v>
      </c>
      <c r="Z112">
        <v>1998.1849999999999</v>
      </c>
      <c r="AB112">
        <v>109.16</v>
      </c>
    </row>
    <row r="113" spans="19:28" x14ac:dyDescent="0.25">
      <c r="S113" t="s">
        <v>1030</v>
      </c>
      <c r="T113" t="s">
        <v>1029</v>
      </c>
      <c r="U113" t="s">
        <v>93</v>
      </c>
      <c r="V113">
        <v>3.95</v>
      </c>
      <c r="W113">
        <v>282387.31300000002</v>
      </c>
      <c r="X113">
        <v>6402780</v>
      </c>
      <c r="Y113">
        <v>13887.789000000001</v>
      </c>
      <c r="Z113">
        <v>2033.35</v>
      </c>
      <c r="AB113">
        <v>111.11</v>
      </c>
    </row>
    <row r="114" spans="19:28" x14ac:dyDescent="0.25">
      <c r="S114" t="s">
        <v>1028</v>
      </c>
      <c r="T114" t="s">
        <v>1027</v>
      </c>
      <c r="U114" t="s">
        <v>93</v>
      </c>
      <c r="V114">
        <v>3.95</v>
      </c>
      <c r="W114">
        <v>256181.40599999999</v>
      </c>
      <c r="X114">
        <v>6510411</v>
      </c>
      <c r="Y114">
        <v>20962.377</v>
      </c>
      <c r="Z114">
        <v>1222.1010000000001</v>
      </c>
      <c r="AB114">
        <v>66.14</v>
      </c>
    </row>
    <row r="115" spans="19:28" x14ac:dyDescent="0.25">
      <c r="S115" t="s">
        <v>1026</v>
      </c>
      <c r="T115" t="s">
        <v>1025</v>
      </c>
      <c r="U115" t="s">
        <v>93</v>
      </c>
      <c r="V115">
        <v>3.96</v>
      </c>
      <c r="W115">
        <v>553505.625</v>
      </c>
      <c r="X115">
        <v>9264055</v>
      </c>
      <c r="Y115">
        <v>17381.513999999999</v>
      </c>
      <c r="Z115">
        <v>3184.45</v>
      </c>
      <c r="AB115">
        <v>174.91</v>
      </c>
    </row>
    <row r="116" spans="19:28" x14ac:dyDescent="0.25">
      <c r="S116" t="s">
        <v>1024</v>
      </c>
      <c r="T116" t="s">
        <v>1023</v>
      </c>
      <c r="U116" t="s">
        <v>93</v>
      </c>
      <c r="V116">
        <v>3.96</v>
      </c>
      <c r="W116">
        <v>584547.375</v>
      </c>
      <c r="X116">
        <v>9515353</v>
      </c>
      <c r="Y116">
        <v>16397.713</v>
      </c>
      <c r="Z116">
        <v>3564.81</v>
      </c>
      <c r="AB116">
        <v>195.99</v>
      </c>
    </row>
    <row r="117" spans="19:28" x14ac:dyDescent="0.25">
      <c r="S117" t="s">
        <v>1022</v>
      </c>
      <c r="T117" t="s">
        <v>1021</v>
      </c>
      <c r="U117" t="s">
        <v>93</v>
      </c>
      <c r="V117">
        <v>3.96</v>
      </c>
      <c r="W117">
        <v>437019.71899999998</v>
      </c>
      <c r="X117">
        <v>7024244</v>
      </c>
      <c r="Y117">
        <v>18567.851999999999</v>
      </c>
      <c r="Z117">
        <v>2353.636</v>
      </c>
      <c r="AB117">
        <v>128.86000000000001</v>
      </c>
    </row>
    <row r="118" spans="19:28" x14ac:dyDescent="0.25">
      <c r="S118" t="s">
        <v>1020</v>
      </c>
      <c r="T118" t="s">
        <v>1019</v>
      </c>
      <c r="U118" t="s">
        <v>93</v>
      </c>
      <c r="V118">
        <v>3.96</v>
      </c>
      <c r="W118">
        <v>388288.81300000002</v>
      </c>
      <c r="X118">
        <v>6168927</v>
      </c>
      <c r="Y118">
        <v>19862.442999999999</v>
      </c>
      <c r="Z118">
        <v>1954.89</v>
      </c>
      <c r="AB118">
        <v>106.76</v>
      </c>
    </row>
    <row r="119" spans="19:28" x14ac:dyDescent="0.25">
      <c r="S119" t="s">
        <v>1018</v>
      </c>
      <c r="T119" t="s">
        <v>1017</v>
      </c>
      <c r="U119" t="s">
        <v>93</v>
      </c>
      <c r="V119">
        <v>3.96</v>
      </c>
      <c r="W119">
        <v>378365.96899999998</v>
      </c>
      <c r="X119">
        <v>6189764</v>
      </c>
      <c r="Y119">
        <v>20342.120999999999</v>
      </c>
      <c r="Z119">
        <v>1860.0119999999999</v>
      </c>
      <c r="AB119">
        <v>101.5</v>
      </c>
    </row>
    <row r="120" spans="19:28" x14ac:dyDescent="0.25">
      <c r="S120" t="s">
        <v>1016</v>
      </c>
      <c r="T120" t="s">
        <v>1015</v>
      </c>
      <c r="U120" t="s">
        <v>93</v>
      </c>
      <c r="V120">
        <v>3.96</v>
      </c>
      <c r="W120">
        <v>283521.875</v>
      </c>
      <c r="X120">
        <v>5852948</v>
      </c>
      <c r="Y120">
        <v>23967.309000000001</v>
      </c>
      <c r="Z120">
        <v>1182.952</v>
      </c>
      <c r="AB120">
        <v>63.97</v>
      </c>
    </row>
    <row r="121" spans="19:28" x14ac:dyDescent="0.25">
      <c r="S121" t="s">
        <v>1014</v>
      </c>
      <c r="T121" t="s">
        <v>1013</v>
      </c>
      <c r="U121" t="s">
        <v>93</v>
      </c>
      <c r="V121">
        <v>3.96</v>
      </c>
      <c r="W121">
        <v>271605.625</v>
      </c>
      <c r="X121">
        <v>4516033</v>
      </c>
      <c r="Y121">
        <v>20102.465</v>
      </c>
      <c r="Z121">
        <v>1351.106</v>
      </c>
      <c r="AB121">
        <v>73.290000000000006</v>
      </c>
    </row>
    <row r="122" spans="19:28" x14ac:dyDescent="0.25">
      <c r="S122" t="s">
        <v>1012</v>
      </c>
      <c r="T122" t="s">
        <v>1011</v>
      </c>
      <c r="U122" t="s">
        <v>93</v>
      </c>
      <c r="V122">
        <v>3.96</v>
      </c>
      <c r="W122">
        <v>181934.56299999999</v>
      </c>
      <c r="X122">
        <v>2834994</v>
      </c>
      <c r="Y122">
        <v>21320.641</v>
      </c>
      <c r="Z122">
        <v>853.32600000000002</v>
      </c>
      <c r="AB122">
        <v>45.7</v>
      </c>
    </row>
    <row r="123" spans="19:28" x14ac:dyDescent="0.25">
      <c r="S123" t="s">
        <v>1010</v>
      </c>
      <c r="T123" t="s">
        <v>1009</v>
      </c>
      <c r="U123" t="s">
        <v>93</v>
      </c>
      <c r="V123">
        <v>3.96</v>
      </c>
      <c r="W123">
        <v>227156.984</v>
      </c>
      <c r="X123">
        <v>3781693</v>
      </c>
      <c r="Y123">
        <v>26290.423999999999</v>
      </c>
      <c r="Z123">
        <v>864.029</v>
      </c>
      <c r="AB123">
        <v>46.3</v>
      </c>
    </row>
    <row r="124" spans="19:28" x14ac:dyDescent="0.25">
      <c r="S124" t="s">
        <v>1008</v>
      </c>
      <c r="T124" t="s">
        <v>1007</v>
      </c>
      <c r="U124" t="s">
        <v>93</v>
      </c>
      <c r="V124">
        <v>3.96</v>
      </c>
      <c r="W124">
        <v>239557.68799999999</v>
      </c>
      <c r="X124">
        <v>3898580</v>
      </c>
      <c r="Y124">
        <v>22055.794999999998</v>
      </c>
      <c r="Z124">
        <v>1086.144</v>
      </c>
      <c r="AB124">
        <v>58.61</v>
      </c>
    </row>
    <row r="125" spans="19:28" x14ac:dyDescent="0.25">
      <c r="S125" t="s">
        <v>1006</v>
      </c>
      <c r="T125" t="s">
        <v>1005</v>
      </c>
      <c r="U125" t="s">
        <v>93</v>
      </c>
      <c r="V125">
        <v>4.05</v>
      </c>
      <c r="W125">
        <v>15694.441999999999</v>
      </c>
      <c r="X125">
        <v>73200</v>
      </c>
      <c r="Y125">
        <v>2361.0070000000001</v>
      </c>
      <c r="Z125">
        <v>664.73500000000001</v>
      </c>
      <c r="AB125">
        <v>35.25</v>
      </c>
    </row>
    <row r="126" spans="19:28" x14ac:dyDescent="0.25">
      <c r="S126" t="s">
        <v>1004</v>
      </c>
      <c r="T126" t="s">
        <v>1003</v>
      </c>
      <c r="U126" t="s">
        <v>93</v>
      </c>
      <c r="V126">
        <v>4.05</v>
      </c>
      <c r="W126">
        <v>5621.91</v>
      </c>
      <c r="X126">
        <v>52243</v>
      </c>
      <c r="Y126">
        <v>24040.331999999999</v>
      </c>
      <c r="Z126">
        <v>23.385000000000002</v>
      </c>
    </row>
    <row r="127" spans="19:28" x14ac:dyDescent="0.25">
      <c r="S127" t="s">
        <v>1002</v>
      </c>
      <c r="T127" t="s">
        <v>1001</v>
      </c>
      <c r="U127" t="s">
        <v>93</v>
      </c>
      <c r="V127">
        <v>4.0599999999999996</v>
      </c>
      <c r="W127">
        <v>5850.5129999999999</v>
      </c>
      <c r="X127">
        <v>53404</v>
      </c>
      <c r="Y127">
        <v>19591.157999999999</v>
      </c>
      <c r="Z127">
        <v>29.863</v>
      </c>
      <c r="AB127">
        <v>0.06</v>
      </c>
    </row>
    <row r="128" spans="19:28" x14ac:dyDescent="0.25">
      <c r="S128" t="s">
        <v>1000</v>
      </c>
      <c r="T128" t="s">
        <v>999</v>
      </c>
      <c r="U128" t="s">
        <v>93</v>
      </c>
      <c r="V128">
        <v>3.96</v>
      </c>
      <c r="W128">
        <v>15470.476000000001</v>
      </c>
      <c r="X128">
        <v>156586</v>
      </c>
      <c r="Y128">
        <v>16012.373</v>
      </c>
      <c r="Z128">
        <v>96.616</v>
      </c>
      <c r="AB128">
        <v>3.76</v>
      </c>
    </row>
    <row r="129" spans="19:28" x14ac:dyDescent="0.25">
      <c r="S129" t="s">
        <v>998</v>
      </c>
      <c r="T129" t="s">
        <v>997</v>
      </c>
      <c r="U129" t="s">
        <v>93</v>
      </c>
      <c r="V129">
        <v>3.96</v>
      </c>
      <c r="W129">
        <v>294003.875</v>
      </c>
      <c r="X129">
        <v>9631554</v>
      </c>
      <c r="Y129">
        <v>16308.79</v>
      </c>
      <c r="Z129">
        <v>3605.4650000000001</v>
      </c>
      <c r="AB129" s="88">
        <v>99.12</v>
      </c>
    </row>
    <row r="130" spans="19:28" x14ac:dyDescent="0.25">
      <c r="S130" t="s">
        <v>996</v>
      </c>
      <c r="T130" t="s">
        <v>995</v>
      </c>
      <c r="U130" t="s">
        <v>93</v>
      </c>
      <c r="V130">
        <v>3.96</v>
      </c>
      <c r="W130">
        <v>181994.25</v>
      </c>
      <c r="X130">
        <v>8036251</v>
      </c>
      <c r="Y130">
        <v>10513.302</v>
      </c>
      <c r="Z130">
        <v>3462.1709999999998</v>
      </c>
      <c r="AB130" s="88">
        <v>95.15</v>
      </c>
    </row>
    <row r="131" spans="19:28" x14ac:dyDescent="0.25">
      <c r="S131" t="s">
        <v>994</v>
      </c>
      <c r="T131" t="s">
        <v>993</v>
      </c>
      <c r="U131" t="s">
        <v>93</v>
      </c>
      <c r="V131">
        <v>3.96</v>
      </c>
      <c r="W131">
        <v>91865.054499999998</v>
      </c>
      <c r="X131">
        <v>4643697</v>
      </c>
      <c r="Y131">
        <v>6108.0929999999998</v>
      </c>
      <c r="Z131">
        <v>3007.9780000000001</v>
      </c>
      <c r="AB131" s="88">
        <v>82.564999999999998</v>
      </c>
    </row>
    <row r="132" spans="19:28" x14ac:dyDescent="0.25">
      <c r="S132" t="s">
        <v>992</v>
      </c>
      <c r="T132" t="s">
        <v>991</v>
      </c>
      <c r="U132" t="s">
        <v>93</v>
      </c>
      <c r="V132">
        <v>3.96</v>
      </c>
      <c r="W132">
        <v>239626.25</v>
      </c>
      <c r="X132">
        <v>11286540</v>
      </c>
      <c r="Y132">
        <v>12559.486000000001</v>
      </c>
      <c r="Z132">
        <v>3815.8609999999999</v>
      </c>
      <c r="AB132" s="88">
        <v>104.955</v>
      </c>
    </row>
    <row r="133" spans="19:28" x14ac:dyDescent="0.25">
      <c r="S133" t="s">
        <v>990</v>
      </c>
      <c r="T133" t="s">
        <v>989</v>
      </c>
      <c r="U133" t="s">
        <v>93</v>
      </c>
      <c r="V133">
        <v>3.96</v>
      </c>
      <c r="W133">
        <v>239789.4375</v>
      </c>
      <c r="X133">
        <v>10661743</v>
      </c>
      <c r="Y133">
        <v>12887.795</v>
      </c>
      <c r="Z133">
        <v>3721.1860000000001</v>
      </c>
      <c r="AB133" s="88">
        <v>102.33</v>
      </c>
    </row>
    <row r="134" spans="19:28" x14ac:dyDescent="0.25">
      <c r="S134" t="s">
        <v>988</v>
      </c>
      <c r="T134" t="s">
        <v>987</v>
      </c>
      <c r="U134" t="s">
        <v>93</v>
      </c>
      <c r="V134">
        <v>3.96</v>
      </c>
      <c r="W134">
        <v>341056.28149999998</v>
      </c>
      <c r="X134">
        <v>14469722</v>
      </c>
      <c r="Y134">
        <v>17296.349999999999</v>
      </c>
      <c r="Z134">
        <v>3943.6790000000001</v>
      </c>
      <c r="AB134" s="88">
        <v>108.495</v>
      </c>
    </row>
    <row r="135" spans="19:28" x14ac:dyDescent="0.25">
      <c r="S135" t="s">
        <v>986</v>
      </c>
      <c r="T135" t="s">
        <v>985</v>
      </c>
      <c r="U135" t="s">
        <v>93</v>
      </c>
      <c r="V135">
        <v>3.96</v>
      </c>
      <c r="W135">
        <v>328141.40649999998</v>
      </c>
      <c r="X135">
        <v>10583781</v>
      </c>
      <c r="Y135">
        <v>16449.476999999999</v>
      </c>
      <c r="Z135">
        <v>3989.6880000000001</v>
      </c>
      <c r="AB135" s="88">
        <v>109.77</v>
      </c>
    </row>
    <row r="136" spans="19:28" x14ac:dyDescent="0.25">
      <c r="S136" t="s">
        <v>984</v>
      </c>
      <c r="T136" t="s">
        <v>983</v>
      </c>
      <c r="U136" t="s">
        <v>93</v>
      </c>
      <c r="V136">
        <v>3.96</v>
      </c>
      <c r="W136">
        <v>381643.9375</v>
      </c>
      <c r="X136">
        <v>12869026</v>
      </c>
      <c r="Y136">
        <v>22617.059000000001</v>
      </c>
      <c r="Z136">
        <v>3374.8330000000001</v>
      </c>
      <c r="AB136" s="88">
        <v>92.73</v>
      </c>
    </row>
    <row r="137" spans="19:28" x14ac:dyDescent="0.25">
      <c r="S137" t="s">
        <v>982</v>
      </c>
      <c r="T137" t="s">
        <v>981</v>
      </c>
      <c r="U137" t="s">
        <v>93</v>
      </c>
      <c r="V137">
        <v>3.96</v>
      </c>
      <c r="W137">
        <v>317637.15649999998</v>
      </c>
      <c r="X137">
        <v>13417965</v>
      </c>
      <c r="Y137">
        <v>18873.775000000001</v>
      </c>
      <c r="Z137">
        <v>3365.91</v>
      </c>
      <c r="AB137" s="88">
        <v>92.484999999999999</v>
      </c>
    </row>
    <row r="138" spans="19:28" x14ac:dyDescent="0.25">
      <c r="S138" t="s">
        <v>980</v>
      </c>
      <c r="T138" t="s">
        <v>979</v>
      </c>
      <c r="U138" t="s">
        <v>93</v>
      </c>
      <c r="V138">
        <v>3.96</v>
      </c>
      <c r="W138">
        <v>411142.25</v>
      </c>
      <c r="X138">
        <v>13735405</v>
      </c>
      <c r="Y138">
        <v>21576.41</v>
      </c>
      <c r="Z138">
        <v>3811.0349999999999</v>
      </c>
      <c r="AB138" s="88">
        <v>104.82</v>
      </c>
    </row>
    <row r="139" spans="19:28" x14ac:dyDescent="0.25">
      <c r="S139" t="s">
        <v>978</v>
      </c>
      <c r="T139" t="s">
        <v>977</v>
      </c>
      <c r="U139" t="s">
        <v>93</v>
      </c>
      <c r="V139">
        <v>3.96</v>
      </c>
      <c r="W139">
        <v>210521.78150000001</v>
      </c>
      <c r="X139">
        <v>9469571</v>
      </c>
      <c r="Y139">
        <v>12578.869000000001</v>
      </c>
      <c r="Z139">
        <v>3347.2289999999998</v>
      </c>
      <c r="AB139" s="88">
        <v>91.965000000000003</v>
      </c>
    </row>
    <row r="140" spans="19:28" x14ac:dyDescent="0.25">
      <c r="S140" t="s">
        <v>976</v>
      </c>
      <c r="T140" t="s">
        <v>975</v>
      </c>
      <c r="U140" t="s">
        <v>93</v>
      </c>
      <c r="V140">
        <v>3.96</v>
      </c>
      <c r="W140">
        <v>327678.125</v>
      </c>
      <c r="X140">
        <v>13264572</v>
      </c>
      <c r="Y140">
        <v>20627.620999999999</v>
      </c>
      <c r="Z140">
        <v>3177.0810000000001</v>
      </c>
      <c r="AB140" s="88">
        <v>87.25</v>
      </c>
    </row>
    <row r="141" spans="19:28" x14ac:dyDescent="0.25">
      <c r="S141" t="s">
        <v>974</v>
      </c>
      <c r="T141" t="s">
        <v>973</v>
      </c>
      <c r="U141" t="s">
        <v>93</v>
      </c>
      <c r="V141">
        <v>3.96</v>
      </c>
      <c r="W141">
        <v>446782.59399999998</v>
      </c>
      <c r="X141">
        <v>14448091</v>
      </c>
      <c r="Y141">
        <v>26479.888999999999</v>
      </c>
      <c r="Z141">
        <v>3374.5050000000001</v>
      </c>
      <c r="AB141" s="88">
        <v>92.72</v>
      </c>
    </row>
    <row r="142" spans="19:28" x14ac:dyDescent="0.25">
      <c r="S142" t="s">
        <v>972</v>
      </c>
      <c r="T142" t="s">
        <v>971</v>
      </c>
      <c r="U142" t="s">
        <v>93</v>
      </c>
      <c r="V142">
        <v>3.96</v>
      </c>
      <c r="W142">
        <v>455987.25</v>
      </c>
      <c r="X142">
        <v>15444918</v>
      </c>
      <c r="Y142">
        <v>25464.535</v>
      </c>
      <c r="Z142">
        <v>3581.3510000000001</v>
      </c>
      <c r="AB142" s="88">
        <v>98.454999999999998</v>
      </c>
    </row>
    <row r="143" spans="19:28" x14ac:dyDescent="0.25">
      <c r="S143" t="s">
        <v>970</v>
      </c>
      <c r="T143" t="s">
        <v>969</v>
      </c>
      <c r="U143" t="s">
        <v>93</v>
      </c>
      <c r="V143">
        <v>3.96</v>
      </c>
      <c r="W143">
        <v>528784.1875</v>
      </c>
      <c r="X143">
        <v>17036170</v>
      </c>
      <c r="Y143">
        <v>27281.780999999999</v>
      </c>
      <c r="Z143">
        <v>3876.4639999999999</v>
      </c>
      <c r="AB143" s="88">
        <v>106.63</v>
      </c>
    </row>
    <row r="144" spans="19:28" x14ac:dyDescent="0.25">
      <c r="S144" t="s">
        <v>968</v>
      </c>
      <c r="T144" t="s">
        <v>967</v>
      </c>
      <c r="U144" t="s">
        <v>93</v>
      </c>
      <c r="V144">
        <v>3.96</v>
      </c>
      <c r="W144">
        <v>382979.5625</v>
      </c>
      <c r="X144">
        <v>12477656</v>
      </c>
      <c r="Y144">
        <v>22826.195</v>
      </c>
      <c r="Z144">
        <v>3355.6149999999998</v>
      </c>
      <c r="AB144" s="88">
        <v>92.2</v>
      </c>
    </row>
    <row r="145" spans="19:28" x14ac:dyDescent="0.25">
      <c r="S145" t="s">
        <v>966</v>
      </c>
      <c r="T145" t="s">
        <v>965</v>
      </c>
      <c r="U145" t="s">
        <v>93</v>
      </c>
      <c r="V145">
        <v>3.96</v>
      </c>
      <c r="W145">
        <v>339800.0625</v>
      </c>
      <c r="X145">
        <v>11059379</v>
      </c>
      <c r="Y145">
        <v>18243.016</v>
      </c>
      <c r="Z145">
        <v>3725.2620000000002</v>
      </c>
      <c r="AB145" s="88">
        <v>102.44</v>
      </c>
    </row>
    <row r="146" spans="19:28" x14ac:dyDescent="0.25">
      <c r="S146" t="s">
        <v>964</v>
      </c>
      <c r="T146" t="s">
        <v>963</v>
      </c>
      <c r="U146" t="s">
        <v>93</v>
      </c>
      <c r="V146">
        <v>3.96</v>
      </c>
      <c r="W146">
        <v>282411.65649999998</v>
      </c>
      <c r="X146">
        <v>9129968</v>
      </c>
      <c r="Y146">
        <v>12030.519</v>
      </c>
      <c r="Z146">
        <v>4694.9210000000003</v>
      </c>
      <c r="AB146" s="88">
        <v>129.315</v>
      </c>
    </row>
    <row r="147" spans="19:28" x14ac:dyDescent="0.25">
      <c r="S147" t="s">
        <v>962</v>
      </c>
      <c r="T147" t="s">
        <v>961</v>
      </c>
      <c r="U147" t="s">
        <v>93</v>
      </c>
      <c r="V147">
        <v>3.97</v>
      </c>
      <c r="W147">
        <v>252161.20300000001</v>
      </c>
      <c r="X147">
        <v>10132157</v>
      </c>
      <c r="Y147">
        <v>14309.880999999999</v>
      </c>
      <c r="Z147">
        <v>3524.2950000000001</v>
      </c>
      <c r="AB147" s="88">
        <v>96.87</v>
      </c>
    </row>
    <row r="148" spans="19:28" x14ac:dyDescent="0.25">
      <c r="S148" t="s">
        <v>960</v>
      </c>
      <c r="T148" t="s">
        <v>959</v>
      </c>
      <c r="U148" t="s">
        <v>93</v>
      </c>
      <c r="V148">
        <v>3.96</v>
      </c>
      <c r="W148">
        <v>68005.031499999997</v>
      </c>
      <c r="X148">
        <v>3675357</v>
      </c>
      <c r="Y148">
        <v>4194.4780000000001</v>
      </c>
      <c r="Z148">
        <v>3242.598</v>
      </c>
      <c r="AB148" s="88">
        <v>89.064999999999998</v>
      </c>
    </row>
    <row r="149" spans="19:28" x14ac:dyDescent="0.25">
      <c r="S149" t="s">
        <v>958</v>
      </c>
      <c r="T149" t="s">
        <v>957</v>
      </c>
      <c r="U149" t="s">
        <v>93</v>
      </c>
      <c r="V149">
        <v>3.96</v>
      </c>
      <c r="W149">
        <v>93933.116999999998</v>
      </c>
      <c r="X149">
        <v>4796449</v>
      </c>
      <c r="Y149">
        <v>5637.6949999999997</v>
      </c>
      <c r="Z149">
        <v>3332.3229999999999</v>
      </c>
      <c r="AB149" s="88">
        <v>91.55</v>
      </c>
    </row>
    <row r="150" spans="19:28" x14ac:dyDescent="0.25">
      <c r="S150" t="s">
        <v>956</v>
      </c>
      <c r="T150" t="s">
        <v>955</v>
      </c>
      <c r="U150" t="s">
        <v>93</v>
      </c>
      <c r="V150">
        <v>3.96</v>
      </c>
      <c r="W150">
        <v>256584.04699999999</v>
      </c>
      <c r="X150">
        <v>8371515</v>
      </c>
      <c r="Y150">
        <v>14804.58</v>
      </c>
      <c r="Z150">
        <v>3466.279</v>
      </c>
      <c r="AB150" s="88">
        <v>95.265000000000001</v>
      </c>
    </row>
    <row r="151" spans="19:28" x14ac:dyDescent="0.25">
      <c r="S151" t="s">
        <v>954</v>
      </c>
      <c r="T151" t="s">
        <v>953</v>
      </c>
      <c r="U151" t="s">
        <v>93</v>
      </c>
      <c r="V151">
        <v>3.96</v>
      </c>
      <c r="W151">
        <v>207784.34400000001</v>
      </c>
      <c r="X151">
        <v>6752905</v>
      </c>
      <c r="Y151">
        <v>11042.868</v>
      </c>
      <c r="Z151">
        <v>3763.232</v>
      </c>
      <c r="AB151" s="88">
        <v>103.495</v>
      </c>
    </row>
    <row r="152" spans="19:28" x14ac:dyDescent="0.25">
      <c r="S152" t="s">
        <v>952</v>
      </c>
      <c r="T152" t="s">
        <v>951</v>
      </c>
      <c r="U152" t="s">
        <v>93</v>
      </c>
      <c r="V152">
        <v>3.96</v>
      </c>
      <c r="W152">
        <v>1270284</v>
      </c>
      <c r="X152">
        <v>19632648</v>
      </c>
      <c r="Y152">
        <v>620.58100000000002</v>
      </c>
      <c r="Z152">
        <v>204692.69899999999</v>
      </c>
      <c r="AB152">
        <v>11343.7</v>
      </c>
    </row>
    <row r="154" spans="19:28" x14ac:dyDescent="0.25">
      <c r="S154" t="s">
        <v>950</v>
      </c>
      <c r="T154" t="s">
        <v>22</v>
      </c>
      <c r="U154" t="s">
        <v>17</v>
      </c>
      <c r="V154">
        <v>4.07</v>
      </c>
      <c r="W154">
        <v>2945.7950000000001</v>
      </c>
      <c r="X154">
        <v>23728</v>
      </c>
      <c r="Y154">
        <v>0.60399999999999998</v>
      </c>
      <c r="Z154">
        <v>487714.40399999998</v>
      </c>
      <c r="AB154">
        <v>27030.45</v>
      </c>
    </row>
    <row r="155" spans="19:28" x14ac:dyDescent="0.25">
      <c r="S155" t="s">
        <v>949</v>
      </c>
      <c r="T155" t="s">
        <v>24</v>
      </c>
      <c r="U155" t="s">
        <v>17</v>
      </c>
      <c r="V155">
        <v>4.08</v>
      </c>
      <c r="W155">
        <v>2917.0630000000001</v>
      </c>
      <c r="X155">
        <v>27341</v>
      </c>
      <c r="Y155">
        <v>5.1589999999999998</v>
      </c>
      <c r="Z155">
        <v>56543.186999999998</v>
      </c>
      <c r="AB155">
        <v>3132.37</v>
      </c>
    </row>
    <row r="156" spans="19:28" x14ac:dyDescent="0.25">
      <c r="S156" t="s">
        <v>948</v>
      </c>
      <c r="T156" t="s">
        <v>17</v>
      </c>
      <c r="U156" t="s">
        <v>17</v>
      </c>
      <c r="V156">
        <v>4.04</v>
      </c>
      <c r="W156">
        <v>4031.1979999999999</v>
      </c>
      <c r="X156">
        <v>35934</v>
      </c>
      <c r="Y156">
        <v>0.22800000000000001</v>
      </c>
      <c r="Z156">
        <v>1768069.298</v>
      </c>
      <c r="AB156">
        <v>97995.37</v>
      </c>
    </row>
    <row r="157" spans="19:28" x14ac:dyDescent="0.25">
      <c r="S157" t="s">
        <v>947</v>
      </c>
      <c r="T157" t="s">
        <v>17</v>
      </c>
      <c r="U157" t="s">
        <v>17</v>
      </c>
      <c r="V157">
        <v>4.07</v>
      </c>
      <c r="W157">
        <v>3111.8719999999998</v>
      </c>
      <c r="X157">
        <v>27180</v>
      </c>
      <c r="Y157">
        <v>0.56999999999999995</v>
      </c>
      <c r="Z157">
        <v>545942.45600000001</v>
      </c>
      <c r="AB157">
        <v>30257.8</v>
      </c>
    </row>
    <row r="158" spans="19:28" x14ac:dyDescent="0.25">
      <c r="S158" t="s">
        <v>946</v>
      </c>
      <c r="T158" t="s">
        <v>17</v>
      </c>
      <c r="U158" t="s">
        <v>17</v>
      </c>
      <c r="V158">
        <v>4.07</v>
      </c>
      <c r="W158">
        <v>3891.5740000000001</v>
      </c>
      <c r="X158">
        <v>29120</v>
      </c>
      <c r="Y158">
        <v>1</v>
      </c>
      <c r="Z158">
        <v>389157.4</v>
      </c>
      <c r="AB158">
        <v>21567.84</v>
      </c>
    </row>
    <row r="159" spans="19:28" x14ac:dyDescent="0.25">
      <c r="S159" t="s">
        <v>945</v>
      </c>
      <c r="T159" t="s">
        <v>17</v>
      </c>
      <c r="U159" t="s">
        <v>17</v>
      </c>
      <c r="V159">
        <v>4.07</v>
      </c>
      <c r="W159">
        <v>3300.0070000000001</v>
      </c>
      <c r="X159">
        <v>31075</v>
      </c>
      <c r="Y159">
        <v>1.8520000000000001</v>
      </c>
      <c r="Z159">
        <v>178186.12299999999</v>
      </c>
      <c r="AB159">
        <v>9874.5499999999993</v>
      </c>
    </row>
    <row r="160" spans="19:28" x14ac:dyDescent="0.25">
      <c r="S160" t="s">
        <v>944</v>
      </c>
      <c r="T160" t="s">
        <v>17</v>
      </c>
      <c r="U160" t="s">
        <v>17</v>
      </c>
      <c r="Y160">
        <v>0.32600000000000001</v>
      </c>
    </row>
    <row r="161" spans="19:28" x14ac:dyDescent="0.25">
      <c r="S161" t="s">
        <v>943</v>
      </c>
      <c r="T161" t="s">
        <v>17</v>
      </c>
      <c r="U161" t="s">
        <v>17</v>
      </c>
      <c r="Y161">
        <v>12.641</v>
      </c>
    </row>
    <row r="162" spans="19:28" x14ac:dyDescent="0.25">
      <c r="S162" t="s">
        <v>942</v>
      </c>
      <c r="T162" t="s">
        <v>17</v>
      </c>
      <c r="U162" t="s">
        <v>17</v>
      </c>
      <c r="Y162">
        <v>0.29599999999999999</v>
      </c>
    </row>
    <row r="163" spans="19:28" x14ac:dyDescent="0.25">
      <c r="S163" t="s">
        <v>941</v>
      </c>
      <c r="T163" t="s">
        <v>17</v>
      </c>
      <c r="U163" t="s">
        <v>17</v>
      </c>
      <c r="Y163">
        <v>1.589</v>
      </c>
    </row>
    <row r="164" spans="19:28" x14ac:dyDescent="0.25">
      <c r="S164" t="s">
        <v>940</v>
      </c>
      <c r="T164" t="s">
        <v>17</v>
      </c>
      <c r="U164" t="s">
        <v>17</v>
      </c>
      <c r="Y164">
        <v>3.8140000000000001</v>
      </c>
    </row>
    <row r="165" spans="19:28" x14ac:dyDescent="0.25">
      <c r="S165" t="s">
        <v>939</v>
      </c>
      <c r="T165" t="s">
        <v>17</v>
      </c>
      <c r="U165" t="s">
        <v>17</v>
      </c>
      <c r="Y165">
        <v>0.98699999999999999</v>
      </c>
    </row>
    <row r="166" spans="19:28" x14ac:dyDescent="0.25">
      <c r="S166" t="s">
        <v>938</v>
      </c>
      <c r="T166" t="s">
        <v>17</v>
      </c>
      <c r="U166" t="s">
        <v>17</v>
      </c>
      <c r="Y166">
        <v>5.976</v>
      </c>
    </row>
    <row r="167" spans="19:28" x14ac:dyDescent="0.25">
      <c r="S167" t="s">
        <v>937</v>
      </c>
      <c r="T167" t="s">
        <v>17</v>
      </c>
      <c r="U167" t="s">
        <v>17</v>
      </c>
      <c r="Y167">
        <v>1.5649999999999999</v>
      </c>
    </row>
    <row r="168" spans="19:28" x14ac:dyDescent="0.25">
      <c r="S168" t="s">
        <v>936</v>
      </c>
      <c r="T168" t="s">
        <v>17</v>
      </c>
      <c r="U168" t="s">
        <v>17</v>
      </c>
      <c r="V168">
        <v>4.0999999999999996</v>
      </c>
      <c r="W168">
        <v>8701.3819999999996</v>
      </c>
      <c r="X168">
        <v>80724</v>
      </c>
      <c r="Y168">
        <v>0.98799999999999999</v>
      </c>
      <c r="Z168">
        <v>880706.68</v>
      </c>
      <c r="AB168">
        <v>48812.43</v>
      </c>
    </row>
    <row r="169" spans="19:28" x14ac:dyDescent="0.25">
      <c r="S169" t="s">
        <v>935</v>
      </c>
      <c r="T169" t="s">
        <v>17</v>
      </c>
      <c r="U169" t="s">
        <v>17</v>
      </c>
      <c r="Y169">
        <v>1.6579999999999999</v>
      </c>
    </row>
    <row r="170" spans="19:28" x14ac:dyDescent="0.25">
      <c r="S170" t="s">
        <v>934</v>
      </c>
      <c r="T170" t="s">
        <v>17</v>
      </c>
      <c r="U170" t="s">
        <v>17</v>
      </c>
      <c r="Y170">
        <v>3.4169999999999998</v>
      </c>
    </row>
    <row r="171" spans="19:28" x14ac:dyDescent="0.25">
      <c r="S171" t="s">
        <v>933</v>
      </c>
      <c r="T171" t="s">
        <v>17</v>
      </c>
      <c r="U171" t="s">
        <v>17</v>
      </c>
      <c r="Y171">
        <v>4.641</v>
      </c>
    </row>
    <row r="172" spans="19:28" x14ac:dyDescent="0.25">
      <c r="S172" t="s">
        <v>932</v>
      </c>
      <c r="T172" t="s">
        <v>17</v>
      </c>
      <c r="U172" t="s">
        <v>17</v>
      </c>
      <c r="Y172">
        <v>1.2250000000000001</v>
      </c>
    </row>
    <row r="173" spans="19:28" x14ac:dyDescent="0.25">
      <c r="S173" t="s">
        <v>931</v>
      </c>
      <c r="T173" t="s">
        <v>17</v>
      </c>
      <c r="U173" t="s">
        <v>17</v>
      </c>
      <c r="Y173">
        <v>1.8049999999999999</v>
      </c>
    </row>
    <row r="174" spans="19:28" x14ac:dyDescent="0.25">
      <c r="S174" t="s">
        <v>930</v>
      </c>
      <c r="T174" t="s">
        <v>17</v>
      </c>
      <c r="U174" t="s">
        <v>17</v>
      </c>
      <c r="V174">
        <v>3.93</v>
      </c>
      <c r="W174">
        <v>255.70099999999999</v>
      </c>
      <c r="X174">
        <v>2567</v>
      </c>
      <c r="Y174">
        <v>0.44900000000000001</v>
      </c>
      <c r="Z174">
        <v>56948.998</v>
      </c>
      <c r="AB174">
        <v>3154.86</v>
      </c>
    </row>
    <row r="175" spans="19:28" x14ac:dyDescent="0.25">
      <c r="S175" t="s">
        <v>929</v>
      </c>
      <c r="T175" t="s">
        <v>17</v>
      </c>
      <c r="U175" t="s">
        <v>17</v>
      </c>
      <c r="Y175">
        <v>0.46100000000000002</v>
      </c>
    </row>
    <row r="176" spans="19:28" x14ac:dyDescent="0.25">
      <c r="S176" t="s">
        <v>928</v>
      </c>
      <c r="T176" t="s">
        <v>17</v>
      </c>
      <c r="U176" t="s">
        <v>17</v>
      </c>
      <c r="Y176">
        <v>0.91100000000000003</v>
      </c>
    </row>
    <row r="177" spans="19:28" x14ac:dyDescent="0.25">
      <c r="S177" t="s">
        <v>927</v>
      </c>
      <c r="T177" t="s">
        <v>17</v>
      </c>
      <c r="U177" t="s">
        <v>17</v>
      </c>
      <c r="Y177">
        <v>9.1579999999999995</v>
      </c>
    </row>
    <row r="178" spans="19:28" x14ac:dyDescent="0.25">
      <c r="S178" t="s">
        <v>926</v>
      </c>
      <c r="T178" t="s">
        <v>17</v>
      </c>
      <c r="U178" t="s">
        <v>17</v>
      </c>
      <c r="V178">
        <v>4.03</v>
      </c>
      <c r="W178">
        <v>4048.828</v>
      </c>
      <c r="X178">
        <v>47808</v>
      </c>
      <c r="Y178">
        <v>21.292999999999999</v>
      </c>
      <c r="Z178">
        <v>19014.830999999998</v>
      </c>
      <c r="AB178">
        <v>1052.32</v>
      </c>
    </row>
    <row r="179" spans="19:28" x14ac:dyDescent="0.25">
      <c r="S179" t="s">
        <v>925</v>
      </c>
      <c r="T179" t="s">
        <v>17</v>
      </c>
      <c r="U179" t="s">
        <v>17</v>
      </c>
      <c r="V179">
        <v>4.05</v>
      </c>
      <c r="W179">
        <v>6263.3370000000004</v>
      </c>
      <c r="X179">
        <v>65429</v>
      </c>
      <c r="Y179">
        <v>0.183</v>
      </c>
      <c r="Z179">
        <v>3422588.5249999999</v>
      </c>
      <c r="AB179">
        <v>189698.71</v>
      </c>
    </row>
    <row r="180" spans="19:28" x14ac:dyDescent="0.25">
      <c r="S180" t="s">
        <v>924</v>
      </c>
      <c r="T180" t="s">
        <v>17</v>
      </c>
      <c r="U180" t="s">
        <v>17</v>
      </c>
      <c r="V180">
        <v>4.0599999999999996</v>
      </c>
      <c r="W180">
        <v>5333.7870000000003</v>
      </c>
      <c r="X180">
        <v>58554</v>
      </c>
      <c r="Y180">
        <v>4.0229999999999997</v>
      </c>
      <c r="Z180">
        <v>132582.32699999999</v>
      </c>
      <c r="AB180">
        <v>7346.91</v>
      </c>
    </row>
    <row r="181" spans="19:28" x14ac:dyDescent="0.25">
      <c r="S181" t="s">
        <v>923</v>
      </c>
      <c r="T181" t="s">
        <v>17</v>
      </c>
      <c r="U181" t="s">
        <v>17</v>
      </c>
      <c r="V181">
        <v>4.0599999999999996</v>
      </c>
      <c r="W181">
        <v>4936.2889999999998</v>
      </c>
      <c r="X181">
        <v>51197</v>
      </c>
    </row>
    <row r="182" spans="19:28" x14ac:dyDescent="0.25">
      <c r="S182" t="s">
        <v>922</v>
      </c>
      <c r="T182" t="s">
        <v>17</v>
      </c>
      <c r="U182" t="s">
        <v>17</v>
      </c>
      <c r="V182">
        <v>4.0599999999999996</v>
      </c>
      <c r="W182">
        <v>6743.7110000000002</v>
      </c>
      <c r="X182">
        <v>65492</v>
      </c>
      <c r="Y182">
        <v>5.343</v>
      </c>
      <c r="Z182">
        <v>126215.815</v>
      </c>
      <c r="AB182">
        <v>6994.04</v>
      </c>
    </row>
    <row r="183" spans="19:28" x14ac:dyDescent="0.25">
      <c r="S183" t="s">
        <v>921</v>
      </c>
      <c r="T183" t="s">
        <v>17</v>
      </c>
      <c r="U183" t="s">
        <v>17</v>
      </c>
      <c r="V183">
        <v>4.0599999999999996</v>
      </c>
      <c r="W183">
        <v>5930.5349999999999</v>
      </c>
      <c r="X183">
        <v>69116</v>
      </c>
      <c r="Y183">
        <v>0.58399999999999996</v>
      </c>
      <c r="Z183">
        <v>1015502.568</v>
      </c>
      <c r="AB183">
        <v>56283.63</v>
      </c>
    </row>
    <row r="184" spans="19:28" x14ac:dyDescent="0.25">
      <c r="S184" t="s">
        <v>920</v>
      </c>
      <c r="T184" t="s">
        <v>17</v>
      </c>
      <c r="U184" t="s">
        <v>17</v>
      </c>
      <c r="V184">
        <v>4.05</v>
      </c>
      <c r="W184">
        <v>6478.0720000000001</v>
      </c>
      <c r="X184">
        <v>67001</v>
      </c>
      <c r="Y184">
        <v>5.0650000000000004</v>
      </c>
      <c r="Z184">
        <v>127898.75599999999</v>
      </c>
      <c r="AB184">
        <v>7087.32</v>
      </c>
    </row>
    <row r="185" spans="19:28" x14ac:dyDescent="0.25">
      <c r="S185" t="s">
        <v>919</v>
      </c>
      <c r="T185" t="s">
        <v>17</v>
      </c>
      <c r="U185" t="s">
        <v>17</v>
      </c>
      <c r="V185">
        <v>4.0599999999999996</v>
      </c>
      <c r="W185">
        <v>5503.8549999999996</v>
      </c>
      <c r="X185">
        <v>56448</v>
      </c>
      <c r="Y185">
        <v>11.565</v>
      </c>
      <c r="Z185">
        <v>47590.618000000002</v>
      </c>
      <c r="AB185">
        <v>2636.16</v>
      </c>
    </row>
    <row r="186" spans="19:28" x14ac:dyDescent="0.25">
      <c r="S186" t="s">
        <v>918</v>
      </c>
      <c r="T186" t="s">
        <v>17</v>
      </c>
      <c r="U186" t="s">
        <v>17</v>
      </c>
      <c r="V186">
        <v>4.0599999999999996</v>
      </c>
      <c r="W186">
        <v>6845.3959999999997</v>
      </c>
      <c r="X186">
        <v>70305</v>
      </c>
      <c r="Y186">
        <v>0.8</v>
      </c>
      <c r="Z186">
        <v>855674.5</v>
      </c>
      <c r="AB186">
        <v>47425</v>
      </c>
    </row>
    <row r="187" spans="19:28" x14ac:dyDescent="0.25">
      <c r="S187" t="s">
        <v>917</v>
      </c>
      <c r="T187" t="s">
        <v>17</v>
      </c>
      <c r="U187" t="s">
        <v>17</v>
      </c>
      <c r="V187">
        <v>4.05</v>
      </c>
      <c r="W187">
        <v>6522.491</v>
      </c>
      <c r="X187">
        <v>57063</v>
      </c>
      <c r="Y187">
        <v>0.48499999999999999</v>
      </c>
      <c r="Z187">
        <v>1344843.5049999999</v>
      </c>
      <c r="AB187">
        <v>74537.67</v>
      </c>
    </row>
    <row r="188" spans="19:28" x14ac:dyDescent="0.25">
      <c r="S188" t="s">
        <v>916</v>
      </c>
      <c r="T188" t="s">
        <v>17</v>
      </c>
      <c r="U188" t="s">
        <v>17</v>
      </c>
      <c r="V188">
        <v>4.0599999999999996</v>
      </c>
      <c r="W188">
        <v>5765.3680000000004</v>
      </c>
      <c r="X188">
        <v>55514</v>
      </c>
      <c r="Y188">
        <v>0.31</v>
      </c>
      <c r="Z188">
        <v>1859796.129</v>
      </c>
      <c r="AB188">
        <v>103079.42</v>
      </c>
    </row>
    <row r="189" spans="19:28" x14ac:dyDescent="0.25">
      <c r="S189" t="s">
        <v>915</v>
      </c>
      <c r="T189" t="s">
        <v>17</v>
      </c>
      <c r="U189" t="s">
        <v>17</v>
      </c>
      <c r="V189">
        <v>4.0599999999999996</v>
      </c>
      <c r="W189">
        <v>5928.2479999999996</v>
      </c>
      <c r="X189">
        <v>55573</v>
      </c>
      <c r="Y189">
        <v>0.25900000000000001</v>
      </c>
      <c r="Z189">
        <v>2288898.8420000002</v>
      </c>
      <c r="AB189">
        <v>126862.86</v>
      </c>
    </row>
    <row r="190" spans="19:28" x14ac:dyDescent="0.25">
      <c r="S190" t="s">
        <v>914</v>
      </c>
      <c r="T190" t="s">
        <v>17</v>
      </c>
      <c r="U190" t="s">
        <v>17</v>
      </c>
      <c r="V190">
        <v>4.07</v>
      </c>
      <c r="W190">
        <v>6651.53</v>
      </c>
      <c r="X190">
        <v>58346</v>
      </c>
      <c r="Y190">
        <v>0.72899999999999998</v>
      </c>
      <c r="Z190">
        <v>912418.38100000005</v>
      </c>
      <c r="AB190">
        <v>50570.080000000002</v>
      </c>
    </row>
    <row r="191" spans="19:28" x14ac:dyDescent="0.25">
      <c r="S191" t="s">
        <v>913</v>
      </c>
      <c r="T191" t="s">
        <v>17</v>
      </c>
      <c r="U191" t="s">
        <v>17</v>
      </c>
      <c r="V191">
        <v>4.05</v>
      </c>
      <c r="W191">
        <v>6949.5929999999998</v>
      </c>
      <c r="X191">
        <v>63693</v>
      </c>
      <c r="Y191">
        <v>0.307</v>
      </c>
      <c r="Z191">
        <v>2263711.0750000002</v>
      </c>
      <c r="AB191">
        <v>125466.8</v>
      </c>
    </row>
    <row r="192" spans="19:28" x14ac:dyDescent="0.25">
      <c r="S192" t="s">
        <v>912</v>
      </c>
      <c r="T192" t="s">
        <v>17</v>
      </c>
      <c r="U192" t="s">
        <v>17</v>
      </c>
      <c r="V192">
        <v>4.0599999999999996</v>
      </c>
      <c r="W192">
        <v>5103.1559999999999</v>
      </c>
      <c r="X192">
        <v>52691</v>
      </c>
      <c r="Y192">
        <v>2.5790000000000002</v>
      </c>
      <c r="Z192">
        <v>197873.43900000001</v>
      </c>
      <c r="AB192">
        <v>10965.74</v>
      </c>
    </row>
    <row r="193" spans="19:29" x14ac:dyDescent="0.25">
      <c r="S193" t="s">
        <v>911</v>
      </c>
      <c r="T193" t="s">
        <v>17</v>
      </c>
      <c r="U193" t="s">
        <v>17</v>
      </c>
      <c r="V193">
        <v>4.05</v>
      </c>
      <c r="W193">
        <v>5855.2939999999999</v>
      </c>
      <c r="X193">
        <v>54162</v>
      </c>
      <c r="Y193">
        <v>0.61199999999999999</v>
      </c>
      <c r="Z193">
        <v>956747.38600000006</v>
      </c>
      <c r="AB193">
        <v>53027.06</v>
      </c>
    </row>
    <row r="194" spans="19:29" x14ac:dyDescent="0.25">
      <c r="S194" t="s">
        <v>910</v>
      </c>
      <c r="T194" t="s">
        <v>17</v>
      </c>
      <c r="U194" t="s">
        <v>17</v>
      </c>
      <c r="V194">
        <v>4.0599999999999996</v>
      </c>
      <c r="W194">
        <v>7127.2730000000001</v>
      </c>
      <c r="X194">
        <v>66747</v>
      </c>
      <c r="Y194">
        <v>3.1349999999999998</v>
      </c>
      <c r="Z194">
        <v>227345.231</v>
      </c>
      <c r="AB194">
        <v>12599.24</v>
      </c>
    </row>
    <row r="195" spans="19:29" x14ac:dyDescent="0.25">
      <c r="S195" t="s">
        <v>909</v>
      </c>
      <c r="T195" t="s">
        <v>17</v>
      </c>
      <c r="U195" t="s">
        <v>17</v>
      </c>
      <c r="V195">
        <v>4.05</v>
      </c>
      <c r="W195">
        <v>6667.0259999999998</v>
      </c>
      <c r="X195">
        <v>68251</v>
      </c>
      <c r="Y195">
        <v>7.2999999999999995E-2</v>
      </c>
      <c r="Z195">
        <v>9132912.3289999999</v>
      </c>
      <c r="AB195">
        <v>506198.97</v>
      </c>
    </row>
    <row r="196" spans="19:29" x14ac:dyDescent="0.25">
      <c r="S196" t="s">
        <v>908</v>
      </c>
      <c r="T196" t="s">
        <v>17</v>
      </c>
      <c r="U196" t="s">
        <v>17</v>
      </c>
      <c r="V196">
        <v>4.0599999999999996</v>
      </c>
      <c r="W196">
        <v>5446.5889999999999</v>
      </c>
      <c r="X196">
        <v>58098</v>
      </c>
      <c r="Y196">
        <v>1.38</v>
      </c>
      <c r="Z196">
        <v>394680.36200000002</v>
      </c>
      <c r="AB196">
        <v>21873.95</v>
      </c>
    </row>
    <row r="197" spans="19:29" x14ac:dyDescent="0.25">
      <c r="S197" t="s">
        <v>907</v>
      </c>
      <c r="T197" t="s">
        <v>17</v>
      </c>
      <c r="U197" t="s">
        <v>17</v>
      </c>
      <c r="V197">
        <v>4.0599999999999996</v>
      </c>
      <c r="W197">
        <v>5448.6930000000002</v>
      </c>
      <c r="X197">
        <v>56532</v>
      </c>
      <c r="Y197">
        <v>8.7010000000000005</v>
      </c>
      <c r="Z197">
        <v>62621.457000000002</v>
      </c>
      <c r="AB197">
        <v>3469.26</v>
      </c>
    </row>
    <row r="198" spans="19:29" x14ac:dyDescent="0.25">
      <c r="S198" t="s">
        <v>906</v>
      </c>
      <c r="T198" t="s">
        <v>17</v>
      </c>
      <c r="U198" t="s">
        <v>17</v>
      </c>
      <c r="V198">
        <v>4.0599999999999996</v>
      </c>
      <c r="W198">
        <v>5965.585</v>
      </c>
      <c r="X198">
        <v>59181</v>
      </c>
      <c r="Y198">
        <v>0.40799999999999997</v>
      </c>
      <c r="Z198">
        <v>1462153.186</v>
      </c>
      <c r="AB198">
        <v>81039.67</v>
      </c>
    </row>
    <row r="199" spans="19:29" x14ac:dyDescent="0.25">
      <c r="S199" t="s">
        <v>905</v>
      </c>
      <c r="T199" t="s">
        <v>17</v>
      </c>
      <c r="U199" t="s">
        <v>17</v>
      </c>
      <c r="V199">
        <v>4.0599999999999996</v>
      </c>
      <c r="W199">
        <v>6996.0959999999995</v>
      </c>
      <c r="X199">
        <v>66748</v>
      </c>
      <c r="Y199">
        <v>0.55700000000000005</v>
      </c>
      <c r="Z199">
        <v>1256031.598</v>
      </c>
      <c r="AB199">
        <v>69615.179999999993</v>
      </c>
    </row>
    <row r="201" spans="19:29" x14ac:dyDescent="0.25">
      <c r="S201" s="139" t="s">
        <v>1201</v>
      </c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</row>
    <row r="202" spans="19:29" x14ac:dyDescent="0.25">
      <c r="S202" t="s">
        <v>4</v>
      </c>
      <c r="T202" t="s">
        <v>5</v>
      </c>
      <c r="U202" t="s">
        <v>6</v>
      </c>
      <c r="V202" t="s">
        <v>7</v>
      </c>
      <c r="W202" t="s">
        <v>8</v>
      </c>
      <c r="X202" t="s">
        <v>9</v>
      </c>
      <c r="Y202" t="s">
        <v>10</v>
      </c>
      <c r="Z202" t="s">
        <v>11</v>
      </c>
      <c r="AA202" t="s">
        <v>12</v>
      </c>
      <c r="AB202" t="s">
        <v>13</v>
      </c>
      <c r="AC202" t="s">
        <v>14</v>
      </c>
    </row>
    <row r="203" spans="19:29" x14ac:dyDescent="0.25">
      <c r="S203" t="s">
        <v>1200</v>
      </c>
      <c r="T203" t="s">
        <v>1198</v>
      </c>
      <c r="U203" t="s">
        <v>29</v>
      </c>
      <c r="V203">
        <v>3.97</v>
      </c>
      <c r="W203">
        <v>30811.4</v>
      </c>
      <c r="X203">
        <v>474597</v>
      </c>
      <c r="Z203">
        <v>30811.4</v>
      </c>
      <c r="AA203">
        <v>100</v>
      </c>
      <c r="AB203">
        <v>88.43</v>
      </c>
      <c r="AC203">
        <v>-11.6</v>
      </c>
    </row>
    <row r="204" spans="19:29" x14ac:dyDescent="0.25">
      <c r="S204" t="s">
        <v>1199</v>
      </c>
      <c r="T204" t="s">
        <v>1198</v>
      </c>
      <c r="U204" t="s">
        <v>29</v>
      </c>
      <c r="V204">
        <v>4.0199999999999996</v>
      </c>
      <c r="W204">
        <v>32772.343999999997</v>
      </c>
      <c r="X204">
        <v>510026</v>
      </c>
      <c r="Z204">
        <v>32772.343999999997</v>
      </c>
      <c r="AA204">
        <v>100</v>
      </c>
      <c r="AB204">
        <v>94.05</v>
      </c>
      <c r="AC204">
        <v>-5.9</v>
      </c>
    </row>
    <row r="205" spans="19:29" x14ac:dyDescent="0.25">
      <c r="S205" t="s">
        <v>1197</v>
      </c>
      <c r="T205" t="s">
        <v>1195</v>
      </c>
      <c r="U205" t="s">
        <v>29</v>
      </c>
      <c r="V205">
        <v>3.97</v>
      </c>
      <c r="W205">
        <v>29963.971000000001</v>
      </c>
      <c r="X205">
        <v>468791</v>
      </c>
      <c r="Z205">
        <v>29963.971000000001</v>
      </c>
      <c r="AA205">
        <v>100</v>
      </c>
      <c r="AB205">
        <v>85.99</v>
      </c>
      <c r="AC205">
        <v>-14</v>
      </c>
    </row>
    <row r="206" spans="19:29" x14ac:dyDescent="0.25">
      <c r="S206" t="s">
        <v>1196</v>
      </c>
      <c r="T206" t="s">
        <v>1195</v>
      </c>
      <c r="U206" t="s">
        <v>29</v>
      </c>
      <c r="V206">
        <v>4.0199999999999996</v>
      </c>
      <c r="W206">
        <v>31584.684000000001</v>
      </c>
      <c r="X206">
        <v>497914</v>
      </c>
      <c r="Z206">
        <v>31584.684000000001</v>
      </c>
      <c r="AA206">
        <v>100</v>
      </c>
      <c r="AB206">
        <v>90.65</v>
      </c>
      <c r="AC206">
        <v>-9.4</v>
      </c>
    </row>
    <row r="207" spans="19:29" x14ac:dyDescent="0.25">
      <c r="S207" t="s">
        <v>1194</v>
      </c>
      <c r="T207" t="s">
        <v>1192</v>
      </c>
      <c r="U207" t="s">
        <v>29</v>
      </c>
      <c r="V207">
        <v>3.97</v>
      </c>
      <c r="W207">
        <v>30630.940999999999</v>
      </c>
      <c r="X207">
        <v>470119</v>
      </c>
      <c r="Z207">
        <v>30630.940999999999</v>
      </c>
      <c r="AA207">
        <v>100</v>
      </c>
      <c r="AB207">
        <v>87.91</v>
      </c>
      <c r="AC207">
        <v>-12.1</v>
      </c>
    </row>
    <row r="208" spans="19:29" x14ac:dyDescent="0.25">
      <c r="S208" t="s">
        <v>1193</v>
      </c>
      <c r="T208" t="s">
        <v>1192</v>
      </c>
      <c r="U208" t="s">
        <v>29</v>
      </c>
      <c r="V208">
        <v>4.0199999999999996</v>
      </c>
      <c r="W208">
        <v>31998.416000000001</v>
      </c>
      <c r="X208">
        <v>495184</v>
      </c>
      <c r="Z208">
        <v>31998.416000000001</v>
      </c>
      <c r="AA208">
        <v>100</v>
      </c>
      <c r="AB208">
        <v>91.83</v>
      </c>
      <c r="AC208">
        <v>-8.1999999999999993</v>
      </c>
    </row>
    <row r="209" spans="19:29" x14ac:dyDescent="0.25">
      <c r="S209" t="s">
        <v>1191</v>
      </c>
      <c r="T209" t="s">
        <v>1183</v>
      </c>
      <c r="U209" t="s">
        <v>29</v>
      </c>
      <c r="V209">
        <v>4.17</v>
      </c>
      <c r="W209">
        <v>41899.074000000001</v>
      </c>
      <c r="X209">
        <v>650979</v>
      </c>
      <c r="Z209">
        <v>41899.074000000001</v>
      </c>
      <c r="AA209">
        <v>100</v>
      </c>
      <c r="AB209">
        <v>120.25</v>
      </c>
      <c r="AC209">
        <v>20.2</v>
      </c>
    </row>
    <row r="210" spans="19:29" x14ac:dyDescent="0.25">
      <c r="S210" t="s">
        <v>1190</v>
      </c>
      <c r="T210" t="s">
        <v>1183</v>
      </c>
      <c r="U210" t="s">
        <v>29</v>
      </c>
      <c r="V210">
        <v>4.16</v>
      </c>
      <c r="W210">
        <v>39505.163999999997</v>
      </c>
      <c r="X210">
        <v>618620</v>
      </c>
      <c r="Z210">
        <v>39505.163999999997</v>
      </c>
      <c r="AA210">
        <v>100</v>
      </c>
      <c r="AB210">
        <v>113.38</v>
      </c>
      <c r="AC210">
        <v>13.4</v>
      </c>
    </row>
    <row r="211" spans="19:29" x14ac:dyDescent="0.25">
      <c r="S211" t="s">
        <v>1189</v>
      </c>
      <c r="T211" t="s">
        <v>1183</v>
      </c>
      <c r="U211" t="s">
        <v>29</v>
      </c>
      <c r="V211">
        <v>4.16</v>
      </c>
      <c r="W211">
        <v>37273.398000000001</v>
      </c>
      <c r="X211">
        <v>612447</v>
      </c>
      <c r="Z211">
        <v>37273.398000000001</v>
      </c>
      <c r="AA211">
        <v>100</v>
      </c>
      <c r="AB211">
        <v>106.97</v>
      </c>
      <c r="AC211">
        <v>7</v>
      </c>
    </row>
    <row r="212" spans="19:29" x14ac:dyDescent="0.25">
      <c r="S212" t="s">
        <v>1188</v>
      </c>
      <c r="T212" t="s">
        <v>1183</v>
      </c>
      <c r="U212" t="s">
        <v>29</v>
      </c>
      <c r="V212">
        <v>4.16</v>
      </c>
      <c r="W212">
        <v>38640.843999999997</v>
      </c>
      <c r="X212">
        <v>600515</v>
      </c>
      <c r="Z212">
        <v>38640.843999999997</v>
      </c>
      <c r="AA212">
        <v>100</v>
      </c>
      <c r="AB212">
        <v>110.9</v>
      </c>
      <c r="AC212">
        <v>10.9</v>
      </c>
    </row>
    <row r="213" spans="19:29" x14ac:dyDescent="0.25">
      <c r="S213" t="s">
        <v>1187</v>
      </c>
      <c r="T213" t="s">
        <v>1183</v>
      </c>
      <c r="U213" t="s">
        <v>29</v>
      </c>
      <c r="V213">
        <v>4.0199999999999996</v>
      </c>
      <c r="W213">
        <v>32230.666000000001</v>
      </c>
      <c r="X213">
        <v>486195</v>
      </c>
      <c r="Z213">
        <v>32230.666000000001</v>
      </c>
      <c r="AA213">
        <v>100</v>
      </c>
      <c r="AB213">
        <v>92.5</v>
      </c>
      <c r="AC213">
        <v>-7.5</v>
      </c>
    </row>
    <row r="214" spans="19:29" x14ac:dyDescent="0.25">
      <c r="S214" t="s">
        <v>1186</v>
      </c>
      <c r="T214" t="s">
        <v>1183</v>
      </c>
      <c r="U214" t="s">
        <v>29</v>
      </c>
      <c r="V214">
        <v>4.0199999999999996</v>
      </c>
      <c r="W214">
        <v>33577.512000000002</v>
      </c>
      <c r="X214">
        <v>523520</v>
      </c>
      <c r="Z214">
        <v>33577.512000000002</v>
      </c>
      <c r="AA214">
        <v>100</v>
      </c>
      <c r="AB214">
        <v>96.36</v>
      </c>
      <c r="AC214">
        <v>-3.6</v>
      </c>
    </row>
    <row r="215" spans="19:29" x14ac:dyDescent="0.25">
      <c r="S215" t="s">
        <v>1185</v>
      </c>
      <c r="T215" t="s">
        <v>1183</v>
      </c>
      <c r="U215" t="s">
        <v>29</v>
      </c>
      <c r="V215">
        <v>4.0199999999999996</v>
      </c>
      <c r="W215">
        <v>31461.613000000001</v>
      </c>
      <c r="X215">
        <v>473871</v>
      </c>
      <c r="Z215">
        <v>31461.613000000001</v>
      </c>
      <c r="AA215">
        <v>100</v>
      </c>
      <c r="AB215">
        <v>90.29</v>
      </c>
      <c r="AC215">
        <v>-9.6999999999999993</v>
      </c>
    </row>
    <row r="216" spans="19:29" x14ac:dyDescent="0.25">
      <c r="S216" t="s">
        <v>1184</v>
      </c>
      <c r="T216" t="s">
        <v>1183</v>
      </c>
      <c r="U216" t="s">
        <v>29</v>
      </c>
      <c r="V216">
        <v>4.0199999999999996</v>
      </c>
      <c r="W216">
        <v>31533.919999999998</v>
      </c>
      <c r="X216">
        <v>479314</v>
      </c>
      <c r="Z216">
        <v>31533.919999999998</v>
      </c>
      <c r="AA216">
        <v>100</v>
      </c>
      <c r="AB216">
        <v>90.5</v>
      </c>
      <c r="AC216">
        <v>-9.5</v>
      </c>
    </row>
    <row r="217" spans="19:29" x14ac:dyDescent="0.25">
      <c r="S217" t="s">
        <v>1182</v>
      </c>
      <c r="T217" t="s">
        <v>1174</v>
      </c>
      <c r="U217" t="s">
        <v>29</v>
      </c>
      <c r="V217">
        <v>4.16</v>
      </c>
      <c r="W217">
        <v>41790.156000000003</v>
      </c>
      <c r="X217">
        <v>649113</v>
      </c>
      <c r="Z217">
        <v>41790.156000000003</v>
      </c>
      <c r="AA217">
        <v>100</v>
      </c>
      <c r="AB217">
        <v>119.93</v>
      </c>
      <c r="AC217">
        <v>19.899999999999999</v>
      </c>
    </row>
    <row r="218" spans="19:29" x14ac:dyDescent="0.25">
      <c r="S218" t="s">
        <v>1181</v>
      </c>
      <c r="T218" t="s">
        <v>1174</v>
      </c>
      <c r="U218" t="s">
        <v>29</v>
      </c>
      <c r="V218">
        <v>4.16</v>
      </c>
      <c r="W218">
        <v>38999.288999999997</v>
      </c>
      <c r="X218">
        <v>610819</v>
      </c>
      <c r="Z218">
        <v>38999.288999999997</v>
      </c>
      <c r="AA218">
        <v>100</v>
      </c>
      <c r="AB218">
        <v>111.92</v>
      </c>
      <c r="AC218">
        <v>11.9</v>
      </c>
    </row>
    <row r="219" spans="19:29" x14ac:dyDescent="0.25">
      <c r="S219" t="s">
        <v>1180</v>
      </c>
      <c r="T219" t="s">
        <v>1174</v>
      </c>
      <c r="U219" t="s">
        <v>29</v>
      </c>
      <c r="V219">
        <v>4.17</v>
      </c>
      <c r="W219">
        <v>39193.241999999998</v>
      </c>
      <c r="X219">
        <v>608691</v>
      </c>
      <c r="Z219">
        <v>39193.241999999998</v>
      </c>
      <c r="AA219">
        <v>100</v>
      </c>
      <c r="AB219">
        <v>112.48</v>
      </c>
      <c r="AC219">
        <v>12.5</v>
      </c>
    </row>
    <row r="220" spans="19:29" x14ac:dyDescent="0.25">
      <c r="S220" t="s">
        <v>1179</v>
      </c>
      <c r="T220" t="s">
        <v>1174</v>
      </c>
      <c r="U220" t="s">
        <v>29</v>
      </c>
      <c r="V220">
        <v>4.16</v>
      </c>
      <c r="W220">
        <v>37102.059000000001</v>
      </c>
      <c r="X220">
        <v>573225</v>
      </c>
      <c r="Z220">
        <v>37102.059000000001</v>
      </c>
      <c r="AA220">
        <v>100</v>
      </c>
      <c r="AB220">
        <v>106.48</v>
      </c>
      <c r="AC220">
        <v>6.5</v>
      </c>
    </row>
    <row r="221" spans="19:29" x14ac:dyDescent="0.25">
      <c r="S221" t="s">
        <v>1178</v>
      </c>
      <c r="T221" t="s">
        <v>1174</v>
      </c>
      <c r="U221" t="s">
        <v>29</v>
      </c>
      <c r="V221">
        <v>4.0199999999999996</v>
      </c>
      <c r="W221">
        <v>31057.074000000001</v>
      </c>
      <c r="X221">
        <v>476275</v>
      </c>
      <c r="Z221">
        <v>31057.074000000001</v>
      </c>
      <c r="AA221">
        <v>100</v>
      </c>
      <c r="AB221">
        <v>89.13</v>
      </c>
      <c r="AC221">
        <v>-10.9</v>
      </c>
    </row>
    <row r="222" spans="19:29" x14ac:dyDescent="0.25">
      <c r="S222" t="s">
        <v>1177</v>
      </c>
      <c r="T222" t="s">
        <v>1174</v>
      </c>
      <c r="U222" t="s">
        <v>29</v>
      </c>
      <c r="V222">
        <v>4.0199999999999996</v>
      </c>
      <c r="W222">
        <v>33036.512000000002</v>
      </c>
      <c r="X222">
        <v>513859</v>
      </c>
      <c r="Z222">
        <v>33036.512000000002</v>
      </c>
      <c r="AA222">
        <v>100</v>
      </c>
      <c r="AB222">
        <v>94.81</v>
      </c>
      <c r="AC222">
        <v>-5.2</v>
      </c>
    </row>
    <row r="223" spans="19:29" x14ac:dyDescent="0.25">
      <c r="S223" t="s">
        <v>1176</v>
      </c>
      <c r="T223" t="s">
        <v>1174</v>
      </c>
      <c r="U223" t="s">
        <v>29</v>
      </c>
      <c r="V223">
        <v>4.0199999999999996</v>
      </c>
      <c r="W223">
        <v>31377.918000000001</v>
      </c>
      <c r="X223">
        <v>478990</v>
      </c>
      <c r="Z223">
        <v>31377.918000000001</v>
      </c>
      <c r="AA223">
        <v>100</v>
      </c>
      <c r="AB223">
        <v>90.05</v>
      </c>
      <c r="AC223">
        <v>-9.9</v>
      </c>
    </row>
    <row r="224" spans="19:29" x14ac:dyDescent="0.25">
      <c r="S224" t="s">
        <v>1175</v>
      </c>
      <c r="T224" t="s">
        <v>1174</v>
      </c>
      <c r="U224" t="s">
        <v>29</v>
      </c>
      <c r="V224">
        <v>4.0199999999999996</v>
      </c>
      <c r="W224">
        <v>30858.289000000001</v>
      </c>
      <c r="X224">
        <v>468765</v>
      </c>
      <c r="Z224">
        <v>30858.289000000001</v>
      </c>
      <c r="AA224">
        <v>100</v>
      </c>
      <c r="AB224">
        <v>88.56</v>
      </c>
      <c r="AC224">
        <v>-11.4</v>
      </c>
    </row>
    <row r="225" spans="19:29" x14ac:dyDescent="0.25">
      <c r="S225" t="s">
        <v>1173</v>
      </c>
      <c r="T225" t="s">
        <v>1165</v>
      </c>
      <c r="U225" t="s">
        <v>29</v>
      </c>
      <c r="V225">
        <v>4.16</v>
      </c>
      <c r="W225">
        <v>40085.508000000002</v>
      </c>
      <c r="X225">
        <v>621730</v>
      </c>
      <c r="Z225">
        <v>40085.508000000002</v>
      </c>
      <c r="AA225">
        <v>100</v>
      </c>
      <c r="AB225">
        <v>115.04</v>
      </c>
      <c r="AC225">
        <v>15</v>
      </c>
    </row>
    <row r="226" spans="19:29" x14ac:dyDescent="0.25">
      <c r="S226" t="s">
        <v>1172</v>
      </c>
      <c r="T226" t="s">
        <v>1165</v>
      </c>
      <c r="U226" t="s">
        <v>29</v>
      </c>
      <c r="V226">
        <v>4.16</v>
      </c>
      <c r="W226">
        <v>40176.097999999998</v>
      </c>
      <c r="X226">
        <v>621632</v>
      </c>
      <c r="Z226">
        <v>40176.097999999998</v>
      </c>
      <c r="AA226">
        <v>100</v>
      </c>
      <c r="AB226">
        <v>115.3</v>
      </c>
      <c r="AC226">
        <v>15.3</v>
      </c>
    </row>
    <row r="227" spans="19:29" x14ac:dyDescent="0.25">
      <c r="S227" t="s">
        <v>1171</v>
      </c>
      <c r="T227" t="s">
        <v>1165</v>
      </c>
      <c r="U227" t="s">
        <v>29</v>
      </c>
      <c r="V227">
        <v>4.17</v>
      </c>
      <c r="W227">
        <v>38486.847999999998</v>
      </c>
      <c r="X227">
        <v>598435</v>
      </c>
      <c r="Z227">
        <v>38486.847999999998</v>
      </c>
      <c r="AA227">
        <v>100</v>
      </c>
      <c r="AB227">
        <v>110.45</v>
      </c>
      <c r="AC227">
        <v>10.5</v>
      </c>
    </row>
    <row r="228" spans="19:29" x14ac:dyDescent="0.25">
      <c r="S228" t="s">
        <v>1170</v>
      </c>
      <c r="T228" t="s">
        <v>1165</v>
      </c>
      <c r="U228" t="s">
        <v>29</v>
      </c>
      <c r="V228">
        <v>4.16</v>
      </c>
      <c r="W228">
        <v>39073.828000000001</v>
      </c>
      <c r="X228">
        <v>606615</v>
      </c>
      <c r="Z228">
        <v>39073.828000000001</v>
      </c>
      <c r="AA228">
        <v>100</v>
      </c>
      <c r="AB228">
        <v>112.14</v>
      </c>
      <c r="AC228">
        <v>12.1</v>
      </c>
    </row>
    <row r="229" spans="19:29" x14ac:dyDescent="0.25">
      <c r="S229" t="s">
        <v>1169</v>
      </c>
      <c r="T229" t="s">
        <v>1165</v>
      </c>
      <c r="U229" t="s">
        <v>29</v>
      </c>
      <c r="V229">
        <v>4.0199999999999996</v>
      </c>
      <c r="W229">
        <v>32500.17</v>
      </c>
      <c r="X229">
        <v>511603</v>
      </c>
      <c r="Z229">
        <v>32500.17</v>
      </c>
      <c r="AA229">
        <v>100</v>
      </c>
      <c r="AB229">
        <v>93.27</v>
      </c>
      <c r="AC229">
        <v>-6.7</v>
      </c>
    </row>
    <row r="230" spans="19:29" x14ac:dyDescent="0.25">
      <c r="S230" t="s">
        <v>1168</v>
      </c>
      <c r="T230" t="s">
        <v>1165</v>
      </c>
      <c r="U230" t="s">
        <v>29</v>
      </c>
      <c r="V230">
        <v>4.0199999999999996</v>
      </c>
      <c r="W230">
        <v>32283.057000000001</v>
      </c>
      <c r="X230">
        <v>483636</v>
      </c>
      <c r="Z230">
        <v>32283.057000000001</v>
      </c>
      <c r="AA230">
        <v>100</v>
      </c>
      <c r="AB230">
        <v>92.65</v>
      </c>
      <c r="AC230">
        <v>-7.4</v>
      </c>
    </row>
    <row r="231" spans="19:29" x14ac:dyDescent="0.25">
      <c r="S231" t="s">
        <v>1167</v>
      </c>
      <c r="T231" t="s">
        <v>1165</v>
      </c>
      <c r="U231" t="s">
        <v>29</v>
      </c>
      <c r="V231">
        <v>4.0199999999999996</v>
      </c>
      <c r="W231">
        <v>31610.478999999999</v>
      </c>
      <c r="X231">
        <v>468019</v>
      </c>
      <c r="Z231">
        <v>31610.478999999999</v>
      </c>
      <c r="AA231">
        <v>100</v>
      </c>
      <c r="AB231">
        <v>90.72</v>
      </c>
      <c r="AC231">
        <v>-9.3000000000000007</v>
      </c>
    </row>
    <row r="232" spans="19:29" x14ac:dyDescent="0.25">
      <c r="S232" t="s">
        <v>1166</v>
      </c>
      <c r="T232" t="s">
        <v>1165</v>
      </c>
      <c r="U232" t="s">
        <v>29</v>
      </c>
      <c r="V232">
        <v>4.0199999999999996</v>
      </c>
      <c r="W232">
        <v>33105.754000000001</v>
      </c>
      <c r="X232">
        <v>504815</v>
      </c>
      <c r="Z232">
        <v>33105.754000000001</v>
      </c>
      <c r="AA232">
        <v>100</v>
      </c>
      <c r="AB232">
        <v>95.01</v>
      </c>
      <c r="AC232">
        <v>-5</v>
      </c>
    </row>
    <row r="233" spans="19:29" x14ac:dyDescent="0.25">
      <c r="S233" t="s">
        <v>1164</v>
      </c>
      <c r="T233" t="s">
        <v>1162</v>
      </c>
      <c r="U233" t="s">
        <v>29</v>
      </c>
      <c r="V233">
        <v>4.16</v>
      </c>
      <c r="W233">
        <v>34119.714999999997</v>
      </c>
      <c r="X233">
        <v>576973</v>
      </c>
      <c r="Z233">
        <v>34119.714999999997</v>
      </c>
      <c r="AA233">
        <v>100</v>
      </c>
      <c r="AB233">
        <v>97.92</v>
      </c>
      <c r="AC233">
        <v>-2.1</v>
      </c>
    </row>
    <row r="234" spans="19:29" x14ac:dyDescent="0.25">
      <c r="S234" t="s">
        <v>1163</v>
      </c>
      <c r="T234" t="s">
        <v>1162</v>
      </c>
      <c r="U234" t="s">
        <v>29</v>
      </c>
      <c r="V234">
        <v>4.0199999999999996</v>
      </c>
      <c r="W234">
        <v>33231.445</v>
      </c>
      <c r="X234">
        <v>508966</v>
      </c>
      <c r="Z234">
        <v>33231.445</v>
      </c>
      <c r="AA234">
        <v>100</v>
      </c>
      <c r="AB234">
        <v>95.37</v>
      </c>
      <c r="AC234">
        <v>-4.5999999999999996</v>
      </c>
    </row>
    <row r="235" spans="19:29" x14ac:dyDescent="0.25">
      <c r="S235" t="s">
        <v>1161</v>
      </c>
      <c r="T235" t="s">
        <v>1159</v>
      </c>
      <c r="U235" t="s">
        <v>29</v>
      </c>
      <c r="V235">
        <v>4.16</v>
      </c>
      <c r="W235">
        <v>39890.394999999997</v>
      </c>
      <c r="X235">
        <v>623517</v>
      </c>
      <c r="Z235">
        <v>39890.394999999997</v>
      </c>
      <c r="AA235">
        <v>100</v>
      </c>
      <c r="AB235">
        <v>114.48</v>
      </c>
      <c r="AC235">
        <v>14.5</v>
      </c>
    </row>
    <row r="236" spans="19:29" x14ac:dyDescent="0.25">
      <c r="S236" t="s">
        <v>1160</v>
      </c>
      <c r="T236" t="s">
        <v>1159</v>
      </c>
      <c r="U236" t="s">
        <v>29</v>
      </c>
      <c r="V236">
        <v>4.0199999999999996</v>
      </c>
      <c r="W236">
        <v>30776.447</v>
      </c>
      <c r="X236">
        <v>475151</v>
      </c>
      <c r="Z236">
        <v>30776.447</v>
      </c>
      <c r="AA236">
        <v>100</v>
      </c>
      <c r="AB236">
        <v>88.33</v>
      </c>
      <c r="AC236">
        <v>-11.7</v>
      </c>
    </row>
    <row r="237" spans="19:29" x14ac:dyDescent="0.25">
      <c r="S237" t="s">
        <v>1158</v>
      </c>
      <c r="T237" t="s">
        <v>1156</v>
      </c>
      <c r="U237" t="s">
        <v>29</v>
      </c>
      <c r="V237">
        <v>4.16</v>
      </c>
      <c r="W237">
        <v>40738.019999999997</v>
      </c>
      <c r="X237">
        <v>638437</v>
      </c>
      <c r="Z237">
        <v>40738.019999999997</v>
      </c>
      <c r="AA237">
        <v>100</v>
      </c>
      <c r="AB237">
        <v>116.91</v>
      </c>
      <c r="AC237">
        <v>16.899999999999999</v>
      </c>
    </row>
    <row r="238" spans="19:29" x14ac:dyDescent="0.25">
      <c r="S238" t="s">
        <v>1157</v>
      </c>
      <c r="T238" t="s">
        <v>1156</v>
      </c>
      <c r="U238" t="s">
        <v>29</v>
      </c>
      <c r="V238">
        <v>4.0199999999999996</v>
      </c>
      <c r="W238">
        <v>32756.594000000001</v>
      </c>
      <c r="X238">
        <v>506793</v>
      </c>
      <c r="Z238">
        <v>32756.594000000001</v>
      </c>
      <c r="AA238">
        <v>100</v>
      </c>
      <c r="AB238">
        <v>94.01</v>
      </c>
      <c r="AC238">
        <v>-6</v>
      </c>
    </row>
    <row r="239" spans="19:29" x14ac:dyDescent="0.25">
      <c r="S239" t="s">
        <v>1155</v>
      </c>
      <c r="T239" t="s">
        <v>1153</v>
      </c>
      <c r="U239" t="s">
        <v>29</v>
      </c>
      <c r="V239">
        <v>4.16</v>
      </c>
      <c r="W239">
        <v>34069.527000000002</v>
      </c>
      <c r="X239">
        <v>587794</v>
      </c>
      <c r="Z239">
        <v>34069.527000000002</v>
      </c>
      <c r="AA239">
        <v>100</v>
      </c>
      <c r="AB239">
        <v>97.78</v>
      </c>
      <c r="AC239">
        <v>-2.2000000000000002</v>
      </c>
    </row>
    <row r="240" spans="19:29" x14ac:dyDescent="0.25">
      <c r="S240" t="s">
        <v>1154</v>
      </c>
      <c r="T240" t="s">
        <v>1153</v>
      </c>
      <c r="U240" t="s">
        <v>29</v>
      </c>
      <c r="V240">
        <v>4.0199999999999996</v>
      </c>
      <c r="W240">
        <v>33010.258000000002</v>
      </c>
      <c r="X240">
        <v>509072</v>
      </c>
      <c r="Z240">
        <v>33010.258000000002</v>
      </c>
      <c r="AA240">
        <v>100</v>
      </c>
      <c r="AB240">
        <v>94.74</v>
      </c>
      <c r="AC240">
        <v>-5.3</v>
      </c>
    </row>
    <row r="241" spans="19:29" x14ac:dyDescent="0.25">
      <c r="S241" t="s">
        <v>1152</v>
      </c>
      <c r="T241" t="s">
        <v>1150</v>
      </c>
      <c r="U241" t="s">
        <v>29</v>
      </c>
      <c r="V241">
        <v>4.16</v>
      </c>
      <c r="W241">
        <v>41721.559000000001</v>
      </c>
      <c r="X241">
        <v>649266</v>
      </c>
      <c r="Z241">
        <v>41721.559000000001</v>
      </c>
      <c r="AA241">
        <v>100</v>
      </c>
      <c r="AB241">
        <v>119.74</v>
      </c>
      <c r="AC241">
        <v>19.7</v>
      </c>
    </row>
    <row r="242" spans="19:29" x14ac:dyDescent="0.25">
      <c r="S242" t="s">
        <v>1151</v>
      </c>
      <c r="T242" t="s">
        <v>1150</v>
      </c>
      <c r="U242" t="s">
        <v>29</v>
      </c>
      <c r="V242">
        <v>4.0199999999999996</v>
      </c>
      <c r="W242">
        <v>32503.486000000001</v>
      </c>
      <c r="X242">
        <v>500317</v>
      </c>
      <c r="Z242">
        <v>32503.486000000001</v>
      </c>
      <c r="AA242">
        <v>100</v>
      </c>
      <c r="AB242">
        <v>93.28</v>
      </c>
      <c r="AC242">
        <v>-6.7</v>
      </c>
    </row>
    <row r="243" spans="19:29" x14ac:dyDescent="0.25">
      <c r="S243" t="s">
        <v>1149</v>
      </c>
      <c r="T243" t="s">
        <v>1142</v>
      </c>
      <c r="U243" t="s">
        <v>29</v>
      </c>
      <c r="V243">
        <v>4.16</v>
      </c>
      <c r="W243">
        <v>41554.171999999999</v>
      </c>
      <c r="X243">
        <v>653583</v>
      </c>
      <c r="Z243">
        <v>41554.171999999999</v>
      </c>
      <c r="AA243">
        <v>100</v>
      </c>
      <c r="AB243">
        <v>119.26</v>
      </c>
      <c r="AC243">
        <v>19.3</v>
      </c>
    </row>
    <row r="244" spans="19:29" x14ac:dyDescent="0.25">
      <c r="S244" t="s">
        <v>1148</v>
      </c>
      <c r="T244" t="s">
        <v>1142</v>
      </c>
      <c r="U244" t="s">
        <v>29</v>
      </c>
      <c r="V244">
        <v>4.17</v>
      </c>
      <c r="W244">
        <v>38841.574000000001</v>
      </c>
      <c r="X244">
        <v>606975</v>
      </c>
      <c r="Z244">
        <v>38841.574000000001</v>
      </c>
      <c r="AA244">
        <v>100</v>
      </c>
      <c r="AB244">
        <v>111.47</v>
      </c>
      <c r="AC244">
        <v>11.5</v>
      </c>
    </row>
    <row r="245" spans="19:29" x14ac:dyDescent="0.25">
      <c r="S245" t="s">
        <v>1147</v>
      </c>
      <c r="T245" t="s">
        <v>1142</v>
      </c>
      <c r="U245" t="s">
        <v>29</v>
      </c>
      <c r="V245">
        <v>4.16</v>
      </c>
      <c r="W245">
        <v>37087.027000000002</v>
      </c>
      <c r="X245">
        <v>573957</v>
      </c>
      <c r="Z245">
        <v>37087.027000000002</v>
      </c>
      <c r="AA245">
        <v>100</v>
      </c>
      <c r="AB245">
        <v>106.44</v>
      </c>
      <c r="AC245">
        <v>6.4</v>
      </c>
    </row>
    <row r="246" spans="19:29" x14ac:dyDescent="0.25">
      <c r="S246" t="s">
        <v>1146</v>
      </c>
      <c r="T246" t="s">
        <v>1142</v>
      </c>
      <c r="U246" t="s">
        <v>29</v>
      </c>
      <c r="V246">
        <v>4.01</v>
      </c>
      <c r="W246">
        <v>30766.798999999999</v>
      </c>
      <c r="X246">
        <v>482821</v>
      </c>
      <c r="Z246">
        <v>30766.798999999999</v>
      </c>
      <c r="AA246">
        <v>100</v>
      </c>
      <c r="AB246">
        <v>88.3</v>
      </c>
      <c r="AC246">
        <v>-11.7</v>
      </c>
    </row>
    <row r="247" spans="19:29" x14ac:dyDescent="0.25">
      <c r="S247" t="s">
        <v>1145</v>
      </c>
      <c r="T247" t="s">
        <v>1142</v>
      </c>
      <c r="U247" t="s">
        <v>29</v>
      </c>
      <c r="V247">
        <v>4.01</v>
      </c>
      <c r="W247">
        <v>33413.718999999997</v>
      </c>
      <c r="X247">
        <v>521831</v>
      </c>
      <c r="Z247">
        <v>33413.718999999997</v>
      </c>
      <c r="AA247">
        <v>100</v>
      </c>
      <c r="AB247">
        <v>95.89</v>
      </c>
      <c r="AC247">
        <v>-4.0999999999999996</v>
      </c>
    </row>
    <row r="248" spans="19:29" x14ac:dyDescent="0.25">
      <c r="S248" t="s">
        <v>1144</v>
      </c>
      <c r="T248" t="s">
        <v>1142</v>
      </c>
      <c r="U248" t="s">
        <v>29</v>
      </c>
      <c r="V248">
        <v>4.0199999999999996</v>
      </c>
      <c r="W248">
        <v>31939.331999999999</v>
      </c>
      <c r="X248">
        <v>488274</v>
      </c>
      <c r="Z248">
        <v>31939.331999999999</v>
      </c>
      <c r="AA248">
        <v>100</v>
      </c>
      <c r="AB248">
        <v>91.66</v>
      </c>
      <c r="AC248">
        <v>-8.3000000000000007</v>
      </c>
    </row>
    <row r="249" spans="19:29" x14ac:dyDescent="0.25">
      <c r="S249" t="s">
        <v>1143</v>
      </c>
      <c r="T249" t="s">
        <v>1142</v>
      </c>
      <c r="U249" t="s">
        <v>29</v>
      </c>
      <c r="V249">
        <v>4.0199999999999996</v>
      </c>
      <c r="W249">
        <v>31729.49</v>
      </c>
      <c r="X249">
        <v>499597</v>
      </c>
      <c r="Z249">
        <v>31729.49</v>
      </c>
      <c r="AA249">
        <v>100</v>
      </c>
      <c r="AB249">
        <v>91.06</v>
      </c>
      <c r="AC249">
        <v>-8.9</v>
      </c>
    </row>
    <row r="250" spans="19:29" x14ac:dyDescent="0.25">
      <c r="S250" t="s">
        <v>1141</v>
      </c>
      <c r="T250" t="s">
        <v>1139</v>
      </c>
      <c r="U250" t="s">
        <v>29</v>
      </c>
      <c r="V250">
        <v>4.16</v>
      </c>
      <c r="W250">
        <v>38424.730000000003</v>
      </c>
      <c r="X250">
        <v>587677</v>
      </c>
      <c r="Z250">
        <v>38424.730000000003</v>
      </c>
      <c r="AA250">
        <v>100</v>
      </c>
      <c r="AB250">
        <v>110.28</v>
      </c>
      <c r="AC250">
        <v>10.3</v>
      </c>
    </row>
    <row r="251" spans="19:29" x14ac:dyDescent="0.25">
      <c r="S251" t="s">
        <v>1140</v>
      </c>
      <c r="T251" t="s">
        <v>1139</v>
      </c>
      <c r="U251" t="s">
        <v>29</v>
      </c>
      <c r="V251">
        <v>4.0199999999999996</v>
      </c>
      <c r="W251">
        <v>30859.248</v>
      </c>
      <c r="X251">
        <v>469402</v>
      </c>
      <c r="Z251">
        <v>30859.248</v>
      </c>
      <c r="AA251">
        <v>100</v>
      </c>
      <c r="AB251">
        <v>88.56</v>
      </c>
      <c r="AC251">
        <v>-11.4</v>
      </c>
    </row>
    <row r="252" spans="19:29" x14ac:dyDescent="0.25">
      <c r="S252" t="s">
        <v>1138</v>
      </c>
      <c r="T252" t="s">
        <v>1136</v>
      </c>
      <c r="U252" t="s">
        <v>29</v>
      </c>
      <c r="V252">
        <v>4.16</v>
      </c>
      <c r="W252">
        <v>37503.476999999999</v>
      </c>
      <c r="X252">
        <v>589213</v>
      </c>
      <c r="Z252">
        <v>37503.476999999999</v>
      </c>
      <c r="AA252">
        <v>100</v>
      </c>
      <c r="AB252">
        <v>107.63</v>
      </c>
      <c r="AC252">
        <v>7.6</v>
      </c>
    </row>
    <row r="253" spans="19:29" x14ac:dyDescent="0.25">
      <c r="S253" t="s">
        <v>1137</v>
      </c>
      <c r="T253" t="s">
        <v>1136</v>
      </c>
      <c r="U253" t="s">
        <v>29</v>
      </c>
      <c r="V253">
        <v>4.0199999999999996</v>
      </c>
      <c r="W253">
        <v>31812.445</v>
      </c>
      <c r="X253">
        <v>490996</v>
      </c>
      <c r="Z253">
        <v>31812.445</v>
      </c>
      <c r="AA253">
        <v>100</v>
      </c>
      <c r="AB253">
        <v>91.3</v>
      </c>
      <c r="AC253">
        <v>-8.6999999999999993</v>
      </c>
    </row>
    <row r="254" spans="19:29" x14ac:dyDescent="0.25">
      <c r="S254" t="s">
        <v>1135</v>
      </c>
      <c r="T254" t="s">
        <v>1133</v>
      </c>
      <c r="U254" t="s">
        <v>29</v>
      </c>
      <c r="V254">
        <v>4.16</v>
      </c>
      <c r="W254">
        <v>37471.813000000002</v>
      </c>
      <c r="X254">
        <v>588777</v>
      </c>
      <c r="Z254">
        <v>37471.813000000002</v>
      </c>
      <c r="AA254">
        <v>100</v>
      </c>
      <c r="AB254">
        <v>107.54</v>
      </c>
      <c r="AC254">
        <v>7.5</v>
      </c>
    </row>
    <row r="255" spans="19:29" x14ac:dyDescent="0.25">
      <c r="S255" t="s">
        <v>1134</v>
      </c>
      <c r="T255" t="s">
        <v>1133</v>
      </c>
      <c r="U255" t="s">
        <v>29</v>
      </c>
      <c r="V255">
        <v>4.0199999999999996</v>
      </c>
      <c r="W255">
        <v>30314.107</v>
      </c>
      <c r="X255">
        <v>461358</v>
      </c>
      <c r="Z255">
        <v>30314.107</v>
      </c>
      <c r="AA255">
        <v>100</v>
      </c>
      <c r="AB255">
        <v>87</v>
      </c>
      <c r="AC255">
        <v>-13</v>
      </c>
    </row>
    <row r="256" spans="19:29" x14ac:dyDescent="0.25">
      <c r="S256" t="s">
        <v>1132</v>
      </c>
      <c r="T256" t="s">
        <v>1130</v>
      </c>
      <c r="U256" t="s">
        <v>29</v>
      </c>
      <c r="V256">
        <v>4.16</v>
      </c>
      <c r="W256">
        <v>37304.487999999998</v>
      </c>
      <c r="X256">
        <v>571079</v>
      </c>
      <c r="Z256">
        <v>37304.487999999998</v>
      </c>
      <c r="AA256">
        <v>100</v>
      </c>
      <c r="AB256">
        <v>107.06</v>
      </c>
      <c r="AC256">
        <v>7.1</v>
      </c>
    </row>
    <row r="257" spans="19:29" x14ac:dyDescent="0.25">
      <c r="S257" t="s">
        <v>1131</v>
      </c>
      <c r="T257" t="s">
        <v>1130</v>
      </c>
      <c r="U257" t="s">
        <v>29</v>
      </c>
      <c r="V257">
        <v>4.0199999999999996</v>
      </c>
      <c r="W257">
        <v>30660.57</v>
      </c>
      <c r="X257">
        <v>467485</v>
      </c>
      <c r="Z257">
        <v>30660.57</v>
      </c>
      <c r="AA257">
        <v>100</v>
      </c>
      <c r="AB257">
        <v>87.99</v>
      </c>
      <c r="AC257">
        <v>-12</v>
      </c>
    </row>
    <row r="258" spans="19:29" x14ac:dyDescent="0.25">
      <c r="S258" t="s">
        <v>1129</v>
      </c>
      <c r="T258" t="s">
        <v>1127</v>
      </c>
      <c r="U258" t="s">
        <v>29</v>
      </c>
      <c r="V258">
        <v>4.16</v>
      </c>
      <c r="W258">
        <v>38650.195</v>
      </c>
      <c r="X258">
        <v>597716</v>
      </c>
      <c r="Z258">
        <v>38650.195</v>
      </c>
      <c r="AA258">
        <v>100</v>
      </c>
      <c r="AB258">
        <v>110.92</v>
      </c>
      <c r="AC258">
        <v>10.9</v>
      </c>
    </row>
    <row r="259" spans="19:29" x14ac:dyDescent="0.25">
      <c r="S259" t="s">
        <v>1128</v>
      </c>
      <c r="T259" t="s">
        <v>1127</v>
      </c>
      <c r="U259" t="s">
        <v>29</v>
      </c>
      <c r="V259">
        <v>4.0199999999999996</v>
      </c>
      <c r="W259">
        <v>30356.766</v>
      </c>
      <c r="X259">
        <v>469832</v>
      </c>
      <c r="Z259">
        <v>30356.766</v>
      </c>
      <c r="AA259">
        <v>100</v>
      </c>
      <c r="AB259">
        <v>87.12</v>
      </c>
      <c r="AC259">
        <v>-12.9</v>
      </c>
    </row>
    <row r="260" spans="19:29" x14ac:dyDescent="0.25">
      <c r="S260" t="s">
        <v>1126</v>
      </c>
      <c r="T260" t="s">
        <v>68</v>
      </c>
      <c r="U260" t="s">
        <v>69</v>
      </c>
      <c r="V260">
        <v>4.16</v>
      </c>
      <c r="W260">
        <v>38299.582000000002</v>
      </c>
      <c r="X260">
        <v>605831</v>
      </c>
      <c r="Z260">
        <v>38299.582000000002</v>
      </c>
      <c r="AA260">
        <v>100</v>
      </c>
      <c r="AB260">
        <v>109.92</v>
      </c>
      <c r="AC260">
        <v>9.9</v>
      </c>
    </row>
    <row r="261" spans="19:29" x14ac:dyDescent="0.25">
      <c r="S261" t="s">
        <v>1125</v>
      </c>
      <c r="T261" t="s">
        <v>68</v>
      </c>
      <c r="U261" t="s">
        <v>69</v>
      </c>
      <c r="V261">
        <v>4.0199999999999996</v>
      </c>
      <c r="W261">
        <v>29754.041000000001</v>
      </c>
      <c r="X261">
        <v>451527</v>
      </c>
      <c r="Z261">
        <v>29754.041000000001</v>
      </c>
      <c r="AA261">
        <v>100</v>
      </c>
      <c r="AB261">
        <v>85.39</v>
      </c>
      <c r="AC261">
        <v>-14.6</v>
      </c>
    </row>
    <row r="262" spans="19:29" x14ac:dyDescent="0.25">
      <c r="S262" t="s">
        <v>1124</v>
      </c>
      <c r="T262" t="s">
        <v>71</v>
      </c>
      <c r="U262" t="s">
        <v>69</v>
      </c>
      <c r="V262">
        <v>4.16</v>
      </c>
      <c r="W262">
        <v>38569.449000000001</v>
      </c>
      <c r="X262">
        <v>598297</v>
      </c>
      <c r="Z262">
        <v>38569.449000000001</v>
      </c>
      <c r="AA262">
        <v>100</v>
      </c>
      <c r="AB262">
        <v>110.69</v>
      </c>
      <c r="AC262">
        <v>10.7</v>
      </c>
    </row>
    <row r="263" spans="19:29" x14ac:dyDescent="0.25">
      <c r="S263" t="s">
        <v>1123</v>
      </c>
      <c r="T263" t="s">
        <v>71</v>
      </c>
      <c r="U263" t="s">
        <v>69</v>
      </c>
      <c r="V263">
        <v>4.0199999999999996</v>
      </c>
      <c r="W263">
        <v>30927.773000000001</v>
      </c>
      <c r="X263">
        <v>466405</v>
      </c>
      <c r="Z263">
        <v>30927.773000000001</v>
      </c>
      <c r="AA263">
        <v>100</v>
      </c>
      <c r="AB263">
        <v>88.76</v>
      </c>
      <c r="AC263">
        <v>-11.2</v>
      </c>
    </row>
    <row r="264" spans="19:29" x14ac:dyDescent="0.25">
      <c r="S264" t="s">
        <v>1122</v>
      </c>
      <c r="T264" t="s">
        <v>73</v>
      </c>
      <c r="U264" t="s">
        <v>69</v>
      </c>
      <c r="V264">
        <v>4.16</v>
      </c>
      <c r="W264">
        <v>36551.016000000003</v>
      </c>
      <c r="X264">
        <v>569614</v>
      </c>
      <c r="Z264">
        <v>36551.016000000003</v>
      </c>
      <c r="AA264">
        <v>100</v>
      </c>
      <c r="AB264">
        <v>104.9</v>
      </c>
      <c r="AC264">
        <v>4.9000000000000004</v>
      </c>
    </row>
    <row r="265" spans="19:29" x14ac:dyDescent="0.25">
      <c r="S265" t="s">
        <v>1121</v>
      </c>
      <c r="T265" t="s">
        <v>73</v>
      </c>
      <c r="U265" t="s">
        <v>69</v>
      </c>
      <c r="V265">
        <v>4.0199999999999996</v>
      </c>
      <c r="W265">
        <v>28818.23</v>
      </c>
      <c r="X265">
        <v>448902</v>
      </c>
      <c r="Z265">
        <v>28818.23</v>
      </c>
      <c r="AA265">
        <v>100</v>
      </c>
      <c r="AB265">
        <v>82.71</v>
      </c>
      <c r="AC265">
        <v>-17.3</v>
      </c>
    </row>
    <row r="266" spans="19:29" x14ac:dyDescent="0.25">
      <c r="S266" t="s">
        <v>1120</v>
      </c>
      <c r="T266" t="s">
        <v>75</v>
      </c>
      <c r="U266" t="s">
        <v>69</v>
      </c>
      <c r="V266">
        <v>4.16</v>
      </c>
      <c r="W266">
        <v>36650.406000000003</v>
      </c>
      <c r="X266">
        <v>574327</v>
      </c>
      <c r="Z266">
        <v>36650.406000000003</v>
      </c>
      <c r="AA266">
        <v>100</v>
      </c>
      <c r="AB266">
        <v>105.18</v>
      </c>
      <c r="AC266">
        <v>5.2</v>
      </c>
    </row>
    <row r="267" spans="19:29" x14ac:dyDescent="0.25">
      <c r="S267" t="s">
        <v>1119</v>
      </c>
      <c r="T267" t="s">
        <v>75</v>
      </c>
      <c r="U267" t="s">
        <v>69</v>
      </c>
      <c r="V267">
        <v>4.0199999999999996</v>
      </c>
      <c r="W267">
        <v>29678.633000000002</v>
      </c>
      <c r="X267">
        <v>444932</v>
      </c>
      <c r="Z267">
        <v>29678.633000000002</v>
      </c>
      <c r="AA267">
        <v>100</v>
      </c>
      <c r="AB267">
        <v>85.17</v>
      </c>
      <c r="AC267">
        <v>-14.8</v>
      </c>
    </row>
    <row r="269" spans="19:29" x14ac:dyDescent="0.25">
      <c r="S269" t="s">
        <v>1118</v>
      </c>
      <c r="T269" t="s">
        <v>1117</v>
      </c>
      <c r="U269" t="s">
        <v>93</v>
      </c>
      <c r="V269">
        <v>4.16</v>
      </c>
      <c r="W269">
        <v>20586.951000000001</v>
      </c>
      <c r="X269">
        <v>332003</v>
      </c>
      <c r="Z269">
        <v>20586.951000000001</v>
      </c>
      <c r="AA269">
        <v>100</v>
      </c>
      <c r="AB269">
        <v>59.08</v>
      </c>
      <c r="AC269">
        <v>-40.9</v>
      </c>
    </row>
    <row r="270" spans="19:29" x14ac:dyDescent="0.25">
      <c r="S270" t="s">
        <v>1116</v>
      </c>
      <c r="T270" t="s">
        <v>1115</v>
      </c>
      <c r="U270" t="s">
        <v>93</v>
      </c>
      <c r="V270">
        <v>4.16</v>
      </c>
      <c r="W270">
        <v>22098.155999999999</v>
      </c>
      <c r="X270">
        <v>346926</v>
      </c>
      <c r="Z270">
        <v>22098.155999999999</v>
      </c>
      <c r="AA270">
        <v>100</v>
      </c>
      <c r="AB270">
        <v>63.42</v>
      </c>
      <c r="AC270">
        <v>-36.6</v>
      </c>
    </row>
    <row r="271" spans="19:29" x14ac:dyDescent="0.25">
      <c r="S271" t="s">
        <v>1114</v>
      </c>
      <c r="T271" t="s">
        <v>1113</v>
      </c>
      <c r="U271" t="s">
        <v>93</v>
      </c>
      <c r="V271">
        <v>4.16</v>
      </c>
      <c r="W271">
        <v>21692.476999999999</v>
      </c>
      <c r="X271">
        <v>339372</v>
      </c>
      <c r="Z271">
        <v>21692.476999999999</v>
      </c>
      <c r="AA271">
        <v>100</v>
      </c>
      <c r="AB271">
        <v>62.26</v>
      </c>
      <c r="AC271">
        <v>-37.700000000000003</v>
      </c>
    </row>
    <row r="272" spans="19:29" x14ac:dyDescent="0.25">
      <c r="S272" t="s">
        <v>1112</v>
      </c>
      <c r="T272" t="s">
        <v>1111</v>
      </c>
      <c r="U272" t="s">
        <v>93</v>
      </c>
      <c r="V272">
        <v>4.16</v>
      </c>
      <c r="W272">
        <v>27841.134999999998</v>
      </c>
      <c r="X272">
        <v>542750</v>
      </c>
      <c r="Z272">
        <v>27841.134999999998</v>
      </c>
      <c r="AA272">
        <v>100</v>
      </c>
      <c r="AB272">
        <v>79.900000000000006</v>
      </c>
      <c r="AC272">
        <v>-20.100000000000001</v>
      </c>
    </row>
    <row r="273" spans="19:29" x14ac:dyDescent="0.25">
      <c r="S273" t="s">
        <v>1110</v>
      </c>
      <c r="T273" t="s">
        <v>1109</v>
      </c>
      <c r="U273" t="s">
        <v>93</v>
      </c>
      <c r="V273">
        <v>4.16</v>
      </c>
      <c r="W273">
        <v>31281.541000000001</v>
      </c>
      <c r="X273">
        <v>552466</v>
      </c>
      <c r="Z273">
        <v>31281.541000000001</v>
      </c>
      <c r="AA273">
        <v>100</v>
      </c>
      <c r="AB273">
        <v>89.78</v>
      </c>
      <c r="AC273">
        <v>-10.199999999999999</v>
      </c>
    </row>
    <row r="274" spans="19:29" x14ac:dyDescent="0.25">
      <c r="S274" t="s">
        <v>1108</v>
      </c>
      <c r="T274" t="s">
        <v>1107</v>
      </c>
      <c r="U274" t="s">
        <v>93</v>
      </c>
      <c r="V274">
        <v>4.16</v>
      </c>
      <c r="W274">
        <v>30779.748</v>
      </c>
      <c r="X274">
        <v>553878</v>
      </c>
      <c r="Z274">
        <v>30779.748</v>
      </c>
      <c r="AA274">
        <v>100</v>
      </c>
      <c r="AB274">
        <v>88.33</v>
      </c>
      <c r="AC274">
        <v>-11.7</v>
      </c>
    </row>
    <row r="275" spans="19:29" x14ac:dyDescent="0.25">
      <c r="S275" t="s">
        <v>1106</v>
      </c>
      <c r="T275" t="s">
        <v>1105</v>
      </c>
      <c r="U275" t="s">
        <v>93</v>
      </c>
      <c r="V275">
        <v>4.16</v>
      </c>
      <c r="W275">
        <v>26940.178</v>
      </c>
      <c r="X275">
        <v>425240</v>
      </c>
      <c r="Z275">
        <v>26940.178</v>
      </c>
      <c r="AA275">
        <v>100</v>
      </c>
      <c r="AB275">
        <v>77.319999999999993</v>
      </c>
      <c r="AC275">
        <v>-22.7</v>
      </c>
    </row>
    <row r="276" spans="19:29" x14ac:dyDescent="0.25">
      <c r="S276" t="s">
        <v>1104</v>
      </c>
      <c r="T276" t="s">
        <v>1103</v>
      </c>
      <c r="U276" t="s">
        <v>93</v>
      </c>
      <c r="V276">
        <v>4.16</v>
      </c>
      <c r="W276">
        <v>20752.561000000002</v>
      </c>
      <c r="X276">
        <v>325458</v>
      </c>
      <c r="Z276">
        <v>20752.561000000002</v>
      </c>
      <c r="AA276">
        <v>100</v>
      </c>
      <c r="AB276">
        <v>59.56</v>
      </c>
      <c r="AC276">
        <v>-40.4</v>
      </c>
    </row>
    <row r="277" spans="19:29" x14ac:dyDescent="0.25">
      <c r="S277" t="s">
        <v>1102</v>
      </c>
      <c r="T277" t="s">
        <v>1101</v>
      </c>
      <c r="U277" t="s">
        <v>93</v>
      </c>
      <c r="V277">
        <v>4.16</v>
      </c>
      <c r="W277">
        <v>27475.463</v>
      </c>
      <c r="X277">
        <v>435692</v>
      </c>
      <c r="Z277">
        <v>27475.463</v>
      </c>
      <c r="AA277">
        <v>100</v>
      </c>
      <c r="AB277">
        <v>78.849999999999994</v>
      </c>
      <c r="AC277">
        <v>-21.1</v>
      </c>
    </row>
    <row r="278" spans="19:29" x14ac:dyDescent="0.25">
      <c r="S278" t="s">
        <v>1100</v>
      </c>
      <c r="T278" t="s">
        <v>1099</v>
      </c>
      <c r="U278" t="s">
        <v>93</v>
      </c>
      <c r="V278">
        <v>4.17</v>
      </c>
      <c r="W278">
        <v>29528.627</v>
      </c>
      <c r="X278">
        <v>458401</v>
      </c>
      <c r="Z278">
        <v>29528.627</v>
      </c>
      <c r="AA278">
        <v>100</v>
      </c>
      <c r="AB278">
        <v>84.74</v>
      </c>
      <c r="AC278">
        <v>-15.3</v>
      </c>
    </row>
    <row r="279" spans="19:29" x14ac:dyDescent="0.25">
      <c r="S279" t="s">
        <v>1098</v>
      </c>
      <c r="T279" t="s">
        <v>1097</v>
      </c>
      <c r="U279" t="s">
        <v>93</v>
      </c>
      <c r="V279">
        <v>4.16</v>
      </c>
      <c r="W279">
        <v>25407.763999999999</v>
      </c>
      <c r="X279">
        <v>400616</v>
      </c>
      <c r="Z279">
        <v>25407.763999999999</v>
      </c>
      <c r="AA279">
        <v>100</v>
      </c>
      <c r="AB279">
        <v>72.92</v>
      </c>
      <c r="AC279">
        <v>-27.1</v>
      </c>
    </row>
    <row r="280" spans="19:29" x14ac:dyDescent="0.25">
      <c r="S280" t="s">
        <v>1096</v>
      </c>
      <c r="T280" t="s">
        <v>1095</v>
      </c>
      <c r="U280" t="s">
        <v>93</v>
      </c>
      <c r="V280">
        <v>4.16</v>
      </c>
      <c r="W280">
        <v>24133.205000000002</v>
      </c>
      <c r="X280">
        <v>371174</v>
      </c>
      <c r="Z280">
        <v>24133.205000000002</v>
      </c>
      <c r="AA280">
        <v>100</v>
      </c>
      <c r="AB280">
        <v>69.260000000000005</v>
      </c>
      <c r="AC280">
        <v>-30.7</v>
      </c>
    </row>
    <row r="281" spans="19:29" x14ac:dyDescent="0.25">
      <c r="S281" t="s">
        <v>1094</v>
      </c>
      <c r="T281" t="s">
        <v>1093</v>
      </c>
      <c r="U281" t="s">
        <v>93</v>
      </c>
      <c r="V281">
        <v>4.17</v>
      </c>
      <c r="W281">
        <v>25823.294999999998</v>
      </c>
      <c r="X281">
        <v>398635</v>
      </c>
      <c r="Z281">
        <v>25823.294999999998</v>
      </c>
      <c r="AA281">
        <v>100</v>
      </c>
      <c r="AB281">
        <v>74.11</v>
      </c>
      <c r="AC281">
        <v>-25.9</v>
      </c>
    </row>
    <row r="282" spans="19:29" x14ac:dyDescent="0.25">
      <c r="S282" t="s">
        <v>1092</v>
      </c>
      <c r="T282" t="s">
        <v>1091</v>
      </c>
      <c r="U282" t="s">
        <v>93</v>
      </c>
      <c r="V282">
        <v>4.17</v>
      </c>
      <c r="W282">
        <v>21874.893</v>
      </c>
      <c r="X282">
        <v>345712</v>
      </c>
      <c r="Z282">
        <v>21874.893</v>
      </c>
      <c r="AA282">
        <v>100</v>
      </c>
      <c r="AB282">
        <v>62.78</v>
      </c>
      <c r="AC282">
        <v>-37.200000000000003</v>
      </c>
    </row>
    <row r="283" spans="19:29" x14ac:dyDescent="0.25">
      <c r="S283" t="s">
        <v>1090</v>
      </c>
      <c r="T283" t="s">
        <v>1089</v>
      </c>
      <c r="U283" t="s">
        <v>93</v>
      </c>
      <c r="V283">
        <v>4.17</v>
      </c>
      <c r="W283">
        <v>29833.813999999998</v>
      </c>
      <c r="X283">
        <v>462200</v>
      </c>
      <c r="Z283">
        <v>29833.813999999998</v>
      </c>
      <c r="AA283">
        <v>100</v>
      </c>
      <c r="AB283">
        <v>85.62</v>
      </c>
      <c r="AC283">
        <v>-14.4</v>
      </c>
    </row>
    <row r="284" spans="19:29" x14ac:dyDescent="0.25">
      <c r="S284" t="s">
        <v>1088</v>
      </c>
      <c r="T284" t="s">
        <v>1087</v>
      </c>
      <c r="U284" t="s">
        <v>93</v>
      </c>
      <c r="V284">
        <v>4.17</v>
      </c>
      <c r="W284">
        <v>30305.559000000001</v>
      </c>
      <c r="X284">
        <v>476201</v>
      </c>
      <c r="Z284">
        <v>30305.559000000001</v>
      </c>
      <c r="AA284">
        <v>100</v>
      </c>
      <c r="AB284">
        <v>86.97</v>
      </c>
      <c r="AC284">
        <v>-13</v>
      </c>
    </row>
    <row r="285" spans="19:29" x14ac:dyDescent="0.25">
      <c r="S285" t="s">
        <v>1086</v>
      </c>
      <c r="T285" t="s">
        <v>1085</v>
      </c>
      <c r="U285" t="s">
        <v>93</v>
      </c>
      <c r="V285">
        <v>4.17</v>
      </c>
      <c r="W285">
        <v>31630.627</v>
      </c>
      <c r="X285">
        <v>492928</v>
      </c>
      <c r="Z285">
        <v>31630.627</v>
      </c>
      <c r="AA285">
        <v>100</v>
      </c>
      <c r="AB285">
        <v>90.78</v>
      </c>
      <c r="AC285">
        <v>-9.1999999999999993</v>
      </c>
    </row>
    <row r="286" spans="19:29" x14ac:dyDescent="0.25">
      <c r="S286" t="s">
        <v>1084</v>
      </c>
      <c r="T286" t="s">
        <v>1083</v>
      </c>
      <c r="U286" t="s">
        <v>93</v>
      </c>
      <c r="V286">
        <v>4.17</v>
      </c>
      <c r="W286">
        <v>30892.418000000001</v>
      </c>
      <c r="X286">
        <v>481315</v>
      </c>
      <c r="Z286">
        <v>30892.418000000001</v>
      </c>
      <c r="AA286">
        <v>100</v>
      </c>
      <c r="AB286">
        <v>88.66</v>
      </c>
      <c r="AC286">
        <v>-11.3</v>
      </c>
    </row>
    <row r="287" spans="19:29" x14ac:dyDescent="0.25">
      <c r="S287" t="s">
        <v>1082</v>
      </c>
      <c r="T287" t="s">
        <v>1081</v>
      </c>
      <c r="U287" t="s">
        <v>93</v>
      </c>
      <c r="V287">
        <v>4.17</v>
      </c>
      <c r="W287">
        <v>7246.6350000000002</v>
      </c>
      <c r="X287">
        <v>114652</v>
      </c>
      <c r="Z287">
        <v>7246.6350000000002</v>
      </c>
      <c r="AA287">
        <v>100</v>
      </c>
      <c r="AB287">
        <v>20.8</v>
      </c>
      <c r="AC287">
        <v>-79.2</v>
      </c>
    </row>
    <row r="288" spans="19:29" x14ac:dyDescent="0.25">
      <c r="S288" t="s">
        <v>1080</v>
      </c>
      <c r="T288" t="s">
        <v>1079</v>
      </c>
      <c r="U288" t="s">
        <v>93</v>
      </c>
      <c r="V288">
        <v>4.17</v>
      </c>
      <c r="W288">
        <v>10058.808999999999</v>
      </c>
      <c r="X288">
        <v>157946</v>
      </c>
      <c r="Z288">
        <v>10058.808999999999</v>
      </c>
      <c r="AA288">
        <v>100</v>
      </c>
      <c r="AB288">
        <v>28.87</v>
      </c>
      <c r="AC288">
        <v>-71.099999999999994</v>
      </c>
    </row>
    <row r="289" spans="19:29" x14ac:dyDescent="0.25">
      <c r="S289" t="s">
        <v>1078</v>
      </c>
      <c r="T289" t="s">
        <v>1077</v>
      </c>
      <c r="U289" t="s">
        <v>93</v>
      </c>
      <c r="V289">
        <v>4.16</v>
      </c>
      <c r="W289">
        <v>11379.745000000001</v>
      </c>
      <c r="X289">
        <v>176510</v>
      </c>
      <c r="Z289">
        <v>11379.745000000001</v>
      </c>
      <c r="AA289">
        <v>100</v>
      </c>
      <c r="AB289">
        <v>32.659999999999997</v>
      </c>
      <c r="AC289">
        <v>-67.3</v>
      </c>
    </row>
    <row r="290" spans="19:29" x14ac:dyDescent="0.25">
      <c r="S290" t="s">
        <v>1076</v>
      </c>
      <c r="T290" t="s">
        <v>1075</v>
      </c>
      <c r="U290" t="s">
        <v>93</v>
      </c>
      <c r="V290">
        <v>4.16</v>
      </c>
      <c r="W290">
        <v>25191.083999999999</v>
      </c>
      <c r="X290">
        <v>382243</v>
      </c>
      <c r="Z290">
        <v>25191.083999999999</v>
      </c>
      <c r="AA290">
        <v>100</v>
      </c>
      <c r="AB290">
        <v>72.3</v>
      </c>
      <c r="AC290">
        <v>-27.7</v>
      </c>
    </row>
    <row r="291" spans="19:29" x14ac:dyDescent="0.25">
      <c r="S291" t="s">
        <v>1074</v>
      </c>
      <c r="T291" t="s">
        <v>1073</v>
      </c>
      <c r="U291" t="s">
        <v>93</v>
      </c>
      <c r="V291">
        <v>4.17</v>
      </c>
      <c r="W291">
        <v>22824.199000000001</v>
      </c>
      <c r="X291">
        <v>358046</v>
      </c>
      <c r="Z291">
        <v>22824.199000000001</v>
      </c>
      <c r="AA291">
        <v>100</v>
      </c>
      <c r="AB291">
        <v>65.5</v>
      </c>
      <c r="AC291">
        <v>-34.5</v>
      </c>
    </row>
    <row r="292" spans="19:29" x14ac:dyDescent="0.25">
      <c r="S292" t="s">
        <v>1072</v>
      </c>
      <c r="T292" t="s">
        <v>1071</v>
      </c>
      <c r="U292" t="s">
        <v>93</v>
      </c>
      <c r="V292">
        <v>4.16</v>
      </c>
      <c r="W292">
        <v>12082.356</v>
      </c>
      <c r="X292">
        <v>184790</v>
      </c>
      <c r="Z292">
        <v>12082.356</v>
      </c>
      <c r="AA292">
        <v>100</v>
      </c>
      <c r="AB292">
        <v>34.68</v>
      </c>
      <c r="AC292">
        <v>-65.3</v>
      </c>
    </row>
    <row r="293" spans="19:29" x14ac:dyDescent="0.25">
      <c r="S293" t="s">
        <v>1070</v>
      </c>
      <c r="T293" t="s">
        <v>1069</v>
      </c>
      <c r="U293" t="s">
        <v>93</v>
      </c>
      <c r="V293">
        <v>4.17</v>
      </c>
      <c r="W293">
        <v>20834.863000000001</v>
      </c>
      <c r="X293">
        <v>317607</v>
      </c>
      <c r="Z293">
        <v>20834.863000000001</v>
      </c>
      <c r="AA293">
        <v>100</v>
      </c>
      <c r="AB293">
        <v>59.79</v>
      </c>
      <c r="AC293">
        <v>-40.200000000000003</v>
      </c>
    </row>
    <row r="294" spans="19:29" x14ac:dyDescent="0.25">
      <c r="S294" t="s">
        <v>1068</v>
      </c>
      <c r="T294" t="s">
        <v>1067</v>
      </c>
      <c r="U294" t="s">
        <v>93</v>
      </c>
      <c r="V294">
        <v>4.17</v>
      </c>
      <c r="W294">
        <v>21045.963</v>
      </c>
      <c r="X294">
        <v>326719</v>
      </c>
      <c r="Z294">
        <v>21045.963</v>
      </c>
      <c r="AA294">
        <v>100</v>
      </c>
      <c r="AB294">
        <v>60.4</v>
      </c>
      <c r="AC294">
        <v>-39.6</v>
      </c>
    </row>
    <row r="295" spans="19:29" x14ac:dyDescent="0.25">
      <c r="S295" t="s">
        <v>1066</v>
      </c>
      <c r="T295" t="s">
        <v>1065</v>
      </c>
      <c r="U295" t="s">
        <v>93</v>
      </c>
      <c r="V295">
        <v>4.16</v>
      </c>
      <c r="W295">
        <v>19008.138999999999</v>
      </c>
      <c r="X295">
        <v>300181</v>
      </c>
      <c r="Z295">
        <v>19008.138999999999</v>
      </c>
      <c r="AA295">
        <v>100</v>
      </c>
      <c r="AB295">
        <v>54.55</v>
      </c>
      <c r="AC295">
        <v>-45.4</v>
      </c>
    </row>
    <row r="296" spans="19:29" x14ac:dyDescent="0.25">
      <c r="S296" t="s">
        <v>1064</v>
      </c>
      <c r="T296" t="s">
        <v>1063</v>
      </c>
      <c r="U296" t="s">
        <v>93</v>
      </c>
      <c r="V296">
        <v>4.17</v>
      </c>
      <c r="W296">
        <v>19574.990000000002</v>
      </c>
      <c r="X296">
        <v>300050</v>
      </c>
      <c r="Z296">
        <v>19574.990000000002</v>
      </c>
      <c r="AA296">
        <v>100</v>
      </c>
      <c r="AB296">
        <v>56.18</v>
      </c>
      <c r="AC296">
        <v>-43.8</v>
      </c>
    </row>
    <row r="297" spans="19:29" x14ac:dyDescent="0.25">
      <c r="S297" t="s">
        <v>1062</v>
      </c>
      <c r="T297" t="s">
        <v>1061</v>
      </c>
      <c r="U297" t="s">
        <v>93</v>
      </c>
      <c r="V297">
        <v>4.16</v>
      </c>
      <c r="W297">
        <v>21781.309000000001</v>
      </c>
      <c r="X297">
        <v>339953</v>
      </c>
      <c r="Z297">
        <v>21781.309000000001</v>
      </c>
      <c r="AA297">
        <v>100</v>
      </c>
      <c r="AB297">
        <v>62.51</v>
      </c>
      <c r="AC297">
        <v>-37.5</v>
      </c>
    </row>
    <row r="298" spans="19:29" x14ac:dyDescent="0.25">
      <c r="S298" t="s">
        <v>1060</v>
      </c>
      <c r="T298" t="s">
        <v>1059</v>
      </c>
      <c r="U298" t="s">
        <v>93</v>
      </c>
      <c r="V298">
        <v>4.16</v>
      </c>
      <c r="W298">
        <v>22555.148000000001</v>
      </c>
      <c r="X298">
        <v>361673</v>
      </c>
      <c r="Z298">
        <v>22555.148000000001</v>
      </c>
      <c r="AA298">
        <v>100</v>
      </c>
      <c r="AB298">
        <v>64.73</v>
      </c>
      <c r="AC298">
        <v>-35.299999999999997</v>
      </c>
    </row>
    <row r="299" spans="19:29" x14ac:dyDescent="0.25">
      <c r="S299" t="s">
        <v>1058</v>
      </c>
      <c r="T299" t="s">
        <v>1057</v>
      </c>
      <c r="U299" t="s">
        <v>93</v>
      </c>
      <c r="V299">
        <v>4.16</v>
      </c>
      <c r="W299">
        <v>28302.326000000001</v>
      </c>
      <c r="X299">
        <v>438361</v>
      </c>
      <c r="Z299">
        <v>28302.326000000001</v>
      </c>
      <c r="AA299">
        <v>100</v>
      </c>
      <c r="AB299">
        <v>81.23</v>
      </c>
      <c r="AC299">
        <v>-18.8</v>
      </c>
    </row>
    <row r="300" spans="19:29" x14ac:dyDescent="0.25">
      <c r="S300" t="s">
        <v>1056</v>
      </c>
      <c r="T300" t="s">
        <v>1055</v>
      </c>
      <c r="U300" t="s">
        <v>93</v>
      </c>
      <c r="V300">
        <v>4.16</v>
      </c>
      <c r="W300">
        <v>20442.844000000001</v>
      </c>
      <c r="X300">
        <v>352513</v>
      </c>
      <c r="Z300">
        <v>20442.844000000001</v>
      </c>
      <c r="AA300">
        <v>100</v>
      </c>
      <c r="AB300">
        <v>58.67</v>
      </c>
      <c r="AC300">
        <v>-41.3</v>
      </c>
    </row>
    <row r="301" spans="19:29" x14ac:dyDescent="0.25">
      <c r="S301" t="s">
        <v>1054</v>
      </c>
      <c r="T301" t="s">
        <v>1053</v>
      </c>
      <c r="U301" t="s">
        <v>93</v>
      </c>
      <c r="V301">
        <v>4.16</v>
      </c>
      <c r="W301">
        <v>30399.182000000001</v>
      </c>
      <c r="X301">
        <v>474085</v>
      </c>
      <c r="Z301">
        <v>30399.182000000001</v>
      </c>
      <c r="AA301">
        <v>100</v>
      </c>
      <c r="AB301">
        <v>87.24</v>
      </c>
      <c r="AC301">
        <v>-12.8</v>
      </c>
    </row>
    <row r="302" spans="19:29" x14ac:dyDescent="0.25">
      <c r="S302" t="s">
        <v>1052</v>
      </c>
      <c r="T302" t="s">
        <v>1051</v>
      </c>
      <c r="U302" t="s">
        <v>93</v>
      </c>
      <c r="V302">
        <v>4.16</v>
      </c>
      <c r="W302">
        <v>29803.671999999999</v>
      </c>
      <c r="X302">
        <v>461750</v>
      </c>
      <c r="Z302">
        <v>29803.671999999999</v>
      </c>
      <c r="AA302">
        <v>100</v>
      </c>
      <c r="AB302">
        <v>85.53</v>
      </c>
      <c r="AC302">
        <v>-14.5</v>
      </c>
    </row>
    <row r="303" spans="19:29" x14ac:dyDescent="0.25">
      <c r="S303" t="s">
        <v>1050</v>
      </c>
      <c r="T303" t="s">
        <v>1049</v>
      </c>
      <c r="U303" t="s">
        <v>93</v>
      </c>
      <c r="V303">
        <v>4.16</v>
      </c>
      <c r="W303">
        <v>32945.777000000002</v>
      </c>
      <c r="X303">
        <v>514524</v>
      </c>
      <c r="Z303">
        <v>32945.777000000002</v>
      </c>
      <c r="AA303">
        <v>100</v>
      </c>
      <c r="AB303">
        <v>94.55</v>
      </c>
      <c r="AC303">
        <v>-5.4</v>
      </c>
    </row>
    <row r="304" spans="19:29" x14ac:dyDescent="0.25">
      <c r="S304" t="s">
        <v>1048</v>
      </c>
      <c r="T304" t="s">
        <v>1047</v>
      </c>
      <c r="U304" t="s">
        <v>93</v>
      </c>
      <c r="V304">
        <v>4.16</v>
      </c>
      <c r="W304">
        <v>30079.414000000001</v>
      </c>
      <c r="X304">
        <v>461541</v>
      </c>
      <c r="Z304">
        <v>30079.414000000001</v>
      </c>
      <c r="AA304">
        <v>100</v>
      </c>
      <c r="AB304">
        <v>86.33</v>
      </c>
      <c r="AC304">
        <v>-13.7</v>
      </c>
    </row>
    <row r="305" spans="19:29" x14ac:dyDescent="0.25">
      <c r="S305" t="s">
        <v>1046</v>
      </c>
      <c r="T305" t="s">
        <v>1045</v>
      </c>
      <c r="U305" t="s">
        <v>93</v>
      </c>
      <c r="V305">
        <v>4.17</v>
      </c>
      <c r="W305">
        <v>16015.342000000001</v>
      </c>
      <c r="X305">
        <v>250214</v>
      </c>
      <c r="Z305">
        <v>16015.342000000001</v>
      </c>
      <c r="AA305">
        <v>100</v>
      </c>
      <c r="AB305">
        <v>45.96</v>
      </c>
      <c r="AC305">
        <v>-54</v>
      </c>
    </row>
    <row r="306" spans="19:29" x14ac:dyDescent="0.25">
      <c r="S306" t="s">
        <v>1044</v>
      </c>
      <c r="T306" t="s">
        <v>1043</v>
      </c>
      <c r="U306" t="s">
        <v>93</v>
      </c>
      <c r="V306">
        <v>4.17</v>
      </c>
      <c r="W306">
        <v>5077.3149999999996</v>
      </c>
      <c r="X306">
        <v>77953</v>
      </c>
      <c r="Z306">
        <v>5077.3149999999996</v>
      </c>
      <c r="AA306">
        <v>100</v>
      </c>
      <c r="AB306">
        <v>14.57</v>
      </c>
      <c r="AC306">
        <v>-85.4</v>
      </c>
    </row>
    <row r="307" spans="19:29" x14ac:dyDescent="0.25">
      <c r="S307" t="s">
        <v>1042</v>
      </c>
      <c r="T307" t="s">
        <v>1041</v>
      </c>
      <c r="U307" t="s">
        <v>93</v>
      </c>
      <c r="V307">
        <v>4.17</v>
      </c>
      <c r="W307">
        <v>6273.8029999999999</v>
      </c>
      <c r="X307">
        <v>97720</v>
      </c>
      <c r="Z307">
        <v>6273.8029999999999</v>
      </c>
      <c r="AA307">
        <v>100</v>
      </c>
      <c r="AB307">
        <v>18.010000000000002</v>
      </c>
      <c r="AC307">
        <v>-82</v>
      </c>
    </row>
    <row r="308" spans="19:29" x14ac:dyDescent="0.25">
      <c r="S308" t="s">
        <v>1040</v>
      </c>
      <c r="T308" t="s">
        <v>1039</v>
      </c>
      <c r="U308" t="s">
        <v>93</v>
      </c>
      <c r="V308">
        <v>4.17</v>
      </c>
      <c r="W308">
        <v>17331.942999999999</v>
      </c>
      <c r="X308">
        <v>273820</v>
      </c>
      <c r="Z308">
        <v>17331.942999999999</v>
      </c>
      <c r="AA308">
        <v>100</v>
      </c>
      <c r="AB308">
        <v>49.74</v>
      </c>
      <c r="AC308">
        <v>-50.3</v>
      </c>
    </row>
    <row r="309" spans="19:29" x14ac:dyDescent="0.25">
      <c r="S309" t="s">
        <v>1038</v>
      </c>
      <c r="T309" t="s">
        <v>1037</v>
      </c>
      <c r="U309" t="s">
        <v>93</v>
      </c>
      <c r="V309">
        <v>4.17</v>
      </c>
      <c r="W309">
        <v>17871.495999999999</v>
      </c>
      <c r="X309">
        <v>279594</v>
      </c>
      <c r="Z309">
        <v>17871.495999999999</v>
      </c>
      <c r="AA309">
        <v>100</v>
      </c>
      <c r="AB309">
        <v>51.29</v>
      </c>
      <c r="AC309">
        <v>-48.7</v>
      </c>
    </row>
    <row r="310" spans="19:29" x14ac:dyDescent="0.25">
      <c r="S310" t="s">
        <v>1036</v>
      </c>
      <c r="T310" t="s">
        <v>1035</v>
      </c>
      <c r="U310" t="s">
        <v>93</v>
      </c>
      <c r="V310">
        <v>4.17</v>
      </c>
      <c r="W310">
        <v>756.47400000000005</v>
      </c>
      <c r="X310">
        <v>11824</v>
      </c>
      <c r="Z310">
        <v>756.47400000000005</v>
      </c>
      <c r="AA310">
        <v>100</v>
      </c>
      <c r="AB310">
        <v>2.17</v>
      </c>
      <c r="AC310">
        <v>-97.8</v>
      </c>
    </row>
    <row r="311" spans="19:29" x14ac:dyDescent="0.25">
      <c r="S311" t="s">
        <v>1034</v>
      </c>
      <c r="T311" t="s">
        <v>1033</v>
      </c>
      <c r="U311" t="s">
        <v>93</v>
      </c>
      <c r="V311">
        <v>4.01</v>
      </c>
      <c r="W311">
        <v>22831.412</v>
      </c>
      <c r="X311">
        <v>361541</v>
      </c>
      <c r="Z311">
        <v>22831.412</v>
      </c>
      <c r="AA311">
        <v>100</v>
      </c>
      <c r="AB311">
        <v>65.52</v>
      </c>
      <c r="AC311">
        <v>-34.5</v>
      </c>
    </row>
    <row r="312" spans="19:29" x14ac:dyDescent="0.25">
      <c r="S312" t="s">
        <v>1032</v>
      </c>
      <c r="T312" t="s">
        <v>1031</v>
      </c>
      <c r="U312" t="s">
        <v>93</v>
      </c>
      <c r="V312">
        <v>4.01</v>
      </c>
      <c r="W312">
        <v>17351.453000000001</v>
      </c>
      <c r="X312">
        <v>274653</v>
      </c>
      <c r="Z312">
        <v>17351.453000000001</v>
      </c>
      <c r="AA312">
        <v>100</v>
      </c>
      <c r="AB312">
        <v>49.8</v>
      </c>
      <c r="AC312">
        <v>-50.2</v>
      </c>
    </row>
    <row r="313" spans="19:29" x14ac:dyDescent="0.25">
      <c r="S313" t="s">
        <v>1030</v>
      </c>
      <c r="T313" t="s">
        <v>1029</v>
      </c>
      <c r="U313" t="s">
        <v>93</v>
      </c>
      <c r="V313">
        <v>4.01</v>
      </c>
      <c r="W313">
        <v>13887.789000000001</v>
      </c>
      <c r="X313">
        <v>217754</v>
      </c>
      <c r="Z313">
        <v>13887.789000000001</v>
      </c>
      <c r="AA313">
        <v>100</v>
      </c>
      <c r="AB313">
        <v>39.86</v>
      </c>
      <c r="AC313">
        <v>-60.1</v>
      </c>
    </row>
    <row r="314" spans="19:29" x14ac:dyDescent="0.25">
      <c r="S314" t="s">
        <v>1028</v>
      </c>
      <c r="T314" t="s">
        <v>1027</v>
      </c>
      <c r="U314" t="s">
        <v>93</v>
      </c>
      <c r="V314">
        <v>4.01</v>
      </c>
      <c r="W314">
        <v>20962.377</v>
      </c>
      <c r="X314">
        <v>331250</v>
      </c>
      <c r="Z314">
        <v>20962.377</v>
      </c>
      <c r="AA314">
        <v>100</v>
      </c>
      <c r="AB314">
        <v>60.16</v>
      </c>
      <c r="AC314">
        <v>-39.799999999999997</v>
      </c>
    </row>
    <row r="315" spans="19:29" x14ac:dyDescent="0.25">
      <c r="S315" t="s">
        <v>1026</v>
      </c>
      <c r="T315" t="s">
        <v>1025</v>
      </c>
      <c r="U315" t="s">
        <v>93</v>
      </c>
      <c r="V315">
        <v>4.0199999999999996</v>
      </c>
      <c r="W315">
        <v>17381.513999999999</v>
      </c>
      <c r="X315">
        <v>273050</v>
      </c>
      <c r="Z315">
        <v>17381.513999999999</v>
      </c>
      <c r="AA315">
        <v>100</v>
      </c>
      <c r="AB315">
        <v>49.88</v>
      </c>
      <c r="AC315">
        <v>-50.1</v>
      </c>
    </row>
    <row r="316" spans="19:29" x14ac:dyDescent="0.25">
      <c r="S316" t="s">
        <v>1024</v>
      </c>
      <c r="T316" t="s">
        <v>1023</v>
      </c>
      <c r="U316" t="s">
        <v>93</v>
      </c>
      <c r="V316">
        <v>4.01</v>
      </c>
      <c r="W316">
        <v>16397.713</v>
      </c>
      <c r="X316">
        <v>261338</v>
      </c>
      <c r="Z316">
        <v>16397.713</v>
      </c>
      <c r="AA316">
        <v>100</v>
      </c>
      <c r="AB316">
        <v>47.06</v>
      </c>
      <c r="AC316">
        <v>-52.9</v>
      </c>
    </row>
    <row r="317" spans="19:29" x14ac:dyDescent="0.25">
      <c r="S317" t="s">
        <v>1022</v>
      </c>
      <c r="T317" t="s">
        <v>1021</v>
      </c>
      <c r="U317" t="s">
        <v>93</v>
      </c>
      <c r="V317">
        <v>4.01</v>
      </c>
      <c r="W317">
        <v>18567.851999999999</v>
      </c>
      <c r="X317">
        <v>288515</v>
      </c>
      <c r="Z317">
        <v>18567.851999999999</v>
      </c>
      <c r="AA317">
        <v>100</v>
      </c>
      <c r="AB317">
        <v>53.29</v>
      </c>
      <c r="AC317">
        <v>-46.7</v>
      </c>
    </row>
    <row r="318" spans="19:29" x14ac:dyDescent="0.25">
      <c r="S318" t="s">
        <v>1020</v>
      </c>
      <c r="T318" t="s">
        <v>1019</v>
      </c>
      <c r="U318" t="s">
        <v>93</v>
      </c>
      <c r="V318">
        <v>4.0199999999999996</v>
      </c>
      <c r="W318">
        <v>19862.442999999999</v>
      </c>
      <c r="X318">
        <v>311120</v>
      </c>
      <c r="Z318">
        <v>19862.442999999999</v>
      </c>
      <c r="AA318">
        <v>100</v>
      </c>
      <c r="AB318">
        <v>57</v>
      </c>
      <c r="AC318">
        <v>-43</v>
      </c>
    </row>
    <row r="319" spans="19:29" x14ac:dyDescent="0.25">
      <c r="S319" t="s">
        <v>1018</v>
      </c>
      <c r="T319" t="s">
        <v>1017</v>
      </c>
      <c r="U319" t="s">
        <v>93</v>
      </c>
      <c r="V319">
        <v>4.0199999999999996</v>
      </c>
      <c r="W319">
        <v>20342.120999999999</v>
      </c>
      <c r="X319">
        <v>322116</v>
      </c>
      <c r="Z319">
        <v>20342.120999999999</v>
      </c>
      <c r="AA319">
        <v>100</v>
      </c>
      <c r="AB319">
        <v>58.38</v>
      </c>
      <c r="AC319">
        <v>-41.6</v>
      </c>
    </row>
    <row r="320" spans="19:29" x14ac:dyDescent="0.25">
      <c r="S320" t="s">
        <v>1016</v>
      </c>
      <c r="T320" t="s">
        <v>1015</v>
      </c>
      <c r="U320" t="s">
        <v>93</v>
      </c>
      <c r="V320">
        <v>4.0199999999999996</v>
      </c>
      <c r="W320">
        <v>23967.309000000001</v>
      </c>
      <c r="X320">
        <v>371574</v>
      </c>
      <c r="Z320">
        <v>23967.309000000001</v>
      </c>
      <c r="AA320">
        <v>100</v>
      </c>
      <c r="AB320">
        <v>68.78</v>
      </c>
      <c r="AC320">
        <v>-31.2</v>
      </c>
    </row>
    <row r="321" spans="19:29" x14ac:dyDescent="0.25">
      <c r="S321" t="s">
        <v>1014</v>
      </c>
      <c r="T321" t="s">
        <v>1013</v>
      </c>
      <c r="U321" t="s">
        <v>93</v>
      </c>
      <c r="V321">
        <v>4.0199999999999996</v>
      </c>
      <c r="W321">
        <v>20102.465</v>
      </c>
      <c r="X321">
        <v>316909</v>
      </c>
      <c r="Z321">
        <v>20102.465</v>
      </c>
      <c r="AA321">
        <v>100</v>
      </c>
      <c r="AB321">
        <v>57.69</v>
      </c>
      <c r="AC321">
        <v>-42.3</v>
      </c>
    </row>
    <row r="322" spans="19:29" x14ac:dyDescent="0.25">
      <c r="S322" t="s">
        <v>1012</v>
      </c>
      <c r="T322" t="s">
        <v>1011</v>
      </c>
      <c r="U322" t="s">
        <v>93</v>
      </c>
      <c r="V322">
        <v>4.0199999999999996</v>
      </c>
      <c r="W322">
        <v>21320.641</v>
      </c>
      <c r="X322">
        <v>334297</v>
      </c>
      <c r="Z322">
        <v>21320.641</v>
      </c>
      <c r="AA322">
        <v>100</v>
      </c>
      <c r="AB322">
        <v>61.19</v>
      </c>
      <c r="AC322">
        <v>-38.799999999999997</v>
      </c>
    </row>
    <row r="323" spans="19:29" x14ac:dyDescent="0.25">
      <c r="S323" t="s">
        <v>1010</v>
      </c>
      <c r="T323" t="s">
        <v>1009</v>
      </c>
      <c r="U323" t="s">
        <v>93</v>
      </c>
      <c r="V323">
        <v>4.0199999999999996</v>
      </c>
      <c r="W323">
        <v>26290.423999999999</v>
      </c>
      <c r="X323">
        <v>408541</v>
      </c>
      <c r="Z323">
        <v>26290.423999999999</v>
      </c>
      <c r="AA323">
        <v>100</v>
      </c>
      <c r="AB323">
        <v>75.45</v>
      </c>
      <c r="AC323">
        <v>-24.5</v>
      </c>
    </row>
    <row r="324" spans="19:29" x14ac:dyDescent="0.25">
      <c r="S324" t="s">
        <v>1008</v>
      </c>
      <c r="T324" t="s">
        <v>1007</v>
      </c>
      <c r="U324" t="s">
        <v>93</v>
      </c>
      <c r="V324">
        <v>4.0199999999999996</v>
      </c>
      <c r="W324">
        <v>22055.794999999998</v>
      </c>
      <c r="X324">
        <v>350880</v>
      </c>
      <c r="Z324">
        <v>22055.794999999998</v>
      </c>
      <c r="AA324">
        <v>100</v>
      </c>
      <c r="AB324">
        <v>63.3</v>
      </c>
      <c r="AC324">
        <v>-36.700000000000003</v>
      </c>
    </row>
    <row r="325" spans="19:29" x14ac:dyDescent="0.25">
      <c r="S325" t="s">
        <v>1006</v>
      </c>
      <c r="T325" t="s">
        <v>1005</v>
      </c>
      <c r="U325" t="s">
        <v>93</v>
      </c>
      <c r="V325">
        <v>4.0199999999999996</v>
      </c>
      <c r="W325">
        <v>2361.0070000000001</v>
      </c>
      <c r="X325">
        <v>101700</v>
      </c>
      <c r="Z325">
        <v>2361.0070000000001</v>
      </c>
      <c r="AA325">
        <v>100</v>
      </c>
      <c r="AB325">
        <v>6.78</v>
      </c>
      <c r="AC325">
        <v>-93.2</v>
      </c>
    </row>
    <row r="326" spans="19:29" x14ac:dyDescent="0.25">
      <c r="S326" t="s">
        <v>1004</v>
      </c>
      <c r="T326" t="s">
        <v>1003</v>
      </c>
      <c r="U326" t="s">
        <v>93</v>
      </c>
      <c r="V326">
        <v>4.0199999999999996</v>
      </c>
      <c r="W326">
        <v>24040.331999999999</v>
      </c>
      <c r="X326">
        <v>374826</v>
      </c>
      <c r="Z326">
        <v>24040.331999999999</v>
      </c>
      <c r="AA326">
        <v>100</v>
      </c>
      <c r="AB326">
        <v>68.989999999999995</v>
      </c>
      <c r="AC326">
        <v>-31</v>
      </c>
    </row>
    <row r="327" spans="19:29" x14ac:dyDescent="0.25">
      <c r="S327" t="s">
        <v>1002</v>
      </c>
      <c r="T327" t="s">
        <v>1001</v>
      </c>
      <c r="U327" t="s">
        <v>93</v>
      </c>
      <c r="V327">
        <v>4.0199999999999996</v>
      </c>
      <c r="W327">
        <v>19591.157999999999</v>
      </c>
      <c r="X327">
        <v>307323</v>
      </c>
      <c r="Z327">
        <v>19591.157999999999</v>
      </c>
      <c r="AA327">
        <v>100</v>
      </c>
      <c r="AB327">
        <v>56.22</v>
      </c>
      <c r="AC327">
        <v>-43.8</v>
      </c>
    </row>
    <row r="328" spans="19:29" x14ac:dyDescent="0.25">
      <c r="S328" t="s">
        <v>1000</v>
      </c>
      <c r="T328" t="s">
        <v>999</v>
      </c>
      <c r="U328" t="s">
        <v>93</v>
      </c>
      <c r="V328">
        <v>4.0199999999999996</v>
      </c>
      <c r="W328">
        <v>16012.373</v>
      </c>
      <c r="X328">
        <v>258380</v>
      </c>
      <c r="Z328">
        <v>16012.373</v>
      </c>
      <c r="AA328">
        <v>100</v>
      </c>
      <c r="AB328">
        <v>45.95</v>
      </c>
      <c r="AC328">
        <v>-54</v>
      </c>
    </row>
    <row r="329" spans="19:29" x14ac:dyDescent="0.25">
      <c r="S329" t="s">
        <v>998</v>
      </c>
      <c r="T329" t="s">
        <v>997</v>
      </c>
      <c r="U329" t="s">
        <v>93</v>
      </c>
      <c r="V329">
        <v>4.0199999999999996</v>
      </c>
      <c r="W329">
        <v>16308.79</v>
      </c>
      <c r="X329">
        <v>252887</v>
      </c>
      <c r="Z329">
        <v>16308.79</v>
      </c>
      <c r="AA329">
        <v>100</v>
      </c>
      <c r="AB329">
        <v>46.8</v>
      </c>
      <c r="AC329">
        <v>-53.2</v>
      </c>
    </row>
    <row r="330" spans="19:29" x14ac:dyDescent="0.25">
      <c r="S330" t="s">
        <v>996</v>
      </c>
      <c r="T330" t="s">
        <v>995</v>
      </c>
      <c r="U330" t="s">
        <v>93</v>
      </c>
      <c r="V330">
        <v>4.0199999999999996</v>
      </c>
      <c r="W330">
        <v>10513.302</v>
      </c>
      <c r="X330">
        <v>166242</v>
      </c>
      <c r="Z330">
        <v>10513.302</v>
      </c>
      <c r="AA330">
        <v>100</v>
      </c>
      <c r="AB330">
        <v>30.17</v>
      </c>
      <c r="AC330">
        <v>-69.8</v>
      </c>
    </row>
    <row r="331" spans="19:29" x14ac:dyDescent="0.25">
      <c r="S331" t="s">
        <v>994</v>
      </c>
      <c r="T331" t="s">
        <v>993</v>
      </c>
      <c r="U331" t="s">
        <v>93</v>
      </c>
      <c r="V331">
        <v>4.01</v>
      </c>
      <c r="W331">
        <v>6108.0929999999998</v>
      </c>
      <c r="X331">
        <v>94016</v>
      </c>
      <c r="Z331">
        <v>6108.0929999999998</v>
      </c>
      <c r="AA331">
        <v>100</v>
      </c>
      <c r="AB331">
        <v>17.53</v>
      </c>
      <c r="AC331">
        <v>-82.5</v>
      </c>
    </row>
    <row r="332" spans="19:29" x14ac:dyDescent="0.25">
      <c r="S332" t="s">
        <v>992</v>
      </c>
      <c r="T332" t="s">
        <v>991</v>
      </c>
      <c r="U332" t="s">
        <v>93</v>
      </c>
      <c r="V332">
        <v>4.0199999999999996</v>
      </c>
      <c r="W332">
        <v>12559.486000000001</v>
      </c>
      <c r="X332">
        <v>198751</v>
      </c>
      <c r="Z332">
        <v>12559.486000000001</v>
      </c>
      <c r="AA332">
        <v>100</v>
      </c>
      <c r="AB332">
        <v>36.04</v>
      </c>
      <c r="AC332">
        <v>-64</v>
      </c>
    </row>
    <row r="333" spans="19:29" x14ac:dyDescent="0.25">
      <c r="S333" t="s">
        <v>990</v>
      </c>
      <c r="T333" t="s">
        <v>989</v>
      </c>
      <c r="U333" t="s">
        <v>93</v>
      </c>
      <c r="V333">
        <v>4.0199999999999996</v>
      </c>
      <c r="W333">
        <v>12887.795</v>
      </c>
      <c r="X333">
        <v>203725</v>
      </c>
      <c r="Z333">
        <v>12887.795</v>
      </c>
      <c r="AA333">
        <v>100</v>
      </c>
      <c r="AB333">
        <v>36.99</v>
      </c>
      <c r="AC333">
        <v>-63</v>
      </c>
    </row>
    <row r="334" spans="19:29" x14ac:dyDescent="0.25">
      <c r="S334" t="s">
        <v>988</v>
      </c>
      <c r="T334" t="s">
        <v>987</v>
      </c>
      <c r="U334" t="s">
        <v>93</v>
      </c>
      <c r="V334">
        <v>4.0199999999999996</v>
      </c>
      <c r="W334">
        <v>17296.349999999999</v>
      </c>
      <c r="X334">
        <v>271965</v>
      </c>
      <c r="Z334">
        <v>17296.349999999999</v>
      </c>
      <c r="AA334">
        <v>100</v>
      </c>
      <c r="AB334">
        <v>49.64</v>
      </c>
      <c r="AC334">
        <v>-50.4</v>
      </c>
    </row>
    <row r="335" spans="19:29" x14ac:dyDescent="0.25">
      <c r="S335" t="s">
        <v>986</v>
      </c>
      <c r="T335" t="s">
        <v>985</v>
      </c>
      <c r="U335" t="s">
        <v>93</v>
      </c>
      <c r="V335">
        <v>4.0199999999999996</v>
      </c>
      <c r="W335">
        <v>16449.476999999999</v>
      </c>
      <c r="X335">
        <v>257098</v>
      </c>
      <c r="Z335">
        <v>16449.476999999999</v>
      </c>
      <c r="AA335">
        <v>100</v>
      </c>
      <c r="AB335">
        <v>47.21</v>
      </c>
      <c r="AC335">
        <v>-52.8</v>
      </c>
    </row>
    <row r="336" spans="19:29" x14ac:dyDescent="0.25">
      <c r="S336" t="s">
        <v>984</v>
      </c>
      <c r="T336" t="s">
        <v>983</v>
      </c>
      <c r="U336" t="s">
        <v>93</v>
      </c>
      <c r="V336">
        <v>4.0199999999999996</v>
      </c>
      <c r="W336">
        <v>22617.059000000001</v>
      </c>
      <c r="X336">
        <v>355868</v>
      </c>
      <c r="Z336">
        <v>22617.059000000001</v>
      </c>
      <c r="AA336">
        <v>100</v>
      </c>
      <c r="AB336">
        <v>64.91</v>
      </c>
      <c r="AC336">
        <v>-35.1</v>
      </c>
    </row>
    <row r="337" spans="19:29" x14ac:dyDescent="0.25">
      <c r="S337" t="s">
        <v>982</v>
      </c>
      <c r="T337" t="s">
        <v>981</v>
      </c>
      <c r="U337" t="s">
        <v>93</v>
      </c>
      <c r="V337">
        <v>4.0199999999999996</v>
      </c>
      <c r="W337">
        <v>18873.775000000001</v>
      </c>
      <c r="X337">
        <v>298271</v>
      </c>
      <c r="Z337">
        <v>18873.775000000001</v>
      </c>
      <c r="AA337">
        <v>100</v>
      </c>
      <c r="AB337">
        <v>54.17</v>
      </c>
      <c r="AC337">
        <v>-45.8</v>
      </c>
    </row>
    <row r="338" spans="19:29" x14ac:dyDescent="0.25">
      <c r="S338" t="s">
        <v>980</v>
      </c>
      <c r="T338" t="s">
        <v>979</v>
      </c>
      <c r="U338" t="s">
        <v>93</v>
      </c>
      <c r="V338">
        <v>4.0199999999999996</v>
      </c>
      <c r="W338">
        <v>21576.41</v>
      </c>
      <c r="X338">
        <v>337345</v>
      </c>
      <c r="Z338">
        <v>21576.41</v>
      </c>
      <c r="AA338">
        <v>100</v>
      </c>
      <c r="AB338">
        <v>61.92</v>
      </c>
      <c r="AC338">
        <v>-38.1</v>
      </c>
    </row>
    <row r="339" spans="19:29" x14ac:dyDescent="0.25">
      <c r="S339" t="s">
        <v>978</v>
      </c>
      <c r="T339" t="s">
        <v>977</v>
      </c>
      <c r="U339" t="s">
        <v>93</v>
      </c>
      <c r="V339">
        <v>4.0199999999999996</v>
      </c>
      <c r="W339">
        <v>12578.869000000001</v>
      </c>
      <c r="X339">
        <v>196072</v>
      </c>
      <c r="Z339">
        <v>12578.869000000001</v>
      </c>
      <c r="AA339">
        <v>100</v>
      </c>
      <c r="AB339">
        <v>36.1</v>
      </c>
      <c r="AC339">
        <v>-63.9</v>
      </c>
    </row>
    <row r="340" spans="19:29" x14ac:dyDescent="0.25">
      <c r="S340" t="s">
        <v>976</v>
      </c>
      <c r="T340" t="s">
        <v>975</v>
      </c>
      <c r="U340" t="s">
        <v>93</v>
      </c>
      <c r="V340">
        <v>4.0199999999999996</v>
      </c>
      <c r="W340">
        <v>20627.620999999999</v>
      </c>
      <c r="X340">
        <v>323813</v>
      </c>
      <c r="Z340">
        <v>20627.620999999999</v>
      </c>
      <c r="AA340">
        <v>100</v>
      </c>
      <c r="AB340">
        <v>59.2</v>
      </c>
      <c r="AC340">
        <v>-40.799999999999997</v>
      </c>
    </row>
    <row r="341" spans="19:29" x14ac:dyDescent="0.25">
      <c r="S341" t="s">
        <v>974</v>
      </c>
      <c r="T341" t="s">
        <v>973</v>
      </c>
      <c r="U341" t="s">
        <v>93</v>
      </c>
      <c r="V341">
        <v>4.0199999999999996</v>
      </c>
      <c r="W341">
        <v>26479.888999999999</v>
      </c>
      <c r="X341">
        <v>411069</v>
      </c>
      <c r="Z341">
        <v>26479.888999999999</v>
      </c>
      <c r="AA341">
        <v>100</v>
      </c>
      <c r="AB341">
        <v>75.989999999999995</v>
      </c>
      <c r="AC341">
        <v>-24</v>
      </c>
    </row>
    <row r="342" spans="19:29" x14ac:dyDescent="0.25">
      <c r="S342" t="s">
        <v>972</v>
      </c>
      <c r="T342" t="s">
        <v>971</v>
      </c>
      <c r="U342" t="s">
        <v>93</v>
      </c>
      <c r="V342">
        <v>4.0199999999999996</v>
      </c>
      <c r="W342">
        <v>25464.535</v>
      </c>
      <c r="X342">
        <v>388796</v>
      </c>
      <c r="Z342">
        <v>25464.535</v>
      </c>
      <c r="AA342">
        <v>100</v>
      </c>
      <c r="AB342">
        <v>73.08</v>
      </c>
      <c r="AC342">
        <v>-26.9</v>
      </c>
    </row>
    <row r="343" spans="19:29" x14ac:dyDescent="0.25">
      <c r="S343" t="s">
        <v>970</v>
      </c>
      <c r="T343" t="s">
        <v>969</v>
      </c>
      <c r="U343" t="s">
        <v>93</v>
      </c>
      <c r="V343">
        <v>4.0199999999999996</v>
      </c>
      <c r="W343">
        <v>27281.780999999999</v>
      </c>
      <c r="X343">
        <v>440522</v>
      </c>
      <c r="Z343">
        <v>27281.780999999999</v>
      </c>
      <c r="AA343">
        <v>100</v>
      </c>
      <c r="AB343">
        <v>78.3</v>
      </c>
      <c r="AC343">
        <v>-21.7</v>
      </c>
    </row>
    <row r="344" spans="19:29" x14ac:dyDescent="0.25">
      <c r="S344" t="s">
        <v>968</v>
      </c>
      <c r="T344" t="s">
        <v>967</v>
      </c>
      <c r="U344" t="s">
        <v>93</v>
      </c>
      <c r="V344">
        <v>4.0199999999999996</v>
      </c>
      <c r="W344">
        <v>22826.195</v>
      </c>
      <c r="X344">
        <v>353118</v>
      </c>
      <c r="Z344">
        <v>22826.195</v>
      </c>
      <c r="AA344">
        <v>100</v>
      </c>
      <c r="AB344">
        <v>65.510000000000005</v>
      </c>
      <c r="AC344">
        <v>-34.5</v>
      </c>
    </row>
    <row r="345" spans="19:29" x14ac:dyDescent="0.25">
      <c r="S345" t="s">
        <v>966</v>
      </c>
      <c r="T345" t="s">
        <v>965</v>
      </c>
      <c r="U345" t="s">
        <v>93</v>
      </c>
      <c r="V345">
        <v>4.0199999999999996</v>
      </c>
      <c r="W345">
        <v>18243.016</v>
      </c>
      <c r="X345">
        <v>284210</v>
      </c>
      <c r="Z345">
        <v>18243.016</v>
      </c>
      <c r="AA345">
        <v>100</v>
      </c>
      <c r="AB345">
        <v>52.36</v>
      </c>
      <c r="AC345">
        <v>-47.6</v>
      </c>
    </row>
    <row r="346" spans="19:29" x14ac:dyDescent="0.25">
      <c r="S346" t="s">
        <v>964</v>
      </c>
      <c r="T346" t="s">
        <v>963</v>
      </c>
      <c r="U346" t="s">
        <v>93</v>
      </c>
      <c r="V346">
        <v>4.0199999999999996</v>
      </c>
      <c r="W346">
        <v>12030.519</v>
      </c>
      <c r="X346">
        <v>187697</v>
      </c>
      <c r="Z346">
        <v>12030.519</v>
      </c>
      <c r="AA346">
        <v>100</v>
      </c>
      <c r="AB346">
        <v>34.53</v>
      </c>
      <c r="AC346">
        <v>-65.5</v>
      </c>
    </row>
    <row r="347" spans="19:29" x14ac:dyDescent="0.25">
      <c r="S347" t="s">
        <v>962</v>
      </c>
      <c r="T347" t="s">
        <v>961</v>
      </c>
      <c r="U347" t="s">
        <v>93</v>
      </c>
      <c r="V347">
        <v>4.0199999999999996</v>
      </c>
      <c r="W347">
        <v>14309.880999999999</v>
      </c>
      <c r="X347">
        <v>217403</v>
      </c>
      <c r="Z347">
        <v>14309.880999999999</v>
      </c>
      <c r="AA347">
        <v>100</v>
      </c>
      <c r="AB347">
        <v>41.07</v>
      </c>
      <c r="AC347">
        <v>-58.9</v>
      </c>
    </row>
    <row r="348" spans="19:29" x14ac:dyDescent="0.25">
      <c r="S348" t="s">
        <v>960</v>
      </c>
      <c r="T348" t="s">
        <v>959</v>
      </c>
      <c r="U348" t="s">
        <v>93</v>
      </c>
      <c r="V348">
        <v>4.0199999999999996</v>
      </c>
      <c r="W348">
        <v>4194.4780000000001</v>
      </c>
      <c r="X348">
        <v>65425</v>
      </c>
      <c r="Z348">
        <v>4194.4780000000001</v>
      </c>
      <c r="AA348">
        <v>100</v>
      </c>
      <c r="AB348">
        <v>12.04</v>
      </c>
      <c r="AC348">
        <v>-88</v>
      </c>
    </row>
    <row r="349" spans="19:29" x14ac:dyDescent="0.25">
      <c r="S349" t="s">
        <v>958</v>
      </c>
      <c r="T349" t="s">
        <v>957</v>
      </c>
      <c r="U349" t="s">
        <v>93</v>
      </c>
      <c r="V349">
        <v>4.0199999999999996</v>
      </c>
      <c r="W349">
        <v>5637.6949999999997</v>
      </c>
      <c r="X349">
        <v>88117</v>
      </c>
      <c r="Z349">
        <v>5637.6949999999997</v>
      </c>
      <c r="AA349">
        <v>100</v>
      </c>
      <c r="AB349">
        <v>16.18</v>
      </c>
      <c r="AC349">
        <v>-83.8</v>
      </c>
    </row>
    <row r="350" spans="19:29" x14ac:dyDescent="0.25">
      <c r="S350" t="s">
        <v>956</v>
      </c>
      <c r="T350" t="s">
        <v>955</v>
      </c>
      <c r="U350" t="s">
        <v>93</v>
      </c>
      <c r="V350">
        <v>4.0199999999999996</v>
      </c>
      <c r="W350">
        <v>14804.58</v>
      </c>
      <c r="X350">
        <v>226906</v>
      </c>
      <c r="Z350">
        <v>14804.58</v>
      </c>
      <c r="AA350">
        <v>100</v>
      </c>
      <c r="AB350">
        <v>42.49</v>
      </c>
      <c r="AC350">
        <v>-57.5</v>
      </c>
    </row>
    <row r="351" spans="19:29" x14ac:dyDescent="0.25">
      <c r="S351" t="s">
        <v>954</v>
      </c>
      <c r="T351" t="s">
        <v>953</v>
      </c>
      <c r="U351" t="s">
        <v>93</v>
      </c>
      <c r="V351">
        <v>4.0199999999999996</v>
      </c>
      <c r="W351">
        <v>11042.868</v>
      </c>
      <c r="X351">
        <v>199832</v>
      </c>
      <c r="Z351">
        <v>11042.868</v>
      </c>
      <c r="AA351">
        <v>100</v>
      </c>
      <c r="AB351">
        <v>31.69</v>
      </c>
      <c r="AC351">
        <v>-68.3</v>
      </c>
    </row>
    <row r="352" spans="19:29" x14ac:dyDescent="0.25">
      <c r="S352" t="s">
        <v>952</v>
      </c>
      <c r="T352" t="s">
        <v>951</v>
      </c>
      <c r="U352" t="s">
        <v>93</v>
      </c>
      <c r="V352">
        <v>4.0199999999999996</v>
      </c>
      <c r="W352">
        <v>620.58100000000002</v>
      </c>
      <c r="X352">
        <v>9863</v>
      </c>
      <c r="Z352">
        <v>620.58100000000002</v>
      </c>
      <c r="AA352">
        <v>100</v>
      </c>
      <c r="AB352">
        <v>1.78</v>
      </c>
      <c r="AC352">
        <v>-98.2</v>
      </c>
    </row>
    <row r="354" spans="19:29" x14ac:dyDescent="0.25">
      <c r="S354" t="s">
        <v>950</v>
      </c>
      <c r="T354" t="s">
        <v>22</v>
      </c>
      <c r="U354" t="s">
        <v>17</v>
      </c>
      <c r="V354">
        <v>4.33</v>
      </c>
      <c r="W354">
        <v>0.60399999999999998</v>
      </c>
      <c r="X354">
        <v>35</v>
      </c>
      <c r="Z354">
        <v>0.60399999999999998</v>
      </c>
      <c r="AA354">
        <v>100</v>
      </c>
      <c r="AB354">
        <v>0</v>
      </c>
      <c r="AC354">
        <v>-100</v>
      </c>
    </row>
    <row r="355" spans="19:29" x14ac:dyDescent="0.25">
      <c r="S355" t="s">
        <v>949</v>
      </c>
      <c r="T355" t="s">
        <v>24</v>
      </c>
      <c r="U355" t="s">
        <v>17</v>
      </c>
      <c r="V355">
        <v>3.99</v>
      </c>
      <c r="W355">
        <v>5.1589999999999998</v>
      </c>
      <c r="X355">
        <v>187</v>
      </c>
      <c r="Z355">
        <v>5.1589999999999998</v>
      </c>
      <c r="AA355">
        <v>100</v>
      </c>
      <c r="AB355">
        <v>0.01</v>
      </c>
      <c r="AC355">
        <v>-100</v>
      </c>
    </row>
    <row r="356" spans="19:29" x14ac:dyDescent="0.25">
      <c r="S356" t="s">
        <v>948</v>
      </c>
      <c r="T356" t="s">
        <v>17</v>
      </c>
      <c r="U356" t="s">
        <v>17</v>
      </c>
      <c r="V356">
        <v>4.03</v>
      </c>
      <c r="W356">
        <v>0.22800000000000001</v>
      </c>
      <c r="X356">
        <v>16</v>
      </c>
      <c r="Z356">
        <v>0.22800000000000001</v>
      </c>
      <c r="AA356">
        <v>100</v>
      </c>
      <c r="AB356">
        <v>0</v>
      </c>
      <c r="AC356">
        <v>-100</v>
      </c>
    </row>
    <row r="357" spans="19:29" x14ac:dyDescent="0.25">
      <c r="S357" t="s">
        <v>947</v>
      </c>
      <c r="T357" t="s">
        <v>17</v>
      </c>
      <c r="U357" t="s">
        <v>17</v>
      </c>
      <c r="V357">
        <v>4.12</v>
      </c>
      <c r="W357">
        <v>0.56999999999999995</v>
      </c>
      <c r="X357">
        <v>21</v>
      </c>
      <c r="Z357">
        <v>0.56999999999999995</v>
      </c>
      <c r="AA357">
        <v>100</v>
      </c>
      <c r="AB357">
        <v>0</v>
      </c>
      <c r="AC357">
        <v>-100</v>
      </c>
    </row>
    <row r="358" spans="19:29" x14ac:dyDescent="0.25">
      <c r="S358" t="s">
        <v>946</v>
      </c>
      <c r="T358" t="s">
        <v>17</v>
      </c>
      <c r="U358" t="s">
        <v>17</v>
      </c>
      <c r="V358">
        <v>4.1399999999999997</v>
      </c>
      <c r="W358">
        <v>1</v>
      </c>
      <c r="X358">
        <v>36</v>
      </c>
      <c r="Z358">
        <v>1</v>
      </c>
      <c r="AA358">
        <v>100</v>
      </c>
      <c r="AB358">
        <v>0</v>
      </c>
      <c r="AC358">
        <v>-100</v>
      </c>
    </row>
    <row r="359" spans="19:29" x14ac:dyDescent="0.25">
      <c r="S359" t="s">
        <v>945</v>
      </c>
      <c r="T359" t="s">
        <v>17</v>
      </c>
      <c r="U359" t="s">
        <v>17</v>
      </c>
      <c r="V359">
        <v>4.12</v>
      </c>
      <c r="W359">
        <v>1.8520000000000001</v>
      </c>
      <c r="X359">
        <v>67</v>
      </c>
      <c r="Z359">
        <v>1.8520000000000001</v>
      </c>
      <c r="AA359">
        <v>100</v>
      </c>
      <c r="AB359">
        <v>0.01</v>
      </c>
      <c r="AC359">
        <v>-100</v>
      </c>
    </row>
    <row r="360" spans="19:29" x14ac:dyDescent="0.25">
      <c r="S360" t="s">
        <v>944</v>
      </c>
      <c r="T360" t="s">
        <v>17</v>
      </c>
      <c r="U360" t="s">
        <v>17</v>
      </c>
      <c r="V360">
        <v>4.28</v>
      </c>
      <c r="W360">
        <v>0.32600000000000001</v>
      </c>
      <c r="X360">
        <v>33</v>
      </c>
      <c r="Z360">
        <v>0.32600000000000001</v>
      </c>
      <c r="AA360">
        <v>100</v>
      </c>
      <c r="AB360">
        <v>0</v>
      </c>
      <c r="AC360">
        <v>-100</v>
      </c>
    </row>
    <row r="361" spans="19:29" x14ac:dyDescent="0.25">
      <c r="S361" t="s">
        <v>943</v>
      </c>
      <c r="T361" t="s">
        <v>17</v>
      </c>
      <c r="U361" t="s">
        <v>17</v>
      </c>
      <c r="V361">
        <v>4.3099999999999996</v>
      </c>
      <c r="W361">
        <v>12.641</v>
      </c>
      <c r="X361">
        <v>160</v>
      </c>
      <c r="Z361">
        <v>12.641</v>
      </c>
      <c r="AA361">
        <v>100</v>
      </c>
      <c r="AB361">
        <v>0.04</v>
      </c>
      <c r="AC361">
        <v>-100</v>
      </c>
    </row>
    <row r="362" spans="19:29" x14ac:dyDescent="0.25">
      <c r="S362" t="s">
        <v>942</v>
      </c>
      <c r="T362" t="s">
        <v>17</v>
      </c>
      <c r="U362" t="s">
        <v>17</v>
      </c>
      <c r="V362">
        <v>4.18</v>
      </c>
      <c r="W362">
        <v>0.29599999999999999</v>
      </c>
      <c r="X362">
        <v>11</v>
      </c>
      <c r="Z362">
        <v>0.29599999999999999</v>
      </c>
      <c r="AA362">
        <v>100</v>
      </c>
      <c r="AB362">
        <v>0</v>
      </c>
      <c r="AC362">
        <v>-100</v>
      </c>
    </row>
    <row r="363" spans="19:29" x14ac:dyDescent="0.25">
      <c r="S363" t="s">
        <v>941</v>
      </c>
      <c r="T363" t="s">
        <v>17</v>
      </c>
      <c r="U363" t="s">
        <v>17</v>
      </c>
      <c r="V363">
        <v>4.22</v>
      </c>
      <c r="W363">
        <v>1.589</v>
      </c>
      <c r="X363">
        <v>116</v>
      </c>
      <c r="Z363">
        <v>1.589</v>
      </c>
      <c r="AA363">
        <v>100</v>
      </c>
      <c r="AB363">
        <v>0</v>
      </c>
      <c r="AC363">
        <v>-100</v>
      </c>
    </row>
    <row r="364" spans="19:29" x14ac:dyDescent="0.25">
      <c r="S364" t="s">
        <v>940</v>
      </c>
      <c r="T364" t="s">
        <v>17</v>
      </c>
      <c r="U364" t="s">
        <v>17</v>
      </c>
      <c r="V364">
        <v>4.29</v>
      </c>
      <c r="W364">
        <v>3.8140000000000001</v>
      </c>
      <c r="X364">
        <v>183</v>
      </c>
      <c r="Z364">
        <v>3.8140000000000001</v>
      </c>
      <c r="AA364">
        <v>100</v>
      </c>
      <c r="AB364">
        <v>0.01</v>
      </c>
      <c r="AC364">
        <v>-100</v>
      </c>
    </row>
    <row r="365" spans="19:29" x14ac:dyDescent="0.25">
      <c r="S365" t="s">
        <v>939</v>
      </c>
      <c r="T365" t="s">
        <v>17</v>
      </c>
      <c r="U365" t="s">
        <v>17</v>
      </c>
      <c r="V365">
        <v>4.2699999999999996</v>
      </c>
      <c r="W365">
        <v>0.98699999999999999</v>
      </c>
      <c r="X365">
        <v>36</v>
      </c>
      <c r="Z365">
        <v>0.98699999999999999</v>
      </c>
      <c r="AA365">
        <v>100</v>
      </c>
      <c r="AB365">
        <v>0</v>
      </c>
      <c r="AC365">
        <v>-100</v>
      </c>
    </row>
    <row r="366" spans="19:29" x14ac:dyDescent="0.25">
      <c r="S366" t="s">
        <v>938</v>
      </c>
      <c r="T366" t="s">
        <v>17</v>
      </c>
      <c r="U366" t="s">
        <v>17</v>
      </c>
      <c r="V366">
        <v>4.25</v>
      </c>
      <c r="W366">
        <v>5.976</v>
      </c>
      <c r="X366">
        <v>210</v>
      </c>
      <c r="Z366">
        <v>5.976</v>
      </c>
      <c r="AA366">
        <v>100</v>
      </c>
      <c r="AB366">
        <v>0.02</v>
      </c>
      <c r="AC366">
        <v>-100</v>
      </c>
    </row>
    <row r="367" spans="19:29" x14ac:dyDescent="0.25">
      <c r="S367" t="s">
        <v>937</v>
      </c>
      <c r="T367" t="s">
        <v>17</v>
      </c>
      <c r="U367" t="s">
        <v>17</v>
      </c>
      <c r="V367">
        <v>4.22</v>
      </c>
      <c r="W367">
        <v>1.5649999999999999</v>
      </c>
      <c r="X367">
        <v>79</v>
      </c>
      <c r="Z367">
        <v>1.5649999999999999</v>
      </c>
      <c r="AA367">
        <v>100</v>
      </c>
      <c r="AB367">
        <v>0</v>
      </c>
      <c r="AC367">
        <v>-100</v>
      </c>
    </row>
    <row r="368" spans="19:29" x14ac:dyDescent="0.25">
      <c r="S368" t="s">
        <v>936</v>
      </c>
      <c r="T368" t="s">
        <v>17</v>
      </c>
      <c r="U368" t="s">
        <v>17</v>
      </c>
      <c r="V368">
        <v>4.26</v>
      </c>
      <c r="W368">
        <v>0.98799999999999999</v>
      </c>
      <c r="X368">
        <v>46</v>
      </c>
      <c r="Z368">
        <v>0.98799999999999999</v>
      </c>
      <c r="AA368">
        <v>100</v>
      </c>
      <c r="AB368">
        <v>0</v>
      </c>
      <c r="AC368">
        <v>-100</v>
      </c>
    </row>
    <row r="369" spans="19:29" x14ac:dyDescent="0.25">
      <c r="S369" t="s">
        <v>935</v>
      </c>
      <c r="T369" t="s">
        <v>17</v>
      </c>
      <c r="U369" t="s">
        <v>17</v>
      </c>
      <c r="V369">
        <v>4.25</v>
      </c>
      <c r="W369">
        <v>1.6579999999999999</v>
      </c>
      <c r="X369">
        <v>77</v>
      </c>
      <c r="Z369">
        <v>1.6579999999999999</v>
      </c>
      <c r="AA369">
        <v>100</v>
      </c>
      <c r="AB369">
        <v>0</v>
      </c>
      <c r="AC369">
        <v>-100</v>
      </c>
    </row>
    <row r="370" spans="19:29" x14ac:dyDescent="0.25">
      <c r="S370" t="s">
        <v>934</v>
      </c>
      <c r="T370" t="s">
        <v>17</v>
      </c>
      <c r="U370" t="s">
        <v>17</v>
      </c>
      <c r="V370">
        <v>4.2</v>
      </c>
      <c r="W370">
        <v>3.4169999999999998</v>
      </c>
      <c r="X370">
        <v>151</v>
      </c>
      <c r="Z370">
        <v>3.4169999999999998</v>
      </c>
      <c r="AA370">
        <v>100</v>
      </c>
      <c r="AB370">
        <v>0.01</v>
      </c>
      <c r="AC370">
        <v>-100</v>
      </c>
    </row>
    <row r="371" spans="19:29" x14ac:dyDescent="0.25">
      <c r="S371" t="s">
        <v>933</v>
      </c>
      <c r="T371" t="s">
        <v>17</v>
      </c>
      <c r="U371" t="s">
        <v>17</v>
      </c>
      <c r="V371">
        <v>4.25</v>
      </c>
      <c r="W371">
        <v>4.641</v>
      </c>
      <c r="X371">
        <v>140</v>
      </c>
      <c r="Z371">
        <v>4.641</v>
      </c>
      <c r="AA371">
        <v>100</v>
      </c>
      <c r="AB371">
        <v>0.01</v>
      </c>
      <c r="AC371">
        <v>-100</v>
      </c>
    </row>
    <row r="372" spans="19:29" x14ac:dyDescent="0.25">
      <c r="S372" t="s">
        <v>932</v>
      </c>
      <c r="T372" t="s">
        <v>17</v>
      </c>
      <c r="U372" t="s">
        <v>17</v>
      </c>
      <c r="V372">
        <v>4.25</v>
      </c>
      <c r="W372">
        <v>1.2250000000000001</v>
      </c>
      <c r="X372">
        <v>65</v>
      </c>
      <c r="Z372">
        <v>1.2250000000000001</v>
      </c>
      <c r="AA372">
        <v>100</v>
      </c>
      <c r="AB372">
        <v>0</v>
      </c>
      <c r="AC372">
        <v>-100</v>
      </c>
    </row>
    <row r="373" spans="19:29" x14ac:dyDescent="0.25">
      <c r="S373" t="s">
        <v>931</v>
      </c>
      <c r="T373" t="s">
        <v>17</v>
      </c>
      <c r="U373" t="s">
        <v>17</v>
      </c>
      <c r="V373">
        <v>4.26</v>
      </c>
      <c r="W373">
        <v>1.8049999999999999</v>
      </c>
      <c r="X373">
        <v>127</v>
      </c>
      <c r="Z373">
        <v>1.8049999999999999</v>
      </c>
      <c r="AA373">
        <v>100</v>
      </c>
      <c r="AB373">
        <v>0.01</v>
      </c>
      <c r="AC373">
        <v>-100</v>
      </c>
    </row>
    <row r="374" spans="19:29" x14ac:dyDescent="0.25">
      <c r="S374" t="s">
        <v>930</v>
      </c>
      <c r="T374" t="s">
        <v>17</v>
      </c>
      <c r="U374" t="s">
        <v>17</v>
      </c>
      <c r="V374">
        <v>4.25</v>
      </c>
      <c r="W374">
        <v>0.44900000000000001</v>
      </c>
      <c r="X374">
        <v>50</v>
      </c>
      <c r="Z374">
        <v>0.44900000000000001</v>
      </c>
      <c r="AA374">
        <v>100</v>
      </c>
      <c r="AB374">
        <v>0</v>
      </c>
      <c r="AC374">
        <v>-100</v>
      </c>
    </row>
    <row r="375" spans="19:29" x14ac:dyDescent="0.25">
      <c r="S375" t="s">
        <v>929</v>
      </c>
      <c r="T375" t="s">
        <v>17</v>
      </c>
      <c r="U375" t="s">
        <v>17</v>
      </c>
      <c r="V375">
        <v>4.1900000000000004</v>
      </c>
      <c r="W375">
        <v>0.46100000000000002</v>
      </c>
      <c r="X375">
        <v>42</v>
      </c>
      <c r="Z375">
        <v>0.46100000000000002</v>
      </c>
      <c r="AA375">
        <v>100</v>
      </c>
      <c r="AB375">
        <v>0</v>
      </c>
      <c r="AC375">
        <v>-100</v>
      </c>
    </row>
    <row r="376" spans="19:29" x14ac:dyDescent="0.25">
      <c r="S376" t="s">
        <v>928</v>
      </c>
      <c r="T376" t="s">
        <v>17</v>
      </c>
      <c r="U376" t="s">
        <v>17</v>
      </c>
      <c r="V376">
        <v>4.25</v>
      </c>
      <c r="W376">
        <v>0.91100000000000003</v>
      </c>
      <c r="X376">
        <v>43</v>
      </c>
      <c r="Z376">
        <v>0.91100000000000003</v>
      </c>
      <c r="AA376">
        <v>100</v>
      </c>
      <c r="AB376">
        <v>0</v>
      </c>
      <c r="AC376">
        <v>-100</v>
      </c>
    </row>
    <row r="377" spans="19:29" x14ac:dyDescent="0.25">
      <c r="S377" t="s">
        <v>927</v>
      </c>
      <c r="T377" t="s">
        <v>17</v>
      </c>
      <c r="U377" t="s">
        <v>17</v>
      </c>
      <c r="V377">
        <v>4.28</v>
      </c>
      <c r="W377">
        <v>9.1579999999999995</v>
      </c>
      <c r="X377">
        <v>186</v>
      </c>
      <c r="Z377">
        <v>9.1579999999999995</v>
      </c>
      <c r="AA377">
        <v>100</v>
      </c>
      <c r="AB377">
        <v>0.03</v>
      </c>
      <c r="AC377">
        <v>-100</v>
      </c>
    </row>
    <row r="378" spans="19:29" x14ac:dyDescent="0.25">
      <c r="S378" t="s">
        <v>926</v>
      </c>
      <c r="T378" t="s">
        <v>17</v>
      </c>
      <c r="U378" t="s">
        <v>17</v>
      </c>
      <c r="V378">
        <v>4.09</v>
      </c>
      <c r="W378">
        <v>21.292999999999999</v>
      </c>
      <c r="X378">
        <v>376</v>
      </c>
      <c r="Z378">
        <v>21.292999999999999</v>
      </c>
      <c r="AA378">
        <v>100</v>
      </c>
      <c r="AB378">
        <v>0.06</v>
      </c>
      <c r="AC378">
        <v>-99.9</v>
      </c>
    </row>
    <row r="379" spans="19:29" x14ac:dyDescent="0.25">
      <c r="S379" t="s">
        <v>925</v>
      </c>
      <c r="T379" t="s">
        <v>17</v>
      </c>
      <c r="U379" t="s">
        <v>17</v>
      </c>
      <c r="V379">
        <v>4.18</v>
      </c>
      <c r="W379">
        <v>0.183</v>
      </c>
      <c r="X379">
        <v>7</v>
      </c>
      <c r="Z379">
        <v>0.183</v>
      </c>
      <c r="AA379">
        <v>100</v>
      </c>
      <c r="AB379">
        <v>0</v>
      </c>
      <c r="AC379">
        <v>-100</v>
      </c>
    </row>
    <row r="380" spans="19:29" x14ac:dyDescent="0.25">
      <c r="S380" t="s">
        <v>924</v>
      </c>
      <c r="T380" t="s">
        <v>17</v>
      </c>
      <c r="U380" t="s">
        <v>17</v>
      </c>
      <c r="V380">
        <v>4.12</v>
      </c>
      <c r="W380">
        <v>4.0229999999999997</v>
      </c>
      <c r="X380">
        <v>146</v>
      </c>
      <c r="Z380">
        <v>4.0229999999999997</v>
      </c>
      <c r="AA380">
        <v>100</v>
      </c>
      <c r="AB380">
        <v>0.01</v>
      </c>
      <c r="AC380">
        <v>-100</v>
      </c>
    </row>
    <row r="381" spans="19:29" x14ac:dyDescent="0.25">
      <c r="S381" t="s">
        <v>923</v>
      </c>
      <c r="T381" t="s">
        <v>17</v>
      </c>
      <c r="U381" t="s">
        <v>17</v>
      </c>
      <c r="AA381">
        <v>100</v>
      </c>
    </row>
    <row r="382" spans="19:29" x14ac:dyDescent="0.25">
      <c r="S382" t="s">
        <v>922</v>
      </c>
      <c r="T382" t="s">
        <v>17</v>
      </c>
      <c r="U382" t="s">
        <v>17</v>
      </c>
      <c r="V382">
        <v>4.12</v>
      </c>
      <c r="W382">
        <v>5.343</v>
      </c>
      <c r="X382">
        <v>195</v>
      </c>
      <c r="Z382">
        <v>5.343</v>
      </c>
      <c r="AA382">
        <v>100</v>
      </c>
      <c r="AB382">
        <v>0.02</v>
      </c>
      <c r="AC382">
        <v>-100</v>
      </c>
    </row>
    <row r="383" spans="19:29" x14ac:dyDescent="0.25">
      <c r="S383" t="s">
        <v>921</v>
      </c>
      <c r="T383" t="s">
        <v>17</v>
      </c>
      <c r="U383" t="s">
        <v>17</v>
      </c>
      <c r="V383">
        <v>4.16</v>
      </c>
      <c r="W383">
        <v>0.58399999999999996</v>
      </c>
      <c r="X383">
        <v>21</v>
      </c>
      <c r="Z383">
        <v>0.58399999999999996</v>
      </c>
      <c r="AA383">
        <v>100</v>
      </c>
      <c r="AB383">
        <v>0</v>
      </c>
      <c r="AC383">
        <v>-100</v>
      </c>
    </row>
    <row r="384" spans="19:29" x14ac:dyDescent="0.25">
      <c r="S384" t="s">
        <v>920</v>
      </c>
      <c r="T384" t="s">
        <v>17</v>
      </c>
      <c r="U384" t="s">
        <v>17</v>
      </c>
      <c r="V384">
        <v>4.13</v>
      </c>
      <c r="W384">
        <v>5.0650000000000004</v>
      </c>
      <c r="X384">
        <v>164</v>
      </c>
      <c r="Z384">
        <v>5.0650000000000004</v>
      </c>
      <c r="AA384">
        <v>100</v>
      </c>
      <c r="AB384">
        <v>0.01</v>
      </c>
      <c r="AC384">
        <v>-100</v>
      </c>
    </row>
    <row r="385" spans="19:29" x14ac:dyDescent="0.25">
      <c r="S385" t="s">
        <v>919</v>
      </c>
      <c r="T385" t="s">
        <v>17</v>
      </c>
      <c r="U385" t="s">
        <v>17</v>
      </c>
      <c r="V385">
        <v>4.1399999999999997</v>
      </c>
      <c r="W385">
        <v>11.565</v>
      </c>
      <c r="X385">
        <v>216</v>
      </c>
      <c r="Z385">
        <v>11.565</v>
      </c>
      <c r="AA385">
        <v>100</v>
      </c>
      <c r="AB385">
        <v>0.03</v>
      </c>
      <c r="AC385">
        <v>-100</v>
      </c>
    </row>
    <row r="386" spans="19:29" x14ac:dyDescent="0.25">
      <c r="S386" t="s">
        <v>918</v>
      </c>
      <c r="T386" t="s">
        <v>17</v>
      </c>
      <c r="U386" t="s">
        <v>17</v>
      </c>
      <c r="V386">
        <v>4.1399999999999997</v>
      </c>
      <c r="W386">
        <v>0.8</v>
      </c>
      <c r="X386">
        <v>28</v>
      </c>
      <c r="Z386">
        <v>0.8</v>
      </c>
      <c r="AA386">
        <v>100</v>
      </c>
      <c r="AB386">
        <v>0</v>
      </c>
      <c r="AC386">
        <v>-100</v>
      </c>
    </row>
    <row r="387" spans="19:29" x14ac:dyDescent="0.25">
      <c r="S387" t="s">
        <v>917</v>
      </c>
      <c r="T387" t="s">
        <v>17</v>
      </c>
      <c r="U387" t="s">
        <v>17</v>
      </c>
      <c r="V387">
        <v>4.17</v>
      </c>
      <c r="W387">
        <v>0.48499999999999999</v>
      </c>
      <c r="X387">
        <v>18</v>
      </c>
      <c r="Z387">
        <v>0.48499999999999999</v>
      </c>
      <c r="AA387">
        <v>100</v>
      </c>
      <c r="AB387">
        <v>0</v>
      </c>
      <c r="AC387">
        <v>-100</v>
      </c>
    </row>
    <row r="388" spans="19:29" x14ac:dyDescent="0.25">
      <c r="S388" t="s">
        <v>916</v>
      </c>
      <c r="T388" t="s">
        <v>17</v>
      </c>
      <c r="U388" t="s">
        <v>17</v>
      </c>
      <c r="V388">
        <v>4.24</v>
      </c>
      <c r="W388">
        <v>0.31</v>
      </c>
      <c r="X388">
        <v>14</v>
      </c>
      <c r="Z388">
        <v>0.31</v>
      </c>
      <c r="AA388">
        <v>100</v>
      </c>
      <c r="AB388">
        <v>0</v>
      </c>
      <c r="AC388">
        <v>-100</v>
      </c>
    </row>
    <row r="389" spans="19:29" x14ac:dyDescent="0.25">
      <c r="S389" t="s">
        <v>915</v>
      </c>
      <c r="T389" t="s">
        <v>17</v>
      </c>
      <c r="U389" t="s">
        <v>17</v>
      </c>
      <c r="V389">
        <v>4.0999999999999996</v>
      </c>
      <c r="W389">
        <v>0.25900000000000001</v>
      </c>
      <c r="X389">
        <v>29</v>
      </c>
      <c r="Z389">
        <v>0.25900000000000001</v>
      </c>
      <c r="AA389">
        <v>100</v>
      </c>
      <c r="AB389">
        <v>0</v>
      </c>
      <c r="AC389">
        <v>-100</v>
      </c>
    </row>
    <row r="390" spans="19:29" x14ac:dyDescent="0.25">
      <c r="S390" t="s">
        <v>914</v>
      </c>
      <c r="T390" t="s">
        <v>17</v>
      </c>
      <c r="U390" t="s">
        <v>17</v>
      </c>
      <c r="V390">
        <v>4.17</v>
      </c>
      <c r="W390">
        <v>0.72899999999999998</v>
      </c>
      <c r="X390">
        <v>67</v>
      </c>
      <c r="Z390">
        <v>0.72899999999999998</v>
      </c>
      <c r="AA390">
        <v>100</v>
      </c>
      <c r="AB390">
        <v>0</v>
      </c>
      <c r="AC390">
        <v>-100</v>
      </c>
    </row>
    <row r="391" spans="19:29" x14ac:dyDescent="0.25">
      <c r="S391" t="s">
        <v>913</v>
      </c>
      <c r="T391" t="s">
        <v>17</v>
      </c>
      <c r="U391" t="s">
        <v>17</v>
      </c>
      <c r="V391">
        <v>4.1500000000000004</v>
      </c>
      <c r="W391">
        <v>0.307</v>
      </c>
      <c r="X391">
        <v>11</v>
      </c>
      <c r="Z391">
        <v>0.307</v>
      </c>
      <c r="AA391">
        <v>100</v>
      </c>
      <c r="AB391">
        <v>0</v>
      </c>
      <c r="AC391">
        <v>-100</v>
      </c>
    </row>
    <row r="392" spans="19:29" x14ac:dyDescent="0.25">
      <c r="S392" t="s">
        <v>912</v>
      </c>
      <c r="T392" t="s">
        <v>17</v>
      </c>
      <c r="U392" t="s">
        <v>17</v>
      </c>
      <c r="V392">
        <v>4.0999999999999996</v>
      </c>
      <c r="W392">
        <v>2.5790000000000002</v>
      </c>
      <c r="X392">
        <v>86</v>
      </c>
      <c r="Z392">
        <v>2.5790000000000002</v>
      </c>
      <c r="AA392">
        <v>100</v>
      </c>
      <c r="AB392">
        <v>0.01</v>
      </c>
      <c r="AC392">
        <v>-100</v>
      </c>
    </row>
    <row r="393" spans="19:29" x14ac:dyDescent="0.25">
      <c r="S393" t="s">
        <v>911</v>
      </c>
      <c r="T393" t="s">
        <v>17</v>
      </c>
      <c r="U393" t="s">
        <v>17</v>
      </c>
      <c r="V393">
        <v>4.0999999999999996</v>
      </c>
      <c r="W393">
        <v>0.61199999999999999</v>
      </c>
      <c r="X393">
        <v>39</v>
      </c>
      <c r="Z393">
        <v>0.61199999999999999</v>
      </c>
      <c r="AA393">
        <v>100</v>
      </c>
      <c r="AB393">
        <v>0</v>
      </c>
      <c r="AC393">
        <v>-100</v>
      </c>
    </row>
    <row r="394" spans="19:29" x14ac:dyDescent="0.25">
      <c r="S394" t="s">
        <v>910</v>
      </c>
      <c r="T394" t="s">
        <v>17</v>
      </c>
      <c r="U394" t="s">
        <v>17</v>
      </c>
      <c r="V394">
        <v>4.0999999999999996</v>
      </c>
      <c r="W394">
        <v>3.1349999999999998</v>
      </c>
      <c r="X394">
        <v>114</v>
      </c>
      <c r="Z394">
        <v>3.1349999999999998</v>
      </c>
      <c r="AA394">
        <v>100</v>
      </c>
      <c r="AB394">
        <v>0.01</v>
      </c>
      <c r="AC394">
        <v>-100</v>
      </c>
    </row>
    <row r="395" spans="19:29" x14ac:dyDescent="0.25">
      <c r="S395" t="s">
        <v>909</v>
      </c>
      <c r="T395" t="s">
        <v>17</v>
      </c>
      <c r="U395" t="s">
        <v>17</v>
      </c>
      <c r="V395">
        <v>4.13</v>
      </c>
      <c r="W395">
        <v>7.2999999999999995E-2</v>
      </c>
      <c r="X395">
        <v>13</v>
      </c>
      <c r="Z395">
        <v>7.2999999999999995E-2</v>
      </c>
      <c r="AA395">
        <v>100</v>
      </c>
      <c r="AB395">
        <v>0</v>
      </c>
      <c r="AC395">
        <v>-100</v>
      </c>
    </row>
    <row r="396" spans="19:29" x14ac:dyDescent="0.25">
      <c r="S396" t="s">
        <v>908</v>
      </c>
      <c r="T396" t="s">
        <v>17</v>
      </c>
      <c r="U396" t="s">
        <v>17</v>
      </c>
      <c r="V396">
        <v>4.08</v>
      </c>
      <c r="W396">
        <v>1.38</v>
      </c>
      <c r="X396">
        <v>39</v>
      </c>
      <c r="Z396">
        <v>1.38</v>
      </c>
      <c r="AA396">
        <v>100</v>
      </c>
      <c r="AB396">
        <v>0</v>
      </c>
      <c r="AC396">
        <v>-100</v>
      </c>
    </row>
    <row r="397" spans="19:29" x14ac:dyDescent="0.25">
      <c r="S397" t="s">
        <v>907</v>
      </c>
      <c r="T397" t="s">
        <v>17</v>
      </c>
      <c r="U397" t="s">
        <v>17</v>
      </c>
      <c r="V397">
        <v>4.13</v>
      </c>
      <c r="W397">
        <v>8.7010000000000005</v>
      </c>
      <c r="X397">
        <v>162</v>
      </c>
      <c r="Z397">
        <v>8.7010000000000005</v>
      </c>
      <c r="AA397">
        <v>100</v>
      </c>
      <c r="AB397">
        <v>0.02</v>
      </c>
      <c r="AC397">
        <v>-100</v>
      </c>
    </row>
    <row r="398" spans="19:29" x14ac:dyDescent="0.25">
      <c r="S398" t="s">
        <v>906</v>
      </c>
      <c r="T398" t="s">
        <v>17</v>
      </c>
      <c r="U398" t="s">
        <v>17</v>
      </c>
      <c r="V398">
        <v>4.1500000000000004</v>
      </c>
      <c r="W398">
        <v>0.40799999999999997</v>
      </c>
      <c r="X398">
        <v>15</v>
      </c>
      <c r="Z398">
        <v>0.40799999999999997</v>
      </c>
      <c r="AA398">
        <v>100</v>
      </c>
      <c r="AB398">
        <v>0</v>
      </c>
      <c r="AC398">
        <v>-100</v>
      </c>
    </row>
    <row r="399" spans="19:29" x14ac:dyDescent="0.25">
      <c r="S399" t="s">
        <v>905</v>
      </c>
      <c r="T399" t="s">
        <v>17</v>
      </c>
      <c r="U399" t="s">
        <v>17</v>
      </c>
      <c r="V399">
        <v>4.13</v>
      </c>
      <c r="W399">
        <v>0.55700000000000005</v>
      </c>
      <c r="X399">
        <v>20</v>
      </c>
      <c r="Z399">
        <v>0.55700000000000005</v>
      </c>
      <c r="AA399">
        <v>100</v>
      </c>
      <c r="AB399">
        <v>0</v>
      </c>
      <c r="AC399">
        <v>-100</v>
      </c>
    </row>
  </sheetData>
  <mergeCells count="139">
    <mergeCell ref="B81:E81"/>
    <mergeCell ref="S201:AC201"/>
    <mergeCell ref="A62:A64"/>
    <mergeCell ref="F62:F64"/>
    <mergeCell ref="G62:G64"/>
    <mergeCell ref="H62:H64"/>
    <mergeCell ref="B67:L67"/>
    <mergeCell ref="F69:F76"/>
    <mergeCell ref="G69:G76"/>
    <mergeCell ref="H69:H76"/>
    <mergeCell ref="P49:P51"/>
    <mergeCell ref="H59:H61"/>
    <mergeCell ref="A52:A54"/>
    <mergeCell ref="F52:F54"/>
    <mergeCell ref="G52:G54"/>
    <mergeCell ref="H52:H54"/>
    <mergeCell ref="J52:J54"/>
    <mergeCell ref="I69:I76"/>
    <mergeCell ref="J69:J76"/>
    <mergeCell ref="P52:P54"/>
    <mergeCell ref="A56:G56"/>
    <mergeCell ref="A57:A58"/>
    <mergeCell ref="B57:B58"/>
    <mergeCell ref="A59:A61"/>
    <mergeCell ref="F59:F61"/>
    <mergeCell ref="G59:G61"/>
    <mergeCell ref="O52:O54"/>
    <mergeCell ref="Q52:Q54"/>
    <mergeCell ref="A43:A45"/>
    <mergeCell ref="F43:F45"/>
    <mergeCell ref="G43:G45"/>
    <mergeCell ref="H43:H45"/>
    <mergeCell ref="J43:J45"/>
    <mergeCell ref="O43:O45"/>
    <mergeCell ref="P43:P45"/>
    <mergeCell ref="Q43:Q45"/>
    <mergeCell ref="Q49:Q51"/>
    <mergeCell ref="A46:A48"/>
    <mergeCell ref="F46:F48"/>
    <mergeCell ref="G46:G48"/>
    <mergeCell ref="H46:H48"/>
    <mergeCell ref="J46:J48"/>
    <mergeCell ref="O46:O48"/>
    <mergeCell ref="P46:P48"/>
    <mergeCell ref="Q46:Q48"/>
    <mergeCell ref="A49:A51"/>
    <mergeCell ref="F49:F51"/>
    <mergeCell ref="G49:G51"/>
    <mergeCell ref="H49:H51"/>
    <mergeCell ref="J49:J51"/>
    <mergeCell ref="O49:O51"/>
    <mergeCell ref="Q37:Q39"/>
    <mergeCell ref="A40:A42"/>
    <mergeCell ref="F40:F42"/>
    <mergeCell ref="G40:G42"/>
    <mergeCell ref="H40:H42"/>
    <mergeCell ref="J40:J42"/>
    <mergeCell ref="O40:O42"/>
    <mergeCell ref="P40:P42"/>
    <mergeCell ref="Q40:Q42"/>
    <mergeCell ref="A34:G34"/>
    <mergeCell ref="J34:P34"/>
    <mergeCell ref="A35:A36"/>
    <mergeCell ref="B35:B36"/>
    <mergeCell ref="J35:J36"/>
    <mergeCell ref="K35:K36"/>
    <mergeCell ref="A37:A39"/>
    <mergeCell ref="F37:F39"/>
    <mergeCell ref="G37:G39"/>
    <mergeCell ref="H37:H39"/>
    <mergeCell ref="J37:J39"/>
    <mergeCell ref="O37:O39"/>
    <mergeCell ref="P37:P39"/>
    <mergeCell ref="A24:A25"/>
    <mergeCell ref="B24:B25"/>
    <mergeCell ref="A26:A28"/>
    <mergeCell ref="F26:F28"/>
    <mergeCell ref="G26:G28"/>
    <mergeCell ref="H26:H28"/>
    <mergeCell ref="A29:A31"/>
    <mergeCell ref="F29:F31"/>
    <mergeCell ref="G29:G31"/>
    <mergeCell ref="H29:H31"/>
    <mergeCell ref="A19:A21"/>
    <mergeCell ref="F19:F21"/>
    <mergeCell ref="G19:G21"/>
    <mergeCell ref="H19:H21"/>
    <mergeCell ref="J19:J21"/>
    <mergeCell ref="O19:O21"/>
    <mergeCell ref="P19:P21"/>
    <mergeCell ref="Q19:Q21"/>
    <mergeCell ref="A23:G23"/>
    <mergeCell ref="A13:A15"/>
    <mergeCell ref="F13:F15"/>
    <mergeCell ref="G13:G15"/>
    <mergeCell ref="H13:H15"/>
    <mergeCell ref="J13:J15"/>
    <mergeCell ref="O13:O15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7:A9"/>
    <mergeCell ref="F7:F9"/>
    <mergeCell ref="G7:G9"/>
    <mergeCell ref="H7:H9"/>
    <mergeCell ref="J7:J9"/>
    <mergeCell ref="O7:O9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1:G1"/>
    <mergeCell ref="J1:P1"/>
    <mergeCell ref="S1:AC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Q4:Q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CB3F-1752-475B-95ED-DFB6C1BA10FA}">
  <dimension ref="A1:AC399"/>
  <sheetViews>
    <sheetView topLeftCell="A40" workbookViewId="0">
      <selection activeCell="D59" sqref="D59:D63"/>
    </sheetView>
  </sheetViews>
  <sheetFormatPr defaultRowHeight="15" x14ac:dyDescent="0.25"/>
  <cols>
    <col min="1" max="1" width="5.140625" bestFit="1" customWidth="1"/>
    <col min="2" max="2" width="28.85546875" bestFit="1" customWidth="1"/>
    <col min="3" max="3" width="15.5703125" bestFit="1" customWidth="1"/>
    <col min="4" max="4" width="17.42578125" bestFit="1" customWidth="1"/>
    <col min="5" max="5" width="30.5703125" bestFit="1" customWidth="1"/>
    <col min="6" max="6" width="17.28515625" bestFit="1" customWidth="1"/>
    <col min="7" max="7" width="10.42578125" bestFit="1" customWidth="1"/>
    <col min="8" max="8" width="6.85546875" bestFit="1" customWidth="1"/>
    <col min="9" max="9" width="10.140625" bestFit="1" customWidth="1"/>
    <col min="10" max="10" width="17" bestFit="1" customWidth="1"/>
    <col min="11" max="11" width="25.85546875" bestFit="1" customWidth="1"/>
    <col min="12" max="12" width="15.5703125" bestFit="1" customWidth="1"/>
    <col min="13" max="13" width="17.42578125" bestFit="1" customWidth="1"/>
    <col min="14" max="14" width="14.42578125" bestFit="1" customWidth="1"/>
    <col min="15" max="15" width="7.85546875" bestFit="1" customWidth="1"/>
    <col min="16" max="16" width="7.42578125" bestFit="1" customWidth="1"/>
    <col min="17" max="17" width="6.85546875" bestFit="1" customWidth="1"/>
    <col min="19" max="19" width="23.7109375" bestFit="1" customWidth="1"/>
    <col min="20" max="20" width="28.42578125" bestFit="1" customWidth="1"/>
    <col min="21" max="21" width="8.85546875" bestFit="1" customWidth="1"/>
    <col min="22" max="22" width="5" bestFit="1" customWidth="1"/>
    <col min="23" max="23" width="12" bestFit="1" customWidth="1"/>
    <col min="24" max="24" width="9" bestFit="1" customWidth="1"/>
    <col min="25" max="25" width="10" bestFit="1" customWidth="1"/>
    <col min="26" max="26" width="12" bestFit="1" customWidth="1"/>
    <col min="28" max="28" width="10" bestFit="1" customWidth="1"/>
    <col min="29" max="29" width="6" bestFit="1" customWidth="1"/>
  </cols>
  <sheetData>
    <row r="1" spans="1:29" x14ac:dyDescent="0.25">
      <c r="A1" s="129" t="s">
        <v>734</v>
      </c>
      <c r="B1" s="129"/>
      <c r="C1" s="129"/>
      <c r="D1" s="129"/>
      <c r="E1" s="129"/>
      <c r="F1" s="129"/>
      <c r="G1" s="129"/>
      <c r="H1" s="24"/>
      <c r="I1" s="25"/>
      <c r="J1" s="129" t="s">
        <v>736</v>
      </c>
      <c r="K1" s="129"/>
      <c r="L1" s="129"/>
      <c r="M1" s="129"/>
      <c r="N1" s="129"/>
      <c r="O1" s="129"/>
      <c r="P1" s="129"/>
      <c r="Q1" s="24"/>
      <c r="S1" s="139" t="s">
        <v>888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29" x14ac:dyDescent="0.25">
      <c r="A2" s="129" t="s">
        <v>725</v>
      </c>
      <c r="B2" s="129" t="s">
        <v>5</v>
      </c>
      <c r="C2" s="24" t="s">
        <v>729</v>
      </c>
      <c r="D2" s="24" t="s">
        <v>761</v>
      </c>
      <c r="E2" s="24" t="s">
        <v>730</v>
      </c>
      <c r="F2" s="24" t="s">
        <v>731</v>
      </c>
      <c r="G2" s="24" t="s">
        <v>732</v>
      </c>
      <c r="H2" s="24" t="s">
        <v>745</v>
      </c>
      <c r="I2" s="25"/>
      <c r="J2" s="129" t="s">
        <v>725</v>
      </c>
      <c r="K2" s="129" t="s">
        <v>5</v>
      </c>
      <c r="L2" s="24" t="s">
        <v>729</v>
      </c>
      <c r="M2" s="24" t="s">
        <v>761</v>
      </c>
      <c r="N2" s="24" t="s">
        <v>730</v>
      </c>
      <c r="O2" s="24" t="s">
        <v>731</v>
      </c>
      <c r="P2" s="24" t="s">
        <v>732</v>
      </c>
      <c r="Q2" s="24" t="s">
        <v>745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25">
      <c r="A3" s="129"/>
      <c r="B3" s="129"/>
      <c r="C3" s="25" t="s">
        <v>733</v>
      </c>
      <c r="D3" s="1"/>
      <c r="E3" s="25" t="s">
        <v>733</v>
      </c>
      <c r="F3" s="25" t="s">
        <v>733</v>
      </c>
      <c r="G3" s="25" t="s">
        <v>733</v>
      </c>
      <c r="H3" s="25"/>
      <c r="I3" s="25"/>
      <c r="J3" s="129"/>
      <c r="K3" s="129"/>
      <c r="L3" s="25" t="s">
        <v>733</v>
      </c>
      <c r="M3" s="1"/>
      <c r="N3" s="25" t="s">
        <v>733</v>
      </c>
      <c r="O3" s="25" t="s">
        <v>733</v>
      </c>
      <c r="P3" s="25" t="s">
        <v>733</v>
      </c>
      <c r="Q3" s="25"/>
      <c r="S3" t="s">
        <v>1200</v>
      </c>
      <c r="T3" t="s">
        <v>1198</v>
      </c>
      <c r="U3" t="s">
        <v>29</v>
      </c>
      <c r="V3">
        <v>4.24</v>
      </c>
      <c r="W3">
        <v>34.970999999999997</v>
      </c>
      <c r="X3">
        <v>1064</v>
      </c>
      <c r="Y3">
        <v>30811.4</v>
      </c>
      <c r="Z3">
        <v>0.114</v>
      </c>
      <c r="AA3">
        <v>0.17499999999999999</v>
      </c>
    </row>
    <row r="4" spans="1:29" x14ac:dyDescent="0.25">
      <c r="A4" s="129">
        <v>0</v>
      </c>
      <c r="B4" t="s">
        <v>1117</v>
      </c>
      <c r="C4">
        <v>74.88</v>
      </c>
      <c r="D4" s="25">
        <f t="shared" ref="D4:D21" si="0">LN(E4)</f>
        <v>6.8007934819573368</v>
      </c>
      <c r="E4" s="25">
        <f t="shared" ref="E4:E21" si="1">C4*12</f>
        <v>898.56</v>
      </c>
      <c r="F4" s="130">
        <f>AVERAGE(E4:E6)</f>
        <v>876.59999999999991</v>
      </c>
      <c r="G4" s="138">
        <f>STDEV(E4:E6)</f>
        <v>28.644329281726961</v>
      </c>
      <c r="H4" s="131">
        <f>G4/F4</f>
        <v>3.2676624779519693E-2</v>
      </c>
      <c r="I4" s="25"/>
      <c r="J4" s="129">
        <v>0</v>
      </c>
      <c r="K4" t="s">
        <v>1081</v>
      </c>
      <c r="L4">
        <v>85.43</v>
      </c>
      <c r="M4" s="25">
        <f t="shared" ref="M4:M21" si="2">LN(N4)</f>
        <v>6.932603976951528</v>
      </c>
      <c r="N4" s="25">
        <f t="shared" ref="N4:N21" si="3">L4*12</f>
        <v>1025.1600000000001</v>
      </c>
      <c r="O4" s="130">
        <f>AVERAGE(N4:N6)</f>
        <v>908.6</v>
      </c>
      <c r="P4" s="138">
        <f>STDEV(N4:N6)</f>
        <v>121.46616318958847</v>
      </c>
      <c r="Q4" s="131">
        <f>P4/O4</f>
        <v>0.13368496939201902</v>
      </c>
      <c r="S4" t="s">
        <v>1199</v>
      </c>
      <c r="T4" t="s">
        <v>1198</v>
      </c>
      <c r="U4" t="s">
        <v>29</v>
      </c>
      <c r="V4">
        <v>4.2300000000000004</v>
      </c>
      <c r="W4">
        <v>2683.721</v>
      </c>
      <c r="X4">
        <v>32504</v>
      </c>
      <c r="Y4">
        <v>32772.343999999997</v>
      </c>
      <c r="Z4">
        <v>8.1890000000000001</v>
      </c>
      <c r="AA4">
        <v>0.17499999999999999</v>
      </c>
      <c r="AB4">
        <v>0.22</v>
      </c>
      <c r="AC4">
        <v>27.3</v>
      </c>
    </row>
    <row r="5" spans="1:29" x14ac:dyDescent="0.25">
      <c r="A5" s="129"/>
      <c r="B5" t="s">
        <v>1115</v>
      </c>
      <c r="C5">
        <v>73.92</v>
      </c>
      <c r="D5" s="25">
        <f t="shared" si="0"/>
        <v>6.7878900771214292</v>
      </c>
      <c r="E5" s="25">
        <f t="shared" si="1"/>
        <v>887.04</v>
      </c>
      <c r="F5" s="130"/>
      <c r="G5" s="138"/>
      <c r="H5" s="131"/>
      <c r="I5" s="25"/>
      <c r="J5" s="129"/>
      <c r="K5" t="s">
        <v>1079</v>
      </c>
      <c r="L5">
        <v>76.489999999999995</v>
      </c>
      <c r="M5" s="25">
        <f t="shared" si="2"/>
        <v>6.8220666631217748</v>
      </c>
      <c r="N5" s="25">
        <f t="shared" si="3"/>
        <v>917.87999999999988</v>
      </c>
      <c r="O5" s="130"/>
      <c r="P5" s="138"/>
      <c r="Q5" s="131"/>
      <c r="S5" t="s">
        <v>1197</v>
      </c>
      <c r="T5" t="s">
        <v>1195</v>
      </c>
      <c r="U5" t="s">
        <v>29</v>
      </c>
      <c r="Y5">
        <v>29963.971000000001</v>
      </c>
      <c r="AA5">
        <v>0.28100000000000003</v>
      </c>
    </row>
    <row r="6" spans="1:29" x14ac:dyDescent="0.25">
      <c r="A6" s="129"/>
      <c r="B6" t="s">
        <v>1113</v>
      </c>
      <c r="C6">
        <v>70.349999999999994</v>
      </c>
      <c r="D6" s="25">
        <f t="shared" si="0"/>
        <v>6.7383894333483987</v>
      </c>
      <c r="E6" s="25">
        <f t="shared" si="1"/>
        <v>844.19999999999993</v>
      </c>
      <c r="F6" s="130"/>
      <c r="G6" s="138"/>
      <c r="H6" s="131"/>
      <c r="I6" s="25"/>
      <c r="J6" s="129"/>
      <c r="K6" t="s">
        <v>1077</v>
      </c>
      <c r="L6">
        <v>65.23</v>
      </c>
      <c r="M6" s="25">
        <f t="shared" si="2"/>
        <v>6.6628261355960046</v>
      </c>
      <c r="N6" s="25">
        <f t="shared" si="3"/>
        <v>782.76</v>
      </c>
      <c r="O6" s="130"/>
      <c r="P6" s="138"/>
      <c r="Q6" s="131"/>
      <c r="S6" t="s">
        <v>1196</v>
      </c>
      <c r="T6" t="s">
        <v>1195</v>
      </c>
      <c r="U6" t="s">
        <v>29</v>
      </c>
      <c r="V6">
        <v>4.2300000000000004</v>
      </c>
      <c r="W6">
        <v>2773.6030000000001</v>
      </c>
      <c r="X6">
        <v>38125</v>
      </c>
      <c r="Y6">
        <v>31584.684000000001</v>
      </c>
      <c r="Z6">
        <v>8.7810000000000006</v>
      </c>
      <c r="AA6">
        <v>0.28100000000000003</v>
      </c>
      <c r="AB6">
        <v>0.25</v>
      </c>
      <c r="AC6">
        <v>-12.1</v>
      </c>
    </row>
    <row r="7" spans="1:29" x14ac:dyDescent="0.25">
      <c r="A7" s="129">
        <v>15</v>
      </c>
      <c r="B7" t="s">
        <v>1111</v>
      </c>
      <c r="C7">
        <v>72.010000000000005</v>
      </c>
      <c r="D7" s="25">
        <f t="shared" si="0"/>
        <v>6.7617116480487756</v>
      </c>
      <c r="E7" s="25">
        <f t="shared" si="1"/>
        <v>864.12000000000012</v>
      </c>
      <c r="F7" s="130">
        <f>AVERAGE(E7:E9)</f>
        <v>857.16</v>
      </c>
      <c r="G7" s="138">
        <f>STDEV(E7:E9)</f>
        <v>36.146103524446453</v>
      </c>
      <c r="H7" s="131">
        <f>G7/F7</f>
        <v>4.2169610719639802E-2</v>
      </c>
      <c r="I7" s="25"/>
      <c r="J7" s="129">
        <v>15</v>
      </c>
      <c r="K7" t="s">
        <v>1075</v>
      </c>
      <c r="L7">
        <v>75.62</v>
      </c>
      <c r="M7" s="25">
        <f t="shared" si="2"/>
        <v>6.8106274482507869</v>
      </c>
      <c r="N7" s="25">
        <f t="shared" si="3"/>
        <v>907.44</v>
      </c>
      <c r="O7" s="130">
        <f>AVERAGE(N7:N9)</f>
        <v>1075.6000000000001</v>
      </c>
      <c r="P7" s="138">
        <f>STDEV(N7:N9)</f>
        <v>246.56321866815361</v>
      </c>
      <c r="Q7" s="131">
        <f>P7/O7</f>
        <v>0.22923318953900482</v>
      </c>
      <c r="S7" t="s">
        <v>1194</v>
      </c>
      <c r="T7" t="s">
        <v>1192</v>
      </c>
      <c r="U7" t="s">
        <v>29</v>
      </c>
      <c r="Y7">
        <v>30630.940999999999</v>
      </c>
      <c r="AA7">
        <v>0.44400000000000001</v>
      </c>
    </row>
    <row r="8" spans="1:29" x14ac:dyDescent="0.25">
      <c r="A8" s="129"/>
      <c r="B8" t="s">
        <v>1109</v>
      </c>
      <c r="C8">
        <v>68.17</v>
      </c>
      <c r="D8" s="25">
        <f t="shared" si="0"/>
        <v>6.7069112351626945</v>
      </c>
      <c r="E8" s="25">
        <f t="shared" si="1"/>
        <v>818.04</v>
      </c>
      <c r="F8" s="130"/>
      <c r="G8" s="138"/>
      <c r="H8" s="131"/>
      <c r="I8" s="25"/>
      <c r="J8" s="129"/>
      <c r="K8" t="s">
        <v>1073</v>
      </c>
      <c r="L8">
        <v>80.06</v>
      </c>
      <c r="M8" s="25">
        <f t="shared" si="2"/>
        <v>6.8676830033524281</v>
      </c>
      <c r="N8" s="25">
        <f t="shared" si="3"/>
        <v>960.72</v>
      </c>
      <c r="O8" s="130"/>
      <c r="P8" s="138"/>
      <c r="Q8" s="131"/>
      <c r="S8" t="s">
        <v>1193</v>
      </c>
      <c r="T8" t="s">
        <v>1192</v>
      </c>
      <c r="U8" t="s">
        <v>29</v>
      </c>
      <c r="V8">
        <v>4.22</v>
      </c>
      <c r="W8">
        <v>5968.5720000000001</v>
      </c>
      <c r="X8">
        <v>73083</v>
      </c>
      <c r="Y8">
        <v>31998.416000000001</v>
      </c>
      <c r="Z8">
        <v>18.652999999999999</v>
      </c>
      <c r="AA8">
        <v>0.44400000000000001</v>
      </c>
      <c r="AB8">
        <v>0.65</v>
      </c>
      <c r="AC8">
        <v>47.4</v>
      </c>
    </row>
    <row r="9" spans="1:29" x14ac:dyDescent="0.25">
      <c r="A9" s="129"/>
      <c r="B9" t="s">
        <v>1107</v>
      </c>
      <c r="C9">
        <v>74.11</v>
      </c>
      <c r="D9" s="25">
        <f t="shared" si="0"/>
        <v>6.790457125751268</v>
      </c>
      <c r="E9" s="25">
        <f t="shared" si="1"/>
        <v>889.31999999999994</v>
      </c>
      <c r="F9" s="130"/>
      <c r="G9" s="138"/>
      <c r="H9" s="131"/>
      <c r="I9" s="25"/>
      <c r="J9" s="129"/>
      <c r="K9" t="s">
        <v>1071</v>
      </c>
      <c r="L9">
        <v>113.22</v>
      </c>
      <c r="M9" s="25">
        <f t="shared" si="2"/>
        <v>7.2142394783965145</v>
      </c>
      <c r="N9" s="25">
        <f t="shared" si="3"/>
        <v>1358.6399999999999</v>
      </c>
      <c r="O9" s="130"/>
      <c r="P9" s="138"/>
      <c r="Q9" s="131"/>
      <c r="S9" t="s">
        <v>1191</v>
      </c>
      <c r="T9" t="s">
        <v>1183</v>
      </c>
      <c r="U9" t="s">
        <v>29</v>
      </c>
      <c r="V9">
        <v>4.1500000000000004</v>
      </c>
      <c r="W9">
        <v>7727.9769999999999</v>
      </c>
      <c r="X9">
        <v>89613</v>
      </c>
      <c r="Y9">
        <v>41899.074000000001</v>
      </c>
      <c r="Z9">
        <v>18.443999999999999</v>
      </c>
      <c r="AA9">
        <v>0.71299999999999997</v>
      </c>
      <c r="AB9">
        <v>0.65</v>
      </c>
      <c r="AC9">
        <v>-9.4</v>
      </c>
    </row>
    <row r="10" spans="1:29" x14ac:dyDescent="0.25">
      <c r="A10" s="129">
        <v>30</v>
      </c>
      <c r="B10" t="s">
        <v>1105</v>
      </c>
      <c r="C10">
        <v>66.45</v>
      </c>
      <c r="D10" s="25">
        <f t="shared" si="0"/>
        <v>6.6813564349472552</v>
      </c>
      <c r="E10" s="25">
        <f t="shared" si="1"/>
        <v>797.40000000000009</v>
      </c>
      <c r="F10" s="130">
        <f>AVERAGE(E10:E12)</f>
        <v>876.28000000000009</v>
      </c>
      <c r="G10" s="138">
        <f>STDEV(E10:E12)</f>
        <v>123.06140906067949</v>
      </c>
      <c r="H10" s="131">
        <f>G10/F10</f>
        <v>0.14043617229730165</v>
      </c>
      <c r="I10" s="25"/>
      <c r="J10" s="129">
        <v>30</v>
      </c>
      <c r="K10" t="s">
        <v>1069</v>
      </c>
      <c r="L10">
        <v>73.319999999999993</v>
      </c>
      <c r="M10" s="25">
        <f t="shared" si="2"/>
        <v>6.7797400727595045</v>
      </c>
      <c r="N10" s="25">
        <f t="shared" si="3"/>
        <v>879.83999999999992</v>
      </c>
      <c r="O10" s="130">
        <f>AVERAGE(N10:N12)</f>
        <v>932.88000000000011</v>
      </c>
      <c r="P10" s="138">
        <f>STDEV(N10:N12)</f>
        <v>89.076784854416502</v>
      </c>
      <c r="Q10" s="131">
        <f>P10/O10</f>
        <v>9.5485791156865285E-2</v>
      </c>
      <c r="S10" t="s">
        <v>1190</v>
      </c>
      <c r="T10" t="s">
        <v>1183</v>
      </c>
      <c r="U10" t="s">
        <v>29</v>
      </c>
      <c r="V10">
        <v>4.1500000000000004</v>
      </c>
      <c r="W10">
        <v>8519.8009999999995</v>
      </c>
      <c r="X10">
        <v>105801</v>
      </c>
      <c r="Y10">
        <v>39505.163999999997</v>
      </c>
      <c r="Z10">
        <v>21.565999999999999</v>
      </c>
      <c r="AA10">
        <v>0.71299999999999997</v>
      </c>
      <c r="AB10">
        <v>0.77</v>
      </c>
      <c r="AC10">
        <v>8.6999999999999993</v>
      </c>
    </row>
    <row r="11" spans="1:29" x14ac:dyDescent="0.25">
      <c r="A11" s="129"/>
      <c r="B11" t="s">
        <v>1103</v>
      </c>
      <c r="C11">
        <v>84.84</v>
      </c>
      <c r="D11" s="25">
        <f t="shared" si="0"/>
        <v>6.925673779484482</v>
      </c>
      <c r="E11" s="25">
        <f t="shared" si="1"/>
        <v>1018.08</v>
      </c>
      <c r="F11" s="130"/>
      <c r="G11" s="138"/>
      <c r="H11" s="131"/>
      <c r="I11" s="25"/>
      <c r="J11" s="129"/>
      <c r="K11" t="s">
        <v>1067</v>
      </c>
      <c r="L11">
        <v>73.59</v>
      </c>
      <c r="M11" s="25">
        <f t="shared" si="2"/>
        <v>6.7834157967265076</v>
      </c>
      <c r="N11" s="25">
        <f t="shared" si="3"/>
        <v>883.08</v>
      </c>
      <c r="O11" s="130"/>
      <c r="P11" s="138"/>
      <c r="Q11" s="131"/>
      <c r="S11" t="s">
        <v>1189</v>
      </c>
      <c r="T11" t="s">
        <v>1183</v>
      </c>
      <c r="U11" t="s">
        <v>29</v>
      </c>
      <c r="V11">
        <v>4.1500000000000004</v>
      </c>
      <c r="W11">
        <v>8315.59</v>
      </c>
      <c r="X11">
        <v>100826</v>
      </c>
      <c r="Y11">
        <v>37273.398000000001</v>
      </c>
      <c r="Z11">
        <v>22.31</v>
      </c>
      <c r="AA11">
        <v>0.71299999999999997</v>
      </c>
      <c r="AB11">
        <v>0.8</v>
      </c>
      <c r="AC11">
        <v>13</v>
      </c>
    </row>
    <row r="12" spans="1:29" x14ac:dyDescent="0.25">
      <c r="A12" s="129"/>
      <c r="B12" t="s">
        <v>1101</v>
      </c>
      <c r="C12">
        <v>67.78</v>
      </c>
      <c r="D12" s="25">
        <f t="shared" si="0"/>
        <v>6.7011738159669054</v>
      </c>
      <c r="E12" s="25">
        <f t="shared" si="1"/>
        <v>813.36</v>
      </c>
      <c r="F12" s="130"/>
      <c r="G12" s="138"/>
      <c r="H12" s="131"/>
      <c r="I12" s="25"/>
      <c r="J12" s="129"/>
      <c r="K12" t="s">
        <v>1065</v>
      </c>
      <c r="L12">
        <v>86.31</v>
      </c>
      <c r="M12" s="25">
        <f t="shared" si="2"/>
        <v>6.9428521160195666</v>
      </c>
      <c r="N12" s="25">
        <f t="shared" si="3"/>
        <v>1035.72</v>
      </c>
      <c r="O12" s="130"/>
      <c r="P12" s="138"/>
      <c r="Q12" s="131"/>
      <c r="S12" t="s">
        <v>1188</v>
      </c>
      <c r="T12" t="s">
        <v>1183</v>
      </c>
      <c r="U12" t="s">
        <v>29</v>
      </c>
      <c r="V12">
        <v>4.16</v>
      </c>
      <c r="W12">
        <v>8000.1670000000004</v>
      </c>
      <c r="X12">
        <v>101423</v>
      </c>
      <c r="Y12">
        <v>38640.843999999997</v>
      </c>
      <c r="Z12">
        <v>20.704000000000001</v>
      </c>
      <c r="AA12">
        <v>0.71299999999999997</v>
      </c>
      <c r="AB12">
        <v>0.74</v>
      </c>
      <c r="AC12">
        <v>3.7</v>
      </c>
    </row>
    <row r="13" spans="1:29" x14ac:dyDescent="0.25">
      <c r="A13" s="129">
        <v>60</v>
      </c>
      <c r="B13" t="s">
        <v>1099</v>
      </c>
      <c r="C13">
        <v>48.89</v>
      </c>
      <c r="D13" s="25">
        <f t="shared" si="0"/>
        <v>6.374479526378555</v>
      </c>
      <c r="E13" s="25">
        <f t="shared" si="1"/>
        <v>586.68000000000006</v>
      </c>
      <c r="F13" s="130">
        <f>AVERAGE(E13:E15)</f>
        <v>618.36</v>
      </c>
      <c r="G13" s="138">
        <f>STDEV(E13:E15)</f>
        <v>34.99250205401146</v>
      </c>
      <c r="H13" s="131">
        <f>G13/F13</f>
        <v>5.6589207021818133E-2</v>
      </c>
      <c r="I13" s="25"/>
      <c r="J13" s="129">
        <v>60</v>
      </c>
      <c r="K13" t="s">
        <v>1063</v>
      </c>
      <c r="L13">
        <v>111.92</v>
      </c>
      <c r="M13" s="25">
        <f t="shared" si="2"/>
        <v>7.2026909801452259</v>
      </c>
      <c r="N13" s="25">
        <f t="shared" si="3"/>
        <v>1343.04</v>
      </c>
      <c r="O13" s="130">
        <f>AVERAGE(N13:N15)</f>
        <v>1121.6000000000001</v>
      </c>
      <c r="P13" s="138">
        <f>STDEV(N13:N15)</f>
        <v>233.49303030283369</v>
      </c>
      <c r="Q13" s="131">
        <f>P13/O13</f>
        <v>0.20817852202463771</v>
      </c>
      <c r="S13" t="s">
        <v>1187</v>
      </c>
      <c r="T13" t="s">
        <v>1183</v>
      </c>
      <c r="U13" t="s">
        <v>29</v>
      </c>
      <c r="V13">
        <v>4.22</v>
      </c>
      <c r="W13">
        <v>7178.0720000000001</v>
      </c>
      <c r="X13">
        <v>95053</v>
      </c>
      <c r="Y13">
        <v>32230.666000000001</v>
      </c>
      <c r="Z13">
        <v>22.271000000000001</v>
      </c>
      <c r="AA13">
        <v>0.71299999999999997</v>
      </c>
      <c r="AB13">
        <v>0.8</v>
      </c>
      <c r="AC13">
        <v>12.7</v>
      </c>
    </row>
    <row r="14" spans="1:29" x14ac:dyDescent="0.25">
      <c r="A14" s="129"/>
      <c r="B14" t="s">
        <v>1097</v>
      </c>
      <c r="C14">
        <v>51.04</v>
      </c>
      <c r="D14" s="25">
        <f t="shared" si="0"/>
        <v>6.417516288824535</v>
      </c>
      <c r="E14" s="25">
        <f t="shared" si="1"/>
        <v>612.48</v>
      </c>
      <c r="F14" s="130"/>
      <c r="G14" s="138"/>
      <c r="H14" s="131"/>
      <c r="I14" s="25"/>
      <c r="J14" s="129"/>
      <c r="K14" t="s">
        <v>1061</v>
      </c>
      <c r="L14">
        <v>95.34</v>
      </c>
      <c r="M14" s="25">
        <f t="shared" si="2"/>
        <v>7.0423560995646799</v>
      </c>
      <c r="N14" s="25">
        <f t="shared" si="3"/>
        <v>1144.08</v>
      </c>
      <c r="O14" s="130"/>
      <c r="P14" s="138"/>
      <c r="Q14" s="131"/>
      <c r="S14" t="s">
        <v>1186</v>
      </c>
      <c r="T14" t="s">
        <v>1183</v>
      </c>
      <c r="U14" t="s">
        <v>29</v>
      </c>
      <c r="V14">
        <v>4.2300000000000004</v>
      </c>
      <c r="W14">
        <v>7318.107</v>
      </c>
      <c r="X14">
        <v>105098</v>
      </c>
      <c r="Y14">
        <v>33577.512000000002</v>
      </c>
      <c r="Z14">
        <v>21.795000000000002</v>
      </c>
      <c r="AA14">
        <v>0.71299999999999997</v>
      </c>
      <c r="AB14">
        <v>0.78</v>
      </c>
      <c r="AC14">
        <v>10</v>
      </c>
    </row>
    <row r="15" spans="1:29" x14ac:dyDescent="0.25">
      <c r="A15" s="129"/>
      <c r="B15" t="s">
        <v>1095</v>
      </c>
      <c r="C15">
        <v>54.66</v>
      </c>
      <c r="D15" s="25">
        <f t="shared" si="0"/>
        <v>6.4860388302879226</v>
      </c>
      <c r="E15" s="25">
        <f t="shared" si="1"/>
        <v>655.92</v>
      </c>
      <c r="F15" s="130"/>
      <c r="G15" s="138"/>
      <c r="H15" s="131"/>
      <c r="I15" s="25"/>
      <c r="J15" s="129"/>
      <c r="K15" t="s">
        <v>1059</v>
      </c>
      <c r="L15">
        <v>73.14</v>
      </c>
      <c r="M15" s="25">
        <f t="shared" si="2"/>
        <v>6.7772820625092356</v>
      </c>
      <c r="N15" s="25">
        <f t="shared" si="3"/>
        <v>877.68000000000006</v>
      </c>
      <c r="O15" s="130"/>
      <c r="P15" s="138"/>
      <c r="Q15" s="131"/>
      <c r="S15" t="s">
        <v>1185</v>
      </c>
      <c r="T15" t="s">
        <v>1183</v>
      </c>
      <c r="U15" t="s">
        <v>29</v>
      </c>
      <c r="V15">
        <v>4.2300000000000004</v>
      </c>
      <c r="W15">
        <v>6429.2290000000003</v>
      </c>
      <c r="X15">
        <v>100201</v>
      </c>
      <c r="Y15">
        <v>31461.613000000001</v>
      </c>
      <c r="Z15">
        <v>20.434999999999999</v>
      </c>
      <c r="AA15">
        <v>0.71299999999999997</v>
      </c>
      <c r="AB15">
        <v>0.73</v>
      </c>
      <c r="AC15">
        <v>2.1</v>
      </c>
    </row>
    <row r="16" spans="1:29" x14ac:dyDescent="0.25">
      <c r="A16" s="129">
        <v>120</v>
      </c>
      <c r="B16" t="s">
        <v>1093</v>
      </c>
      <c r="C16">
        <v>21.18</v>
      </c>
      <c r="D16" s="25">
        <f t="shared" si="0"/>
        <v>5.5379639899612609</v>
      </c>
      <c r="E16" s="25">
        <f t="shared" si="1"/>
        <v>254.16</v>
      </c>
      <c r="F16" s="130">
        <f>AVERAGE(E16:E18)</f>
        <v>330.88</v>
      </c>
      <c r="G16" s="138">
        <f>STDEV(E16:E18)</f>
        <v>68.445178062446359</v>
      </c>
      <c r="H16" s="131">
        <f>G16/F16</f>
        <v>0.2068580091345695</v>
      </c>
      <c r="I16" s="25"/>
      <c r="J16" s="129">
        <v>120</v>
      </c>
      <c r="K16" t="s">
        <v>1057</v>
      </c>
      <c r="L16">
        <v>83.47</v>
      </c>
      <c r="M16" s="25">
        <f t="shared" si="2"/>
        <v>6.9093939356506455</v>
      </c>
      <c r="N16" s="25">
        <f t="shared" si="3"/>
        <v>1001.64</v>
      </c>
      <c r="O16" s="130">
        <f>AVERAGE(N16:N18)</f>
        <v>994.59999999999991</v>
      </c>
      <c r="P16" s="138">
        <f>STDEV(N16:N18)</f>
        <v>26.160366969903155</v>
      </c>
      <c r="Q16" s="131">
        <f>P16/O16</f>
        <v>2.6302399929522578E-2</v>
      </c>
      <c r="S16" t="s">
        <v>1184</v>
      </c>
      <c r="T16" t="s">
        <v>1183</v>
      </c>
      <c r="U16" t="s">
        <v>29</v>
      </c>
      <c r="V16">
        <v>4.2300000000000004</v>
      </c>
      <c r="W16">
        <v>6750.3230000000003</v>
      </c>
      <c r="X16">
        <v>92428</v>
      </c>
      <c r="Y16">
        <v>31533.919999999998</v>
      </c>
      <c r="Z16">
        <v>21.407</v>
      </c>
      <c r="AA16">
        <v>0.71299999999999997</v>
      </c>
      <c r="AB16">
        <v>0.77</v>
      </c>
      <c r="AC16">
        <v>7.7</v>
      </c>
    </row>
    <row r="17" spans="1:29" x14ac:dyDescent="0.25">
      <c r="A17" s="129"/>
      <c r="B17" t="s">
        <v>1091</v>
      </c>
      <c r="C17">
        <v>32.14</v>
      </c>
      <c r="D17" s="25">
        <f t="shared" si="0"/>
        <v>5.9550080100973668</v>
      </c>
      <c r="E17" s="25">
        <f t="shared" si="1"/>
        <v>385.68</v>
      </c>
      <c r="F17" s="130"/>
      <c r="G17" s="138"/>
      <c r="H17" s="131"/>
      <c r="I17" s="25"/>
      <c r="J17" s="129"/>
      <c r="K17" t="s">
        <v>1055</v>
      </c>
      <c r="L17">
        <v>84.71</v>
      </c>
      <c r="M17" s="25">
        <f t="shared" si="2"/>
        <v>6.9241403082314594</v>
      </c>
      <c r="N17" s="25">
        <f t="shared" si="3"/>
        <v>1016.52</v>
      </c>
      <c r="O17" s="130"/>
      <c r="P17" s="138"/>
      <c r="Q17" s="131"/>
      <c r="S17" t="s">
        <v>1182</v>
      </c>
      <c r="T17" t="s">
        <v>1174</v>
      </c>
      <c r="U17" t="s">
        <v>29</v>
      </c>
      <c r="V17">
        <v>4.1500000000000004</v>
      </c>
      <c r="W17">
        <v>11640.419</v>
      </c>
      <c r="X17">
        <v>135309</v>
      </c>
      <c r="Y17">
        <v>41790.156000000003</v>
      </c>
      <c r="Z17">
        <v>27.853999999999999</v>
      </c>
      <c r="AA17">
        <v>1.1379999999999999</v>
      </c>
      <c r="AB17">
        <v>1.03</v>
      </c>
      <c r="AC17">
        <v>-9.1</v>
      </c>
    </row>
    <row r="18" spans="1:29" x14ac:dyDescent="0.25">
      <c r="A18" s="129"/>
      <c r="B18" t="s">
        <v>1089</v>
      </c>
      <c r="C18">
        <v>29.4</v>
      </c>
      <c r="D18" s="25">
        <f t="shared" si="0"/>
        <v>5.8659013241326363</v>
      </c>
      <c r="E18" s="25">
        <f t="shared" si="1"/>
        <v>352.79999999999995</v>
      </c>
      <c r="F18" s="130"/>
      <c r="G18" s="138"/>
      <c r="H18" s="131"/>
      <c r="I18" s="25"/>
      <c r="J18" s="129"/>
      <c r="K18" t="s">
        <v>1053</v>
      </c>
      <c r="L18">
        <v>80.47</v>
      </c>
      <c r="M18" s="25">
        <f t="shared" si="2"/>
        <v>6.8727910939460415</v>
      </c>
      <c r="N18" s="25">
        <f t="shared" si="3"/>
        <v>965.64</v>
      </c>
      <c r="O18" s="130"/>
      <c r="P18" s="138"/>
      <c r="Q18" s="131"/>
      <c r="S18" t="s">
        <v>1181</v>
      </c>
      <c r="T18" t="s">
        <v>1174</v>
      </c>
      <c r="U18" t="s">
        <v>29</v>
      </c>
      <c r="V18">
        <v>4.1500000000000004</v>
      </c>
      <c r="W18">
        <v>12643.450999999999</v>
      </c>
      <c r="X18">
        <v>154639</v>
      </c>
      <c r="Y18">
        <v>38999.288999999997</v>
      </c>
      <c r="Z18">
        <v>32.42</v>
      </c>
      <c r="AA18">
        <v>1.1379999999999999</v>
      </c>
      <c r="AB18">
        <v>1.22</v>
      </c>
      <c r="AC18">
        <v>7.4</v>
      </c>
    </row>
    <row r="19" spans="1:29" x14ac:dyDescent="0.25">
      <c r="A19" s="129">
        <v>240</v>
      </c>
      <c r="B19" t="s">
        <v>1087</v>
      </c>
      <c r="C19">
        <v>13.99</v>
      </c>
      <c r="D19" s="25">
        <f t="shared" si="0"/>
        <v>5.1232494384653897</v>
      </c>
      <c r="E19" s="25">
        <f t="shared" si="1"/>
        <v>167.88</v>
      </c>
      <c r="F19" s="130">
        <f>AVERAGE(E19:E21)</f>
        <v>157.28</v>
      </c>
      <c r="G19" s="138">
        <f>STDEV(E19:E21)</f>
        <v>10.02149689417703</v>
      </c>
      <c r="H19" s="131">
        <f>G19/F19</f>
        <v>6.3717554006720689E-2</v>
      </c>
      <c r="I19" s="25"/>
      <c r="J19" s="129">
        <v>240</v>
      </c>
      <c r="K19" t="s">
        <v>1051</v>
      </c>
      <c r="L19">
        <v>75.5</v>
      </c>
      <c r="M19" s="25">
        <f t="shared" si="2"/>
        <v>6.8090393060429797</v>
      </c>
      <c r="N19" s="25">
        <f t="shared" si="3"/>
        <v>906</v>
      </c>
      <c r="O19" s="130">
        <f>AVERAGE(N19:N21)</f>
        <v>910.80000000000007</v>
      </c>
      <c r="P19" s="138">
        <f>STDEV(N19:N21)</f>
        <v>18.356862477013927</v>
      </c>
      <c r="Q19" s="131">
        <f>P19/O19</f>
        <v>2.0154657967735974E-2</v>
      </c>
      <c r="S19" t="s">
        <v>1180</v>
      </c>
      <c r="T19" t="s">
        <v>1174</v>
      </c>
      <c r="U19" t="s">
        <v>29</v>
      </c>
      <c r="V19">
        <v>4.1500000000000004</v>
      </c>
      <c r="W19">
        <v>14057.561</v>
      </c>
      <c r="X19">
        <v>164182</v>
      </c>
      <c r="Y19">
        <v>39193.241999999998</v>
      </c>
      <c r="Z19">
        <v>35.866999999999997</v>
      </c>
      <c r="AA19">
        <v>1.1379999999999999</v>
      </c>
      <c r="AB19">
        <v>1.36</v>
      </c>
      <c r="AC19">
        <v>19.899999999999999</v>
      </c>
    </row>
    <row r="20" spans="1:29" x14ac:dyDescent="0.25">
      <c r="A20" s="129"/>
      <c r="B20" t="s">
        <v>1085</v>
      </c>
      <c r="C20">
        <v>12.33</v>
      </c>
      <c r="D20" s="25">
        <f t="shared" si="0"/>
        <v>4.9969419669642532</v>
      </c>
      <c r="E20" s="25">
        <f t="shared" si="1"/>
        <v>147.96</v>
      </c>
      <c r="F20" s="130"/>
      <c r="G20" s="138"/>
      <c r="H20" s="131"/>
      <c r="I20" s="25"/>
      <c r="J20" s="129"/>
      <c r="K20" t="s">
        <v>1049</v>
      </c>
      <c r="L20">
        <v>74.61</v>
      </c>
      <c r="M20" s="25">
        <f t="shared" si="2"/>
        <v>6.7971811962714233</v>
      </c>
      <c r="N20" s="25">
        <f t="shared" si="3"/>
        <v>895.31999999999994</v>
      </c>
      <c r="O20" s="130"/>
      <c r="P20" s="138"/>
      <c r="Q20" s="131"/>
      <c r="S20" t="s">
        <v>1179</v>
      </c>
      <c r="T20" t="s">
        <v>1174</v>
      </c>
      <c r="U20" t="s">
        <v>29</v>
      </c>
      <c r="V20">
        <v>4.1500000000000004</v>
      </c>
      <c r="W20">
        <v>12451.877</v>
      </c>
      <c r="X20">
        <v>143481</v>
      </c>
      <c r="Y20">
        <v>37102.059000000001</v>
      </c>
      <c r="Z20">
        <v>33.561</v>
      </c>
      <c r="AA20">
        <v>1.1379999999999999</v>
      </c>
      <c r="AB20">
        <v>1.27</v>
      </c>
      <c r="AC20">
        <v>11.5</v>
      </c>
    </row>
    <row r="21" spans="1:29" x14ac:dyDescent="0.25">
      <c r="A21" s="129"/>
      <c r="B21" t="s">
        <v>1083</v>
      </c>
      <c r="C21">
        <v>13</v>
      </c>
      <c r="D21" s="25">
        <f t="shared" si="0"/>
        <v>5.0498560072495371</v>
      </c>
      <c r="E21" s="25">
        <f t="shared" si="1"/>
        <v>156</v>
      </c>
      <c r="F21" s="130"/>
      <c r="G21" s="138"/>
      <c r="H21" s="131"/>
      <c r="I21" s="25"/>
      <c r="J21" s="129"/>
      <c r="K21" t="s">
        <v>1047</v>
      </c>
      <c r="L21">
        <v>77.59</v>
      </c>
      <c r="M21" s="25">
        <f t="shared" si="2"/>
        <v>6.8363452026938578</v>
      </c>
      <c r="N21" s="25">
        <f t="shared" si="3"/>
        <v>931.08</v>
      </c>
      <c r="O21" s="130"/>
      <c r="P21" s="138"/>
      <c r="Q21" s="131"/>
      <c r="S21" t="s">
        <v>1178</v>
      </c>
      <c r="T21" t="s">
        <v>1174</v>
      </c>
      <c r="U21" t="s">
        <v>29</v>
      </c>
      <c r="V21">
        <v>4.22</v>
      </c>
      <c r="W21">
        <v>10288.171</v>
      </c>
      <c r="X21">
        <v>152961</v>
      </c>
      <c r="Y21">
        <v>31057.074000000001</v>
      </c>
      <c r="Z21">
        <v>33.127000000000002</v>
      </c>
      <c r="AA21">
        <v>1.1379999999999999</v>
      </c>
      <c r="AB21">
        <v>1.25</v>
      </c>
      <c r="AC21">
        <v>10</v>
      </c>
    </row>
    <row r="22" spans="1:29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S22" t="s">
        <v>1177</v>
      </c>
      <c r="T22" t="s">
        <v>1174</v>
      </c>
      <c r="U22" t="s">
        <v>29</v>
      </c>
      <c r="V22">
        <v>4.2300000000000004</v>
      </c>
      <c r="W22">
        <v>10476.870000000001</v>
      </c>
      <c r="X22">
        <v>153882</v>
      </c>
      <c r="Y22">
        <v>33036.512000000002</v>
      </c>
      <c r="Z22">
        <v>31.713000000000001</v>
      </c>
      <c r="AA22">
        <v>1.1379999999999999</v>
      </c>
      <c r="AB22">
        <v>1.19</v>
      </c>
      <c r="AC22">
        <v>4.8</v>
      </c>
    </row>
    <row r="23" spans="1:29" x14ac:dyDescent="0.25">
      <c r="A23" s="129" t="s">
        <v>735</v>
      </c>
      <c r="B23" s="129"/>
      <c r="C23" s="129"/>
      <c r="D23" s="129"/>
      <c r="E23" s="129"/>
      <c r="F23" s="129"/>
      <c r="G23" s="129"/>
      <c r="H23" s="24"/>
      <c r="I23" s="25"/>
      <c r="J23" s="25"/>
      <c r="K23" s="25"/>
      <c r="L23" s="25"/>
      <c r="M23" s="25"/>
      <c r="N23" s="25"/>
      <c r="O23" s="25"/>
      <c r="P23" s="25"/>
      <c r="Q23" s="25"/>
      <c r="S23" t="s">
        <v>1176</v>
      </c>
      <c r="T23" t="s">
        <v>1174</v>
      </c>
      <c r="U23" t="s">
        <v>29</v>
      </c>
      <c r="V23">
        <v>4.22</v>
      </c>
      <c r="W23">
        <v>9713.3130000000001</v>
      </c>
      <c r="X23">
        <v>135574</v>
      </c>
      <c r="Y23">
        <v>31377.918000000001</v>
      </c>
      <c r="Z23">
        <v>30.956</v>
      </c>
      <c r="AA23">
        <v>1.1379999999999999</v>
      </c>
      <c r="AB23">
        <v>1.1599999999999999</v>
      </c>
      <c r="AC23">
        <v>2.1</v>
      </c>
    </row>
    <row r="24" spans="1:29" x14ac:dyDescent="0.25">
      <c r="A24" s="129" t="s">
        <v>725</v>
      </c>
      <c r="B24" s="129" t="s">
        <v>5</v>
      </c>
      <c r="C24" s="24" t="s">
        <v>729</v>
      </c>
      <c r="D24" s="24" t="s">
        <v>761</v>
      </c>
      <c r="E24" s="24" t="s">
        <v>730</v>
      </c>
      <c r="F24" s="24" t="s">
        <v>731</v>
      </c>
      <c r="G24" s="24" t="s">
        <v>732</v>
      </c>
      <c r="H24" s="24" t="s">
        <v>745</v>
      </c>
      <c r="I24" s="25"/>
      <c r="J24" s="25"/>
      <c r="K24" s="25"/>
      <c r="L24" s="25"/>
      <c r="M24" s="25"/>
      <c r="N24" s="25"/>
      <c r="O24" s="25"/>
      <c r="P24" s="25"/>
      <c r="Q24" s="25"/>
      <c r="S24" t="s">
        <v>1175</v>
      </c>
      <c r="T24" t="s">
        <v>1174</v>
      </c>
      <c r="U24" t="s">
        <v>29</v>
      </c>
      <c r="V24">
        <v>4.2300000000000004</v>
      </c>
      <c r="W24">
        <v>10577.217000000001</v>
      </c>
      <c r="X24">
        <v>140034</v>
      </c>
      <c r="Y24">
        <v>30858.289000000001</v>
      </c>
      <c r="Z24">
        <v>34.277000000000001</v>
      </c>
      <c r="AA24">
        <v>1.1379999999999999</v>
      </c>
      <c r="AB24">
        <v>1.3</v>
      </c>
      <c r="AC24">
        <v>14.1</v>
      </c>
    </row>
    <row r="25" spans="1:29" x14ac:dyDescent="0.25">
      <c r="A25" s="129"/>
      <c r="B25" s="129"/>
      <c r="C25" s="25" t="s">
        <v>733</v>
      </c>
      <c r="D25" s="1"/>
      <c r="E25" s="25" t="s">
        <v>733</v>
      </c>
      <c r="F25" s="25" t="s">
        <v>733</v>
      </c>
      <c r="G25" s="25" t="s">
        <v>733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S25" t="s">
        <v>1173</v>
      </c>
      <c r="T25" t="s">
        <v>1165</v>
      </c>
      <c r="U25" t="s">
        <v>29</v>
      </c>
      <c r="V25">
        <v>4.1500000000000004</v>
      </c>
      <c r="W25">
        <v>16515.873</v>
      </c>
      <c r="X25">
        <v>197211</v>
      </c>
      <c r="Y25">
        <v>40085.508000000002</v>
      </c>
      <c r="Z25">
        <v>41.201999999999998</v>
      </c>
      <c r="AA25">
        <v>1.825</v>
      </c>
      <c r="AB25">
        <v>1.58</v>
      </c>
      <c r="AC25">
        <v>-13.2</v>
      </c>
    </row>
    <row r="26" spans="1:29" x14ac:dyDescent="0.25">
      <c r="A26" s="129">
        <v>0</v>
      </c>
      <c r="B26" t="s">
        <v>1045</v>
      </c>
      <c r="C26">
        <v>87.36</v>
      </c>
      <c r="E26" s="25">
        <f t="shared" ref="E26:E31" si="4">C26*12</f>
        <v>1048.32</v>
      </c>
      <c r="F26" s="130">
        <f>AVERAGE(E26:E28)</f>
        <v>996.52</v>
      </c>
      <c r="G26" s="138">
        <f>STDEV(E26:E28)</f>
        <v>51.191264879860071</v>
      </c>
      <c r="H26" s="131">
        <f>G26/F26</f>
        <v>5.1370032593284702E-2</v>
      </c>
      <c r="I26" s="25"/>
      <c r="J26" s="25"/>
      <c r="K26" s="25"/>
      <c r="L26" s="25"/>
      <c r="M26" s="25"/>
      <c r="N26" s="25"/>
      <c r="O26" s="25"/>
      <c r="P26" s="25"/>
      <c r="Q26" s="25"/>
      <c r="S26" t="s">
        <v>1172</v>
      </c>
      <c r="T26" t="s">
        <v>1165</v>
      </c>
      <c r="U26" t="s">
        <v>29</v>
      </c>
      <c r="V26">
        <v>4.1399999999999997</v>
      </c>
      <c r="W26">
        <v>21473.074000000001</v>
      </c>
      <c r="X26">
        <v>239735</v>
      </c>
      <c r="Y26">
        <v>40176.097999999998</v>
      </c>
      <c r="Z26">
        <v>53.447000000000003</v>
      </c>
      <c r="AA26">
        <v>1.825</v>
      </c>
      <c r="AB26">
        <v>2.09</v>
      </c>
      <c r="AC26">
        <v>14.4</v>
      </c>
    </row>
    <row r="27" spans="1:29" x14ac:dyDescent="0.25">
      <c r="A27" s="129"/>
      <c r="B27" t="s">
        <v>1043</v>
      </c>
      <c r="C27">
        <v>78.83</v>
      </c>
      <c r="E27" s="25">
        <f t="shared" si="4"/>
        <v>945.96</v>
      </c>
      <c r="F27" s="130"/>
      <c r="G27" s="138"/>
      <c r="H27" s="131"/>
      <c r="I27" s="25"/>
      <c r="J27" s="25"/>
      <c r="K27" s="25"/>
      <c r="L27" s="25"/>
      <c r="M27" s="25"/>
      <c r="N27" s="25"/>
      <c r="O27" s="25"/>
      <c r="P27" s="25"/>
      <c r="Q27" s="25"/>
      <c r="S27" t="s">
        <v>1171</v>
      </c>
      <c r="T27" t="s">
        <v>1165</v>
      </c>
      <c r="U27" t="s">
        <v>29</v>
      </c>
      <c r="V27">
        <v>4.1500000000000004</v>
      </c>
      <c r="W27">
        <v>19534.432000000001</v>
      </c>
      <c r="X27">
        <v>227662</v>
      </c>
      <c r="Y27">
        <v>38486.847999999998</v>
      </c>
      <c r="Z27">
        <v>50.756</v>
      </c>
      <c r="AA27">
        <v>1.825</v>
      </c>
      <c r="AB27">
        <v>1.98</v>
      </c>
      <c r="AC27">
        <v>8.4</v>
      </c>
    </row>
    <row r="28" spans="1:29" x14ac:dyDescent="0.25">
      <c r="A28" s="129"/>
      <c r="B28" t="s">
        <v>1041</v>
      </c>
      <c r="C28">
        <v>82.94</v>
      </c>
      <c r="E28" s="25">
        <f t="shared" si="4"/>
        <v>995.28</v>
      </c>
      <c r="F28" s="130"/>
      <c r="G28" s="138"/>
      <c r="H28" s="131"/>
      <c r="I28" s="25"/>
      <c r="J28" s="25"/>
      <c r="K28" s="25"/>
      <c r="L28" s="25"/>
      <c r="M28" s="25"/>
      <c r="N28" s="25"/>
      <c r="O28" s="25"/>
      <c r="P28" s="25"/>
      <c r="Q28" s="25"/>
      <c r="S28" t="s">
        <v>1170</v>
      </c>
      <c r="T28" t="s">
        <v>1165</v>
      </c>
      <c r="U28" t="s">
        <v>29</v>
      </c>
      <c r="V28">
        <v>4.1500000000000004</v>
      </c>
      <c r="W28">
        <v>19561.993999999999</v>
      </c>
      <c r="X28">
        <v>234497</v>
      </c>
      <c r="Y28">
        <v>39073.828000000001</v>
      </c>
      <c r="Z28">
        <v>50.064</v>
      </c>
      <c r="AA28">
        <v>1.825</v>
      </c>
      <c r="AB28">
        <v>1.95</v>
      </c>
      <c r="AC28">
        <v>6.8</v>
      </c>
    </row>
    <row r="29" spans="1:29" x14ac:dyDescent="0.25">
      <c r="A29" s="129">
        <v>240</v>
      </c>
      <c r="B29" t="s">
        <v>1039</v>
      </c>
      <c r="C29">
        <v>84.29</v>
      </c>
      <c r="E29" s="25">
        <f t="shared" si="4"/>
        <v>1011.48</v>
      </c>
      <c r="F29" s="130">
        <f>AVERAGE(E29:E30)</f>
        <v>1026</v>
      </c>
      <c r="G29" s="138">
        <f>STDEV(E29:E30)</f>
        <v>20.534380925657317</v>
      </c>
      <c r="H29" s="131">
        <f>G29/F29</f>
        <v>2.0014016496742025E-2</v>
      </c>
      <c r="I29" s="25"/>
      <c r="J29" s="25"/>
      <c r="K29" s="25"/>
      <c r="L29" s="25"/>
      <c r="M29" s="25"/>
      <c r="N29" s="25"/>
      <c r="O29" s="25"/>
      <c r="P29" s="25"/>
      <c r="Q29" s="25"/>
      <c r="S29" t="s">
        <v>1169</v>
      </c>
      <c r="T29" t="s">
        <v>1165</v>
      </c>
      <c r="U29" t="s">
        <v>29</v>
      </c>
      <c r="V29">
        <v>4.2300000000000004</v>
      </c>
      <c r="W29">
        <v>14380.025</v>
      </c>
      <c r="X29">
        <v>204407</v>
      </c>
      <c r="Y29">
        <v>32500.17</v>
      </c>
      <c r="Z29">
        <v>44.246000000000002</v>
      </c>
      <c r="AA29">
        <v>1.825</v>
      </c>
      <c r="AB29">
        <v>1.71</v>
      </c>
      <c r="AC29">
        <v>-6.3</v>
      </c>
    </row>
    <row r="30" spans="1:29" x14ac:dyDescent="0.25">
      <c r="A30" s="129"/>
      <c r="B30" t="s">
        <v>1037</v>
      </c>
      <c r="C30">
        <v>86.71</v>
      </c>
      <c r="E30" s="25">
        <f t="shared" si="4"/>
        <v>1040.52</v>
      </c>
      <c r="F30" s="130"/>
      <c r="G30" s="138"/>
      <c r="H30" s="131"/>
      <c r="I30" s="25"/>
      <c r="J30" s="25"/>
      <c r="K30" s="25"/>
      <c r="L30" s="25"/>
      <c r="M30" s="25"/>
      <c r="N30" s="25"/>
      <c r="O30" s="25"/>
      <c r="P30" s="25"/>
      <c r="Q30" s="25"/>
      <c r="S30" t="s">
        <v>1168</v>
      </c>
      <c r="T30" t="s">
        <v>1165</v>
      </c>
      <c r="U30" t="s">
        <v>29</v>
      </c>
      <c r="V30">
        <v>4.22</v>
      </c>
      <c r="W30">
        <v>16273.093999999999</v>
      </c>
      <c r="X30">
        <v>225863</v>
      </c>
      <c r="Y30">
        <v>32283.057000000001</v>
      </c>
      <c r="Z30">
        <v>50.408000000000001</v>
      </c>
      <c r="AA30">
        <v>1.825</v>
      </c>
      <c r="AB30">
        <v>1.96</v>
      </c>
      <c r="AC30">
        <v>7.6</v>
      </c>
    </row>
    <row r="31" spans="1:29" x14ac:dyDescent="0.25">
      <c r="A31" s="129"/>
      <c r="B31" t="s">
        <v>1035</v>
      </c>
      <c r="C31">
        <v>5706.42</v>
      </c>
      <c r="D31" s="21">
        <f>LN(E31)</f>
        <v>11.134253785582361</v>
      </c>
      <c r="E31" s="21">
        <f t="shared" si="4"/>
        <v>68477.040000000008</v>
      </c>
      <c r="F31" s="130"/>
      <c r="G31" s="138"/>
      <c r="H31" s="131"/>
      <c r="I31" s="25"/>
      <c r="J31" s="25"/>
      <c r="K31" s="25"/>
      <c r="L31" s="25"/>
      <c r="M31" s="25"/>
      <c r="N31" s="25"/>
      <c r="O31" s="25"/>
      <c r="P31" s="25"/>
      <c r="Q31" s="25"/>
      <c r="S31" t="s">
        <v>1167</v>
      </c>
      <c r="T31" t="s">
        <v>1165</v>
      </c>
      <c r="U31" t="s">
        <v>29</v>
      </c>
      <c r="V31">
        <v>4.2300000000000004</v>
      </c>
      <c r="W31">
        <v>16536.805</v>
      </c>
      <c r="X31">
        <v>222934</v>
      </c>
      <c r="Y31">
        <v>31610.478999999999</v>
      </c>
      <c r="Z31">
        <v>52.314</v>
      </c>
      <c r="AA31">
        <v>1.825</v>
      </c>
      <c r="AB31">
        <v>2.04</v>
      </c>
      <c r="AC31">
        <v>11.9</v>
      </c>
    </row>
    <row r="32" spans="1:29" x14ac:dyDescent="0.25">
      <c r="A32" s="25"/>
      <c r="B32" s="22" t="s">
        <v>762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S32" t="s">
        <v>1166</v>
      </c>
      <c r="T32" t="s">
        <v>1165</v>
      </c>
      <c r="U32" t="s">
        <v>29</v>
      </c>
      <c r="V32">
        <v>4.2300000000000004</v>
      </c>
      <c r="W32">
        <v>13792.476000000001</v>
      </c>
      <c r="X32">
        <v>201247</v>
      </c>
      <c r="Y32">
        <v>33105.754000000001</v>
      </c>
      <c r="Z32">
        <v>41.661999999999999</v>
      </c>
      <c r="AA32">
        <v>1.825</v>
      </c>
      <c r="AB32">
        <v>1.6</v>
      </c>
      <c r="AC32">
        <v>-12.2</v>
      </c>
    </row>
    <row r="33" spans="1:29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S33" t="s">
        <v>1164</v>
      </c>
      <c r="T33" t="s">
        <v>1162</v>
      </c>
      <c r="U33" t="s">
        <v>29</v>
      </c>
      <c r="V33">
        <v>4.1500000000000004</v>
      </c>
      <c r="W33">
        <v>27719.710999999999</v>
      </c>
      <c r="X33">
        <v>315259</v>
      </c>
      <c r="Y33">
        <v>34119.714999999997</v>
      </c>
      <c r="Z33">
        <v>81.242999999999995</v>
      </c>
      <c r="AA33">
        <v>2.919</v>
      </c>
      <c r="AB33">
        <v>3.23</v>
      </c>
      <c r="AC33">
        <v>10.8</v>
      </c>
    </row>
    <row r="34" spans="1:29" x14ac:dyDescent="0.25">
      <c r="A34" s="129" t="s">
        <v>738</v>
      </c>
      <c r="B34" s="129"/>
      <c r="C34" s="129"/>
      <c r="D34" s="129"/>
      <c r="E34" s="129"/>
      <c r="F34" s="129"/>
      <c r="G34" s="129"/>
      <c r="H34" s="24"/>
      <c r="I34" s="25"/>
      <c r="J34" s="129" t="s">
        <v>736</v>
      </c>
      <c r="K34" s="129"/>
      <c r="L34" s="129"/>
      <c r="M34" s="129"/>
      <c r="N34" s="129"/>
      <c r="O34" s="129"/>
      <c r="P34" s="129"/>
      <c r="Q34" s="24"/>
      <c r="S34" t="s">
        <v>1163</v>
      </c>
      <c r="T34" t="s">
        <v>1162</v>
      </c>
      <c r="U34" t="s">
        <v>29</v>
      </c>
      <c r="V34">
        <v>4.22</v>
      </c>
      <c r="W34">
        <v>22616.91</v>
      </c>
      <c r="X34">
        <v>337831</v>
      </c>
      <c r="Y34">
        <v>33231.445</v>
      </c>
      <c r="Z34">
        <v>68.058999999999997</v>
      </c>
      <c r="AA34">
        <v>2.919</v>
      </c>
      <c r="AB34">
        <v>2.69</v>
      </c>
      <c r="AC34">
        <v>-7.8</v>
      </c>
    </row>
    <row r="35" spans="1:29" x14ac:dyDescent="0.25">
      <c r="A35" s="129" t="s">
        <v>725</v>
      </c>
      <c r="B35" s="129" t="s">
        <v>5</v>
      </c>
      <c r="C35" s="24" t="s">
        <v>729</v>
      </c>
      <c r="D35" s="24" t="s">
        <v>761</v>
      </c>
      <c r="E35" s="24" t="s">
        <v>730</v>
      </c>
      <c r="F35" s="24" t="s">
        <v>731</v>
      </c>
      <c r="G35" s="24" t="s">
        <v>732</v>
      </c>
      <c r="H35" s="24" t="s">
        <v>745</v>
      </c>
      <c r="I35" s="25"/>
      <c r="J35" s="129" t="s">
        <v>725</v>
      </c>
      <c r="K35" s="129" t="s">
        <v>5</v>
      </c>
      <c r="L35" s="24" t="s">
        <v>729</v>
      </c>
      <c r="M35" s="24" t="s">
        <v>761</v>
      </c>
      <c r="N35" s="24" t="s">
        <v>730</v>
      </c>
      <c r="O35" s="24" t="s">
        <v>731</v>
      </c>
      <c r="P35" s="24" t="s">
        <v>732</v>
      </c>
      <c r="Q35" s="24" t="s">
        <v>745</v>
      </c>
      <c r="S35" t="s">
        <v>1161</v>
      </c>
      <c r="T35" t="s">
        <v>1159</v>
      </c>
      <c r="U35" t="s">
        <v>29</v>
      </c>
      <c r="V35">
        <v>4.1500000000000004</v>
      </c>
      <c r="W35">
        <v>45222.027000000002</v>
      </c>
      <c r="X35">
        <v>527255</v>
      </c>
      <c r="Y35">
        <v>39890.394999999997</v>
      </c>
      <c r="Z35">
        <v>113.366</v>
      </c>
      <c r="AA35">
        <v>4.6689999999999996</v>
      </c>
      <c r="AB35">
        <v>4.5599999999999996</v>
      </c>
      <c r="AC35">
        <v>-2.4</v>
      </c>
    </row>
    <row r="36" spans="1:29" x14ac:dyDescent="0.25">
      <c r="A36" s="129"/>
      <c r="B36" s="129"/>
      <c r="C36" s="25" t="s">
        <v>733</v>
      </c>
      <c r="D36" s="1"/>
      <c r="E36" s="25" t="s">
        <v>733</v>
      </c>
      <c r="F36" s="25" t="s">
        <v>733</v>
      </c>
      <c r="G36" s="25" t="s">
        <v>733</v>
      </c>
      <c r="H36" s="25"/>
      <c r="I36" s="25"/>
      <c r="J36" s="129"/>
      <c r="K36" s="129"/>
      <c r="L36" s="25" t="s">
        <v>733</v>
      </c>
      <c r="M36" s="1"/>
      <c r="N36" s="25" t="s">
        <v>733</v>
      </c>
      <c r="O36" s="25" t="s">
        <v>733</v>
      </c>
      <c r="P36" s="25" t="s">
        <v>733</v>
      </c>
      <c r="Q36" s="25"/>
      <c r="S36" t="s">
        <v>1160</v>
      </c>
      <c r="T36" t="s">
        <v>1159</v>
      </c>
      <c r="U36" t="s">
        <v>29</v>
      </c>
      <c r="V36">
        <v>4.22</v>
      </c>
      <c r="W36">
        <v>34052.983999999997</v>
      </c>
      <c r="X36">
        <v>511983</v>
      </c>
      <c r="Y36">
        <v>30776.447</v>
      </c>
      <c r="Z36">
        <v>110.646</v>
      </c>
      <c r="AA36">
        <v>4.6689999999999996</v>
      </c>
      <c r="AB36">
        <v>4.45</v>
      </c>
      <c r="AC36">
        <v>-4.8</v>
      </c>
    </row>
    <row r="37" spans="1:29" x14ac:dyDescent="0.25">
      <c r="A37" s="129">
        <v>0</v>
      </c>
      <c r="B37" t="s">
        <v>1033</v>
      </c>
      <c r="C37">
        <v>113.8</v>
      </c>
      <c r="D37" s="25">
        <f t="shared" ref="D37:D54" si="5">LN(E37)</f>
        <v>7.2193491714802311</v>
      </c>
      <c r="E37" s="25">
        <f t="shared" ref="E37:E54" si="6">C37*12</f>
        <v>1365.6</v>
      </c>
      <c r="F37" s="130">
        <f>AVERAGE(E37:E39)</f>
        <v>1510.5600000000002</v>
      </c>
      <c r="G37" s="138">
        <f>STDEV(E37:E39)</f>
        <v>166.46595327573755</v>
      </c>
      <c r="H37" s="131">
        <f>G37/F37</f>
        <v>0.11020148373830733</v>
      </c>
      <c r="I37" s="25"/>
      <c r="J37" s="129">
        <v>0</v>
      </c>
      <c r="K37" t="s">
        <v>997</v>
      </c>
      <c r="L37">
        <v>91.56</v>
      </c>
      <c r="M37" s="97">
        <f t="shared" ref="M37:M54" si="7">LN(N37)</f>
        <v>7.0019011448723667</v>
      </c>
      <c r="N37" s="25">
        <f t="shared" ref="N37:N54" si="8">L37*12</f>
        <v>1098.72</v>
      </c>
      <c r="O37" s="130">
        <f>AVERAGE(N37:N39)</f>
        <v>1197.1600000000001</v>
      </c>
      <c r="P37" s="138">
        <f>STDEV(N37:N39)</f>
        <v>164.40973693793097</v>
      </c>
      <c r="Q37" s="131">
        <f>P37/O37</f>
        <v>0.13733313586983442</v>
      </c>
      <c r="S37" t="s">
        <v>1158</v>
      </c>
      <c r="T37" t="s">
        <v>1156</v>
      </c>
      <c r="U37" t="s">
        <v>29</v>
      </c>
      <c r="V37">
        <v>4.1500000000000004</v>
      </c>
      <c r="W37">
        <v>64823.300999999999</v>
      </c>
      <c r="X37">
        <v>762234</v>
      </c>
      <c r="Y37">
        <v>40738.019999999997</v>
      </c>
      <c r="Z37">
        <v>159.12200000000001</v>
      </c>
      <c r="AA37">
        <v>7.45</v>
      </c>
      <c r="AB37">
        <v>6.44</v>
      </c>
      <c r="AC37">
        <v>-13.5</v>
      </c>
    </row>
    <row r="38" spans="1:29" x14ac:dyDescent="0.25">
      <c r="A38" s="129"/>
      <c r="B38" t="s">
        <v>1031</v>
      </c>
      <c r="C38">
        <v>122.81</v>
      </c>
      <c r="D38" s="25">
        <f t="shared" si="5"/>
        <v>7.2955450954102927</v>
      </c>
      <c r="E38" s="25">
        <f t="shared" si="6"/>
        <v>1473.72</v>
      </c>
      <c r="F38" s="130"/>
      <c r="G38" s="138"/>
      <c r="H38" s="131"/>
      <c r="I38" s="25"/>
      <c r="J38" s="129"/>
      <c r="K38" t="s">
        <v>995</v>
      </c>
      <c r="L38">
        <v>92.15</v>
      </c>
      <c r="M38" s="97">
        <f t="shared" si="7"/>
        <v>7.0083243339038326</v>
      </c>
      <c r="N38" s="25">
        <f t="shared" si="8"/>
        <v>1105.8000000000002</v>
      </c>
      <c r="O38" s="130"/>
      <c r="P38" s="138"/>
      <c r="Q38" s="131"/>
      <c r="S38" t="s">
        <v>1157</v>
      </c>
      <c r="T38" t="s">
        <v>1156</v>
      </c>
      <c r="U38" t="s">
        <v>29</v>
      </c>
      <c r="V38">
        <v>4.22</v>
      </c>
      <c r="W38">
        <v>58153.406000000003</v>
      </c>
      <c r="X38">
        <v>811110</v>
      </c>
      <c r="Y38">
        <v>32756.594000000001</v>
      </c>
      <c r="Z38">
        <v>177.53200000000001</v>
      </c>
      <c r="AA38">
        <v>7.45</v>
      </c>
      <c r="AB38">
        <v>7.2</v>
      </c>
      <c r="AC38">
        <v>-3.3</v>
      </c>
    </row>
    <row r="39" spans="1:29" x14ac:dyDescent="0.25">
      <c r="A39" s="129"/>
      <c r="B39" t="s">
        <v>1029</v>
      </c>
      <c r="C39">
        <v>141.03</v>
      </c>
      <c r="D39" s="25">
        <f t="shared" si="5"/>
        <v>7.433879283492149</v>
      </c>
      <c r="E39" s="25">
        <f t="shared" si="6"/>
        <v>1692.3600000000001</v>
      </c>
      <c r="F39" s="130"/>
      <c r="G39" s="138"/>
      <c r="H39" s="131"/>
      <c r="I39" s="25"/>
      <c r="J39" s="129"/>
      <c r="K39" t="s">
        <v>993</v>
      </c>
      <c r="L39">
        <v>115.58</v>
      </c>
      <c r="M39" s="97">
        <f t="shared" si="7"/>
        <v>7.234869580677632</v>
      </c>
      <c r="N39" s="25">
        <f t="shared" si="8"/>
        <v>1386.96</v>
      </c>
      <c r="O39" s="130"/>
      <c r="P39" s="138"/>
      <c r="Q39" s="131"/>
      <c r="S39" t="s">
        <v>1155</v>
      </c>
      <c r="T39" t="s">
        <v>1153</v>
      </c>
      <c r="U39" t="s">
        <v>29</v>
      </c>
      <c r="V39">
        <v>4.1500000000000004</v>
      </c>
      <c r="W39">
        <v>94886.133000000002</v>
      </c>
      <c r="X39">
        <v>1084287</v>
      </c>
      <c r="Y39">
        <v>34069.527000000002</v>
      </c>
      <c r="Z39">
        <v>278.50700000000001</v>
      </c>
      <c r="AA39">
        <v>11.875</v>
      </c>
      <c r="AB39">
        <v>11.37</v>
      </c>
      <c r="AC39">
        <v>-4.3</v>
      </c>
    </row>
    <row r="40" spans="1:29" x14ac:dyDescent="0.25">
      <c r="A40" s="129">
        <v>15</v>
      </c>
      <c r="B40" t="s">
        <v>1027</v>
      </c>
      <c r="C40">
        <v>39.56</v>
      </c>
      <c r="D40" s="25">
        <f t="shared" si="5"/>
        <v>6.1627251565425114</v>
      </c>
      <c r="E40" s="25">
        <f t="shared" si="6"/>
        <v>474.72</v>
      </c>
      <c r="F40" s="130">
        <f>AVERAGE(E40:E42)</f>
        <v>518.4</v>
      </c>
      <c r="G40" s="138">
        <f>STDEV(E40:E42)</f>
        <v>44.229890345783105</v>
      </c>
      <c r="H40" s="131">
        <f>G40/F40</f>
        <v>8.5320004525044568E-2</v>
      </c>
      <c r="I40" s="25"/>
      <c r="J40" s="129">
        <v>15</v>
      </c>
      <c r="K40" t="s">
        <v>991</v>
      </c>
      <c r="L40">
        <v>69.930000000000007</v>
      </c>
      <c r="M40" s="97">
        <f t="shared" si="7"/>
        <v>6.7324013915037755</v>
      </c>
      <c r="N40" s="25">
        <f t="shared" si="8"/>
        <v>839.16000000000008</v>
      </c>
      <c r="O40" s="130">
        <f>AVERAGE(N40:N42)</f>
        <v>1028.68</v>
      </c>
      <c r="P40" s="138">
        <f>STDEV(N40:N42)</f>
        <v>169.47740380357524</v>
      </c>
      <c r="Q40" s="131">
        <f>P40/O40</f>
        <v>0.16475230762100482</v>
      </c>
      <c r="S40" t="s">
        <v>1154</v>
      </c>
      <c r="T40" t="s">
        <v>1153</v>
      </c>
      <c r="U40" t="s">
        <v>29</v>
      </c>
      <c r="V40">
        <v>4.22</v>
      </c>
      <c r="W40">
        <v>90521.266000000003</v>
      </c>
      <c r="X40">
        <v>1220545</v>
      </c>
      <c r="Y40">
        <v>33010.258000000002</v>
      </c>
      <c r="Z40">
        <v>274.22199999999998</v>
      </c>
      <c r="AA40">
        <v>11.875</v>
      </c>
      <c r="AB40">
        <v>11.19</v>
      </c>
      <c r="AC40">
        <v>-5.8</v>
      </c>
    </row>
    <row r="41" spans="1:29" x14ac:dyDescent="0.25">
      <c r="A41" s="129"/>
      <c r="B41" t="s">
        <v>1025</v>
      </c>
      <c r="C41">
        <v>46.93</v>
      </c>
      <c r="D41" s="25">
        <f t="shared" si="5"/>
        <v>6.3335637795943267</v>
      </c>
      <c r="E41" s="25">
        <f t="shared" si="6"/>
        <v>563.16</v>
      </c>
      <c r="F41" s="130"/>
      <c r="G41" s="138"/>
      <c r="H41" s="131"/>
      <c r="I41" s="25"/>
      <c r="J41" s="129"/>
      <c r="K41" t="s">
        <v>989</v>
      </c>
      <c r="L41">
        <v>90.1</v>
      </c>
      <c r="M41" s="97">
        <f t="shared" si="7"/>
        <v>6.9858268144022926</v>
      </c>
      <c r="N41" s="25">
        <f t="shared" si="8"/>
        <v>1081.1999999999998</v>
      </c>
      <c r="O41" s="130"/>
      <c r="P41" s="138"/>
      <c r="Q41" s="131"/>
      <c r="S41" t="s">
        <v>1152</v>
      </c>
      <c r="T41" t="s">
        <v>1150</v>
      </c>
      <c r="U41" t="s">
        <v>29</v>
      </c>
      <c r="V41">
        <v>4.1500000000000004</v>
      </c>
      <c r="W41">
        <v>195141.09400000001</v>
      </c>
      <c r="X41">
        <v>2293076</v>
      </c>
      <c r="Y41">
        <v>41721.559000000001</v>
      </c>
      <c r="Z41">
        <v>467.72199999999998</v>
      </c>
      <c r="AA41">
        <v>19.125</v>
      </c>
      <c r="AB41">
        <v>19.170000000000002</v>
      </c>
      <c r="AC41">
        <v>0.2</v>
      </c>
    </row>
    <row r="42" spans="1:29" x14ac:dyDescent="0.25">
      <c r="A42" s="129"/>
      <c r="B42" t="s">
        <v>1023</v>
      </c>
      <c r="C42">
        <v>43.11</v>
      </c>
      <c r="D42" s="25">
        <f t="shared" si="5"/>
        <v>6.248661638547043</v>
      </c>
      <c r="E42" s="25">
        <f t="shared" si="6"/>
        <v>517.31999999999994</v>
      </c>
      <c r="F42" s="130"/>
      <c r="G42" s="138"/>
      <c r="H42" s="131"/>
      <c r="I42" s="25"/>
      <c r="J42" s="129"/>
      <c r="K42" t="s">
        <v>987</v>
      </c>
      <c r="L42">
        <v>97.14</v>
      </c>
      <c r="M42" s="97">
        <f t="shared" si="7"/>
        <v>7.0610598867055989</v>
      </c>
      <c r="N42" s="25">
        <f t="shared" si="8"/>
        <v>1165.68</v>
      </c>
      <c r="O42" s="130"/>
      <c r="P42" s="138"/>
      <c r="Q42" s="131"/>
      <c r="S42" t="s">
        <v>1151</v>
      </c>
      <c r="T42" t="s">
        <v>1150</v>
      </c>
      <c r="U42" t="s">
        <v>29</v>
      </c>
      <c r="V42">
        <v>4.22</v>
      </c>
      <c r="W42">
        <v>165927.391</v>
      </c>
      <c r="X42">
        <v>2338993</v>
      </c>
      <c r="Y42">
        <v>32503.486000000001</v>
      </c>
      <c r="Z42">
        <v>510.49099999999999</v>
      </c>
      <c r="AA42">
        <v>19.125</v>
      </c>
      <c r="AB42">
        <v>20.93</v>
      </c>
      <c r="AC42">
        <v>9.4</v>
      </c>
    </row>
    <row r="43" spans="1:29" x14ac:dyDescent="0.25">
      <c r="A43" s="129">
        <v>30</v>
      </c>
      <c r="B43" t="s">
        <v>1021</v>
      </c>
      <c r="C43">
        <v>16.54</v>
      </c>
      <c r="D43" s="25">
        <f t="shared" si="5"/>
        <v>5.2906883393835455</v>
      </c>
      <c r="E43" s="25">
        <f t="shared" si="6"/>
        <v>198.48</v>
      </c>
      <c r="F43" s="130">
        <f>AVERAGE(E43:E45)</f>
        <v>193.43999999999997</v>
      </c>
      <c r="G43" s="138">
        <f>STDEV(E43:E45)</f>
        <v>13.448033313462604</v>
      </c>
      <c r="H43" s="131">
        <f>G43/F43</f>
        <v>6.9520436897552759E-2</v>
      </c>
      <c r="I43" s="25"/>
      <c r="J43" s="129">
        <v>30</v>
      </c>
      <c r="K43" t="s">
        <v>985</v>
      </c>
      <c r="L43">
        <v>94.72</v>
      </c>
      <c r="M43" s="97">
        <f t="shared" si="7"/>
        <v>7.0358318209236961</v>
      </c>
      <c r="N43" s="25">
        <f t="shared" si="8"/>
        <v>1136.6399999999999</v>
      </c>
      <c r="O43" s="130">
        <f>AVERAGE(N43:N45)</f>
        <v>1113.3999999999999</v>
      </c>
      <c r="P43" s="138">
        <f>STDEV(N43:N45)</f>
        <v>197.16990845461208</v>
      </c>
      <c r="Q43" s="131">
        <f>P43/O43</f>
        <v>0.17708811609000549</v>
      </c>
      <c r="S43" t="s">
        <v>1149</v>
      </c>
      <c r="T43" t="s">
        <v>1142</v>
      </c>
      <c r="U43" t="s">
        <v>29</v>
      </c>
      <c r="V43">
        <v>4.1399999999999997</v>
      </c>
      <c r="W43">
        <v>310607.93800000002</v>
      </c>
      <c r="X43">
        <v>3607395</v>
      </c>
      <c r="Y43">
        <v>41554.171999999999</v>
      </c>
      <c r="Z43">
        <v>747.47699999999998</v>
      </c>
      <c r="AA43">
        <v>30.5</v>
      </c>
      <c r="AB43">
        <v>30.7</v>
      </c>
      <c r="AC43">
        <v>0.7</v>
      </c>
    </row>
    <row r="44" spans="1:29" x14ac:dyDescent="0.25">
      <c r="A44" s="129"/>
      <c r="B44" t="s">
        <v>1019</v>
      </c>
      <c r="C44">
        <v>16.97</v>
      </c>
      <c r="D44" s="25">
        <f t="shared" si="5"/>
        <v>5.3163537290341356</v>
      </c>
      <c r="E44" s="25">
        <f t="shared" si="6"/>
        <v>203.64</v>
      </c>
      <c r="F44" s="130"/>
      <c r="G44" s="138"/>
      <c r="H44" s="131"/>
      <c r="I44" s="25"/>
      <c r="J44" s="129"/>
      <c r="K44" t="s">
        <v>983</v>
      </c>
      <c r="L44">
        <v>75.47</v>
      </c>
      <c r="M44" s="97">
        <f t="shared" si="7"/>
        <v>6.8086418760847778</v>
      </c>
      <c r="N44" s="25">
        <f t="shared" si="8"/>
        <v>905.64</v>
      </c>
      <c r="O44" s="130"/>
      <c r="P44" s="138"/>
      <c r="Q44" s="131"/>
      <c r="S44" t="s">
        <v>1148</v>
      </c>
      <c r="T44" t="s">
        <v>1142</v>
      </c>
      <c r="U44" t="s">
        <v>29</v>
      </c>
      <c r="V44">
        <v>4.16</v>
      </c>
      <c r="W44">
        <v>300421.96899999998</v>
      </c>
      <c r="X44">
        <v>3846207</v>
      </c>
      <c r="Y44">
        <v>38841.574000000001</v>
      </c>
      <c r="Z44">
        <v>773.45500000000004</v>
      </c>
      <c r="AA44">
        <v>30.5</v>
      </c>
      <c r="AB44">
        <v>31.77</v>
      </c>
      <c r="AC44">
        <v>4.2</v>
      </c>
    </row>
    <row r="45" spans="1:29" x14ac:dyDescent="0.25">
      <c r="A45" s="129"/>
      <c r="B45" t="s">
        <v>1017</v>
      </c>
      <c r="C45">
        <v>14.85</v>
      </c>
      <c r="D45" s="25">
        <f t="shared" si="5"/>
        <v>5.1829065150367093</v>
      </c>
      <c r="E45" s="25">
        <f t="shared" si="6"/>
        <v>178.2</v>
      </c>
      <c r="F45" s="130"/>
      <c r="G45" s="138"/>
      <c r="H45" s="131"/>
      <c r="I45" s="25"/>
      <c r="J45" s="129"/>
      <c r="K45" t="s">
        <v>981</v>
      </c>
      <c r="L45">
        <v>108.16</v>
      </c>
      <c r="M45" s="97">
        <f t="shared" si="7"/>
        <v>7.168518262082654</v>
      </c>
      <c r="N45" s="25">
        <f t="shared" si="8"/>
        <v>1297.92</v>
      </c>
      <c r="O45" s="130"/>
      <c r="P45" s="138"/>
      <c r="Q45" s="131"/>
      <c r="S45" t="s">
        <v>1147</v>
      </c>
      <c r="T45" t="s">
        <v>1142</v>
      </c>
      <c r="U45" t="s">
        <v>29</v>
      </c>
      <c r="V45">
        <v>4.1500000000000004</v>
      </c>
      <c r="W45">
        <v>264593.5</v>
      </c>
      <c r="X45">
        <v>3686159</v>
      </c>
      <c r="Y45">
        <v>37087.027000000002</v>
      </c>
      <c r="Z45">
        <v>713.44</v>
      </c>
      <c r="AA45">
        <v>30.5</v>
      </c>
      <c r="AB45">
        <v>29.3</v>
      </c>
      <c r="AC45">
        <v>-3.9</v>
      </c>
    </row>
    <row r="46" spans="1:29" x14ac:dyDescent="0.25">
      <c r="A46" s="129">
        <v>60</v>
      </c>
      <c r="B46" t="s">
        <v>1015</v>
      </c>
      <c r="C46">
        <v>1.1200000000000001</v>
      </c>
      <c r="D46" s="91">
        <f t="shared" si="5"/>
        <v>2.5982353350950036</v>
      </c>
      <c r="E46" s="91">
        <f t="shared" si="6"/>
        <v>13.440000000000001</v>
      </c>
      <c r="F46" s="143">
        <f>AVERAGE(E46:E48)</f>
        <v>19.88</v>
      </c>
      <c r="G46" s="144">
        <f>STDEV(E46:E48)</f>
        <v>11.5725883016722</v>
      </c>
      <c r="H46" s="145">
        <f>G46/F46</f>
        <v>0.58212214797143869</v>
      </c>
      <c r="I46" s="25"/>
      <c r="J46" s="129">
        <v>60</v>
      </c>
      <c r="K46" t="s">
        <v>979</v>
      </c>
      <c r="L46">
        <v>75.38</v>
      </c>
      <c r="M46" s="97">
        <f t="shared" si="7"/>
        <v>6.8074486376269894</v>
      </c>
      <c r="N46" s="25">
        <f t="shared" si="8"/>
        <v>904.56</v>
      </c>
      <c r="O46" s="130">
        <f>AVERAGE(N46:N48)</f>
        <v>1015.96</v>
      </c>
      <c r="P46" s="138">
        <f>STDEV(N46:N48)</f>
        <v>99.606819043677973</v>
      </c>
      <c r="Q46" s="131">
        <f>P46/O46</f>
        <v>9.8042067644078482E-2</v>
      </c>
      <c r="S46" t="s">
        <v>1146</v>
      </c>
      <c r="T46" t="s">
        <v>1142</v>
      </c>
      <c r="U46" t="s">
        <v>29</v>
      </c>
      <c r="V46">
        <v>4.2</v>
      </c>
      <c r="W46">
        <v>218565</v>
      </c>
      <c r="X46">
        <v>3215780</v>
      </c>
      <c r="Y46">
        <v>30766.798999999999</v>
      </c>
      <c r="Z46">
        <v>710.39200000000005</v>
      </c>
      <c r="AA46">
        <v>30.5</v>
      </c>
      <c r="AB46">
        <v>29.17</v>
      </c>
      <c r="AC46">
        <v>-4.4000000000000004</v>
      </c>
    </row>
    <row r="47" spans="1:29" x14ac:dyDescent="0.25">
      <c r="A47" s="129"/>
      <c r="B47" t="s">
        <v>1013</v>
      </c>
      <c r="C47">
        <v>1.08</v>
      </c>
      <c r="D47" s="91">
        <f t="shared" si="5"/>
        <v>2.5618676909241289</v>
      </c>
      <c r="E47" s="91">
        <f t="shared" si="6"/>
        <v>12.96</v>
      </c>
      <c r="F47" s="143"/>
      <c r="G47" s="144"/>
      <c r="H47" s="145"/>
      <c r="I47" s="25"/>
      <c r="J47" s="129"/>
      <c r="K47" t="s">
        <v>977</v>
      </c>
      <c r="L47">
        <v>91.37</v>
      </c>
      <c r="M47" s="97">
        <f t="shared" si="7"/>
        <v>6.9998238467985292</v>
      </c>
      <c r="N47" s="25">
        <f t="shared" si="8"/>
        <v>1096.44</v>
      </c>
      <c r="O47" s="130"/>
      <c r="P47" s="138"/>
      <c r="Q47" s="131"/>
      <c r="S47" t="s">
        <v>1145</v>
      </c>
      <c r="T47" t="s">
        <v>1142</v>
      </c>
      <c r="U47" t="s">
        <v>29</v>
      </c>
      <c r="V47">
        <v>4.21</v>
      </c>
      <c r="W47">
        <v>267772.46899999998</v>
      </c>
      <c r="X47">
        <v>3760777</v>
      </c>
      <c r="Y47">
        <v>33413.718999999997</v>
      </c>
      <c r="Z47">
        <v>801.38499999999999</v>
      </c>
      <c r="AA47">
        <v>30.5</v>
      </c>
      <c r="AB47">
        <v>32.92</v>
      </c>
      <c r="AC47">
        <v>7.9</v>
      </c>
    </row>
    <row r="48" spans="1:29" x14ac:dyDescent="0.25">
      <c r="A48" s="129"/>
      <c r="B48" t="s">
        <v>1011</v>
      </c>
      <c r="C48">
        <v>2.77</v>
      </c>
      <c r="D48" s="91">
        <f t="shared" si="5"/>
        <v>3.5037539699872475</v>
      </c>
      <c r="E48" s="91">
        <f t="shared" si="6"/>
        <v>33.24</v>
      </c>
      <c r="F48" s="143"/>
      <c r="G48" s="144"/>
      <c r="H48" s="145"/>
      <c r="I48" s="25"/>
      <c r="J48" s="129"/>
      <c r="K48" t="s">
        <v>975</v>
      </c>
      <c r="L48">
        <v>87.24</v>
      </c>
      <c r="M48" s="97">
        <f t="shared" si="7"/>
        <v>6.9535695911214281</v>
      </c>
      <c r="N48" s="25">
        <f t="shared" si="8"/>
        <v>1046.8799999999999</v>
      </c>
      <c r="O48" s="130"/>
      <c r="P48" s="138"/>
      <c r="Q48" s="131"/>
      <c r="S48" t="s">
        <v>1144</v>
      </c>
      <c r="T48" t="s">
        <v>1142</v>
      </c>
      <c r="U48" t="s">
        <v>29</v>
      </c>
      <c r="V48">
        <v>4.22</v>
      </c>
      <c r="W48">
        <v>210398.53099999999</v>
      </c>
      <c r="X48">
        <v>3067143</v>
      </c>
      <c r="Y48">
        <v>31939.331999999999</v>
      </c>
      <c r="Z48">
        <v>658.74400000000003</v>
      </c>
      <c r="AA48">
        <v>30.5</v>
      </c>
      <c r="AB48">
        <v>27.04</v>
      </c>
      <c r="AC48">
        <v>-11.3</v>
      </c>
    </row>
    <row r="49" spans="1:29" x14ac:dyDescent="0.25">
      <c r="A49" s="129">
        <v>120</v>
      </c>
      <c r="B49" s="89"/>
      <c r="C49" s="89"/>
      <c r="D49" s="21" t="e">
        <f t="shared" si="5"/>
        <v>#NUM!</v>
      </c>
      <c r="E49" s="21">
        <f t="shared" si="6"/>
        <v>0</v>
      </c>
      <c r="F49" s="140">
        <f>AVERAGE(E49:E51)</f>
        <v>0</v>
      </c>
      <c r="G49" s="141">
        <f>STDEV(E49:E51)</f>
        <v>0</v>
      </c>
      <c r="H49" s="142" t="e">
        <f>G49/F49</f>
        <v>#DIV/0!</v>
      </c>
      <c r="I49" s="25"/>
      <c r="J49" s="129">
        <v>120</v>
      </c>
      <c r="K49" t="s">
        <v>973</v>
      </c>
      <c r="L49">
        <v>116.43</v>
      </c>
      <c r="M49" s="97">
        <f t="shared" si="7"/>
        <v>7.2421968838369253</v>
      </c>
      <c r="N49" s="25">
        <f t="shared" si="8"/>
        <v>1397.16</v>
      </c>
      <c r="O49" s="130">
        <f>AVERAGE(N49:N51)</f>
        <v>1402.8400000000001</v>
      </c>
      <c r="P49" s="138">
        <f>STDEV(N49:N51)</f>
        <v>11.001018134700074</v>
      </c>
      <c r="Q49" s="131">
        <f>P49/O49</f>
        <v>7.8419621159220385E-3</v>
      </c>
      <c r="S49" t="s">
        <v>1143</v>
      </c>
      <c r="T49" t="s">
        <v>1142</v>
      </c>
      <c r="U49" t="s">
        <v>29</v>
      </c>
      <c r="V49">
        <v>4.22</v>
      </c>
      <c r="W49">
        <v>246695.82800000001</v>
      </c>
      <c r="X49">
        <v>3631604</v>
      </c>
      <c r="Y49">
        <v>31729.49</v>
      </c>
      <c r="Z49">
        <v>777.49699999999996</v>
      </c>
      <c r="AA49">
        <v>30.5</v>
      </c>
      <c r="AB49">
        <v>31.94</v>
      </c>
      <c r="AC49">
        <v>4.7</v>
      </c>
    </row>
    <row r="50" spans="1:29" x14ac:dyDescent="0.25">
      <c r="A50" s="129"/>
      <c r="B50" s="89"/>
      <c r="C50" s="89"/>
      <c r="D50" s="21" t="e">
        <f t="shared" si="5"/>
        <v>#NUM!</v>
      </c>
      <c r="E50" s="21">
        <f t="shared" si="6"/>
        <v>0</v>
      </c>
      <c r="F50" s="140"/>
      <c r="G50" s="141"/>
      <c r="H50" s="142"/>
      <c r="I50" s="25"/>
      <c r="J50" s="129"/>
      <c r="K50" t="s">
        <v>971</v>
      </c>
      <c r="L50">
        <v>116.32</v>
      </c>
      <c r="M50" s="97">
        <f t="shared" si="7"/>
        <v>7.2412516635732098</v>
      </c>
      <c r="N50" s="25">
        <f t="shared" si="8"/>
        <v>1395.84</v>
      </c>
      <c r="O50" s="130"/>
      <c r="P50" s="138"/>
      <c r="Q50" s="131"/>
      <c r="S50" t="s">
        <v>1141</v>
      </c>
      <c r="T50" t="s">
        <v>1139</v>
      </c>
      <c r="U50" t="s">
        <v>29</v>
      </c>
      <c r="V50">
        <v>4.1500000000000004</v>
      </c>
      <c r="W50">
        <v>431173.09399999998</v>
      </c>
      <c r="X50">
        <v>4821174</v>
      </c>
      <c r="Y50">
        <v>38424.730000000003</v>
      </c>
      <c r="Z50">
        <v>1122.124</v>
      </c>
      <c r="AA50">
        <v>48.75</v>
      </c>
      <c r="AB50">
        <v>46.14</v>
      </c>
      <c r="AC50">
        <v>-5.3</v>
      </c>
    </row>
    <row r="51" spans="1:29" x14ac:dyDescent="0.25">
      <c r="A51" s="129"/>
      <c r="B51" s="89"/>
      <c r="C51" s="89"/>
      <c r="D51" s="21" t="e">
        <f t="shared" si="5"/>
        <v>#NUM!</v>
      </c>
      <c r="E51" s="21">
        <f t="shared" si="6"/>
        <v>0</v>
      </c>
      <c r="F51" s="140"/>
      <c r="G51" s="141"/>
      <c r="H51" s="142"/>
      <c r="I51" s="25"/>
      <c r="J51" s="129"/>
      <c r="K51" t="s">
        <v>969</v>
      </c>
      <c r="L51">
        <v>117.96</v>
      </c>
      <c r="M51" s="97">
        <f t="shared" si="7"/>
        <v>7.2552522337350762</v>
      </c>
      <c r="N51" s="25">
        <f t="shared" si="8"/>
        <v>1415.52</v>
      </c>
      <c r="O51" s="130"/>
      <c r="P51" s="138"/>
      <c r="Q51" s="131"/>
      <c r="S51" t="s">
        <v>1140</v>
      </c>
      <c r="T51" t="s">
        <v>1139</v>
      </c>
      <c r="U51" t="s">
        <v>29</v>
      </c>
      <c r="V51">
        <v>4.22</v>
      </c>
      <c r="W51">
        <v>398301.06300000002</v>
      </c>
      <c r="X51">
        <v>5471075</v>
      </c>
      <c r="Y51">
        <v>30859.248</v>
      </c>
      <c r="Z51">
        <v>1290.702</v>
      </c>
      <c r="AA51">
        <v>48.75</v>
      </c>
      <c r="AB51">
        <v>53.09</v>
      </c>
      <c r="AC51">
        <v>8.9</v>
      </c>
    </row>
    <row r="52" spans="1:29" x14ac:dyDescent="0.25">
      <c r="A52" s="129">
        <v>240</v>
      </c>
      <c r="B52" s="89"/>
      <c r="C52" s="89"/>
      <c r="D52" s="21" t="e">
        <f t="shared" si="5"/>
        <v>#NUM!</v>
      </c>
      <c r="E52" s="21">
        <f t="shared" si="6"/>
        <v>0</v>
      </c>
      <c r="F52" s="140">
        <f>AVERAGE(E52:E54)</f>
        <v>0</v>
      </c>
      <c r="G52" s="141">
        <f>STDEV(E52:E54)</f>
        <v>0</v>
      </c>
      <c r="H52" s="142" t="e">
        <f>G52/F52</f>
        <v>#DIV/0!</v>
      </c>
      <c r="I52" s="25"/>
      <c r="J52" s="129">
        <v>240</v>
      </c>
      <c r="K52" t="s">
        <v>967</v>
      </c>
      <c r="L52">
        <v>110.07</v>
      </c>
      <c r="M52" s="97">
        <f t="shared" si="7"/>
        <v>7.1860231768233005</v>
      </c>
      <c r="N52" s="25">
        <f t="shared" si="8"/>
        <v>1320.84</v>
      </c>
      <c r="O52" s="130">
        <f>AVERAGE(N52:N54)</f>
        <v>1150.92</v>
      </c>
      <c r="P52" s="138">
        <f>STDEV(N52:N54)</f>
        <v>147.38110598037986</v>
      </c>
      <c r="Q52" s="131">
        <f>P52/O52</f>
        <v>0.12805503942965615</v>
      </c>
      <c r="S52" t="s">
        <v>1138</v>
      </c>
      <c r="T52" t="s">
        <v>1136</v>
      </c>
      <c r="U52" t="s">
        <v>29</v>
      </c>
      <c r="V52">
        <v>4.1500000000000004</v>
      </c>
      <c r="W52">
        <v>704268</v>
      </c>
      <c r="X52">
        <v>7952730</v>
      </c>
      <c r="Y52">
        <v>37503.476999999999</v>
      </c>
      <c r="Z52">
        <v>1877.874</v>
      </c>
      <c r="AA52">
        <v>78.125</v>
      </c>
      <c r="AB52">
        <v>77.3</v>
      </c>
      <c r="AC52">
        <v>-1.1000000000000001</v>
      </c>
    </row>
    <row r="53" spans="1:29" x14ac:dyDescent="0.25">
      <c r="A53" s="129"/>
      <c r="B53" s="89"/>
      <c r="C53" s="89"/>
      <c r="D53" s="21" t="e">
        <f t="shared" si="5"/>
        <v>#NUM!</v>
      </c>
      <c r="E53" s="21">
        <f t="shared" si="6"/>
        <v>0</v>
      </c>
      <c r="F53" s="140"/>
      <c r="G53" s="141"/>
      <c r="H53" s="142"/>
      <c r="I53" s="25"/>
      <c r="J53" s="129"/>
      <c r="K53" t="s">
        <v>965</v>
      </c>
      <c r="L53">
        <v>89.51</v>
      </c>
      <c r="M53" s="97">
        <f t="shared" si="7"/>
        <v>6.9792570006708479</v>
      </c>
      <c r="N53" s="25">
        <f t="shared" si="8"/>
        <v>1074.1200000000001</v>
      </c>
      <c r="O53" s="130"/>
      <c r="P53" s="138"/>
      <c r="Q53" s="131"/>
      <c r="S53" t="s">
        <v>1137</v>
      </c>
      <c r="T53" t="s">
        <v>1136</v>
      </c>
      <c r="U53" t="s">
        <v>29</v>
      </c>
      <c r="V53">
        <v>4.22</v>
      </c>
      <c r="W53">
        <v>630386.43799999997</v>
      </c>
      <c r="X53">
        <v>8525296</v>
      </c>
      <c r="Y53">
        <v>31812.445</v>
      </c>
      <c r="Z53">
        <v>1981.5719999999999</v>
      </c>
      <c r="AA53">
        <v>78.125</v>
      </c>
      <c r="AB53">
        <v>81.569999999999993</v>
      </c>
      <c r="AC53">
        <v>4.4000000000000004</v>
      </c>
    </row>
    <row r="54" spans="1:29" x14ac:dyDescent="0.25">
      <c r="A54" s="129"/>
      <c r="B54" s="89"/>
      <c r="C54" s="89"/>
      <c r="D54" s="21" t="e">
        <f t="shared" si="5"/>
        <v>#NUM!</v>
      </c>
      <c r="E54" s="21">
        <f t="shared" si="6"/>
        <v>0</v>
      </c>
      <c r="F54" s="140"/>
      <c r="G54" s="141"/>
      <c r="H54" s="142"/>
      <c r="I54" s="25"/>
      <c r="J54" s="129"/>
      <c r="K54" t="s">
        <v>963</v>
      </c>
      <c r="L54">
        <v>88.15</v>
      </c>
      <c r="M54" s="97">
        <f t="shared" si="7"/>
        <v>6.9639465586318794</v>
      </c>
      <c r="N54" s="25">
        <f t="shared" si="8"/>
        <v>1057.8000000000002</v>
      </c>
      <c r="O54" s="130"/>
      <c r="P54" s="138"/>
      <c r="Q54" s="131"/>
      <c r="S54" t="s">
        <v>1135</v>
      </c>
      <c r="T54" t="s">
        <v>1133</v>
      </c>
      <c r="U54" t="s">
        <v>29</v>
      </c>
      <c r="V54">
        <v>4.1399999999999997</v>
      </c>
      <c r="W54">
        <v>1123884.5</v>
      </c>
      <c r="X54">
        <v>12582453</v>
      </c>
      <c r="Y54">
        <v>37471.813000000002</v>
      </c>
      <c r="Z54">
        <v>2999.28</v>
      </c>
      <c r="AA54">
        <v>125</v>
      </c>
      <c r="AB54">
        <v>123.53</v>
      </c>
      <c r="AC54">
        <v>-1.2</v>
      </c>
    </row>
    <row r="55" spans="1:29" x14ac:dyDescent="0.25">
      <c r="A55" s="25"/>
      <c r="B55" s="22" t="s">
        <v>762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S55" t="s">
        <v>1134</v>
      </c>
      <c r="T55" t="s">
        <v>1133</v>
      </c>
      <c r="U55" t="s">
        <v>29</v>
      </c>
      <c r="V55">
        <v>4.22</v>
      </c>
      <c r="W55">
        <v>999437.81299999997</v>
      </c>
      <c r="X55">
        <v>13405945</v>
      </c>
      <c r="Y55">
        <v>30314.107</v>
      </c>
      <c r="Z55">
        <v>3296.94</v>
      </c>
      <c r="AA55">
        <v>125</v>
      </c>
      <c r="AB55">
        <v>135.80000000000001</v>
      </c>
      <c r="AC55">
        <v>8.6</v>
      </c>
    </row>
    <row r="56" spans="1:29" x14ac:dyDescent="0.25">
      <c r="A56" s="129" t="s">
        <v>739</v>
      </c>
      <c r="B56" s="129"/>
      <c r="C56" s="129"/>
      <c r="D56" s="129"/>
      <c r="E56" s="129"/>
      <c r="F56" s="129"/>
      <c r="G56" s="129"/>
      <c r="H56" s="24"/>
      <c r="I56" s="25"/>
      <c r="J56" s="25"/>
      <c r="K56" s="25"/>
      <c r="L56" s="25"/>
      <c r="M56" s="25"/>
      <c r="N56" s="25"/>
      <c r="O56" s="25"/>
      <c r="P56" s="25"/>
      <c r="Q56" s="25"/>
      <c r="S56" t="s">
        <v>1132</v>
      </c>
      <c r="T56" t="s">
        <v>1130</v>
      </c>
      <c r="U56" t="s">
        <v>29</v>
      </c>
      <c r="V56">
        <v>4.1500000000000004</v>
      </c>
      <c r="W56">
        <v>1790985.5</v>
      </c>
      <c r="X56">
        <v>20424516</v>
      </c>
      <c r="Y56">
        <v>37304.487999999998</v>
      </c>
      <c r="Z56">
        <v>4800.9920000000002</v>
      </c>
      <c r="AA56">
        <v>200</v>
      </c>
      <c r="AB56">
        <v>197.8</v>
      </c>
      <c r="AC56">
        <v>-1.1000000000000001</v>
      </c>
    </row>
    <row r="57" spans="1:29" x14ac:dyDescent="0.25">
      <c r="A57" s="129" t="s">
        <v>725</v>
      </c>
      <c r="B57" s="129" t="s">
        <v>5</v>
      </c>
      <c r="C57" s="24" t="s">
        <v>729</v>
      </c>
      <c r="D57" s="24" t="s">
        <v>761</v>
      </c>
      <c r="E57" s="24" t="s">
        <v>730</v>
      </c>
      <c r="F57" s="24" t="s">
        <v>731</v>
      </c>
      <c r="G57" s="24" t="s">
        <v>732</v>
      </c>
      <c r="H57" s="24" t="s">
        <v>745</v>
      </c>
      <c r="I57" s="25"/>
      <c r="J57" s="25"/>
      <c r="K57" s="25"/>
      <c r="L57" s="25"/>
      <c r="M57" s="25"/>
      <c r="N57" s="25"/>
      <c r="O57" s="25"/>
      <c r="P57" s="25"/>
      <c r="Q57" s="25"/>
      <c r="S57" t="s">
        <v>1131</v>
      </c>
      <c r="T57" t="s">
        <v>1130</v>
      </c>
      <c r="U57" t="s">
        <v>29</v>
      </c>
      <c r="V57">
        <v>4.22</v>
      </c>
      <c r="W57">
        <v>1584691</v>
      </c>
      <c r="X57">
        <v>21180284</v>
      </c>
      <c r="Y57">
        <v>30660.57</v>
      </c>
      <c r="Z57">
        <v>5168.4979999999996</v>
      </c>
      <c r="AA57">
        <v>200</v>
      </c>
      <c r="AB57">
        <v>212.95</v>
      </c>
      <c r="AC57">
        <v>6.5</v>
      </c>
    </row>
    <row r="58" spans="1:29" x14ac:dyDescent="0.25">
      <c r="A58" s="129"/>
      <c r="B58" s="129"/>
      <c r="C58" s="25" t="s">
        <v>733</v>
      </c>
      <c r="D58" s="1"/>
      <c r="E58" s="25" t="s">
        <v>733</v>
      </c>
      <c r="F58" s="25" t="s">
        <v>733</v>
      </c>
      <c r="G58" s="25" t="s">
        <v>733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S58" t="s">
        <v>1129</v>
      </c>
      <c r="T58" t="s">
        <v>1127</v>
      </c>
      <c r="U58" t="s">
        <v>29</v>
      </c>
      <c r="V58">
        <v>4.1500000000000004</v>
      </c>
      <c r="W58">
        <v>2825048.25</v>
      </c>
      <c r="X58">
        <v>32007164</v>
      </c>
      <c r="Y58">
        <v>38650.195</v>
      </c>
      <c r="Z58">
        <v>7309.2730000000001</v>
      </c>
      <c r="AA58">
        <v>325.625</v>
      </c>
      <c r="AB58">
        <v>301.20999999999998</v>
      </c>
      <c r="AC58">
        <v>-7.5</v>
      </c>
    </row>
    <row r="59" spans="1:29" x14ac:dyDescent="0.25">
      <c r="A59" s="129">
        <v>0</v>
      </c>
      <c r="B59" t="s">
        <v>961</v>
      </c>
      <c r="C59">
        <v>101.57</v>
      </c>
      <c r="D59" s="25">
        <f>LN(E26)</f>
        <v>6.9549441617845948</v>
      </c>
      <c r="E59" s="25">
        <f t="shared" ref="E59:E64" si="9">C59*12</f>
        <v>1218.8399999999999</v>
      </c>
      <c r="F59" s="130">
        <f>AVERAGE(E59:E61)</f>
        <v>1096.8399999999999</v>
      </c>
      <c r="G59" s="138">
        <f>STDEV(E59:E61)</f>
        <v>113.60852784892509</v>
      </c>
      <c r="H59" s="131">
        <f>G59/F59</f>
        <v>0.10357803129802441</v>
      </c>
      <c r="I59" s="25"/>
      <c r="J59" s="25"/>
      <c r="K59" s="25"/>
      <c r="L59" s="25"/>
      <c r="M59" s="25"/>
      <c r="N59" s="25"/>
      <c r="O59" s="25"/>
      <c r="P59" s="25"/>
      <c r="Q59" s="25"/>
      <c r="S59" t="s">
        <v>1128</v>
      </c>
      <c r="T59" t="s">
        <v>1127</v>
      </c>
      <c r="U59" t="s">
        <v>29</v>
      </c>
      <c r="V59">
        <v>4.2300000000000004</v>
      </c>
      <c r="W59">
        <v>2400122.75</v>
      </c>
      <c r="X59">
        <v>33580952</v>
      </c>
      <c r="Y59">
        <v>30356.766</v>
      </c>
      <c r="Z59">
        <v>7906.3850000000002</v>
      </c>
      <c r="AA59">
        <v>325.625</v>
      </c>
      <c r="AB59">
        <v>325.82</v>
      </c>
      <c r="AC59">
        <v>0.1</v>
      </c>
    </row>
    <row r="60" spans="1:29" x14ac:dyDescent="0.25">
      <c r="A60" s="129"/>
      <c r="B60" t="s">
        <v>959</v>
      </c>
      <c r="C60">
        <v>89.8</v>
      </c>
      <c r="D60" s="25">
        <f>LN(E27)</f>
        <v>6.8522002848598174</v>
      </c>
      <c r="E60" s="25">
        <f t="shared" si="9"/>
        <v>1077.5999999999999</v>
      </c>
      <c r="F60" s="130"/>
      <c r="G60" s="138"/>
      <c r="H60" s="131"/>
      <c r="I60" s="25"/>
      <c r="J60" s="25"/>
      <c r="K60" s="25"/>
      <c r="L60" s="25"/>
      <c r="M60" s="25"/>
      <c r="N60" s="25"/>
      <c r="O60" s="25"/>
      <c r="P60" s="25"/>
      <c r="Q60" s="25"/>
      <c r="S60" t="s">
        <v>1126</v>
      </c>
      <c r="T60" t="s">
        <v>68</v>
      </c>
      <c r="U60" t="s">
        <v>69</v>
      </c>
      <c r="V60">
        <v>4.1500000000000004</v>
      </c>
      <c r="W60">
        <v>7928.09</v>
      </c>
      <c r="X60">
        <v>89390</v>
      </c>
      <c r="Y60">
        <v>38299.582000000002</v>
      </c>
      <c r="Z60">
        <v>20.7</v>
      </c>
      <c r="AA60">
        <v>0.625</v>
      </c>
      <c r="AB60">
        <v>0.74</v>
      </c>
      <c r="AC60">
        <v>18.2</v>
      </c>
    </row>
    <row r="61" spans="1:29" x14ac:dyDescent="0.25">
      <c r="A61" s="129"/>
      <c r="B61" t="s">
        <v>957</v>
      </c>
      <c r="C61">
        <v>82.84</v>
      </c>
      <c r="D61" s="25">
        <f>LN(E28)</f>
        <v>6.9030241046062359</v>
      </c>
      <c r="E61" s="25">
        <f t="shared" si="9"/>
        <v>994.08</v>
      </c>
      <c r="F61" s="130"/>
      <c r="G61" s="138"/>
      <c r="H61" s="131"/>
      <c r="I61" s="25"/>
      <c r="J61" s="25"/>
      <c r="K61" s="25"/>
      <c r="L61" s="25"/>
      <c r="M61" s="25"/>
      <c r="N61" s="25"/>
      <c r="O61" s="25"/>
      <c r="P61" s="25"/>
      <c r="Q61" s="25"/>
      <c r="S61" t="s">
        <v>1125</v>
      </c>
      <c r="T61" t="s">
        <v>68</v>
      </c>
      <c r="U61" t="s">
        <v>69</v>
      </c>
      <c r="V61">
        <v>4.21</v>
      </c>
      <c r="W61">
        <v>6228.5839999999998</v>
      </c>
      <c r="X61">
        <v>82579</v>
      </c>
      <c r="Y61">
        <v>29754.041000000001</v>
      </c>
      <c r="Z61">
        <v>20.934000000000001</v>
      </c>
      <c r="AA61">
        <v>0.625</v>
      </c>
      <c r="AB61">
        <v>0.75</v>
      </c>
      <c r="AC61">
        <v>19.7</v>
      </c>
    </row>
    <row r="62" spans="1:29" x14ac:dyDescent="0.25">
      <c r="A62" s="129">
        <v>240</v>
      </c>
      <c r="B62" t="s">
        <v>955</v>
      </c>
      <c r="C62">
        <v>83.91</v>
      </c>
      <c r="D62" s="25">
        <f>LN(E29)</f>
        <v>6.919169883797391</v>
      </c>
      <c r="E62" s="25">
        <f t="shared" si="9"/>
        <v>1006.92</v>
      </c>
      <c r="F62" s="130">
        <f>AVERAGE(E62:E63)</f>
        <v>1054.1400000000001</v>
      </c>
      <c r="G62" s="138">
        <f>STDEV(E62:E63)</f>
        <v>66.779164415257668</v>
      </c>
      <c r="H62" s="131">
        <f>G62/F62</f>
        <v>6.3349426466368472E-2</v>
      </c>
      <c r="I62" s="25"/>
      <c r="J62" s="25"/>
      <c r="K62" s="25"/>
      <c r="L62" s="25"/>
      <c r="M62" s="25"/>
      <c r="N62" s="25"/>
      <c r="O62" s="25"/>
      <c r="P62" s="25"/>
      <c r="Q62" s="25"/>
      <c r="S62" t="s">
        <v>1124</v>
      </c>
      <c r="T62" t="s">
        <v>71</v>
      </c>
      <c r="U62" t="s">
        <v>69</v>
      </c>
      <c r="V62">
        <v>4.1500000000000004</v>
      </c>
      <c r="W62">
        <v>27508.613000000001</v>
      </c>
      <c r="X62">
        <v>310440</v>
      </c>
      <c r="Y62">
        <v>38569.449000000001</v>
      </c>
      <c r="Z62">
        <v>71.322000000000003</v>
      </c>
      <c r="AA62">
        <v>2.5059999999999998</v>
      </c>
      <c r="AB62">
        <v>2.83</v>
      </c>
      <c r="AC62">
        <v>12.7</v>
      </c>
    </row>
    <row r="63" spans="1:29" x14ac:dyDescent="0.25">
      <c r="A63" s="129"/>
      <c r="B63" t="s">
        <v>953</v>
      </c>
      <c r="C63">
        <v>91.78</v>
      </c>
      <c r="D63" s="25">
        <f>LN(E30)</f>
        <v>6.9474758671770696</v>
      </c>
      <c r="E63" s="25">
        <f t="shared" si="9"/>
        <v>1101.3600000000001</v>
      </c>
      <c r="F63" s="130"/>
      <c r="G63" s="138"/>
      <c r="H63" s="131"/>
      <c r="I63" s="25"/>
      <c r="J63" s="25"/>
      <c r="K63" s="25"/>
      <c r="L63" s="25"/>
      <c r="M63" s="25"/>
      <c r="N63" s="25"/>
      <c r="O63" s="25"/>
      <c r="P63" s="25"/>
      <c r="Q63" s="25"/>
      <c r="S63" t="s">
        <v>1123</v>
      </c>
      <c r="T63" t="s">
        <v>71</v>
      </c>
      <c r="U63" t="s">
        <v>69</v>
      </c>
      <c r="V63">
        <v>4.2300000000000004</v>
      </c>
      <c r="W63">
        <v>21486.107</v>
      </c>
      <c r="X63">
        <v>292555</v>
      </c>
      <c r="Y63">
        <v>30927.773000000001</v>
      </c>
      <c r="Z63">
        <v>69.471999999999994</v>
      </c>
      <c r="AA63">
        <v>2.5059999999999998</v>
      </c>
      <c r="AB63">
        <v>2.75</v>
      </c>
      <c r="AC63">
        <v>9.6999999999999993</v>
      </c>
    </row>
    <row r="64" spans="1:29" x14ac:dyDescent="0.25">
      <c r="A64" s="129"/>
      <c r="B64" t="s">
        <v>951</v>
      </c>
      <c r="C64">
        <v>8003.33</v>
      </c>
      <c r="D64" s="21">
        <f>LN(E64)</f>
        <v>11.472519633841975</v>
      </c>
      <c r="E64" s="21">
        <f t="shared" si="9"/>
        <v>96039.959999999992</v>
      </c>
      <c r="F64" s="130"/>
      <c r="G64" s="138"/>
      <c r="H64" s="131"/>
      <c r="I64" s="25"/>
      <c r="J64" s="25"/>
      <c r="K64" s="25"/>
      <c r="L64" s="25"/>
      <c r="M64" s="25"/>
      <c r="N64" s="25"/>
      <c r="O64" s="25"/>
      <c r="P64" s="25"/>
      <c r="Q64" s="25"/>
      <c r="S64" t="s">
        <v>1122</v>
      </c>
      <c r="T64" t="s">
        <v>73</v>
      </c>
      <c r="U64" t="s">
        <v>69</v>
      </c>
      <c r="V64">
        <v>4.1500000000000004</v>
      </c>
      <c r="W64">
        <v>66554.023000000001</v>
      </c>
      <c r="X64">
        <v>763808</v>
      </c>
      <c r="Y64">
        <v>36551.016000000003</v>
      </c>
      <c r="Z64">
        <v>182.08500000000001</v>
      </c>
      <c r="AA64">
        <v>6.2690000000000001</v>
      </c>
      <c r="AB64">
        <v>7.39</v>
      </c>
      <c r="AC64">
        <v>17.899999999999999</v>
      </c>
    </row>
    <row r="65" spans="1:29" x14ac:dyDescent="0.25">
      <c r="A65" s="25"/>
      <c r="B65" s="22" t="s">
        <v>762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S65" t="s">
        <v>1121</v>
      </c>
      <c r="T65" t="s">
        <v>73</v>
      </c>
      <c r="U65" t="s">
        <v>69</v>
      </c>
      <c r="V65">
        <v>4.22</v>
      </c>
      <c r="W65">
        <v>46807.781000000003</v>
      </c>
      <c r="X65">
        <v>684409</v>
      </c>
      <c r="Y65">
        <v>28818.23</v>
      </c>
      <c r="Z65">
        <v>162.42400000000001</v>
      </c>
      <c r="AA65">
        <v>6.2690000000000001</v>
      </c>
      <c r="AB65">
        <v>6.58</v>
      </c>
      <c r="AC65">
        <v>5</v>
      </c>
    </row>
    <row r="66" spans="1:29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S66" t="s">
        <v>1120</v>
      </c>
      <c r="T66" t="s">
        <v>75</v>
      </c>
      <c r="U66" t="s">
        <v>69</v>
      </c>
      <c r="V66">
        <v>4.1500000000000004</v>
      </c>
      <c r="W66">
        <v>291405.75</v>
      </c>
      <c r="X66">
        <v>3318854</v>
      </c>
      <c r="Y66">
        <v>36650.406000000003</v>
      </c>
      <c r="Z66">
        <v>795.096</v>
      </c>
      <c r="AA66">
        <v>25</v>
      </c>
      <c r="AB66">
        <v>32.659999999999997</v>
      </c>
      <c r="AC66">
        <v>30.7</v>
      </c>
    </row>
    <row r="67" spans="1:29" x14ac:dyDescent="0.25">
      <c r="A67" s="25"/>
      <c r="B67" s="132" t="s">
        <v>760</v>
      </c>
      <c r="C67" s="132"/>
      <c r="D67" s="132"/>
      <c r="E67" s="132"/>
      <c r="F67" s="132"/>
      <c r="G67" s="132"/>
      <c r="H67" s="132"/>
      <c r="I67" s="132"/>
      <c r="J67" s="132"/>
      <c r="K67" s="129"/>
      <c r="L67" s="129"/>
      <c r="M67" s="24"/>
      <c r="N67" s="25"/>
      <c r="O67" s="25"/>
      <c r="P67" s="25"/>
      <c r="Q67" s="25"/>
      <c r="S67" t="s">
        <v>1119</v>
      </c>
      <c r="T67" t="s">
        <v>75</v>
      </c>
      <c r="U67" t="s">
        <v>69</v>
      </c>
      <c r="V67">
        <v>4.22</v>
      </c>
      <c r="W67">
        <v>199587.03099999999</v>
      </c>
      <c r="X67">
        <v>3052141</v>
      </c>
      <c r="Y67">
        <v>29678.633000000002</v>
      </c>
      <c r="Z67">
        <v>672.49400000000003</v>
      </c>
      <c r="AA67">
        <v>25</v>
      </c>
      <c r="AB67">
        <v>27.61</v>
      </c>
      <c r="AC67">
        <v>10.4</v>
      </c>
    </row>
    <row r="68" spans="1:29" ht="15.75" x14ac:dyDescent="0.25">
      <c r="A68" s="25"/>
      <c r="B68" s="5" t="s">
        <v>737</v>
      </c>
      <c r="C68" s="5" t="s">
        <v>740</v>
      </c>
      <c r="D68" s="5" t="s">
        <v>741</v>
      </c>
      <c r="E68" s="5" t="s">
        <v>742</v>
      </c>
      <c r="F68" s="5" t="s">
        <v>743</v>
      </c>
      <c r="G68" s="5" t="s">
        <v>744</v>
      </c>
      <c r="H68" s="5" t="s">
        <v>745</v>
      </c>
      <c r="I68" s="6" t="s">
        <v>746</v>
      </c>
      <c r="J68" s="6" t="s">
        <v>747</v>
      </c>
      <c r="N68" s="25"/>
      <c r="O68" s="25"/>
      <c r="P68" s="25"/>
      <c r="Q68" s="25"/>
    </row>
    <row r="69" spans="1:29" ht="14.45" customHeight="1" x14ac:dyDescent="0.25">
      <c r="A69" s="25"/>
      <c r="B69" t="s">
        <v>1191</v>
      </c>
      <c r="C69" t="s">
        <v>1183</v>
      </c>
      <c r="D69">
        <v>0.71299999999999997</v>
      </c>
      <c r="E69">
        <v>0.65</v>
      </c>
      <c r="F69" s="134">
        <f>AVERAGE(E69:E76)</f>
        <v>0.75499999999999989</v>
      </c>
      <c r="G69" s="134">
        <f>STDEV(E69:E76)</f>
        <v>4.9280538030458128E-2</v>
      </c>
      <c r="H69" s="135">
        <f>G69/F69</f>
        <v>6.5272235801931311E-2</v>
      </c>
      <c r="I69" s="136">
        <f>G69*3.143</f>
        <v>0.15488873102972989</v>
      </c>
      <c r="J69" s="137">
        <f>(F69-D69)/D69</f>
        <v>5.8906030855539873E-2</v>
      </c>
      <c r="N69" s="25"/>
      <c r="O69" s="25"/>
      <c r="P69" s="25"/>
      <c r="Q69" s="25"/>
      <c r="S69" t="s">
        <v>1118</v>
      </c>
      <c r="T69" t="s">
        <v>1117</v>
      </c>
      <c r="U69" t="s">
        <v>93</v>
      </c>
      <c r="V69">
        <v>4.1500000000000004</v>
      </c>
      <c r="W69">
        <v>374503.71899999998</v>
      </c>
      <c r="X69">
        <v>4162101</v>
      </c>
      <c r="Y69">
        <v>20586.951000000001</v>
      </c>
      <c r="Z69">
        <v>1819.1320000000001</v>
      </c>
      <c r="AB69">
        <v>74.88</v>
      </c>
    </row>
    <row r="70" spans="1:29" ht="14.45" customHeight="1" x14ac:dyDescent="0.25">
      <c r="A70" s="25"/>
      <c r="B70" t="s">
        <v>1190</v>
      </c>
      <c r="C70" t="s">
        <v>1183</v>
      </c>
      <c r="D70">
        <v>0.71299999999999997</v>
      </c>
      <c r="E70">
        <v>0.77</v>
      </c>
      <c r="F70" s="134"/>
      <c r="G70" s="134"/>
      <c r="H70" s="135"/>
      <c r="I70" s="136"/>
      <c r="J70" s="137"/>
      <c r="N70" s="25"/>
      <c r="O70" s="25"/>
      <c r="P70" s="25"/>
      <c r="Q70" s="25"/>
      <c r="S70" t="s">
        <v>1116</v>
      </c>
      <c r="T70" t="s">
        <v>1115</v>
      </c>
      <c r="U70" t="s">
        <v>93</v>
      </c>
      <c r="V70">
        <v>4.1500000000000004</v>
      </c>
      <c r="W70">
        <v>396854.40600000002</v>
      </c>
      <c r="X70">
        <v>4580200</v>
      </c>
      <c r="Y70">
        <v>22098.155999999999</v>
      </c>
      <c r="Z70">
        <v>1795.8710000000001</v>
      </c>
      <c r="AB70">
        <v>73.92</v>
      </c>
    </row>
    <row r="71" spans="1:29" ht="14.45" customHeight="1" x14ac:dyDescent="0.25">
      <c r="A71" s="25"/>
      <c r="B71" t="s">
        <v>1189</v>
      </c>
      <c r="C71" t="s">
        <v>1183</v>
      </c>
      <c r="D71">
        <v>0.71299999999999997</v>
      </c>
      <c r="E71">
        <v>0.8</v>
      </c>
      <c r="F71" s="134"/>
      <c r="G71" s="134"/>
      <c r="H71" s="135"/>
      <c r="I71" s="136"/>
      <c r="J71" s="137"/>
      <c r="N71" s="25"/>
      <c r="O71" s="25"/>
      <c r="P71" s="25"/>
      <c r="Q71" s="25"/>
      <c r="S71" t="s">
        <v>1114</v>
      </c>
      <c r="T71" t="s">
        <v>1113</v>
      </c>
      <c r="U71" t="s">
        <v>93</v>
      </c>
      <c r="V71">
        <v>4.1500000000000004</v>
      </c>
      <c r="W71">
        <v>370812.09399999998</v>
      </c>
      <c r="X71">
        <v>4156034</v>
      </c>
      <c r="Y71">
        <v>21692.476999999999</v>
      </c>
      <c r="Z71">
        <v>1709.404</v>
      </c>
      <c r="AB71">
        <v>70.349999999999994</v>
      </c>
    </row>
    <row r="72" spans="1:29" ht="14.45" customHeight="1" x14ac:dyDescent="0.25">
      <c r="A72" s="25"/>
      <c r="B72" t="s">
        <v>1188</v>
      </c>
      <c r="C72" t="s">
        <v>1183</v>
      </c>
      <c r="D72">
        <v>0.71299999999999997</v>
      </c>
      <c r="E72">
        <v>0.74</v>
      </c>
      <c r="F72" s="134"/>
      <c r="G72" s="134"/>
      <c r="H72" s="135"/>
      <c r="I72" s="136"/>
      <c r="J72" s="137"/>
      <c r="N72" s="25"/>
      <c r="O72" s="25"/>
      <c r="P72" s="25"/>
      <c r="Q72" s="25"/>
      <c r="S72" t="s">
        <v>1112</v>
      </c>
      <c r="T72" t="s">
        <v>1111</v>
      </c>
      <c r="U72" t="s">
        <v>93</v>
      </c>
      <c r="V72">
        <v>4.1500000000000004</v>
      </c>
      <c r="W72">
        <v>487113.75</v>
      </c>
      <c r="X72">
        <v>5477146</v>
      </c>
      <c r="Y72">
        <v>27841.134999999998</v>
      </c>
      <c r="Z72">
        <v>1749.6189999999999</v>
      </c>
      <c r="AB72">
        <v>72.010000000000005</v>
      </c>
    </row>
    <row r="73" spans="1:29" ht="14.45" customHeight="1" x14ac:dyDescent="0.25">
      <c r="A73" s="25"/>
      <c r="B73" t="s">
        <v>1187</v>
      </c>
      <c r="C73" t="s">
        <v>1183</v>
      </c>
      <c r="D73">
        <v>0.71299999999999997</v>
      </c>
      <c r="E73">
        <v>0.8</v>
      </c>
      <c r="F73" s="134"/>
      <c r="G73" s="134"/>
      <c r="H73" s="135"/>
      <c r="I73" s="136"/>
      <c r="J73" s="137"/>
      <c r="N73" s="25"/>
      <c r="O73" s="25"/>
      <c r="P73" s="25"/>
      <c r="Q73" s="25"/>
      <c r="S73" t="s">
        <v>1110</v>
      </c>
      <c r="T73" t="s">
        <v>1109</v>
      </c>
      <c r="U73" t="s">
        <v>93</v>
      </c>
      <c r="V73">
        <v>4.1500000000000004</v>
      </c>
      <c r="W73">
        <v>518184.06300000002</v>
      </c>
      <c r="X73">
        <v>5872072</v>
      </c>
      <c r="Y73">
        <v>31281.541000000001</v>
      </c>
      <c r="Z73">
        <v>1656.5170000000001</v>
      </c>
      <c r="AB73">
        <v>68.17</v>
      </c>
    </row>
    <row r="74" spans="1:29" ht="14.45" customHeight="1" x14ac:dyDescent="0.25">
      <c r="A74" s="25"/>
      <c r="B74" t="s">
        <v>1186</v>
      </c>
      <c r="C74" t="s">
        <v>1183</v>
      </c>
      <c r="D74">
        <v>0.71299999999999997</v>
      </c>
      <c r="E74">
        <v>0.78</v>
      </c>
      <c r="F74" s="134"/>
      <c r="G74" s="134"/>
      <c r="H74" s="135"/>
      <c r="I74" s="136"/>
      <c r="J74" s="137"/>
      <c r="N74" s="25"/>
      <c r="O74" s="25"/>
      <c r="P74" s="25"/>
      <c r="Q74" s="25"/>
      <c r="S74" t="s">
        <v>1108</v>
      </c>
      <c r="T74" t="s">
        <v>1107</v>
      </c>
      <c r="U74" t="s">
        <v>93</v>
      </c>
      <c r="V74">
        <v>4.1500000000000004</v>
      </c>
      <c r="W74">
        <v>554163.375</v>
      </c>
      <c r="X74">
        <v>6351289</v>
      </c>
      <c r="Y74">
        <v>30779.748</v>
      </c>
      <c r="Z74">
        <v>1800.4159999999999</v>
      </c>
      <c r="AB74">
        <v>74.11</v>
      </c>
    </row>
    <row r="75" spans="1:29" ht="14.45" customHeight="1" x14ac:dyDescent="0.25">
      <c r="A75" s="25"/>
      <c r="B75" t="s">
        <v>1185</v>
      </c>
      <c r="C75" t="s">
        <v>1183</v>
      </c>
      <c r="D75">
        <v>0.71299999999999997</v>
      </c>
      <c r="E75">
        <v>0.73</v>
      </c>
      <c r="F75" s="134"/>
      <c r="G75" s="134"/>
      <c r="H75" s="135"/>
      <c r="I75" s="136"/>
      <c r="J75" s="137"/>
      <c r="N75" s="25"/>
      <c r="O75" s="25"/>
      <c r="P75" s="25"/>
      <c r="Q75" s="25"/>
      <c r="S75" t="s">
        <v>1106</v>
      </c>
      <c r="T75" t="s">
        <v>1105</v>
      </c>
      <c r="U75" t="s">
        <v>93</v>
      </c>
      <c r="V75">
        <v>4.1500000000000004</v>
      </c>
      <c r="W75">
        <v>435002.90600000002</v>
      </c>
      <c r="X75">
        <v>4953514</v>
      </c>
      <c r="Y75">
        <v>26940.178</v>
      </c>
      <c r="Z75">
        <v>1614.6990000000001</v>
      </c>
      <c r="AB75">
        <v>66.45</v>
      </c>
    </row>
    <row r="76" spans="1:29" ht="14.45" customHeight="1" x14ac:dyDescent="0.25">
      <c r="A76" s="25"/>
      <c r="B76" t="s">
        <v>1184</v>
      </c>
      <c r="C76" t="s">
        <v>1183</v>
      </c>
      <c r="D76">
        <v>0.71299999999999997</v>
      </c>
      <c r="E76">
        <v>0.77</v>
      </c>
      <c r="F76" s="134"/>
      <c r="G76" s="134"/>
      <c r="H76" s="135"/>
      <c r="I76" s="136"/>
      <c r="J76" s="137"/>
      <c r="N76" s="25"/>
      <c r="O76" s="25"/>
      <c r="P76" s="25"/>
      <c r="Q76" s="25"/>
      <c r="S76" t="s">
        <v>1104</v>
      </c>
      <c r="T76" t="s">
        <v>1103</v>
      </c>
      <c r="U76" t="s">
        <v>93</v>
      </c>
      <c r="V76">
        <v>4.1500000000000004</v>
      </c>
      <c r="W76">
        <v>427655.34399999998</v>
      </c>
      <c r="X76">
        <v>4882665</v>
      </c>
      <c r="Y76">
        <v>20752.561000000002</v>
      </c>
      <c r="Z76">
        <v>2060.7350000000001</v>
      </c>
      <c r="AB76">
        <v>84.84</v>
      </c>
    </row>
    <row r="77" spans="1:29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S77" t="s">
        <v>1102</v>
      </c>
      <c r="T77" t="s">
        <v>1101</v>
      </c>
      <c r="U77" t="s">
        <v>93</v>
      </c>
      <c r="V77">
        <v>4.1500000000000004</v>
      </c>
      <c r="W77">
        <v>452487.09399999998</v>
      </c>
      <c r="X77">
        <v>5209817</v>
      </c>
      <c r="Y77">
        <v>27475.463</v>
      </c>
      <c r="Z77">
        <v>1646.877</v>
      </c>
      <c r="AB77">
        <v>67.78</v>
      </c>
    </row>
    <row r="78" spans="1:29" x14ac:dyDescent="0.25">
      <c r="A78" s="25"/>
      <c r="B78" s="25" t="s">
        <v>748</v>
      </c>
      <c r="C78" s="7">
        <f>I69/2</f>
        <v>7.7444365514864943E-2</v>
      </c>
      <c r="D78" s="7"/>
      <c r="E78" s="25" t="s">
        <v>13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S78" t="s">
        <v>1100</v>
      </c>
      <c r="T78" t="s">
        <v>1099</v>
      </c>
      <c r="U78" t="s">
        <v>93</v>
      </c>
      <c r="V78">
        <v>4.1500000000000004</v>
      </c>
      <c r="W78">
        <v>351040.81300000002</v>
      </c>
      <c r="X78">
        <v>3939380</v>
      </c>
      <c r="Y78">
        <v>29528.627</v>
      </c>
      <c r="Z78">
        <v>1188.8150000000001</v>
      </c>
      <c r="AB78">
        <v>48.89</v>
      </c>
    </row>
    <row r="79" spans="1:29" x14ac:dyDescent="0.25">
      <c r="A79" s="25"/>
      <c r="B79" s="25" t="s">
        <v>749</v>
      </c>
      <c r="C79" s="25">
        <f>D69</f>
        <v>0.71299999999999997</v>
      </c>
      <c r="D79" s="25"/>
      <c r="E79" s="25" t="s">
        <v>13</v>
      </c>
      <c r="F79" s="25"/>
      <c r="G79" s="25"/>
      <c r="H79" s="25"/>
      <c r="N79" s="25"/>
      <c r="O79" s="25"/>
      <c r="P79" s="25"/>
      <c r="Q79" s="25"/>
      <c r="S79" t="s">
        <v>1098</v>
      </c>
      <c r="T79" t="s">
        <v>1097</v>
      </c>
      <c r="U79" t="s">
        <v>93</v>
      </c>
      <c r="V79">
        <v>4.1500000000000004</v>
      </c>
      <c r="W79">
        <v>315286.68800000002</v>
      </c>
      <c r="X79">
        <v>3642147</v>
      </c>
      <c r="Y79">
        <v>25407.763999999999</v>
      </c>
      <c r="Z79">
        <v>1240.9069999999999</v>
      </c>
      <c r="AB79">
        <v>51.04</v>
      </c>
    </row>
    <row r="80" spans="1:29" x14ac:dyDescent="0.25">
      <c r="A80" s="25"/>
      <c r="B80" s="25"/>
      <c r="C80" s="25"/>
      <c r="D80" s="25"/>
      <c r="E80" s="25"/>
      <c r="F80" s="25"/>
      <c r="G80" s="25"/>
      <c r="H80" s="25"/>
      <c r="S80" t="s">
        <v>1096</v>
      </c>
      <c r="T80" t="s">
        <v>1095</v>
      </c>
      <c r="U80" t="s">
        <v>93</v>
      </c>
      <c r="V80">
        <v>4.1500000000000004</v>
      </c>
      <c r="W80">
        <v>320651.06300000002</v>
      </c>
      <c r="X80">
        <v>3668975</v>
      </c>
      <c r="Y80">
        <v>24133.205000000002</v>
      </c>
      <c r="Z80">
        <v>1328.672</v>
      </c>
      <c r="AB80">
        <v>54.66</v>
      </c>
    </row>
    <row r="81" spans="1:28" x14ac:dyDescent="0.25">
      <c r="A81" s="25"/>
      <c r="B81" s="129" t="s">
        <v>750</v>
      </c>
      <c r="C81" s="129"/>
      <c r="D81" s="129"/>
      <c r="E81" s="129"/>
      <c r="F81" s="25"/>
      <c r="G81" s="25"/>
      <c r="H81" s="25"/>
      <c r="S81" t="s">
        <v>1094</v>
      </c>
      <c r="T81" t="s">
        <v>1093</v>
      </c>
      <c r="U81" t="s">
        <v>93</v>
      </c>
      <c r="V81">
        <v>4.1500000000000004</v>
      </c>
      <c r="W81">
        <v>133368.484</v>
      </c>
      <c r="X81">
        <v>1518896</v>
      </c>
      <c r="Y81">
        <v>25823.294999999998</v>
      </c>
      <c r="Z81">
        <v>516.46600000000001</v>
      </c>
      <c r="AB81">
        <v>21.18</v>
      </c>
    </row>
    <row r="82" spans="1:28" ht="17.25" x14ac:dyDescent="0.25">
      <c r="A82" s="25"/>
      <c r="B82" s="25" t="s">
        <v>751</v>
      </c>
      <c r="C82" s="8"/>
      <c r="D82" s="8"/>
      <c r="E82" s="25" t="s">
        <v>752</v>
      </c>
      <c r="F82" s="25"/>
      <c r="G82" s="25"/>
      <c r="H82" s="25"/>
      <c r="S82" t="s">
        <v>1092</v>
      </c>
      <c r="T82" t="s">
        <v>1091</v>
      </c>
      <c r="U82" t="s">
        <v>93</v>
      </c>
      <c r="V82">
        <v>4.16</v>
      </c>
      <c r="W82">
        <v>171146.57800000001</v>
      </c>
      <c r="X82">
        <v>2005833</v>
      </c>
      <c r="Y82">
        <v>21874.893</v>
      </c>
      <c r="Z82">
        <v>782.38800000000003</v>
      </c>
      <c r="AB82">
        <v>32.14</v>
      </c>
    </row>
    <row r="83" spans="1:28" x14ac:dyDescent="0.25">
      <c r="A83" s="25"/>
      <c r="B83" s="25" t="s">
        <v>753</v>
      </c>
      <c r="C83" s="9"/>
      <c r="D83" s="9"/>
      <c r="E83" s="25" t="s">
        <v>754</v>
      </c>
      <c r="F83" s="25"/>
      <c r="G83" s="25"/>
      <c r="H83" s="25"/>
      <c r="S83" t="s">
        <v>1090</v>
      </c>
      <c r="T83" t="s">
        <v>1089</v>
      </c>
      <c r="U83" t="s">
        <v>93</v>
      </c>
      <c r="V83">
        <v>4.16</v>
      </c>
      <c r="W83">
        <v>213589.34400000001</v>
      </c>
      <c r="X83">
        <v>2437629</v>
      </c>
      <c r="Y83">
        <v>29833.813999999998</v>
      </c>
      <c r="Z83">
        <v>715.93</v>
      </c>
      <c r="AB83">
        <v>29.4</v>
      </c>
    </row>
    <row r="84" spans="1:28" x14ac:dyDescent="0.25">
      <c r="A84" s="25"/>
      <c r="B84" s="25" t="s">
        <v>755</v>
      </c>
      <c r="C84" s="10"/>
      <c r="D84" s="10"/>
      <c r="E84" s="25" t="s">
        <v>756</v>
      </c>
      <c r="F84" s="25"/>
      <c r="G84" s="25"/>
      <c r="H84" s="25"/>
      <c r="S84" t="s">
        <v>1088</v>
      </c>
      <c r="T84" t="s">
        <v>1087</v>
      </c>
      <c r="U84" t="s">
        <v>93</v>
      </c>
      <c r="V84">
        <v>4.1500000000000004</v>
      </c>
      <c r="W84">
        <v>103709.742</v>
      </c>
      <c r="X84">
        <v>1177893</v>
      </c>
      <c r="Y84">
        <v>30305.559000000001</v>
      </c>
      <c r="Z84">
        <v>342.214</v>
      </c>
      <c r="AB84">
        <v>13.99</v>
      </c>
    </row>
    <row r="85" spans="1:28" x14ac:dyDescent="0.25">
      <c r="A85" s="25"/>
      <c r="B85" s="25" t="s">
        <v>757</v>
      </c>
      <c r="C85" s="11"/>
      <c r="D85" s="11"/>
      <c r="E85" s="25" t="s">
        <v>758</v>
      </c>
      <c r="F85" s="25"/>
      <c r="G85" s="25"/>
      <c r="H85" s="25"/>
      <c r="S85" t="s">
        <v>1086</v>
      </c>
      <c r="T85" t="s">
        <v>1085</v>
      </c>
      <c r="U85" t="s">
        <v>93</v>
      </c>
      <c r="V85">
        <v>4.1500000000000004</v>
      </c>
      <c r="W85">
        <v>95454.366999999998</v>
      </c>
      <c r="X85">
        <v>1146191</v>
      </c>
      <c r="Y85">
        <v>31630.627</v>
      </c>
      <c r="Z85">
        <v>301.77800000000002</v>
      </c>
      <c r="AB85">
        <v>12.33</v>
      </c>
    </row>
    <row r="86" spans="1:28" x14ac:dyDescent="0.25">
      <c r="A86" s="25"/>
      <c r="B86" s="12" t="s">
        <v>759</v>
      </c>
      <c r="C86" s="14"/>
      <c r="D86" s="14"/>
      <c r="E86" s="25"/>
      <c r="F86" s="25"/>
      <c r="G86" s="25"/>
      <c r="H86" s="25"/>
      <c r="S86" t="s">
        <v>1084</v>
      </c>
      <c r="T86" t="s">
        <v>1083</v>
      </c>
      <c r="U86" t="s">
        <v>93</v>
      </c>
      <c r="V86">
        <v>4.16</v>
      </c>
      <c r="W86">
        <v>98280.843999999997</v>
      </c>
      <c r="X86">
        <v>1116437</v>
      </c>
      <c r="Y86">
        <v>30892.418000000001</v>
      </c>
      <c r="Z86">
        <v>318.13900000000001</v>
      </c>
      <c r="AB86">
        <v>13</v>
      </c>
    </row>
    <row r="87" spans="1:28" x14ac:dyDescent="0.25">
      <c r="S87" t="s">
        <v>1082</v>
      </c>
      <c r="T87" t="s">
        <v>1081</v>
      </c>
      <c r="U87" t="s">
        <v>93</v>
      </c>
      <c r="V87">
        <v>4.1500000000000004</v>
      </c>
      <c r="W87">
        <v>150382.484</v>
      </c>
      <c r="X87">
        <v>2771015</v>
      </c>
      <c r="Y87">
        <v>7246.6350000000002</v>
      </c>
      <c r="Z87">
        <v>2075.2040000000002</v>
      </c>
      <c r="AB87">
        <v>85.43</v>
      </c>
    </row>
    <row r="88" spans="1:28" x14ac:dyDescent="0.25">
      <c r="S88" t="s">
        <v>1080</v>
      </c>
      <c r="T88" t="s">
        <v>1079</v>
      </c>
      <c r="U88" t="s">
        <v>93</v>
      </c>
      <c r="V88">
        <v>4.1500000000000004</v>
      </c>
      <c r="W88">
        <v>186908.70300000001</v>
      </c>
      <c r="X88">
        <v>3135445</v>
      </c>
      <c r="Y88">
        <v>10058.808999999999</v>
      </c>
      <c r="Z88">
        <v>1858.1590000000001</v>
      </c>
      <c r="AB88">
        <v>76.489999999999995</v>
      </c>
    </row>
    <row r="89" spans="1:28" x14ac:dyDescent="0.25">
      <c r="N89" s="25"/>
      <c r="O89" s="25"/>
      <c r="P89" s="25"/>
      <c r="S89" t="s">
        <v>1078</v>
      </c>
      <c r="T89" t="s">
        <v>1077</v>
      </c>
      <c r="U89" t="s">
        <v>93</v>
      </c>
      <c r="V89">
        <v>4.1500000000000004</v>
      </c>
      <c r="W89">
        <v>180380.79699999999</v>
      </c>
      <c r="X89">
        <v>3148488</v>
      </c>
      <c r="Y89">
        <v>11379.745000000001</v>
      </c>
      <c r="Z89">
        <v>1585.104</v>
      </c>
      <c r="AB89">
        <v>65.23</v>
      </c>
    </row>
    <row r="90" spans="1:28" x14ac:dyDescent="0.25">
      <c r="N90" s="25"/>
      <c r="O90" s="25"/>
      <c r="P90" s="25"/>
      <c r="S90" t="s">
        <v>1076</v>
      </c>
      <c r="T90" t="s">
        <v>1075</v>
      </c>
      <c r="U90" t="s">
        <v>93</v>
      </c>
      <c r="V90">
        <v>4.1500000000000004</v>
      </c>
      <c r="W90">
        <v>462793.18800000002</v>
      </c>
      <c r="X90">
        <v>6485489</v>
      </c>
      <c r="Y90">
        <v>25191.083999999999</v>
      </c>
      <c r="Z90">
        <v>1837.1310000000001</v>
      </c>
      <c r="AB90">
        <v>75.62</v>
      </c>
    </row>
    <row r="91" spans="1:28" x14ac:dyDescent="0.25">
      <c r="N91" s="25"/>
      <c r="O91" s="25"/>
      <c r="P91" s="25"/>
      <c r="S91" t="s">
        <v>1074</v>
      </c>
      <c r="T91" t="s">
        <v>1073</v>
      </c>
      <c r="U91" t="s">
        <v>93</v>
      </c>
      <c r="V91">
        <v>4.1500000000000004</v>
      </c>
      <c r="W91">
        <v>443907.03100000002</v>
      </c>
      <c r="X91">
        <v>5765828</v>
      </c>
      <c r="Y91">
        <v>22824.199000000001</v>
      </c>
      <c r="Z91">
        <v>1944.896</v>
      </c>
      <c r="AB91">
        <v>80.06</v>
      </c>
    </row>
    <row r="92" spans="1:28" x14ac:dyDescent="0.25">
      <c r="N92" s="25"/>
      <c r="O92" s="25"/>
      <c r="P92" s="25"/>
      <c r="S92" t="s">
        <v>1072</v>
      </c>
      <c r="T92" t="s">
        <v>1071</v>
      </c>
      <c r="U92" t="s">
        <v>93</v>
      </c>
      <c r="V92">
        <v>4.1500000000000004</v>
      </c>
      <c r="W92">
        <v>332167.375</v>
      </c>
      <c r="X92">
        <v>4458889</v>
      </c>
      <c r="Y92">
        <v>12082.356</v>
      </c>
      <c r="Z92">
        <v>2749.194</v>
      </c>
      <c r="AB92">
        <v>113.22</v>
      </c>
    </row>
    <row r="93" spans="1:28" x14ac:dyDescent="0.25">
      <c r="N93" s="25"/>
      <c r="O93" s="25"/>
      <c r="P93" s="25"/>
      <c r="S93" t="s">
        <v>1070</v>
      </c>
      <c r="T93" t="s">
        <v>1069</v>
      </c>
      <c r="U93" t="s">
        <v>93</v>
      </c>
      <c r="V93">
        <v>4.1500000000000004</v>
      </c>
      <c r="W93">
        <v>371162.25</v>
      </c>
      <c r="X93">
        <v>5602992</v>
      </c>
      <c r="Y93">
        <v>20834.863000000001</v>
      </c>
      <c r="Z93">
        <v>1781.4480000000001</v>
      </c>
      <c r="AB93">
        <v>73.319999999999993</v>
      </c>
    </row>
    <row r="94" spans="1:28" x14ac:dyDescent="0.25">
      <c r="N94" s="25"/>
      <c r="O94" s="25"/>
      <c r="P94" s="25"/>
      <c r="S94" t="s">
        <v>1068</v>
      </c>
      <c r="T94" t="s">
        <v>1067</v>
      </c>
      <c r="U94" t="s">
        <v>93</v>
      </c>
      <c r="V94">
        <v>4.1500000000000004</v>
      </c>
      <c r="W94">
        <v>376257.18800000002</v>
      </c>
      <c r="X94">
        <v>5623559</v>
      </c>
      <c r="Y94">
        <v>21045.963</v>
      </c>
      <c r="Z94">
        <v>1787.788</v>
      </c>
      <c r="AB94">
        <v>73.59</v>
      </c>
    </row>
    <row r="95" spans="1:28" x14ac:dyDescent="0.25">
      <c r="N95" s="25"/>
      <c r="O95" s="25"/>
      <c r="P95" s="25"/>
      <c r="S95" t="s">
        <v>1066</v>
      </c>
      <c r="T95" t="s">
        <v>1065</v>
      </c>
      <c r="U95" t="s">
        <v>93</v>
      </c>
      <c r="V95">
        <v>4.1500000000000004</v>
      </c>
      <c r="W95">
        <v>398495.78100000002</v>
      </c>
      <c r="X95">
        <v>5706117</v>
      </c>
      <c r="Y95">
        <v>19008.138999999999</v>
      </c>
      <c r="Z95">
        <v>2096.4479999999999</v>
      </c>
      <c r="AB95">
        <v>86.31</v>
      </c>
    </row>
    <row r="96" spans="1:28" x14ac:dyDescent="0.25">
      <c r="N96" s="25"/>
      <c r="O96" s="25"/>
      <c r="P96" s="25"/>
      <c r="S96" t="s">
        <v>1064</v>
      </c>
      <c r="T96" t="s">
        <v>1063</v>
      </c>
      <c r="U96" t="s">
        <v>93</v>
      </c>
      <c r="V96">
        <v>4.16</v>
      </c>
      <c r="W96">
        <v>531988.75</v>
      </c>
      <c r="X96">
        <v>5831938</v>
      </c>
      <c r="Y96">
        <v>19574.990000000002</v>
      </c>
      <c r="Z96">
        <v>2717.6959999999999</v>
      </c>
      <c r="AB96">
        <v>111.92</v>
      </c>
    </row>
    <row r="97" spans="14:28" x14ac:dyDescent="0.25">
      <c r="N97" s="25"/>
      <c r="O97" s="25"/>
      <c r="P97" s="25"/>
      <c r="S97" t="s">
        <v>1062</v>
      </c>
      <c r="T97" t="s">
        <v>1061</v>
      </c>
      <c r="U97" t="s">
        <v>93</v>
      </c>
      <c r="V97">
        <v>4.1500000000000004</v>
      </c>
      <c r="W97">
        <v>504369.31300000002</v>
      </c>
      <c r="X97">
        <v>6790723</v>
      </c>
      <c r="Y97">
        <v>21781.309000000001</v>
      </c>
      <c r="Z97">
        <v>2315.6060000000002</v>
      </c>
      <c r="AB97">
        <v>95.34</v>
      </c>
    </row>
    <row r="98" spans="14:28" x14ac:dyDescent="0.25">
      <c r="N98" s="25"/>
      <c r="O98" s="25"/>
      <c r="P98" s="25"/>
      <c r="S98" t="s">
        <v>1060</v>
      </c>
      <c r="T98" t="s">
        <v>1059</v>
      </c>
      <c r="U98" t="s">
        <v>93</v>
      </c>
      <c r="V98">
        <v>4.1500000000000004</v>
      </c>
      <c r="W98">
        <v>400785.53100000002</v>
      </c>
      <c r="X98">
        <v>5587827</v>
      </c>
      <c r="Y98">
        <v>22555.148000000001</v>
      </c>
      <c r="Z98">
        <v>1776.914</v>
      </c>
      <c r="AB98">
        <v>73.14</v>
      </c>
    </row>
    <row r="99" spans="14:28" x14ac:dyDescent="0.25">
      <c r="O99" s="25"/>
      <c r="P99" s="25"/>
      <c r="S99" t="s">
        <v>1058</v>
      </c>
      <c r="T99" t="s">
        <v>1057</v>
      </c>
      <c r="U99" t="s">
        <v>93</v>
      </c>
      <c r="V99">
        <v>4.1500000000000004</v>
      </c>
      <c r="W99">
        <v>573869.93799999997</v>
      </c>
      <c r="X99">
        <v>6482883</v>
      </c>
      <c r="Y99">
        <v>28302.326000000001</v>
      </c>
      <c r="Z99">
        <v>2027.6420000000001</v>
      </c>
      <c r="AB99">
        <v>83.47</v>
      </c>
    </row>
    <row r="100" spans="14:28" x14ac:dyDescent="0.25">
      <c r="O100" s="25"/>
      <c r="P100" s="25"/>
      <c r="S100" t="s">
        <v>1056</v>
      </c>
      <c r="T100" t="s">
        <v>1055</v>
      </c>
      <c r="U100" t="s">
        <v>93</v>
      </c>
      <c r="V100">
        <v>4.1500000000000004</v>
      </c>
      <c r="W100">
        <v>420618.09399999998</v>
      </c>
      <c r="X100">
        <v>5862055</v>
      </c>
      <c r="Y100">
        <v>20442.844000000001</v>
      </c>
      <c r="Z100">
        <v>2057.5320000000002</v>
      </c>
      <c r="AB100">
        <v>84.71</v>
      </c>
    </row>
    <row r="101" spans="14:28" x14ac:dyDescent="0.25">
      <c r="O101" s="25"/>
      <c r="P101" s="25"/>
      <c r="S101" t="s">
        <v>1054</v>
      </c>
      <c r="T101" t="s">
        <v>1053</v>
      </c>
      <c r="U101" t="s">
        <v>93</v>
      </c>
      <c r="V101">
        <v>4.1500000000000004</v>
      </c>
      <c r="W101">
        <v>594230</v>
      </c>
      <c r="X101">
        <v>6857433</v>
      </c>
      <c r="Y101">
        <v>30399.182000000001</v>
      </c>
      <c r="Z101">
        <v>1954.7570000000001</v>
      </c>
      <c r="AB101">
        <v>80.47</v>
      </c>
    </row>
    <row r="102" spans="14:28" x14ac:dyDescent="0.25">
      <c r="S102" t="s">
        <v>1052</v>
      </c>
      <c r="T102" t="s">
        <v>1051</v>
      </c>
      <c r="U102" t="s">
        <v>93</v>
      </c>
      <c r="V102">
        <v>4.1500000000000004</v>
      </c>
      <c r="W102">
        <v>468602.875</v>
      </c>
      <c r="X102">
        <v>5255073</v>
      </c>
      <c r="Y102">
        <v>25549.221000000001</v>
      </c>
      <c r="Z102">
        <v>1834.1179999999999</v>
      </c>
      <c r="AB102">
        <v>75.5</v>
      </c>
    </row>
    <row r="103" spans="14:28" x14ac:dyDescent="0.25">
      <c r="S103" t="s">
        <v>1050</v>
      </c>
      <c r="T103" t="s">
        <v>1049</v>
      </c>
      <c r="U103" t="s">
        <v>93</v>
      </c>
      <c r="V103">
        <v>4.1500000000000004</v>
      </c>
      <c r="W103">
        <v>490336.93800000002</v>
      </c>
      <c r="X103">
        <v>5380970</v>
      </c>
      <c r="Y103">
        <v>27051.203000000001</v>
      </c>
      <c r="Z103">
        <v>1812.625</v>
      </c>
      <c r="AB103">
        <v>74.61</v>
      </c>
    </row>
    <row r="104" spans="14:28" x14ac:dyDescent="0.25">
      <c r="S104" t="s">
        <v>1048</v>
      </c>
      <c r="T104" t="s">
        <v>1047</v>
      </c>
      <c r="U104" t="s">
        <v>93</v>
      </c>
      <c r="V104">
        <v>4.1500000000000004</v>
      </c>
      <c r="W104">
        <v>461237</v>
      </c>
      <c r="X104">
        <v>5262706</v>
      </c>
      <c r="Y104">
        <v>24469.187999999998</v>
      </c>
      <c r="Z104">
        <v>1884.971</v>
      </c>
      <c r="AB104">
        <v>77.59</v>
      </c>
    </row>
    <row r="105" spans="14:28" x14ac:dyDescent="0.25">
      <c r="S105" t="s">
        <v>1046</v>
      </c>
      <c r="T105" t="s">
        <v>1045</v>
      </c>
      <c r="U105" t="s">
        <v>93</v>
      </c>
      <c r="V105">
        <v>4.16</v>
      </c>
      <c r="W105">
        <v>339838.90600000002</v>
      </c>
      <c r="X105">
        <v>5035984</v>
      </c>
      <c r="Y105">
        <v>16015.342000000001</v>
      </c>
      <c r="Z105">
        <v>2121.9580000000001</v>
      </c>
      <c r="AB105">
        <v>87.36</v>
      </c>
    </row>
    <row r="106" spans="14:28" x14ac:dyDescent="0.25">
      <c r="S106" t="s">
        <v>1044</v>
      </c>
      <c r="T106" t="s">
        <v>1043</v>
      </c>
      <c r="U106" t="s">
        <v>93</v>
      </c>
      <c r="V106">
        <v>4.16</v>
      </c>
      <c r="W106">
        <v>97232.976999999999</v>
      </c>
      <c r="X106">
        <v>2038451</v>
      </c>
      <c r="Y106">
        <v>5077.3149999999996</v>
      </c>
      <c r="Z106">
        <v>1915.047</v>
      </c>
      <c r="AB106">
        <v>78.83</v>
      </c>
    </row>
    <row r="107" spans="14:28" x14ac:dyDescent="0.25">
      <c r="S107" t="s">
        <v>1042</v>
      </c>
      <c r="T107" t="s">
        <v>1041</v>
      </c>
      <c r="U107" t="s">
        <v>93</v>
      </c>
      <c r="V107">
        <v>4.16</v>
      </c>
      <c r="W107">
        <v>126404.156</v>
      </c>
      <c r="X107">
        <v>2429616</v>
      </c>
      <c r="Y107">
        <v>6273.8029999999999</v>
      </c>
      <c r="Z107">
        <v>2014.7929999999999</v>
      </c>
      <c r="AB107">
        <v>82.94</v>
      </c>
    </row>
    <row r="108" spans="14:28" x14ac:dyDescent="0.25">
      <c r="S108" t="s">
        <v>1040</v>
      </c>
      <c r="T108" t="s">
        <v>1039</v>
      </c>
      <c r="U108" t="s">
        <v>93</v>
      </c>
      <c r="V108">
        <v>4.16</v>
      </c>
      <c r="W108">
        <v>354848.56300000002</v>
      </c>
      <c r="X108">
        <v>4048746</v>
      </c>
      <c r="Y108">
        <v>17331.942999999999</v>
      </c>
      <c r="Z108">
        <v>2047.367</v>
      </c>
      <c r="AB108">
        <v>84.29</v>
      </c>
    </row>
    <row r="109" spans="14:28" x14ac:dyDescent="0.25">
      <c r="S109" t="s">
        <v>1038</v>
      </c>
      <c r="T109" t="s">
        <v>1037</v>
      </c>
      <c r="U109" t="s">
        <v>93</v>
      </c>
      <c r="V109">
        <v>4.16</v>
      </c>
      <c r="W109">
        <v>376400.56300000002</v>
      </c>
      <c r="X109">
        <v>4360220</v>
      </c>
      <c r="Y109">
        <v>17871.495999999999</v>
      </c>
      <c r="Z109">
        <v>2106.15</v>
      </c>
      <c r="AB109">
        <v>86.71</v>
      </c>
    </row>
    <row r="110" spans="14:28" x14ac:dyDescent="0.25">
      <c r="S110" t="s">
        <v>1036</v>
      </c>
      <c r="T110" t="s">
        <v>1035</v>
      </c>
      <c r="U110" t="s">
        <v>93</v>
      </c>
      <c r="V110">
        <v>4.16</v>
      </c>
      <c r="W110">
        <v>1047156.25</v>
      </c>
      <c r="X110">
        <v>11537797</v>
      </c>
      <c r="Y110">
        <v>756.47400000000005</v>
      </c>
      <c r="Z110">
        <v>138425.94099999999</v>
      </c>
      <c r="AB110">
        <v>5706.42</v>
      </c>
    </row>
    <row r="111" spans="14:28" x14ac:dyDescent="0.25">
      <c r="S111" t="s">
        <v>1034</v>
      </c>
      <c r="T111" t="s">
        <v>1033</v>
      </c>
      <c r="U111" t="s">
        <v>93</v>
      </c>
      <c r="V111">
        <v>4.2</v>
      </c>
      <c r="W111">
        <v>630901.75</v>
      </c>
      <c r="X111">
        <v>6698479</v>
      </c>
      <c r="Y111">
        <v>22831.412</v>
      </c>
      <c r="Z111">
        <v>2763.306</v>
      </c>
      <c r="AB111">
        <v>113.8</v>
      </c>
    </row>
    <row r="112" spans="14:28" x14ac:dyDescent="0.25">
      <c r="S112" t="s">
        <v>1032</v>
      </c>
      <c r="T112" t="s">
        <v>1031</v>
      </c>
      <c r="U112" t="s">
        <v>93</v>
      </c>
      <c r="V112">
        <v>4.21</v>
      </c>
      <c r="W112">
        <v>517400.25</v>
      </c>
      <c r="X112">
        <v>5589394</v>
      </c>
      <c r="Y112">
        <v>17351.453000000001</v>
      </c>
      <c r="Z112">
        <v>2981.884</v>
      </c>
      <c r="AB112">
        <v>122.81</v>
      </c>
    </row>
    <row r="113" spans="19:28" x14ac:dyDescent="0.25">
      <c r="S113" t="s">
        <v>1030</v>
      </c>
      <c r="T113" t="s">
        <v>1029</v>
      </c>
      <c r="U113" t="s">
        <v>93</v>
      </c>
      <c r="V113">
        <v>4.2</v>
      </c>
      <c r="W113">
        <v>475483.40600000002</v>
      </c>
      <c r="X113">
        <v>5042272</v>
      </c>
      <c r="Y113">
        <v>13887.789000000001</v>
      </c>
      <c r="Z113">
        <v>3423.752</v>
      </c>
      <c r="AB113">
        <v>141.03</v>
      </c>
    </row>
    <row r="114" spans="19:28" x14ac:dyDescent="0.25">
      <c r="S114" t="s">
        <v>1028</v>
      </c>
      <c r="T114" t="s">
        <v>1027</v>
      </c>
      <c r="U114" t="s">
        <v>93</v>
      </c>
      <c r="V114">
        <v>4.21</v>
      </c>
      <c r="W114">
        <v>201743.734</v>
      </c>
      <c r="X114">
        <v>2110274</v>
      </c>
      <c r="Y114">
        <v>20962.377</v>
      </c>
      <c r="Z114">
        <v>962.40899999999999</v>
      </c>
      <c r="AB114">
        <v>39.56</v>
      </c>
    </row>
    <row r="115" spans="19:28" x14ac:dyDescent="0.25">
      <c r="S115" t="s">
        <v>1026</v>
      </c>
      <c r="T115" t="s">
        <v>1025</v>
      </c>
      <c r="U115" t="s">
        <v>93</v>
      </c>
      <c r="V115">
        <v>4.21</v>
      </c>
      <c r="W115">
        <v>198367.17199999999</v>
      </c>
      <c r="X115">
        <v>2122363</v>
      </c>
      <c r="Y115">
        <v>17381.513999999999</v>
      </c>
      <c r="Z115">
        <v>1141.2539999999999</v>
      </c>
      <c r="AB115">
        <v>46.93</v>
      </c>
    </row>
    <row r="116" spans="19:28" x14ac:dyDescent="0.25">
      <c r="S116" t="s">
        <v>1024</v>
      </c>
      <c r="T116" t="s">
        <v>1023</v>
      </c>
      <c r="U116" t="s">
        <v>93</v>
      </c>
      <c r="V116">
        <v>4.21</v>
      </c>
      <c r="W116">
        <v>43784.891000000003</v>
      </c>
      <c r="X116">
        <v>378045</v>
      </c>
      <c r="Y116">
        <v>4175.9459999999999</v>
      </c>
      <c r="Z116">
        <v>1048.502</v>
      </c>
      <c r="AB116">
        <v>43.11</v>
      </c>
    </row>
    <row r="117" spans="19:28" x14ac:dyDescent="0.25">
      <c r="S117" t="s">
        <v>1022</v>
      </c>
      <c r="T117" t="s">
        <v>1021</v>
      </c>
      <c r="U117" t="s">
        <v>93</v>
      </c>
      <c r="V117">
        <v>4.21</v>
      </c>
      <c r="W117">
        <v>74997.858999999997</v>
      </c>
      <c r="X117">
        <v>778847</v>
      </c>
      <c r="Y117">
        <v>18567.851999999999</v>
      </c>
      <c r="Z117">
        <v>403.91199999999998</v>
      </c>
      <c r="AB117">
        <v>16.54</v>
      </c>
    </row>
    <row r="118" spans="19:28" x14ac:dyDescent="0.25">
      <c r="S118" t="s">
        <v>1020</v>
      </c>
      <c r="T118" t="s">
        <v>1019</v>
      </c>
      <c r="U118" t="s">
        <v>93</v>
      </c>
      <c r="V118">
        <v>4.3600000000000003</v>
      </c>
      <c r="W118">
        <v>3291.2330000000002</v>
      </c>
      <c r="X118">
        <v>9510</v>
      </c>
      <c r="Y118">
        <v>794.32</v>
      </c>
      <c r="Z118">
        <v>414.346</v>
      </c>
      <c r="AB118">
        <v>16.97</v>
      </c>
    </row>
    <row r="119" spans="19:28" x14ac:dyDescent="0.25">
      <c r="S119" t="s">
        <v>1018</v>
      </c>
      <c r="T119" t="s">
        <v>1017</v>
      </c>
      <c r="U119" t="s">
        <v>93</v>
      </c>
      <c r="V119">
        <v>4.21</v>
      </c>
      <c r="W119">
        <v>34946.762000000002</v>
      </c>
      <c r="X119">
        <v>294725</v>
      </c>
      <c r="Y119">
        <v>9625.2729999999992</v>
      </c>
      <c r="Z119">
        <v>363.07299999999998</v>
      </c>
      <c r="AB119">
        <v>14.85</v>
      </c>
    </row>
    <row r="120" spans="19:28" x14ac:dyDescent="0.25">
      <c r="S120" t="s">
        <v>1016</v>
      </c>
      <c r="T120" t="s">
        <v>1015</v>
      </c>
      <c r="U120" t="s">
        <v>93</v>
      </c>
      <c r="V120">
        <v>4.22</v>
      </c>
      <c r="W120">
        <v>7167.9859999999999</v>
      </c>
      <c r="X120">
        <v>75417</v>
      </c>
      <c r="Y120">
        <v>23967.309000000001</v>
      </c>
      <c r="Z120">
        <v>29.907</v>
      </c>
      <c r="AB120">
        <v>1.1200000000000001</v>
      </c>
    </row>
    <row r="121" spans="19:28" x14ac:dyDescent="0.25">
      <c r="S121" t="s">
        <v>1014</v>
      </c>
      <c r="T121" t="s">
        <v>1013</v>
      </c>
      <c r="U121" t="s">
        <v>93</v>
      </c>
      <c r="V121">
        <v>4.34</v>
      </c>
      <c r="W121">
        <v>641.81799999999998</v>
      </c>
      <c r="X121">
        <v>6971</v>
      </c>
      <c r="Y121">
        <v>2219.451</v>
      </c>
      <c r="Z121">
        <v>28.917999999999999</v>
      </c>
      <c r="AB121">
        <v>1.08</v>
      </c>
    </row>
    <row r="122" spans="19:28" x14ac:dyDescent="0.25">
      <c r="S122" t="s">
        <v>1012</v>
      </c>
      <c r="T122" t="s">
        <v>1011</v>
      </c>
      <c r="U122" t="s">
        <v>93</v>
      </c>
      <c r="V122">
        <v>4.3600000000000003</v>
      </c>
      <c r="W122">
        <v>2089.8679999999999</v>
      </c>
      <c r="X122">
        <v>10705</v>
      </c>
      <c r="Y122">
        <v>2983.2829999999999</v>
      </c>
      <c r="Z122">
        <v>70.052999999999997</v>
      </c>
      <c r="AB122">
        <v>2.77</v>
      </c>
    </row>
    <row r="123" spans="19:28" x14ac:dyDescent="0.25">
      <c r="S123" t="s">
        <v>1010</v>
      </c>
      <c r="T123" t="s">
        <v>1009</v>
      </c>
      <c r="U123" t="s">
        <v>93</v>
      </c>
      <c r="V123">
        <v>4.2300000000000004</v>
      </c>
      <c r="W123">
        <v>310.733</v>
      </c>
      <c r="X123">
        <v>4082</v>
      </c>
      <c r="Y123">
        <v>26290.423999999999</v>
      </c>
      <c r="Z123">
        <v>1.1819999999999999</v>
      </c>
    </row>
    <row r="124" spans="19:28" x14ac:dyDescent="0.25">
      <c r="S124" t="s">
        <v>1008</v>
      </c>
      <c r="T124" t="s">
        <v>1007</v>
      </c>
      <c r="U124" t="s">
        <v>93</v>
      </c>
      <c r="V124">
        <v>4.2300000000000004</v>
      </c>
      <c r="W124">
        <v>355.50799999999998</v>
      </c>
      <c r="X124">
        <v>4248</v>
      </c>
      <c r="Y124">
        <v>22055.794999999998</v>
      </c>
      <c r="Z124">
        <v>1.6120000000000001</v>
      </c>
    </row>
    <row r="125" spans="19:28" x14ac:dyDescent="0.25">
      <c r="S125" t="s">
        <v>1006</v>
      </c>
      <c r="T125" t="s">
        <v>1005</v>
      </c>
      <c r="U125" t="s">
        <v>93</v>
      </c>
      <c r="V125">
        <v>4.21</v>
      </c>
      <c r="W125">
        <v>388.24900000000002</v>
      </c>
      <c r="X125">
        <v>4800</v>
      </c>
      <c r="Y125">
        <v>2361.0070000000001</v>
      </c>
      <c r="Z125">
        <v>16.443999999999999</v>
      </c>
      <c r="AB125">
        <v>0.56000000000000005</v>
      </c>
    </row>
    <row r="126" spans="19:28" x14ac:dyDescent="0.25">
      <c r="S126" t="s">
        <v>1004</v>
      </c>
      <c r="T126" t="s">
        <v>1003</v>
      </c>
      <c r="U126" t="s">
        <v>93</v>
      </c>
      <c r="V126">
        <v>4.2</v>
      </c>
      <c r="W126">
        <v>201.172</v>
      </c>
      <c r="X126">
        <v>5482</v>
      </c>
      <c r="Y126">
        <v>24040.331999999999</v>
      </c>
      <c r="Z126">
        <v>0.83699999999999997</v>
      </c>
    </row>
    <row r="127" spans="19:28" x14ac:dyDescent="0.25">
      <c r="S127" t="s">
        <v>1002</v>
      </c>
      <c r="T127" t="s">
        <v>1001</v>
      </c>
      <c r="U127" t="s">
        <v>93</v>
      </c>
      <c r="V127">
        <v>4.1900000000000004</v>
      </c>
      <c r="W127">
        <v>603.30999999999995</v>
      </c>
      <c r="X127">
        <v>8245</v>
      </c>
      <c r="Y127">
        <v>19591.157999999999</v>
      </c>
      <c r="Z127">
        <v>3.08</v>
      </c>
      <c r="AB127">
        <v>0.01</v>
      </c>
    </row>
    <row r="128" spans="19:28" x14ac:dyDescent="0.25">
      <c r="S128" t="s">
        <v>1000</v>
      </c>
      <c r="T128" t="s">
        <v>999</v>
      </c>
      <c r="U128" t="s">
        <v>93</v>
      </c>
      <c r="V128">
        <v>4.21</v>
      </c>
      <c r="W128">
        <v>1870.2819999999999</v>
      </c>
      <c r="X128">
        <v>19232</v>
      </c>
      <c r="Y128">
        <v>16012.373</v>
      </c>
      <c r="Z128">
        <v>11.68</v>
      </c>
      <c r="AB128">
        <v>0.37</v>
      </c>
    </row>
    <row r="129" spans="19:28" x14ac:dyDescent="0.25">
      <c r="S129" t="s">
        <v>998</v>
      </c>
      <c r="T129" t="s">
        <v>997</v>
      </c>
      <c r="U129" t="s">
        <v>93</v>
      </c>
      <c r="V129">
        <v>4.21</v>
      </c>
      <c r="W129">
        <v>362686.71899999998</v>
      </c>
      <c r="X129">
        <v>4560055</v>
      </c>
      <c r="Y129">
        <v>16308.79</v>
      </c>
      <c r="Z129">
        <v>2223.873</v>
      </c>
      <c r="AB129">
        <v>91.56</v>
      </c>
    </row>
    <row r="130" spans="19:28" x14ac:dyDescent="0.25">
      <c r="S130" t="s">
        <v>996</v>
      </c>
      <c r="T130" t="s">
        <v>995</v>
      </c>
      <c r="U130" t="s">
        <v>93</v>
      </c>
      <c r="V130">
        <v>4.22</v>
      </c>
      <c r="W130">
        <v>235311.32800000001</v>
      </c>
      <c r="X130">
        <v>3799819</v>
      </c>
      <c r="Y130">
        <v>10513.302</v>
      </c>
      <c r="Z130">
        <v>2238.2249999999999</v>
      </c>
      <c r="AB130">
        <v>92.15</v>
      </c>
    </row>
    <row r="131" spans="19:28" x14ac:dyDescent="0.25">
      <c r="S131" t="s">
        <v>994</v>
      </c>
      <c r="T131" t="s">
        <v>993</v>
      </c>
      <c r="U131" t="s">
        <v>93</v>
      </c>
      <c r="V131">
        <v>4.22</v>
      </c>
      <c r="W131">
        <v>171414.234</v>
      </c>
      <c r="X131">
        <v>2871829</v>
      </c>
      <c r="Y131">
        <v>6108.0929999999998</v>
      </c>
      <c r="Z131">
        <v>2806.346</v>
      </c>
      <c r="AB131">
        <v>115.58</v>
      </c>
    </row>
    <row r="132" spans="19:28" x14ac:dyDescent="0.25">
      <c r="S132" t="s">
        <v>992</v>
      </c>
      <c r="T132" t="s">
        <v>991</v>
      </c>
      <c r="U132" t="s">
        <v>93</v>
      </c>
      <c r="V132">
        <v>4.21</v>
      </c>
      <c r="W132">
        <v>213409.125</v>
      </c>
      <c r="X132">
        <v>3893871</v>
      </c>
      <c r="Y132">
        <v>12559.486000000001</v>
      </c>
      <c r="Z132">
        <v>1699.1869999999999</v>
      </c>
      <c r="AB132">
        <v>69.930000000000007</v>
      </c>
    </row>
    <row r="133" spans="19:28" x14ac:dyDescent="0.25">
      <c r="S133" t="s">
        <v>990</v>
      </c>
      <c r="T133" t="s">
        <v>989</v>
      </c>
      <c r="U133" t="s">
        <v>93</v>
      </c>
      <c r="V133">
        <v>4.21</v>
      </c>
      <c r="W133">
        <v>282048.31300000002</v>
      </c>
      <c r="X133">
        <v>4520640</v>
      </c>
      <c r="Y133">
        <v>12887.795</v>
      </c>
      <c r="Z133">
        <v>2188.4920000000002</v>
      </c>
      <c r="AB133">
        <v>90.1</v>
      </c>
    </row>
    <row r="134" spans="19:28" x14ac:dyDescent="0.25">
      <c r="S134" t="s">
        <v>988</v>
      </c>
      <c r="T134" t="s">
        <v>987</v>
      </c>
      <c r="U134" t="s">
        <v>93</v>
      </c>
      <c r="V134">
        <v>4.21</v>
      </c>
      <c r="W134">
        <v>408057.21899999998</v>
      </c>
      <c r="X134">
        <v>6546616</v>
      </c>
      <c r="Y134">
        <v>17296.349999999999</v>
      </c>
      <c r="Z134">
        <v>2359.21</v>
      </c>
      <c r="AB134">
        <v>97.14</v>
      </c>
    </row>
    <row r="135" spans="19:28" x14ac:dyDescent="0.25">
      <c r="S135" t="s">
        <v>986</v>
      </c>
      <c r="T135" t="s">
        <v>985</v>
      </c>
      <c r="U135" t="s">
        <v>93</v>
      </c>
      <c r="V135">
        <v>4.21</v>
      </c>
      <c r="W135">
        <v>378402.125</v>
      </c>
      <c r="X135">
        <v>5531902</v>
      </c>
      <c r="Y135">
        <v>16449.476999999999</v>
      </c>
      <c r="Z135">
        <v>2300.39</v>
      </c>
      <c r="AB135">
        <v>94.72</v>
      </c>
    </row>
    <row r="136" spans="19:28" x14ac:dyDescent="0.25">
      <c r="S136" t="s">
        <v>984</v>
      </c>
      <c r="T136" t="s">
        <v>983</v>
      </c>
      <c r="U136" t="s">
        <v>93</v>
      </c>
      <c r="V136">
        <v>4.21</v>
      </c>
      <c r="W136">
        <v>414676.875</v>
      </c>
      <c r="X136">
        <v>6440528</v>
      </c>
      <c r="Y136">
        <v>22617.059000000001</v>
      </c>
      <c r="Z136">
        <v>1833.4690000000001</v>
      </c>
      <c r="AB136">
        <v>75.47</v>
      </c>
    </row>
    <row r="137" spans="19:28" x14ac:dyDescent="0.25">
      <c r="S137" t="s">
        <v>982</v>
      </c>
      <c r="T137" t="s">
        <v>981</v>
      </c>
      <c r="U137" t="s">
        <v>93</v>
      </c>
      <c r="V137">
        <v>4.21</v>
      </c>
      <c r="W137">
        <v>495690.875</v>
      </c>
      <c r="X137">
        <v>7247816</v>
      </c>
      <c r="Y137">
        <v>18873.775000000001</v>
      </c>
      <c r="Z137">
        <v>2626.3470000000002</v>
      </c>
      <c r="AB137">
        <v>108.16</v>
      </c>
    </row>
    <row r="138" spans="19:28" x14ac:dyDescent="0.25">
      <c r="S138" t="s">
        <v>980</v>
      </c>
      <c r="T138" t="s">
        <v>979</v>
      </c>
      <c r="U138" t="s">
        <v>93</v>
      </c>
      <c r="V138">
        <v>4.21</v>
      </c>
      <c r="W138">
        <v>395134.90600000002</v>
      </c>
      <c r="X138">
        <v>5650214</v>
      </c>
      <c r="Y138">
        <v>21576.41</v>
      </c>
      <c r="Z138">
        <v>1831.328</v>
      </c>
      <c r="AB138">
        <v>75.38</v>
      </c>
    </row>
    <row r="139" spans="19:28" x14ac:dyDescent="0.25">
      <c r="S139" t="s">
        <v>978</v>
      </c>
      <c r="T139" t="s">
        <v>977</v>
      </c>
      <c r="U139" t="s">
        <v>93</v>
      </c>
      <c r="V139">
        <v>4.21</v>
      </c>
      <c r="W139">
        <v>279163.68800000002</v>
      </c>
      <c r="X139">
        <v>4778408</v>
      </c>
      <c r="Y139">
        <v>12578.869000000001</v>
      </c>
      <c r="Z139">
        <v>2219.3069999999998</v>
      </c>
      <c r="AB139">
        <v>91.37</v>
      </c>
    </row>
    <row r="140" spans="19:28" x14ac:dyDescent="0.25">
      <c r="S140" t="s">
        <v>976</v>
      </c>
      <c r="T140" t="s">
        <v>975</v>
      </c>
      <c r="U140" t="s">
        <v>93</v>
      </c>
      <c r="V140">
        <v>4.21</v>
      </c>
      <c r="W140">
        <v>437110.43800000002</v>
      </c>
      <c r="X140">
        <v>6087714</v>
      </c>
      <c r="Y140">
        <v>20627.620999999999</v>
      </c>
      <c r="Z140">
        <v>2119.0540000000001</v>
      </c>
      <c r="AB140">
        <v>87.24</v>
      </c>
    </row>
    <row r="141" spans="19:28" x14ac:dyDescent="0.25">
      <c r="S141" t="s">
        <v>974</v>
      </c>
      <c r="T141" t="s">
        <v>973</v>
      </c>
      <c r="U141" t="s">
        <v>93</v>
      </c>
      <c r="V141">
        <v>4.21</v>
      </c>
      <c r="W141">
        <v>748604.56299999997</v>
      </c>
      <c r="X141">
        <v>7947147</v>
      </c>
      <c r="Y141">
        <v>26479.888999999999</v>
      </c>
      <c r="Z141">
        <v>2827.0680000000002</v>
      </c>
      <c r="AB141">
        <v>116.43</v>
      </c>
    </row>
    <row r="142" spans="19:28" x14ac:dyDescent="0.25">
      <c r="S142" t="s">
        <v>972</v>
      </c>
      <c r="T142" t="s">
        <v>971</v>
      </c>
      <c r="U142" t="s">
        <v>93</v>
      </c>
      <c r="V142">
        <v>4.21</v>
      </c>
      <c r="W142">
        <v>719238.81299999997</v>
      </c>
      <c r="X142">
        <v>7721365</v>
      </c>
      <c r="Y142">
        <v>25464.535</v>
      </c>
      <c r="Z142">
        <v>2824.473</v>
      </c>
      <c r="AB142">
        <v>116.32</v>
      </c>
    </row>
    <row r="143" spans="19:28" x14ac:dyDescent="0.25">
      <c r="S143" t="s">
        <v>970</v>
      </c>
      <c r="T143" t="s">
        <v>969</v>
      </c>
      <c r="U143" t="s">
        <v>93</v>
      </c>
      <c r="V143">
        <v>4.21</v>
      </c>
      <c r="W143">
        <v>781415.68799999997</v>
      </c>
      <c r="X143">
        <v>8509548</v>
      </c>
      <c r="Y143">
        <v>27281.780999999999</v>
      </c>
      <c r="Z143">
        <v>2864.24</v>
      </c>
      <c r="AB143">
        <v>117.96</v>
      </c>
    </row>
    <row r="144" spans="19:28" x14ac:dyDescent="0.25">
      <c r="S144" t="s">
        <v>968</v>
      </c>
      <c r="T144" t="s">
        <v>967</v>
      </c>
      <c r="U144" t="s">
        <v>93</v>
      </c>
      <c r="V144">
        <v>4.21</v>
      </c>
      <c r="W144">
        <v>610118.5</v>
      </c>
      <c r="X144">
        <v>6372854</v>
      </c>
      <c r="Y144">
        <v>22826.195</v>
      </c>
      <c r="Z144">
        <v>2672.8870000000002</v>
      </c>
      <c r="AB144">
        <v>110.07</v>
      </c>
    </row>
    <row r="145" spans="19:28" x14ac:dyDescent="0.25">
      <c r="S145" t="s">
        <v>966</v>
      </c>
      <c r="T145" t="s">
        <v>965</v>
      </c>
      <c r="U145" t="s">
        <v>93</v>
      </c>
      <c r="V145">
        <v>4.21</v>
      </c>
      <c r="W145">
        <v>396597.625</v>
      </c>
      <c r="X145">
        <v>5062011</v>
      </c>
      <c r="Y145">
        <v>18243.016</v>
      </c>
      <c r="Z145">
        <v>2173.9699999999998</v>
      </c>
      <c r="AB145">
        <v>89.51</v>
      </c>
    </row>
    <row r="146" spans="19:28" x14ac:dyDescent="0.25">
      <c r="S146" t="s">
        <v>964</v>
      </c>
      <c r="T146" t="s">
        <v>963</v>
      </c>
      <c r="U146" t="s">
        <v>93</v>
      </c>
      <c r="V146">
        <v>4.22</v>
      </c>
      <c r="W146">
        <v>257572.15599999999</v>
      </c>
      <c r="X146">
        <v>3614130</v>
      </c>
      <c r="Y146">
        <v>12030.519</v>
      </c>
      <c r="Z146">
        <v>2140.9899999999998</v>
      </c>
      <c r="AB146">
        <v>88.15</v>
      </c>
    </row>
    <row r="147" spans="19:28" x14ac:dyDescent="0.25">
      <c r="S147" t="s">
        <v>962</v>
      </c>
      <c r="T147" t="s">
        <v>961</v>
      </c>
      <c r="U147" t="s">
        <v>93</v>
      </c>
      <c r="V147">
        <v>4.22</v>
      </c>
      <c r="W147">
        <v>352964.21899999998</v>
      </c>
      <c r="X147">
        <v>5446406</v>
      </c>
      <c r="Y147">
        <v>14309.880999999999</v>
      </c>
      <c r="Z147">
        <v>2466.5770000000002</v>
      </c>
      <c r="AB147">
        <v>101.57</v>
      </c>
    </row>
    <row r="148" spans="19:28" x14ac:dyDescent="0.25">
      <c r="S148" t="s">
        <v>960</v>
      </c>
      <c r="T148" t="s">
        <v>959</v>
      </c>
      <c r="U148" t="s">
        <v>93</v>
      </c>
      <c r="V148">
        <v>4.22</v>
      </c>
      <c r="W148">
        <v>91481.554999999993</v>
      </c>
      <c r="X148">
        <v>1865878</v>
      </c>
      <c r="Y148">
        <v>4194.4780000000001</v>
      </c>
      <c r="Z148">
        <v>2181</v>
      </c>
      <c r="AB148">
        <v>89.8</v>
      </c>
    </row>
    <row r="149" spans="19:28" x14ac:dyDescent="0.25">
      <c r="S149" t="s">
        <v>958</v>
      </c>
      <c r="T149" t="s">
        <v>957</v>
      </c>
      <c r="U149" t="s">
        <v>93</v>
      </c>
      <c r="V149">
        <v>4.22</v>
      </c>
      <c r="W149">
        <v>113450.227</v>
      </c>
      <c r="X149">
        <v>2238395</v>
      </c>
      <c r="Y149">
        <v>5637.6949999999997</v>
      </c>
      <c r="Z149">
        <v>2012.3510000000001</v>
      </c>
      <c r="AB149">
        <v>82.84</v>
      </c>
    </row>
    <row r="150" spans="19:28" x14ac:dyDescent="0.25">
      <c r="S150" t="s">
        <v>956</v>
      </c>
      <c r="T150" t="s">
        <v>955</v>
      </c>
      <c r="U150" t="s">
        <v>93</v>
      </c>
      <c r="V150">
        <v>4.22</v>
      </c>
      <c r="W150">
        <v>301735.31300000002</v>
      </c>
      <c r="X150">
        <v>4015895</v>
      </c>
      <c r="Y150">
        <v>14804.58</v>
      </c>
      <c r="Z150">
        <v>2038.1210000000001</v>
      </c>
      <c r="AB150">
        <v>83.91</v>
      </c>
    </row>
    <row r="151" spans="19:28" x14ac:dyDescent="0.25">
      <c r="S151" t="s">
        <v>954</v>
      </c>
      <c r="T151" t="s">
        <v>953</v>
      </c>
      <c r="U151" t="s">
        <v>93</v>
      </c>
      <c r="V151">
        <v>4.21</v>
      </c>
      <c r="W151">
        <v>246158.71900000001</v>
      </c>
      <c r="X151">
        <v>3611314</v>
      </c>
      <c r="Y151">
        <v>11042.868</v>
      </c>
      <c r="Z151">
        <v>2229.1190000000001</v>
      </c>
      <c r="AB151">
        <v>91.78</v>
      </c>
    </row>
    <row r="152" spans="19:28" x14ac:dyDescent="0.25">
      <c r="S152" t="s">
        <v>952</v>
      </c>
      <c r="T152" t="s">
        <v>951</v>
      </c>
      <c r="U152" t="s">
        <v>93</v>
      </c>
      <c r="V152">
        <v>4.22</v>
      </c>
      <c r="W152">
        <v>1204814.5</v>
      </c>
      <c r="X152">
        <v>12924520</v>
      </c>
      <c r="Y152">
        <v>620.58100000000002</v>
      </c>
      <c r="Z152">
        <v>194142.989</v>
      </c>
      <c r="AB152">
        <v>8003.33</v>
      </c>
    </row>
    <row r="154" spans="19:28" x14ac:dyDescent="0.25">
      <c r="S154" t="s">
        <v>950</v>
      </c>
      <c r="T154" t="s">
        <v>22</v>
      </c>
      <c r="U154" t="s">
        <v>17</v>
      </c>
      <c r="V154">
        <v>4.25</v>
      </c>
      <c r="W154">
        <v>99.994</v>
      </c>
      <c r="X154">
        <v>1216</v>
      </c>
      <c r="Y154">
        <v>0.60399999999999998</v>
      </c>
      <c r="Z154">
        <v>16555.297999999999</v>
      </c>
      <c r="AB154">
        <v>682.37</v>
      </c>
    </row>
    <row r="155" spans="19:28" x14ac:dyDescent="0.25">
      <c r="S155" t="s">
        <v>949</v>
      </c>
      <c r="T155" t="s">
        <v>24</v>
      </c>
      <c r="U155" t="s">
        <v>17</v>
      </c>
      <c r="V155">
        <v>4.13</v>
      </c>
      <c r="W155">
        <v>125.384</v>
      </c>
      <c r="X155">
        <v>1102</v>
      </c>
      <c r="Y155">
        <v>5.1589999999999998</v>
      </c>
      <c r="Z155">
        <v>2430.393</v>
      </c>
      <c r="AB155">
        <v>100.08</v>
      </c>
    </row>
    <row r="156" spans="19:28" x14ac:dyDescent="0.25">
      <c r="S156" t="s">
        <v>948</v>
      </c>
      <c r="T156" t="s">
        <v>17</v>
      </c>
      <c r="U156" t="s">
        <v>17</v>
      </c>
      <c r="Y156">
        <v>0.22800000000000001</v>
      </c>
    </row>
    <row r="157" spans="19:28" x14ac:dyDescent="0.25">
      <c r="S157" t="s">
        <v>947</v>
      </c>
      <c r="T157" t="s">
        <v>17</v>
      </c>
      <c r="U157" t="s">
        <v>17</v>
      </c>
      <c r="V157">
        <v>4.2699999999999996</v>
      </c>
      <c r="W157">
        <v>18.155000000000001</v>
      </c>
      <c r="X157">
        <v>587</v>
      </c>
      <c r="Y157">
        <v>0.56999999999999995</v>
      </c>
      <c r="Z157">
        <v>3185.0880000000002</v>
      </c>
      <c r="AB157">
        <v>131.19</v>
      </c>
    </row>
    <row r="158" spans="19:28" x14ac:dyDescent="0.25">
      <c r="S158" t="s">
        <v>946</v>
      </c>
      <c r="T158" t="s">
        <v>17</v>
      </c>
      <c r="U158" t="s">
        <v>17</v>
      </c>
      <c r="V158">
        <v>4.21</v>
      </c>
      <c r="W158">
        <v>20.805</v>
      </c>
      <c r="X158">
        <v>832</v>
      </c>
      <c r="Y158">
        <v>1</v>
      </c>
      <c r="Z158">
        <v>2080.5</v>
      </c>
      <c r="AB158">
        <v>85.65</v>
      </c>
    </row>
    <row r="159" spans="19:28" x14ac:dyDescent="0.25">
      <c r="S159" t="s">
        <v>945</v>
      </c>
      <c r="T159" t="s">
        <v>17</v>
      </c>
      <c r="U159" t="s">
        <v>17</v>
      </c>
      <c r="V159">
        <v>4.17</v>
      </c>
      <c r="W159">
        <v>30.263000000000002</v>
      </c>
      <c r="X159">
        <v>1010</v>
      </c>
      <c r="Y159">
        <v>1.8520000000000001</v>
      </c>
      <c r="Z159">
        <v>1634.0709999999999</v>
      </c>
      <c r="AB159">
        <v>67.25</v>
      </c>
    </row>
    <row r="160" spans="19:28" x14ac:dyDescent="0.25">
      <c r="S160" t="s">
        <v>944</v>
      </c>
      <c r="T160" t="s">
        <v>17</v>
      </c>
      <c r="U160" t="s">
        <v>17</v>
      </c>
      <c r="V160">
        <v>4.1500000000000004</v>
      </c>
      <c r="W160">
        <v>88.278999999999996</v>
      </c>
      <c r="X160">
        <v>1261</v>
      </c>
      <c r="Y160">
        <v>0.32600000000000001</v>
      </c>
      <c r="Z160">
        <v>27079.448</v>
      </c>
      <c r="AB160">
        <v>1116.22</v>
      </c>
    </row>
    <row r="161" spans="19:28" x14ac:dyDescent="0.25">
      <c r="S161" t="s">
        <v>943</v>
      </c>
      <c r="T161" t="s">
        <v>17</v>
      </c>
      <c r="U161" t="s">
        <v>17</v>
      </c>
      <c r="V161">
        <v>4.16</v>
      </c>
      <c r="W161">
        <v>621.31600000000003</v>
      </c>
      <c r="X161">
        <v>6368</v>
      </c>
      <c r="Y161">
        <v>12.641</v>
      </c>
      <c r="Z161">
        <v>4915.0860000000002</v>
      </c>
      <c r="AB161">
        <v>202.51</v>
      </c>
    </row>
    <row r="162" spans="19:28" x14ac:dyDescent="0.25">
      <c r="S162" t="s">
        <v>942</v>
      </c>
      <c r="T162" t="s">
        <v>17</v>
      </c>
      <c r="U162" t="s">
        <v>17</v>
      </c>
      <c r="V162">
        <v>4.1399999999999997</v>
      </c>
      <c r="W162">
        <v>5066.125</v>
      </c>
      <c r="X162">
        <v>59677</v>
      </c>
      <c r="Y162">
        <v>0.29599999999999999</v>
      </c>
      <c r="Z162">
        <v>1711528.716</v>
      </c>
      <c r="AB162">
        <v>70556.740000000005</v>
      </c>
    </row>
    <row r="163" spans="19:28" x14ac:dyDescent="0.25">
      <c r="S163" t="s">
        <v>941</v>
      </c>
      <c r="T163" t="s">
        <v>17</v>
      </c>
      <c r="U163" t="s">
        <v>17</v>
      </c>
      <c r="V163">
        <v>4.1399999999999997</v>
      </c>
      <c r="W163">
        <v>1090.8900000000001</v>
      </c>
      <c r="X163">
        <v>11736</v>
      </c>
      <c r="Y163">
        <v>1.589</v>
      </c>
      <c r="Z163">
        <v>68652.611999999994</v>
      </c>
      <c r="AB163">
        <v>2830.05</v>
      </c>
    </row>
    <row r="164" spans="19:28" x14ac:dyDescent="0.25">
      <c r="S164" t="s">
        <v>940</v>
      </c>
      <c r="T164" t="s">
        <v>17</v>
      </c>
      <c r="U164" t="s">
        <v>17</v>
      </c>
      <c r="V164">
        <v>4.1399999999999997</v>
      </c>
      <c r="W164">
        <v>450.83499999999998</v>
      </c>
      <c r="X164">
        <v>5268</v>
      </c>
      <c r="Y164">
        <v>3.8140000000000001</v>
      </c>
      <c r="Z164">
        <v>11820.53</v>
      </c>
      <c r="AB164">
        <v>487.18</v>
      </c>
    </row>
    <row r="165" spans="19:28" x14ac:dyDescent="0.25">
      <c r="S165" t="s">
        <v>939</v>
      </c>
      <c r="T165" t="s">
        <v>17</v>
      </c>
      <c r="U165" t="s">
        <v>17</v>
      </c>
      <c r="V165">
        <v>4.16</v>
      </c>
      <c r="W165">
        <v>297.95999999999998</v>
      </c>
      <c r="X165">
        <v>3576</v>
      </c>
      <c r="Y165">
        <v>0.98699999999999999</v>
      </c>
      <c r="Z165">
        <v>30188.45</v>
      </c>
      <c r="AB165">
        <v>1244.3900000000001</v>
      </c>
    </row>
    <row r="166" spans="19:28" x14ac:dyDescent="0.25">
      <c r="S166" t="s">
        <v>938</v>
      </c>
      <c r="T166" t="s">
        <v>17</v>
      </c>
      <c r="U166" t="s">
        <v>17</v>
      </c>
      <c r="V166">
        <v>4.1399999999999997</v>
      </c>
      <c r="W166">
        <v>174.58199999999999</v>
      </c>
      <c r="X166">
        <v>2382</v>
      </c>
      <c r="Y166">
        <v>5.976</v>
      </c>
      <c r="Z166">
        <v>2921.386</v>
      </c>
      <c r="AB166">
        <v>120.32</v>
      </c>
    </row>
    <row r="167" spans="19:28" x14ac:dyDescent="0.25">
      <c r="S167" t="s">
        <v>937</v>
      </c>
      <c r="T167" t="s">
        <v>17</v>
      </c>
      <c r="U167" t="s">
        <v>17</v>
      </c>
      <c r="V167">
        <v>4.1500000000000004</v>
      </c>
      <c r="W167">
        <v>10.037000000000001</v>
      </c>
      <c r="X167">
        <v>631</v>
      </c>
      <c r="Y167">
        <v>1.5649999999999999</v>
      </c>
      <c r="Z167">
        <v>641.34199999999998</v>
      </c>
      <c r="AB167">
        <v>26.32</v>
      </c>
    </row>
    <row r="168" spans="19:28" x14ac:dyDescent="0.25">
      <c r="S168" t="s">
        <v>936</v>
      </c>
      <c r="T168" t="s">
        <v>17</v>
      </c>
      <c r="U168" t="s">
        <v>17</v>
      </c>
      <c r="Y168">
        <v>0.98799999999999999</v>
      </c>
    </row>
    <row r="169" spans="19:28" x14ac:dyDescent="0.25">
      <c r="S169" t="s">
        <v>935</v>
      </c>
      <c r="T169" t="s">
        <v>17</v>
      </c>
      <c r="U169" t="s">
        <v>17</v>
      </c>
      <c r="V169">
        <v>4.1399999999999997</v>
      </c>
      <c r="W169">
        <v>16.065000000000001</v>
      </c>
      <c r="X169">
        <v>704</v>
      </c>
      <c r="Y169">
        <v>1.6579999999999999</v>
      </c>
      <c r="Z169">
        <v>968.93799999999999</v>
      </c>
      <c r="AB169">
        <v>39.83</v>
      </c>
    </row>
    <row r="170" spans="19:28" x14ac:dyDescent="0.25">
      <c r="S170" t="s">
        <v>934</v>
      </c>
      <c r="T170" t="s">
        <v>17</v>
      </c>
      <c r="U170" t="s">
        <v>17</v>
      </c>
      <c r="V170">
        <v>4.1399999999999997</v>
      </c>
      <c r="W170">
        <v>1220.489</v>
      </c>
      <c r="X170">
        <v>12024</v>
      </c>
      <c r="Y170">
        <v>3.4169999999999998</v>
      </c>
      <c r="Z170">
        <v>35718.144999999997</v>
      </c>
      <c r="AB170">
        <v>1472.35</v>
      </c>
    </row>
    <row r="171" spans="19:28" x14ac:dyDescent="0.25">
      <c r="S171" t="s">
        <v>933</v>
      </c>
      <c r="T171" t="s">
        <v>17</v>
      </c>
      <c r="U171" t="s">
        <v>17</v>
      </c>
      <c r="V171">
        <v>4.16</v>
      </c>
      <c r="W171">
        <v>815.44</v>
      </c>
      <c r="X171">
        <v>7646</v>
      </c>
      <c r="Y171">
        <v>4.641</v>
      </c>
      <c r="Z171">
        <v>17570.350999999999</v>
      </c>
      <c r="AB171">
        <v>724.21</v>
      </c>
    </row>
    <row r="172" spans="19:28" x14ac:dyDescent="0.25">
      <c r="S172" t="s">
        <v>932</v>
      </c>
      <c r="T172" t="s">
        <v>17</v>
      </c>
      <c r="U172" t="s">
        <v>17</v>
      </c>
      <c r="V172">
        <v>4.2</v>
      </c>
      <c r="W172">
        <v>307.37</v>
      </c>
      <c r="X172">
        <v>2240</v>
      </c>
      <c r="Y172">
        <v>1.2250000000000001</v>
      </c>
      <c r="Z172">
        <v>25091.429</v>
      </c>
      <c r="AB172">
        <v>1034.27</v>
      </c>
    </row>
    <row r="173" spans="19:28" x14ac:dyDescent="0.25">
      <c r="S173" t="s">
        <v>931</v>
      </c>
      <c r="T173" t="s">
        <v>17</v>
      </c>
      <c r="U173" t="s">
        <v>17</v>
      </c>
      <c r="V173">
        <v>4.1500000000000004</v>
      </c>
      <c r="W173">
        <v>610.51499999999999</v>
      </c>
      <c r="X173">
        <v>7794</v>
      </c>
      <c r="Y173">
        <v>1.8049999999999999</v>
      </c>
      <c r="Z173">
        <v>33823.546000000002</v>
      </c>
      <c r="AB173">
        <v>1394.24</v>
      </c>
    </row>
    <row r="174" spans="19:28" x14ac:dyDescent="0.25">
      <c r="S174" t="s">
        <v>930</v>
      </c>
      <c r="T174" t="s">
        <v>17</v>
      </c>
      <c r="U174" t="s">
        <v>17</v>
      </c>
      <c r="V174">
        <v>4.1500000000000004</v>
      </c>
      <c r="W174">
        <v>1103.0530000000001</v>
      </c>
      <c r="X174">
        <v>14065</v>
      </c>
      <c r="Y174">
        <v>0.44900000000000001</v>
      </c>
      <c r="Z174">
        <v>245668.82</v>
      </c>
      <c r="AB174">
        <v>10127.450000000001</v>
      </c>
    </row>
    <row r="175" spans="19:28" x14ac:dyDescent="0.25">
      <c r="S175" t="s">
        <v>929</v>
      </c>
      <c r="T175" t="s">
        <v>17</v>
      </c>
      <c r="U175" t="s">
        <v>17</v>
      </c>
      <c r="V175">
        <v>4.16</v>
      </c>
      <c r="W175">
        <v>1161.4010000000001</v>
      </c>
      <c r="X175">
        <v>14644</v>
      </c>
      <c r="Y175">
        <v>0.46100000000000002</v>
      </c>
      <c r="Z175">
        <v>251930.80300000001</v>
      </c>
      <c r="AB175">
        <v>10385.6</v>
      </c>
    </row>
    <row r="176" spans="19:28" x14ac:dyDescent="0.25">
      <c r="S176" t="s">
        <v>928</v>
      </c>
      <c r="T176" t="s">
        <v>17</v>
      </c>
      <c r="U176" t="s">
        <v>17</v>
      </c>
      <c r="V176">
        <v>4.1500000000000004</v>
      </c>
      <c r="W176">
        <v>992.64300000000003</v>
      </c>
      <c r="X176">
        <v>12667</v>
      </c>
      <c r="Y176">
        <v>0.91100000000000003</v>
      </c>
      <c r="Z176">
        <v>108961.91</v>
      </c>
      <c r="AB176">
        <v>4491.78</v>
      </c>
    </row>
    <row r="177" spans="19:28" x14ac:dyDescent="0.25">
      <c r="S177" t="s">
        <v>927</v>
      </c>
      <c r="T177" t="s">
        <v>17</v>
      </c>
      <c r="U177" t="s">
        <v>17</v>
      </c>
      <c r="V177">
        <v>4.1500000000000004</v>
      </c>
      <c r="W177">
        <v>727.05</v>
      </c>
      <c r="X177">
        <v>9663</v>
      </c>
      <c r="Y177">
        <v>9.1579999999999995</v>
      </c>
      <c r="Z177">
        <v>7938.96</v>
      </c>
      <c r="AB177">
        <v>327.16000000000003</v>
      </c>
    </row>
    <row r="178" spans="19:28" x14ac:dyDescent="0.25">
      <c r="S178" t="s">
        <v>926</v>
      </c>
      <c r="T178" t="s">
        <v>17</v>
      </c>
      <c r="U178" t="s">
        <v>17</v>
      </c>
      <c r="V178">
        <v>4.26</v>
      </c>
      <c r="W178">
        <v>50.83</v>
      </c>
      <c r="X178">
        <v>2713</v>
      </c>
      <c r="Y178">
        <v>21.292999999999999</v>
      </c>
      <c r="Z178">
        <v>238.71700000000001</v>
      </c>
      <c r="AB178">
        <v>9.73</v>
      </c>
    </row>
    <row r="179" spans="19:28" x14ac:dyDescent="0.25">
      <c r="S179" t="s">
        <v>925</v>
      </c>
      <c r="T179" t="s">
        <v>17</v>
      </c>
      <c r="U179" t="s">
        <v>17</v>
      </c>
      <c r="V179">
        <v>4.2</v>
      </c>
      <c r="W179">
        <v>393.60199999999998</v>
      </c>
      <c r="X179">
        <v>6003</v>
      </c>
      <c r="Y179">
        <v>0.183</v>
      </c>
      <c r="Z179">
        <v>215083.06</v>
      </c>
      <c r="AB179">
        <v>8866.57</v>
      </c>
    </row>
    <row r="180" spans="19:28" x14ac:dyDescent="0.25">
      <c r="S180" t="s">
        <v>924</v>
      </c>
      <c r="T180" t="s">
        <v>17</v>
      </c>
      <c r="U180" t="s">
        <v>17</v>
      </c>
      <c r="V180">
        <v>4.21</v>
      </c>
      <c r="W180">
        <v>197.108</v>
      </c>
      <c r="X180">
        <v>3330</v>
      </c>
      <c r="Y180">
        <v>4.0229999999999997</v>
      </c>
      <c r="Z180">
        <v>4899.5280000000002</v>
      </c>
      <c r="AB180">
        <v>201.87</v>
      </c>
    </row>
    <row r="181" spans="19:28" x14ac:dyDescent="0.25">
      <c r="S181" t="s">
        <v>923</v>
      </c>
      <c r="T181" t="s">
        <v>17</v>
      </c>
      <c r="U181" t="s">
        <v>17</v>
      </c>
    </row>
    <row r="182" spans="19:28" x14ac:dyDescent="0.25">
      <c r="S182" t="s">
        <v>922</v>
      </c>
      <c r="T182" t="s">
        <v>17</v>
      </c>
      <c r="U182" t="s">
        <v>17</v>
      </c>
      <c r="Y182">
        <v>5.343</v>
      </c>
    </row>
    <row r="183" spans="19:28" x14ac:dyDescent="0.25">
      <c r="S183" t="s">
        <v>921</v>
      </c>
      <c r="T183" t="s">
        <v>17</v>
      </c>
      <c r="U183" t="s">
        <v>17</v>
      </c>
      <c r="V183">
        <v>4.2300000000000004</v>
      </c>
      <c r="W183">
        <v>602.76700000000005</v>
      </c>
      <c r="X183">
        <v>7490</v>
      </c>
      <c r="Y183">
        <v>0.58399999999999996</v>
      </c>
      <c r="Z183">
        <v>103213.527</v>
      </c>
      <c r="AB183">
        <v>4254.8100000000004</v>
      </c>
    </row>
    <row r="184" spans="19:28" x14ac:dyDescent="0.25">
      <c r="S184" t="s">
        <v>920</v>
      </c>
      <c r="T184" t="s">
        <v>17</v>
      </c>
      <c r="U184" t="s">
        <v>17</v>
      </c>
      <c r="V184">
        <v>4.2</v>
      </c>
      <c r="W184">
        <v>1268.1010000000001</v>
      </c>
      <c r="X184">
        <v>14277</v>
      </c>
      <c r="Y184">
        <v>5.0650000000000004</v>
      </c>
      <c r="Z184">
        <v>25036.544999999998</v>
      </c>
      <c r="AB184">
        <v>1032</v>
      </c>
    </row>
    <row r="185" spans="19:28" x14ac:dyDescent="0.25">
      <c r="S185" t="s">
        <v>919</v>
      </c>
      <c r="T185" t="s">
        <v>17</v>
      </c>
      <c r="U185" t="s">
        <v>17</v>
      </c>
      <c r="V185">
        <v>4.2</v>
      </c>
      <c r="W185">
        <v>1243.3340000000001</v>
      </c>
      <c r="X185">
        <v>15835</v>
      </c>
      <c r="Y185">
        <v>11.565</v>
      </c>
      <c r="Z185">
        <v>10750.834000000001</v>
      </c>
      <c r="AB185">
        <v>443.08</v>
      </c>
    </row>
    <row r="186" spans="19:28" x14ac:dyDescent="0.25">
      <c r="S186" t="s">
        <v>918</v>
      </c>
      <c r="T186" t="s">
        <v>17</v>
      </c>
      <c r="U186" t="s">
        <v>17</v>
      </c>
      <c r="V186">
        <v>4.21</v>
      </c>
      <c r="W186">
        <v>833.86900000000003</v>
      </c>
      <c r="X186">
        <v>10451</v>
      </c>
      <c r="Y186">
        <v>0.8</v>
      </c>
      <c r="Z186">
        <v>104233.625</v>
      </c>
      <c r="AB186">
        <v>4296.8599999999997</v>
      </c>
    </row>
    <row r="187" spans="19:28" x14ac:dyDescent="0.25">
      <c r="S187" t="s">
        <v>917</v>
      </c>
      <c r="T187" t="s">
        <v>17</v>
      </c>
      <c r="U187" t="s">
        <v>17</v>
      </c>
      <c r="V187">
        <v>4.24</v>
      </c>
      <c r="W187">
        <v>438.755</v>
      </c>
      <c r="X187">
        <v>6506</v>
      </c>
      <c r="Y187">
        <v>0.48499999999999999</v>
      </c>
      <c r="Z187">
        <v>90464.948000000004</v>
      </c>
      <c r="AB187">
        <v>3729.25</v>
      </c>
    </row>
    <row r="188" spans="19:28" x14ac:dyDescent="0.25">
      <c r="S188" t="s">
        <v>916</v>
      </c>
      <c r="T188" t="s">
        <v>17</v>
      </c>
      <c r="U188" t="s">
        <v>17</v>
      </c>
      <c r="V188">
        <v>4.22</v>
      </c>
      <c r="W188">
        <v>3271.9769999999999</v>
      </c>
      <c r="X188">
        <v>34999</v>
      </c>
      <c r="Y188">
        <v>0.31</v>
      </c>
      <c r="Z188">
        <v>1055476.452</v>
      </c>
      <c r="AB188">
        <v>43511.34</v>
      </c>
    </row>
    <row r="189" spans="19:28" x14ac:dyDescent="0.25">
      <c r="S189" t="s">
        <v>915</v>
      </c>
      <c r="T189" t="s">
        <v>17</v>
      </c>
      <c r="U189" t="s">
        <v>17</v>
      </c>
      <c r="V189">
        <v>4.24</v>
      </c>
      <c r="W189">
        <v>563.34100000000001</v>
      </c>
      <c r="X189">
        <v>9342</v>
      </c>
      <c r="Y189">
        <v>0.25900000000000001</v>
      </c>
      <c r="Z189">
        <v>217506.17800000001</v>
      </c>
      <c r="AB189">
        <v>8966.4599999999991</v>
      </c>
    </row>
    <row r="190" spans="19:28" x14ac:dyDescent="0.25">
      <c r="S190" t="s">
        <v>914</v>
      </c>
      <c r="T190" t="s">
        <v>17</v>
      </c>
      <c r="U190" t="s">
        <v>17</v>
      </c>
      <c r="V190">
        <v>4.21</v>
      </c>
      <c r="W190">
        <v>179.86099999999999</v>
      </c>
      <c r="X190">
        <v>2358</v>
      </c>
      <c r="Y190">
        <v>0.72899999999999998</v>
      </c>
      <c r="Z190">
        <v>24672.291000000001</v>
      </c>
      <c r="AB190">
        <v>1016.99</v>
      </c>
    </row>
    <row r="191" spans="19:28" x14ac:dyDescent="0.25">
      <c r="S191" t="s">
        <v>913</v>
      </c>
      <c r="T191" t="s">
        <v>17</v>
      </c>
      <c r="U191" t="s">
        <v>17</v>
      </c>
      <c r="V191">
        <v>4.21</v>
      </c>
      <c r="W191">
        <v>505.23700000000002</v>
      </c>
      <c r="X191">
        <v>7679</v>
      </c>
      <c r="Y191">
        <v>0.307</v>
      </c>
      <c r="Z191">
        <v>164572.31299999999</v>
      </c>
      <c r="AB191">
        <v>6784.29</v>
      </c>
    </row>
    <row r="192" spans="19:28" x14ac:dyDescent="0.25">
      <c r="S192" t="s">
        <v>912</v>
      </c>
      <c r="T192" t="s">
        <v>17</v>
      </c>
      <c r="U192" t="s">
        <v>17</v>
      </c>
      <c r="V192">
        <v>4.21</v>
      </c>
      <c r="W192">
        <v>6759.4319999999998</v>
      </c>
      <c r="X192">
        <v>74466</v>
      </c>
      <c r="Y192">
        <v>2.5790000000000002</v>
      </c>
      <c r="Z192">
        <v>262095.076</v>
      </c>
      <c r="AB192">
        <v>10804.62</v>
      </c>
    </row>
    <row r="193" spans="19:29" x14ac:dyDescent="0.25">
      <c r="S193" t="s">
        <v>911</v>
      </c>
      <c r="T193" t="s">
        <v>17</v>
      </c>
      <c r="U193" t="s">
        <v>17</v>
      </c>
      <c r="V193">
        <v>4.24</v>
      </c>
      <c r="W193">
        <v>1544.1279999999999</v>
      </c>
      <c r="X193">
        <v>13640</v>
      </c>
      <c r="Y193">
        <v>0.61199999999999999</v>
      </c>
      <c r="Z193">
        <v>252308.497</v>
      </c>
      <c r="AB193">
        <v>10401.17</v>
      </c>
    </row>
    <row r="194" spans="19:29" x14ac:dyDescent="0.25">
      <c r="S194" t="s">
        <v>910</v>
      </c>
      <c r="T194" t="s">
        <v>17</v>
      </c>
      <c r="U194" t="s">
        <v>17</v>
      </c>
      <c r="V194">
        <v>4.22</v>
      </c>
      <c r="W194">
        <v>529.46400000000006</v>
      </c>
      <c r="X194">
        <v>6848</v>
      </c>
      <c r="Y194">
        <v>3.1349999999999998</v>
      </c>
      <c r="Z194">
        <v>16888.804</v>
      </c>
      <c r="AB194">
        <v>696.12</v>
      </c>
    </row>
    <row r="195" spans="19:29" x14ac:dyDescent="0.25">
      <c r="S195" t="s">
        <v>909</v>
      </c>
      <c r="T195" t="s">
        <v>17</v>
      </c>
      <c r="U195" t="s">
        <v>17</v>
      </c>
      <c r="V195">
        <v>4.2</v>
      </c>
      <c r="W195">
        <v>38.079000000000001</v>
      </c>
      <c r="X195">
        <v>1439</v>
      </c>
      <c r="Y195">
        <v>7.2999999999999995E-2</v>
      </c>
      <c r="Z195">
        <v>52163.014000000003</v>
      </c>
      <c r="AB195">
        <v>2150.2800000000002</v>
      </c>
    </row>
    <row r="196" spans="19:29" x14ac:dyDescent="0.25">
      <c r="S196" t="s">
        <v>908</v>
      </c>
      <c r="T196" t="s">
        <v>17</v>
      </c>
      <c r="U196" t="s">
        <v>17</v>
      </c>
      <c r="V196">
        <v>4.22</v>
      </c>
      <c r="W196">
        <v>57.911000000000001</v>
      </c>
      <c r="X196">
        <v>1661</v>
      </c>
      <c r="Y196">
        <v>1.38</v>
      </c>
      <c r="Z196">
        <v>4196.4489999999996</v>
      </c>
      <c r="AB196">
        <v>172.88</v>
      </c>
    </row>
    <row r="197" spans="19:29" x14ac:dyDescent="0.25">
      <c r="S197" t="s">
        <v>907</v>
      </c>
      <c r="T197" t="s">
        <v>17</v>
      </c>
      <c r="U197" t="s">
        <v>17</v>
      </c>
      <c r="V197">
        <v>4.22</v>
      </c>
      <c r="W197">
        <v>80.828000000000003</v>
      </c>
      <c r="X197">
        <v>2286</v>
      </c>
      <c r="Y197">
        <v>8.7010000000000005</v>
      </c>
      <c r="Z197">
        <v>928.95100000000002</v>
      </c>
      <c r="AB197">
        <v>38.18</v>
      </c>
    </row>
    <row r="198" spans="19:29" x14ac:dyDescent="0.25">
      <c r="S198" t="s">
        <v>906</v>
      </c>
      <c r="T198" t="s">
        <v>17</v>
      </c>
      <c r="U198" t="s">
        <v>17</v>
      </c>
      <c r="V198">
        <v>4.24</v>
      </c>
      <c r="W198">
        <v>62.691000000000003</v>
      </c>
      <c r="X198">
        <v>1958</v>
      </c>
      <c r="Y198">
        <v>0.40799999999999997</v>
      </c>
      <c r="Z198">
        <v>15365.441000000001</v>
      </c>
      <c r="AB198">
        <v>633.32000000000005</v>
      </c>
    </row>
    <row r="199" spans="19:29" x14ac:dyDescent="0.25">
      <c r="S199" t="s">
        <v>905</v>
      </c>
      <c r="T199" t="s">
        <v>17</v>
      </c>
      <c r="U199" t="s">
        <v>17</v>
      </c>
      <c r="V199">
        <v>4.2</v>
      </c>
      <c r="W199">
        <v>16.687000000000001</v>
      </c>
      <c r="X199">
        <v>789</v>
      </c>
      <c r="Y199">
        <v>0.55700000000000005</v>
      </c>
      <c r="Z199">
        <v>2995.8710000000001</v>
      </c>
      <c r="AB199">
        <v>123.39</v>
      </c>
    </row>
    <row r="201" spans="19:29" x14ac:dyDescent="0.25">
      <c r="S201" s="139" t="s">
        <v>1201</v>
      </c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</row>
    <row r="202" spans="19:29" x14ac:dyDescent="0.25">
      <c r="S202" t="s">
        <v>4</v>
      </c>
      <c r="T202" t="s">
        <v>5</v>
      </c>
      <c r="U202" t="s">
        <v>6</v>
      </c>
      <c r="V202" t="s">
        <v>7</v>
      </c>
      <c r="W202" t="s">
        <v>8</v>
      </c>
      <c r="X202" t="s">
        <v>9</v>
      </c>
      <c r="Y202" t="s">
        <v>10</v>
      </c>
      <c r="Z202" t="s">
        <v>11</v>
      </c>
      <c r="AA202" t="s">
        <v>12</v>
      </c>
      <c r="AB202" t="s">
        <v>13</v>
      </c>
      <c r="AC202" t="s">
        <v>14</v>
      </c>
    </row>
    <row r="203" spans="19:29" x14ac:dyDescent="0.25">
      <c r="S203" t="s">
        <v>1200</v>
      </c>
      <c r="T203" t="s">
        <v>1198</v>
      </c>
      <c r="U203" t="s">
        <v>29</v>
      </c>
      <c r="V203">
        <v>3.97</v>
      </c>
      <c r="W203">
        <v>30811.4</v>
      </c>
      <c r="X203">
        <v>474597</v>
      </c>
      <c r="Z203">
        <v>30811.4</v>
      </c>
      <c r="AA203">
        <v>100</v>
      </c>
      <c r="AB203">
        <v>88.43</v>
      </c>
      <c r="AC203">
        <v>-11.6</v>
      </c>
    </row>
    <row r="204" spans="19:29" x14ac:dyDescent="0.25">
      <c r="S204" t="s">
        <v>1199</v>
      </c>
      <c r="T204" t="s">
        <v>1198</v>
      </c>
      <c r="U204" t="s">
        <v>29</v>
      </c>
      <c r="V204">
        <v>4.0199999999999996</v>
      </c>
      <c r="W204">
        <v>32772.343999999997</v>
      </c>
      <c r="X204">
        <v>510026</v>
      </c>
      <c r="Z204">
        <v>32772.343999999997</v>
      </c>
      <c r="AA204">
        <v>100</v>
      </c>
      <c r="AB204">
        <v>94.05</v>
      </c>
      <c r="AC204">
        <v>-5.9</v>
      </c>
    </row>
    <row r="205" spans="19:29" x14ac:dyDescent="0.25">
      <c r="S205" t="s">
        <v>1197</v>
      </c>
      <c r="T205" t="s">
        <v>1195</v>
      </c>
      <c r="U205" t="s">
        <v>29</v>
      </c>
      <c r="V205">
        <v>3.97</v>
      </c>
      <c r="W205">
        <v>29963.971000000001</v>
      </c>
      <c r="X205">
        <v>468791</v>
      </c>
      <c r="Z205">
        <v>29963.971000000001</v>
      </c>
      <c r="AA205">
        <v>100</v>
      </c>
      <c r="AB205">
        <v>85.99</v>
      </c>
      <c r="AC205">
        <v>-14</v>
      </c>
    </row>
    <row r="206" spans="19:29" x14ac:dyDescent="0.25">
      <c r="S206" t="s">
        <v>1196</v>
      </c>
      <c r="T206" t="s">
        <v>1195</v>
      </c>
      <c r="U206" t="s">
        <v>29</v>
      </c>
      <c r="V206">
        <v>4.0199999999999996</v>
      </c>
      <c r="W206">
        <v>31584.684000000001</v>
      </c>
      <c r="X206">
        <v>497914</v>
      </c>
      <c r="Z206">
        <v>31584.684000000001</v>
      </c>
      <c r="AA206">
        <v>100</v>
      </c>
      <c r="AB206">
        <v>90.65</v>
      </c>
      <c r="AC206">
        <v>-9.4</v>
      </c>
    </row>
    <row r="207" spans="19:29" x14ac:dyDescent="0.25">
      <c r="S207" t="s">
        <v>1194</v>
      </c>
      <c r="T207" t="s">
        <v>1192</v>
      </c>
      <c r="U207" t="s">
        <v>29</v>
      </c>
      <c r="V207">
        <v>3.97</v>
      </c>
      <c r="W207">
        <v>30630.940999999999</v>
      </c>
      <c r="X207">
        <v>470119</v>
      </c>
      <c r="Z207">
        <v>30630.940999999999</v>
      </c>
      <c r="AA207">
        <v>100</v>
      </c>
      <c r="AB207">
        <v>87.91</v>
      </c>
      <c r="AC207">
        <v>-12.1</v>
      </c>
    </row>
    <row r="208" spans="19:29" x14ac:dyDescent="0.25">
      <c r="S208" t="s">
        <v>1193</v>
      </c>
      <c r="T208" t="s">
        <v>1192</v>
      </c>
      <c r="U208" t="s">
        <v>29</v>
      </c>
      <c r="V208">
        <v>4.0199999999999996</v>
      </c>
      <c r="W208">
        <v>31998.416000000001</v>
      </c>
      <c r="X208">
        <v>495184</v>
      </c>
      <c r="Z208">
        <v>31998.416000000001</v>
      </c>
      <c r="AA208">
        <v>100</v>
      </c>
      <c r="AB208">
        <v>91.83</v>
      </c>
      <c r="AC208">
        <v>-8.1999999999999993</v>
      </c>
    </row>
    <row r="209" spans="19:29" x14ac:dyDescent="0.25">
      <c r="S209" t="s">
        <v>1191</v>
      </c>
      <c r="T209" t="s">
        <v>1183</v>
      </c>
      <c r="U209" t="s">
        <v>29</v>
      </c>
      <c r="V209">
        <v>4.17</v>
      </c>
      <c r="W209">
        <v>41899.074000000001</v>
      </c>
      <c r="X209">
        <v>650979</v>
      </c>
      <c r="Z209">
        <v>41899.074000000001</v>
      </c>
      <c r="AA209">
        <v>100</v>
      </c>
      <c r="AB209">
        <v>120.25</v>
      </c>
      <c r="AC209">
        <v>20.2</v>
      </c>
    </row>
    <row r="210" spans="19:29" x14ac:dyDescent="0.25">
      <c r="S210" t="s">
        <v>1190</v>
      </c>
      <c r="T210" t="s">
        <v>1183</v>
      </c>
      <c r="U210" t="s">
        <v>29</v>
      </c>
      <c r="V210">
        <v>4.16</v>
      </c>
      <c r="W210">
        <v>39505.163999999997</v>
      </c>
      <c r="X210">
        <v>618620</v>
      </c>
      <c r="Z210">
        <v>39505.163999999997</v>
      </c>
      <c r="AA210">
        <v>100</v>
      </c>
      <c r="AB210">
        <v>113.38</v>
      </c>
      <c r="AC210">
        <v>13.4</v>
      </c>
    </row>
    <row r="211" spans="19:29" x14ac:dyDescent="0.25">
      <c r="S211" t="s">
        <v>1189</v>
      </c>
      <c r="T211" t="s">
        <v>1183</v>
      </c>
      <c r="U211" t="s">
        <v>29</v>
      </c>
      <c r="V211">
        <v>4.16</v>
      </c>
      <c r="W211">
        <v>37273.398000000001</v>
      </c>
      <c r="X211">
        <v>612447</v>
      </c>
      <c r="Z211">
        <v>37273.398000000001</v>
      </c>
      <c r="AA211">
        <v>100</v>
      </c>
      <c r="AB211">
        <v>106.97</v>
      </c>
      <c r="AC211">
        <v>7</v>
      </c>
    </row>
    <row r="212" spans="19:29" x14ac:dyDescent="0.25">
      <c r="S212" t="s">
        <v>1188</v>
      </c>
      <c r="T212" t="s">
        <v>1183</v>
      </c>
      <c r="U212" t="s">
        <v>29</v>
      </c>
      <c r="V212">
        <v>4.16</v>
      </c>
      <c r="W212">
        <v>38640.843999999997</v>
      </c>
      <c r="X212">
        <v>600515</v>
      </c>
      <c r="Z212">
        <v>38640.843999999997</v>
      </c>
      <c r="AA212">
        <v>100</v>
      </c>
      <c r="AB212">
        <v>110.9</v>
      </c>
      <c r="AC212">
        <v>10.9</v>
      </c>
    </row>
    <row r="213" spans="19:29" x14ac:dyDescent="0.25">
      <c r="S213" t="s">
        <v>1187</v>
      </c>
      <c r="T213" t="s">
        <v>1183</v>
      </c>
      <c r="U213" t="s">
        <v>29</v>
      </c>
      <c r="V213">
        <v>4.0199999999999996</v>
      </c>
      <c r="W213">
        <v>32230.666000000001</v>
      </c>
      <c r="X213">
        <v>486195</v>
      </c>
      <c r="Z213">
        <v>32230.666000000001</v>
      </c>
      <c r="AA213">
        <v>100</v>
      </c>
      <c r="AB213">
        <v>92.5</v>
      </c>
      <c r="AC213">
        <v>-7.5</v>
      </c>
    </row>
    <row r="214" spans="19:29" x14ac:dyDescent="0.25">
      <c r="S214" t="s">
        <v>1186</v>
      </c>
      <c r="T214" t="s">
        <v>1183</v>
      </c>
      <c r="U214" t="s">
        <v>29</v>
      </c>
      <c r="V214">
        <v>4.0199999999999996</v>
      </c>
      <c r="W214">
        <v>33577.512000000002</v>
      </c>
      <c r="X214">
        <v>523520</v>
      </c>
      <c r="Z214">
        <v>33577.512000000002</v>
      </c>
      <c r="AA214">
        <v>100</v>
      </c>
      <c r="AB214">
        <v>96.36</v>
      </c>
      <c r="AC214">
        <v>-3.6</v>
      </c>
    </row>
    <row r="215" spans="19:29" x14ac:dyDescent="0.25">
      <c r="S215" t="s">
        <v>1185</v>
      </c>
      <c r="T215" t="s">
        <v>1183</v>
      </c>
      <c r="U215" t="s">
        <v>29</v>
      </c>
      <c r="V215">
        <v>4.0199999999999996</v>
      </c>
      <c r="W215">
        <v>31461.613000000001</v>
      </c>
      <c r="X215">
        <v>473871</v>
      </c>
      <c r="Z215">
        <v>31461.613000000001</v>
      </c>
      <c r="AA215">
        <v>100</v>
      </c>
      <c r="AB215">
        <v>90.29</v>
      </c>
      <c r="AC215">
        <v>-9.6999999999999993</v>
      </c>
    </row>
    <row r="216" spans="19:29" x14ac:dyDescent="0.25">
      <c r="S216" t="s">
        <v>1184</v>
      </c>
      <c r="T216" t="s">
        <v>1183</v>
      </c>
      <c r="U216" t="s">
        <v>29</v>
      </c>
      <c r="V216">
        <v>4.0199999999999996</v>
      </c>
      <c r="W216">
        <v>31533.919999999998</v>
      </c>
      <c r="X216">
        <v>479314</v>
      </c>
      <c r="Z216">
        <v>31533.919999999998</v>
      </c>
      <c r="AA216">
        <v>100</v>
      </c>
      <c r="AB216">
        <v>90.5</v>
      </c>
      <c r="AC216">
        <v>-9.5</v>
      </c>
    </row>
    <row r="217" spans="19:29" x14ac:dyDescent="0.25">
      <c r="S217" t="s">
        <v>1182</v>
      </c>
      <c r="T217" t="s">
        <v>1174</v>
      </c>
      <c r="U217" t="s">
        <v>29</v>
      </c>
      <c r="V217">
        <v>4.16</v>
      </c>
      <c r="W217">
        <v>41790.156000000003</v>
      </c>
      <c r="X217">
        <v>649113</v>
      </c>
      <c r="Z217">
        <v>41790.156000000003</v>
      </c>
      <c r="AA217">
        <v>100</v>
      </c>
      <c r="AB217">
        <v>119.93</v>
      </c>
      <c r="AC217">
        <v>19.899999999999999</v>
      </c>
    </row>
    <row r="218" spans="19:29" x14ac:dyDescent="0.25">
      <c r="S218" t="s">
        <v>1181</v>
      </c>
      <c r="T218" t="s">
        <v>1174</v>
      </c>
      <c r="U218" t="s">
        <v>29</v>
      </c>
      <c r="V218">
        <v>4.16</v>
      </c>
      <c r="W218">
        <v>38999.288999999997</v>
      </c>
      <c r="X218">
        <v>610819</v>
      </c>
      <c r="Z218">
        <v>38999.288999999997</v>
      </c>
      <c r="AA218">
        <v>100</v>
      </c>
      <c r="AB218">
        <v>111.92</v>
      </c>
      <c r="AC218">
        <v>11.9</v>
      </c>
    </row>
    <row r="219" spans="19:29" x14ac:dyDescent="0.25">
      <c r="S219" t="s">
        <v>1180</v>
      </c>
      <c r="T219" t="s">
        <v>1174</v>
      </c>
      <c r="U219" t="s">
        <v>29</v>
      </c>
      <c r="V219">
        <v>4.17</v>
      </c>
      <c r="W219">
        <v>39193.241999999998</v>
      </c>
      <c r="X219">
        <v>608691</v>
      </c>
      <c r="Z219">
        <v>39193.241999999998</v>
      </c>
      <c r="AA219">
        <v>100</v>
      </c>
      <c r="AB219">
        <v>112.48</v>
      </c>
      <c r="AC219">
        <v>12.5</v>
      </c>
    </row>
    <row r="220" spans="19:29" x14ac:dyDescent="0.25">
      <c r="S220" t="s">
        <v>1179</v>
      </c>
      <c r="T220" t="s">
        <v>1174</v>
      </c>
      <c r="U220" t="s">
        <v>29</v>
      </c>
      <c r="V220">
        <v>4.16</v>
      </c>
      <c r="W220">
        <v>37102.059000000001</v>
      </c>
      <c r="X220">
        <v>573225</v>
      </c>
      <c r="Z220">
        <v>37102.059000000001</v>
      </c>
      <c r="AA220">
        <v>100</v>
      </c>
      <c r="AB220">
        <v>106.48</v>
      </c>
      <c r="AC220">
        <v>6.5</v>
      </c>
    </row>
    <row r="221" spans="19:29" x14ac:dyDescent="0.25">
      <c r="S221" t="s">
        <v>1178</v>
      </c>
      <c r="T221" t="s">
        <v>1174</v>
      </c>
      <c r="U221" t="s">
        <v>29</v>
      </c>
      <c r="V221">
        <v>4.0199999999999996</v>
      </c>
      <c r="W221">
        <v>31057.074000000001</v>
      </c>
      <c r="X221">
        <v>476275</v>
      </c>
      <c r="Z221">
        <v>31057.074000000001</v>
      </c>
      <c r="AA221">
        <v>100</v>
      </c>
      <c r="AB221">
        <v>89.13</v>
      </c>
      <c r="AC221">
        <v>-10.9</v>
      </c>
    </row>
    <row r="222" spans="19:29" x14ac:dyDescent="0.25">
      <c r="S222" t="s">
        <v>1177</v>
      </c>
      <c r="T222" t="s">
        <v>1174</v>
      </c>
      <c r="U222" t="s">
        <v>29</v>
      </c>
      <c r="V222">
        <v>4.0199999999999996</v>
      </c>
      <c r="W222">
        <v>33036.512000000002</v>
      </c>
      <c r="X222">
        <v>513859</v>
      </c>
      <c r="Z222">
        <v>33036.512000000002</v>
      </c>
      <c r="AA222">
        <v>100</v>
      </c>
      <c r="AB222">
        <v>94.81</v>
      </c>
      <c r="AC222">
        <v>-5.2</v>
      </c>
    </row>
    <row r="223" spans="19:29" x14ac:dyDescent="0.25">
      <c r="S223" t="s">
        <v>1176</v>
      </c>
      <c r="T223" t="s">
        <v>1174</v>
      </c>
      <c r="U223" t="s">
        <v>29</v>
      </c>
      <c r="V223">
        <v>4.0199999999999996</v>
      </c>
      <c r="W223">
        <v>31377.918000000001</v>
      </c>
      <c r="X223">
        <v>478990</v>
      </c>
      <c r="Z223">
        <v>31377.918000000001</v>
      </c>
      <c r="AA223">
        <v>100</v>
      </c>
      <c r="AB223">
        <v>90.05</v>
      </c>
      <c r="AC223">
        <v>-9.9</v>
      </c>
    </row>
    <row r="224" spans="19:29" x14ac:dyDescent="0.25">
      <c r="S224" t="s">
        <v>1175</v>
      </c>
      <c r="T224" t="s">
        <v>1174</v>
      </c>
      <c r="U224" t="s">
        <v>29</v>
      </c>
      <c r="V224">
        <v>4.0199999999999996</v>
      </c>
      <c r="W224">
        <v>30858.289000000001</v>
      </c>
      <c r="X224">
        <v>468765</v>
      </c>
      <c r="Z224">
        <v>30858.289000000001</v>
      </c>
      <c r="AA224">
        <v>100</v>
      </c>
      <c r="AB224">
        <v>88.56</v>
      </c>
      <c r="AC224">
        <v>-11.4</v>
      </c>
    </row>
    <row r="225" spans="19:29" x14ac:dyDescent="0.25">
      <c r="S225" t="s">
        <v>1173</v>
      </c>
      <c r="T225" t="s">
        <v>1165</v>
      </c>
      <c r="U225" t="s">
        <v>29</v>
      </c>
      <c r="V225">
        <v>4.16</v>
      </c>
      <c r="W225">
        <v>40085.508000000002</v>
      </c>
      <c r="X225">
        <v>621730</v>
      </c>
      <c r="Z225">
        <v>40085.508000000002</v>
      </c>
      <c r="AA225">
        <v>100</v>
      </c>
      <c r="AB225">
        <v>115.04</v>
      </c>
      <c r="AC225">
        <v>15</v>
      </c>
    </row>
    <row r="226" spans="19:29" x14ac:dyDescent="0.25">
      <c r="S226" t="s">
        <v>1172</v>
      </c>
      <c r="T226" t="s">
        <v>1165</v>
      </c>
      <c r="U226" t="s">
        <v>29</v>
      </c>
      <c r="V226">
        <v>4.16</v>
      </c>
      <c r="W226">
        <v>40176.097999999998</v>
      </c>
      <c r="X226">
        <v>621632</v>
      </c>
      <c r="Z226">
        <v>40176.097999999998</v>
      </c>
      <c r="AA226">
        <v>100</v>
      </c>
      <c r="AB226">
        <v>115.3</v>
      </c>
      <c r="AC226">
        <v>15.3</v>
      </c>
    </row>
    <row r="227" spans="19:29" x14ac:dyDescent="0.25">
      <c r="S227" t="s">
        <v>1171</v>
      </c>
      <c r="T227" t="s">
        <v>1165</v>
      </c>
      <c r="U227" t="s">
        <v>29</v>
      </c>
      <c r="V227">
        <v>4.17</v>
      </c>
      <c r="W227">
        <v>38486.847999999998</v>
      </c>
      <c r="X227">
        <v>598435</v>
      </c>
      <c r="Z227">
        <v>38486.847999999998</v>
      </c>
      <c r="AA227">
        <v>100</v>
      </c>
      <c r="AB227">
        <v>110.45</v>
      </c>
      <c r="AC227">
        <v>10.5</v>
      </c>
    </row>
    <row r="228" spans="19:29" x14ac:dyDescent="0.25">
      <c r="S228" t="s">
        <v>1170</v>
      </c>
      <c r="T228" t="s">
        <v>1165</v>
      </c>
      <c r="U228" t="s">
        <v>29</v>
      </c>
      <c r="V228">
        <v>4.16</v>
      </c>
      <c r="W228">
        <v>39073.828000000001</v>
      </c>
      <c r="X228">
        <v>606615</v>
      </c>
      <c r="Z228">
        <v>39073.828000000001</v>
      </c>
      <c r="AA228">
        <v>100</v>
      </c>
      <c r="AB228">
        <v>112.14</v>
      </c>
      <c r="AC228">
        <v>12.1</v>
      </c>
    </row>
    <row r="229" spans="19:29" x14ac:dyDescent="0.25">
      <c r="S229" t="s">
        <v>1169</v>
      </c>
      <c r="T229" t="s">
        <v>1165</v>
      </c>
      <c r="U229" t="s">
        <v>29</v>
      </c>
      <c r="V229">
        <v>4.0199999999999996</v>
      </c>
      <c r="W229">
        <v>32500.17</v>
      </c>
      <c r="X229">
        <v>511603</v>
      </c>
      <c r="Z229">
        <v>32500.17</v>
      </c>
      <c r="AA229">
        <v>100</v>
      </c>
      <c r="AB229">
        <v>93.27</v>
      </c>
      <c r="AC229">
        <v>-6.7</v>
      </c>
    </row>
    <row r="230" spans="19:29" x14ac:dyDescent="0.25">
      <c r="S230" t="s">
        <v>1168</v>
      </c>
      <c r="T230" t="s">
        <v>1165</v>
      </c>
      <c r="U230" t="s">
        <v>29</v>
      </c>
      <c r="V230">
        <v>4.0199999999999996</v>
      </c>
      <c r="W230">
        <v>32283.057000000001</v>
      </c>
      <c r="X230">
        <v>483636</v>
      </c>
      <c r="Z230">
        <v>32283.057000000001</v>
      </c>
      <c r="AA230">
        <v>100</v>
      </c>
      <c r="AB230">
        <v>92.65</v>
      </c>
      <c r="AC230">
        <v>-7.4</v>
      </c>
    </row>
    <row r="231" spans="19:29" x14ac:dyDescent="0.25">
      <c r="S231" t="s">
        <v>1167</v>
      </c>
      <c r="T231" t="s">
        <v>1165</v>
      </c>
      <c r="U231" t="s">
        <v>29</v>
      </c>
      <c r="V231">
        <v>4.0199999999999996</v>
      </c>
      <c r="W231">
        <v>31610.478999999999</v>
      </c>
      <c r="X231">
        <v>468019</v>
      </c>
      <c r="Z231">
        <v>31610.478999999999</v>
      </c>
      <c r="AA231">
        <v>100</v>
      </c>
      <c r="AB231">
        <v>90.72</v>
      </c>
      <c r="AC231">
        <v>-9.3000000000000007</v>
      </c>
    </row>
    <row r="232" spans="19:29" x14ac:dyDescent="0.25">
      <c r="S232" t="s">
        <v>1166</v>
      </c>
      <c r="T232" t="s">
        <v>1165</v>
      </c>
      <c r="U232" t="s">
        <v>29</v>
      </c>
      <c r="V232">
        <v>4.0199999999999996</v>
      </c>
      <c r="W232">
        <v>33105.754000000001</v>
      </c>
      <c r="X232">
        <v>504815</v>
      </c>
      <c r="Z232">
        <v>33105.754000000001</v>
      </c>
      <c r="AA232">
        <v>100</v>
      </c>
      <c r="AB232">
        <v>95.01</v>
      </c>
      <c r="AC232">
        <v>-5</v>
      </c>
    </row>
    <row r="233" spans="19:29" x14ac:dyDescent="0.25">
      <c r="S233" t="s">
        <v>1164</v>
      </c>
      <c r="T233" t="s">
        <v>1162</v>
      </c>
      <c r="U233" t="s">
        <v>29</v>
      </c>
      <c r="V233">
        <v>4.16</v>
      </c>
      <c r="W233">
        <v>34119.714999999997</v>
      </c>
      <c r="X233">
        <v>576973</v>
      </c>
      <c r="Z233">
        <v>34119.714999999997</v>
      </c>
      <c r="AA233">
        <v>100</v>
      </c>
      <c r="AB233">
        <v>97.92</v>
      </c>
      <c r="AC233">
        <v>-2.1</v>
      </c>
    </row>
    <row r="234" spans="19:29" x14ac:dyDescent="0.25">
      <c r="S234" t="s">
        <v>1163</v>
      </c>
      <c r="T234" t="s">
        <v>1162</v>
      </c>
      <c r="U234" t="s">
        <v>29</v>
      </c>
      <c r="V234">
        <v>4.0199999999999996</v>
      </c>
      <c r="W234">
        <v>33231.445</v>
      </c>
      <c r="X234">
        <v>508966</v>
      </c>
      <c r="Z234">
        <v>33231.445</v>
      </c>
      <c r="AA234">
        <v>100</v>
      </c>
      <c r="AB234">
        <v>95.37</v>
      </c>
      <c r="AC234">
        <v>-4.5999999999999996</v>
      </c>
    </row>
    <row r="235" spans="19:29" x14ac:dyDescent="0.25">
      <c r="S235" t="s">
        <v>1161</v>
      </c>
      <c r="T235" t="s">
        <v>1159</v>
      </c>
      <c r="U235" t="s">
        <v>29</v>
      </c>
      <c r="V235">
        <v>4.16</v>
      </c>
      <c r="W235">
        <v>39890.394999999997</v>
      </c>
      <c r="X235">
        <v>623517</v>
      </c>
      <c r="Z235">
        <v>39890.394999999997</v>
      </c>
      <c r="AA235">
        <v>100</v>
      </c>
      <c r="AB235">
        <v>114.48</v>
      </c>
      <c r="AC235">
        <v>14.5</v>
      </c>
    </row>
    <row r="236" spans="19:29" x14ac:dyDescent="0.25">
      <c r="S236" t="s">
        <v>1160</v>
      </c>
      <c r="T236" t="s">
        <v>1159</v>
      </c>
      <c r="U236" t="s">
        <v>29</v>
      </c>
      <c r="V236">
        <v>4.0199999999999996</v>
      </c>
      <c r="W236">
        <v>30776.447</v>
      </c>
      <c r="X236">
        <v>475151</v>
      </c>
      <c r="Z236">
        <v>30776.447</v>
      </c>
      <c r="AA236">
        <v>100</v>
      </c>
      <c r="AB236">
        <v>88.33</v>
      </c>
      <c r="AC236">
        <v>-11.7</v>
      </c>
    </row>
    <row r="237" spans="19:29" x14ac:dyDescent="0.25">
      <c r="S237" t="s">
        <v>1158</v>
      </c>
      <c r="T237" t="s">
        <v>1156</v>
      </c>
      <c r="U237" t="s">
        <v>29</v>
      </c>
      <c r="V237">
        <v>4.16</v>
      </c>
      <c r="W237">
        <v>40738.019999999997</v>
      </c>
      <c r="X237">
        <v>638437</v>
      </c>
      <c r="Z237">
        <v>40738.019999999997</v>
      </c>
      <c r="AA237">
        <v>100</v>
      </c>
      <c r="AB237">
        <v>116.91</v>
      </c>
      <c r="AC237">
        <v>16.899999999999999</v>
      </c>
    </row>
    <row r="238" spans="19:29" x14ac:dyDescent="0.25">
      <c r="S238" t="s">
        <v>1157</v>
      </c>
      <c r="T238" t="s">
        <v>1156</v>
      </c>
      <c r="U238" t="s">
        <v>29</v>
      </c>
      <c r="V238">
        <v>4.0199999999999996</v>
      </c>
      <c r="W238">
        <v>32756.594000000001</v>
      </c>
      <c r="X238">
        <v>506793</v>
      </c>
      <c r="Z238">
        <v>32756.594000000001</v>
      </c>
      <c r="AA238">
        <v>100</v>
      </c>
      <c r="AB238">
        <v>94.01</v>
      </c>
      <c r="AC238">
        <v>-6</v>
      </c>
    </row>
    <row r="239" spans="19:29" x14ac:dyDescent="0.25">
      <c r="S239" t="s">
        <v>1155</v>
      </c>
      <c r="T239" t="s">
        <v>1153</v>
      </c>
      <c r="U239" t="s">
        <v>29</v>
      </c>
      <c r="V239">
        <v>4.16</v>
      </c>
      <c r="W239">
        <v>34069.527000000002</v>
      </c>
      <c r="X239">
        <v>587794</v>
      </c>
      <c r="Z239">
        <v>34069.527000000002</v>
      </c>
      <c r="AA239">
        <v>100</v>
      </c>
      <c r="AB239">
        <v>97.78</v>
      </c>
      <c r="AC239">
        <v>-2.2000000000000002</v>
      </c>
    </row>
    <row r="240" spans="19:29" x14ac:dyDescent="0.25">
      <c r="S240" t="s">
        <v>1154</v>
      </c>
      <c r="T240" t="s">
        <v>1153</v>
      </c>
      <c r="U240" t="s">
        <v>29</v>
      </c>
      <c r="V240">
        <v>4.0199999999999996</v>
      </c>
      <c r="W240">
        <v>33010.258000000002</v>
      </c>
      <c r="X240">
        <v>509072</v>
      </c>
      <c r="Z240">
        <v>33010.258000000002</v>
      </c>
      <c r="AA240">
        <v>100</v>
      </c>
      <c r="AB240">
        <v>94.74</v>
      </c>
      <c r="AC240">
        <v>-5.3</v>
      </c>
    </row>
    <row r="241" spans="19:29" x14ac:dyDescent="0.25">
      <c r="S241" t="s">
        <v>1152</v>
      </c>
      <c r="T241" t="s">
        <v>1150</v>
      </c>
      <c r="U241" t="s">
        <v>29</v>
      </c>
      <c r="V241">
        <v>4.16</v>
      </c>
      <c r="W241">
        <v>41721.559000000001</v>
      </c>
      <c r="X241">
        <v>649266</v>
      </c>
      <c r="Z241">
        <v>41721.559000000001</v>
      </c>
      <c r="AA241">
        <v>100</v>
      </c>
      <c r="AB241">
        <v>119.74</v>
      </c>
      <c r="AC241">
        <v>19.7</v>
      </c>
    </row>
    <row r="242" spans="19:29" x14ac:dyDescent="0.25">
      <c r="S242" t="s">
        <v>1151</v>
      </c>
      <c r="T242" t="s">
        <v>1150</v>
      </c>
      <c r="U242" t="s">
        <v>29</v>
      </c>
      <c r="V242">
        <v>4.0199999999999996</v>
      </c>
      <c r="W242">
        <v>32503.486000000001</v>
      </c>
      <c r="X242">
        <v>500317</v>
      </c>
      <c r="Z242">
        <v>32503.486000000001</v>
      </c>
      <c r="AA242">
        <v>100</v>
      </c>
      <c r="AB242">
        <v>93.28</v>
      </c>
      <c r="AC242">
        <v>-6.7</v>
      </c>
    </row>
    <row r="243" spans="19:29" x14ac:dyDescent="0.25">
      <c r="S243" t="s">
        <v>1149</v>
      </c>
      <c r="T243" t="s">
        <v>1142</v>
      </c>
      <c r="U243" t="s">
        <v>29</v>
      </c>
      <c r="V243">
        <v>4.16</v>
      </c>
      <c r="W243">
        <v>41554.171999999999</v>
      </c>
      <c r="X243">
        <v>653583</v>
      </c>
      <c r="Z243">
        <v>41554.171999999999</v>
      </c>
      <c r="AA243">
        <v>100</v>
      </c>
      <c r="AB243">
        <v>119.26</v>
      </c>
      <c r="AC243">
        <v>19.3</v>
      </c>
    </row>
    <row r="244" spans="19:29" x14ac:dyDescent="0.25">
      <c r="S244" t="s">
        <v>1148</v>
      </c>
      <c r="T244" t="s">
        <v>1142</v>
      </c>
      <c r="U244" t="s">
        <v>29</v>
      </c>
      <c r="V244">
        <v>4.17</v>
      </c>
      <c r="W244">
        <v>38841.574000000001</v>
      </c>
      <c r="X244">
        <v>606975</v>
      </c>
      <c r="Z244">
        <v>38841.574000000001</v>
      </c>
      <c r="AA244">
        <v>100</v>
      </c>
      <c r="AB244">
        <v>111.47</v>
      </c>
      <c r="AC244">
        <v>11.5</v>
      </c>
    </row>
    <row r="245" spans="19:29" x14ac:dyDescent="0.25">
      <c r="S245" t="s">
        <v>1147</v>
      </c>
      <c r="T245" t="s">
        <v>1142</v>
      </c>
      <c r="U245" t="s">
        <v>29</v>
      </c>
      <c r="V245">
        <v>4.16</v>
      </c>
      <c r="W245">
        <v>37087.027000000002</v>
      </c>
      <c r="X245">
        <v>573957</v>
      </c>
      <c r="Z245">
        <v>37087.027000000002</v>
      </c>
      <c r="AA245">
        <v>100</v>
      </c>
      <c r="AB245">
        <v>106.44</v>
      </c>
      <c r="AC245">
        <v>6.4</v>
      </c>
    </row>
    <row r="246" spans="19:29" x14ac:dyDescent="0.25">
      <c r="S246" t="s">
        <v>1146</v>
      </c>
      <c r="T246" t="s">
        <v>1142</v>
      </c>
      <c r="U246" t="s">
        <v>29</v>
      </c>
      <c r="V246">
        <v>4.01</v>
      </c>
      <c r="W246">
        <v>30766.798999999999</v>
      </c>
      <c r="X246">
        <v>482821</v>
      </c>
      <c r="Z246">
        <v>30766.798999999999</v>
      </c>
      <c r="AA246">
        <v>100</v>
      </c>
      <c r="AB246">
        <v>88.3</v>
      </c>
      <c r="AC246">
        <v>-11.7</v>
      </c>
    </row>
    <row r="247" spans="19:29" x14ac:dyDescent="0.25">
      <c r="S247" t="s">
        <v>1145</v>
      </c>
      <c r="T247" t="s">
        <v>1142</v>
      </c>
      <c r="U247" t="s">
        <v>29</v>
      </c>
      <c r="V247">
        <v>4.01</v>
      </c>
      <c r="W247">
        <v>33413.718999999997</v>
      </c>
      <c r="X247">
        <v>521831</v>
      </c>
      <c r="Z247">
        <v>33413.718999999997</v>
      </c>
      <c r="AA247">
        <v>100</v>
      </c>
      <c r="AB247">
        <v>95.89</v>
      </c>
      <c r="AC247">
        <v>-4.0999999999999996</v>
      </c>
    </row>
    <row r="248" spans="19:29" x14ac:dyDescent="0.25">
      <c r="S248" t="s">
        <v>1144</v>
      </c>
      <c r="T248" t="s">
        <v>1142</v>
      </c>
      <c r="U248" t="s">
        <v>29</v>
      </c>
      <c r="V248">
        <v>4.0199999999999996</v>
      </c>
      <c r="W248">
        <v>31939.331999999999</v>
      </c>
      <c r="X248">
        <v>488274</v>
      </c>
      <c r="Z248">
        <v>31939.331999999999</v>
      </c>
      <c r="AA248">
        <v>100</v>
      </c>
      <c r="AB248">
        <v>91.66</v>
      </c>
      <c r="AC248">
        <v>-8.3000000000000007</v>
      </c>
    </row>
    <row r="249" spans="19:29" x14ac:dyDescent="0.25">
      <c r="S249" t="s">
        <v>1143</v>
      </c>
      <c r="T249" t="s">
        <v>1142</v>
      </c>
      <c r="U249" t="s">
        <v>29</v>
      </c>
      <c r="V249">
        <v>4.0199999999999996</v>
      </c>
      <c r="W249">
        <v>31729.49</v>
      </c>
      <c r="X249">
        <v>499597</v>
      </c>
      <c r="Z249">
        <v>31729.49</v>
      </c>
      <c r="AA249">
        <v>100</v>
      </c>
      <c r="AB249">
        <v>91.06</v>
      </c>
      <c r="AC249">
        <v>-8.9</v>
      </c>
    </row>
    <row r="250" spans="19:29" x14ac:dyDescent="0.25">
      <c r="S250" t="s">
        <v>1141</v>
      </c>
      <c r="T250" t="s">
        <v>1139</v>
      </c>
      <c r="U250" t="s">
        <v>29</v>
      </c>
      <c r="V250">
        <v>4.16</v>
      </c>
      <c r="W250">
        <v>38424.730000000003</v>
      </c>
      <c r="X250">
        <v>587677</v>
      </c>
      <c r="Z250">
        <v>38424.730000000003</v>
      </c>
      <c r="AA250">
        <v>100</v>
      </c>
      <c r="AB250">
        <v>110.28</v>
      </c>
      <c r="AC250">
        <v>10.3</v>
      </c>
    </row>
    <row r="251" spans="19:29" x14ac:dyDescent="0.25">
      <c r="S251" t="s">
        <v>1140</v>
      </c>
      <c r="T251" t="s">
        <v>1139</v>
      </c>
      <c r="U251" t="s">
        <v>29</v>
      </c>
      <c r="V251">
        <v>4.0199999999999996</v>
      </c>
      <c r="W251">
        <v>30859.248</v>
      </c>
      <c r="X251">
        <v>469402</v>
      </c>
      <c r="Z251">
        <v>30859.248</v>
      </c>
      <c r="AA251">
        <v>100</v>
      </c>
      <c r="AB251">
        <v>88.56</v>
      </c>
      <c r="AC251">
        <v>-11.4</v>
      </c>
    </row>
    <row r="252" spans="19:29" x14ac:dyDescent="0.25">
      <c r="S252" t="s">
        <v>1138</v>
      </c>
      <c r="T252" t="s">
        <v>1136</v>
      </c>
      <c r="U252" t="s">
        <v>29</v>
      </c>
      <c r="V252">
        <v>4.16</v>
      </c>
      <c r="W252">
        <v>37503.476999999999</v>
      </c>
      <c r="X252">
        <v>589213</v>
      </c>
      <c r="Z252">
        <v>37503.476999999999</v>
      </c>
      <c r="AA252">
        <v>100</v>
      </c>
      <c r="AB252">
        <v>107.63</v>
      </c>
      <c r="AC252">
        <v>7.6</v>
      </c>
    </row>
    <row r="253" spans="19:29" x14ac:dyDescent="0.25">
      <c r="S253" t="s">
        <v>1137</v>
      </c>
      <c r="T253" t="s">
        <v>1136</v>
      </c>
      <c r="U253" t="s">
        <v>29</v>
      </c>
      <c r="V253">
        <v>4.0199999999999996</v>
      </c>
      <c r="W253">
        <v>31812.445</v>
      </c>
      <c r="X253">
        <v>490996</v>
      </c>
      <c r="Z253">
        <v>31812.445</v>
      </c>
      <c r="AA253">
        <v>100</v>
      </c>
      <c r="AB253">
        <v>91.3</v>
      </c>
      <c r="AC253">
        <v>-8.6999999999999993</v>
      </c>
    </row>
    <row r="254" spans="19:29" x14ac:dyDescent="0.25">
      <c r="S254" t="s">
        <v>1135</v>
      </c>
      <c r="T254" t="s">
        <v>1133</v>
      </c>
      <c r="U254" t="s">
        <v>29</v>
      </c>
      <c r="V254">
        <v>4.16</v>
      </c>
      <c r="W254">
        <v>37471.813000000002</v>
      </c>
      <c r="X254">
        <v>588777</v>
      </c>
      <c r="Z254">
        <v>37471.813000000002</v>
      </c>
      <c r="AA254">
        <v>100</v>
      </c>
      <c r="AB254">
        <v>107.54</v>
      </c>
      <c r="AC254">
        <v>7.5</v>
      </c>
    </row>
    <row r="255" spans="19:29" x14ac:dyDescent="0.25">
      <c r="S255" t="s">
        <v>1134</v>
      </c>
      <c r="T255" t="s">
        <v>1133</v>
      </c>
      <c r="U255" t="s">
        <v>29</v>
      </c>
      <c r="V255">
        <v>4.0199999999999996</v>
      </c>
      <c r="W255">
        <v>30314.107</v>
      </c>
      <c r="X255">
        <v>461358</v>
      </c>
      <c r="Z255">
        <v>30314.107</v>
      </c>
      <c r="AA255">
        <v>100</v>
      </c>
      <c r="AB255">
        <v>87</v>
      </c>
      <c r="AC255">
        <v>-13</v>
      </c>
    </row>
    <row r="256" spans="19:29" x14ac:dyDescent="0.25">
      <c r="S256" t="s">
        <v>1132</v>
      </c>
      <c r="T256" t="s">
        <v>1130</v>
      </c>
      <c r="U256" t="s">
        <v>29</v>
      </c>
      <c r="V256">
        <v>4.16</v>
      </c>
      <c r="W256">
        <v>37304.487999999998</v>
      </c>
      <c r="X256">
        <v>571079</v>
      </c>
      <c r="Z256">
        <v>37304.487999999998</v>
      </c>
      <c r="AA256">
        <v>100</v>
      </c>
      <c r="AB256">
        <v>107.06</v>
      </c>
      <c r="AC256">
        <v>7.1</v>
      </c>
    </row>
    <row r="257" spans="19:29" x14ac:dyDescent="0.25">
      <c r="S257" t="s">
        <v>1131</v>
      </c>
      <c r="T257" t="s">
        <v>1130</v>
      </c>
      <c r="U257" t="s">
        <v>29</v>
      </c>
      <c r="V257">
        <v>4.0199999999999996</v>
      </c>
      <c r="W257">
        <v>30660.57</v>
      </c>
      <c r="X257">
        <v>467485</v>
      </c>
      <c r="Z257">
        <v>30660.57</v>
      </c>
      <c r="AA257">
        <v>100</v>
      </c>
      <c r="AB257">
        <v>87.99</v>
      </c>
      <c r="AC257">
        <v>-12</v>
      </c>
    </row>
    <row r="258" spans="19:29" x14ac:dyDescent="0.25">
      <c r="S258" t="s">
        <v>1129</v>
      </c>
      <c r="T258" t="s">
        <v>1127</v>
      </c>
      <c r="U258" t="s">
        <v>29</v>
      </c>
      <c r="V258">
        <v>4.16</v>
      </c>
      <c r="W258">
        <v>38650.195</v>
      </c>
      <c r="X258">
        <v>597716</v>
      </c>
      <c r="Z258">
        <v>38650.195</v>
      </c>
      <c r="AA258">
        <v>100</v>
      </c>
      <c r="AB258">
        <v>110.92</v>
      </c>
      <c r="AC258">
        <v>10.9</v>
      </c>
    </row>
    <row r="259" spans="19:29" x14ac:dyDescent="0.25">
      <c r="S259" t="s">
        <v>1128</v>
      </c>
      <c r="T259" t="s">
        <v>1127</v>
      </c>
      <c r="U259" t="s">
        <v>29</v>
      </c>
      <c r="V259">
        <v>4.0199999999999996</v>
      </c>
      <c r="W259">
        <v>30356.766</v>
      </c>
      <c r="X259">
        <v>469832</v>
      </c>
      <c r="Z259">
        <v>30356.766</v>
      </c>
      <c r="AA259">
        <v>100</v>
      </c>
      <c r="AB259">
        <v>87.12</v>
      </c>
      <c r="AC259">
        <v>-12.9</v>
      </c>
    </row>
    <row r="260" spans="19:29" x14ac:dyDescent="0.25">
      <c r="S260" t="s">
        <v>1126</v>
      </c>
      <c r="T260" t="s">
        <v>68</v>
      </c>
      <c r="U260" t="s">
        <v>69</v>
      </c>
      <c r="V260">
        <v>4.16</v>
      </c>
      <c r="W260">
        <v>38299.582000000002</v>
      </c>
      <c r="X260">
        <v>605831</v>
      </c>
      <c r="Z260">
        <v>38299.582000000002</v>
      </c>
      <c r="AA260">
        <v>100</v>
      </c>
      <c r="AB260">
        <v>109.92</v>
      </c>
      <c r="AC260">
        <v>9.9</v>
      </c>
    </row>
    <row r="261" spans="19:29" x14ac:dyDescent="0.25">
      <c r="S261" t="s">
        <v>1125</v>
      </c>
      <c r="T261" t="s">
        <v>68</v>
      </c>
      <c r="U261" t="s">
        <v>69</v>
      </c>
      <c r="V261">
        <v>4.0199999999999996</v>
      </c>
      <c r="W261">
        <v>29754.041000000001</v>
      </c>
      <c r="X261">
        <v>451527</v>
      </c>
      <c r="Z261">
        <v>29754.041000000001</v>
      </c>
      <c r="AA261">
        <v>100</v>
      </c>
      <c r="AB261">
        <v>85.39</v>
      </c>
      <c r="AC261">
        <v>-14.6</v>
      </c>
    </row>
    <row r="262" spans="19:29" x14ac:dyDescent="0.25">
      <c r="S262" t="s">
        <v>1124</v>
      </c>
      <c r="T262" t="s">
        <v>71</v>
      </c>
      <c r="U262" t="s">
        <v>69</v>
      </c>
      <c r="V262">
        <v>4.16</v>
      </c>
      <c r="W262">
        <v>38569.449000000001</v>
      </c>
      <c r="X262">
        <v>598297</v>
      </c>
      <c r="Z262">
        <v>38569.449000000001</v>
      </c>
      <c r="AA262">
        <v>100</v>
      </c>
      <c r="AB262">
        <v>110.69</v>
      </c>
      <c r="AC262">
        <v>10.7</v>
      </c>
    </row>
    <row r="263" spans="19:29" x14ac:dyDescent="0.25">
      <c r="S263" t="s">
        <v>1123</v>
      </c>
      <c r="T263" t="s">
        <v>71</v>
      </c>
      <c r="U263" t="s">
        <v>69</v>
      </c>
      <c r="V263">
        <v>4.0199999999999996</v>
      </c>
      <c r="W263">
        <v>30927.773000000001</v>
      </c>
      <c r="X263">
        <v>466405</v>
      </c>
      <c r="Z263">
        <v>30927.773000000001</v>
      </c>
      <c r="AA263">
        <v>100</v>
      </c>
      <c r="AB263">
        <v>88.76</v>
      </c>
      <c r="AC263">
        <v>-11.2</v>
      </c>
    </row>
    <row r="264" spans="19:29" x14ac:dyDescent="0.25">
      <c r="S264" t="s">
        <v>1122</v>
      </c>
      <c r="T264" t="s">
        <v>73</v>
      </c>
      <c r="U264" t="s">
        <v>69</v>
      </c>
      <c r="V264">
        <v>4.16</v>
      </c>
      <c r="W264">
        <v>36551.016000000003</v>
      </c>
      <c r="X264">
        <v>569614</v>
      </c>
      <c r="Z264">
        <v>36551.016000000003</v>
      </c>
      <c r="AA264">
        <v>100</v>
      </c>
      <c r="AB264">
        <v>104.9</v>
      </c>
      <c r="AC264">
        <v>4.9000000000000004</v>
      </c>
    </row>
    <row r="265" spans="19:29" x14ac:dyDescent="0.25">
      <c r="S265" t="s">
        <v>1121</v>
      </c>
      <c r="T265" t="s">
        <v>73</v>
      </c>
      <c r="U265" t="s">
        <v>69</v>
      </c>
      <c r="V265">
        <v>4.0199999999999996</v>
      </c>
      <c r="W265">
        <v>28818.23</v>
      </c>
      <c r="X265">
        <v>448902</v>
      </c>
      <c r="Z265">
        <v>28818.23</v>
      </c>
      <c r="AA265">
        <v>100</v>
      </c>
      <c r="AB265">
        <v>82.71</v>
      </c>
      <c r="AC265">
        <v>-17.3</v>
      </c>
    </row>
    <row r="266" spans="19:29" x14ac:dyDescent="0.25">
      <c r="S266" t="s">
        <v>1120</v>
      </c>
      <c r="T266" t="s">
        <v>75</v>
      </c>
      <c r="U266" t="s">
        <v>69</v>
      </c>
      <c r="V266">
        <v>4.16</v>
      </c>
      <c r="W266">
        <v>36650.406000000003</v>
      </c>
      <c r="X266">
        <v>574327</v>
      </c>
      <c r="Z266">
        <v>36650.406000000003</v>
      </c>
      <c r="AA266">
        <v>100</v>
      </c>
      <c r="AB266">
        <v>105.18</v>
      </c>
      <c r="AC266">
        <v>5.2</v>
      </c>
    </row>
    <row r="267" spans="19:29" x14ac:dyDescent="0.25">
      <c r="S267" t="s">
        <v>1119</v>
      </c>
      <c r="T267" t="s">
        <v>75</v>
      </c>
      <c r="U267" t="s">
        <v>69</v>
      </c>
      <c r="V267">
        <v>4.0199999999999996</v>
      </c>
      <c r="W267">
        <v>29678.633000000002</v>
      </c>
      <c r="X267">
        <v>444932</v>
      </c>
      <c r="Z267">
        <v>29678.633000000002</v>
      </c>
      <c r="AA267">
        <v>100</v>
      </c>
      <c r="AB267">
        <v>85.17</v>
      </c>
      <c r="AC267">
        <v>-14.8</v>
      </c>
    </row>
    <row r="269" spans="19:29" x14ac:dyDescent="0.25">
      <c r="S269" t="s">
        <v>1118</v>
      </c>
      <c r="T269" t="s">
        <v>1117</v>
      </c>
      <c r="U269" t="s">
        <v>93</v>
      </c>
      <c r="V269">
        <v>4.16</v>
      </c>
      <c r="W269">
        <v>20586.951000000001</v>
      </c>
      <c r="X269">
        <v>332003</v>
      </c>
      <c r="Z269">
        <v>20586.951000000001</v>
      </c>
      <c r="AA269">
        <v>100</v>
      </c>
      <c r="AB269">
        <v>59.08</v>
      </c>
      <c r="AC269">
        <v>-40.9</v>
      </c>
    </row>
    <row r="270" spans="19:29" x14ac:dyDescent="0.25">
      <c r="S270" t="s">
        <v>1116</v>
      </c>
      <c r="T270" t="s">
        <v>1115</v>
      </c>
      <c r="U270" t="s">
        <v>93</v>
      </c>
      <c r="V270">
        <v>4.16</v>
      </c>
      <c r="W270">
        <v>22098.155999999999</v>
      </c>
      <c r="X270">
        <v>346926</v>
      </c>
      <c r="Z270">
        <v>22098.155999999999</v>
      </c>
      <c r="AA270">
        <v>100</v>
      </c>
      <c r="AB270">
        <v>63.42</v>
      </c>
      <c r="AC270">
        <v>-36.6</v>
      </c>
    </row>
    <row r="271" spans="19:29" x14ac:dyDescent="0.25">
      <c r="S271" t="s">
        <v>1114</v>
      </c>
      <c r="T271" t="s">
        <v>1113</v>
      </c>
      <c r="U271" t="s">
        <v>93</v>
      </c>
      <c r="V271">
        <v>4.16</v>
      </c>
      <c r="W271">
        <v>21692.476999999999</v>
      </c>
      <c r="X271">
        <v>339372</v>
      </c>
      <c r="Z271">
        <v>21692.476999999999</v>
      </c>
      <c r="AA271">
        <v>100</v>
      </c>
      <c r="AB271">
        <v>62.26</v>
      </c>
      <c r="AC271">
        <v>-37.700000000000003</v>
      </c>
    </row>
    <row r="272" spans="19:29" x14ac:dyDescent="0.25">
      <c r="S272" t="s">
        <v>1112</v>
      </c>
      <c r="T272" t="s">
        <v>1111</v>
      </c>
      <c r="U272" t="s">
        <v>93</v>
      </c>
      <c r="V272">
        <v>4.16</v>
      </c>
      <c r="W272">
        <v>27841.134999999998</v>
      </c>
      <c r="X272">
        <v>542750</v>
      </c>
      <c r="Z272">
        <v>27841.134999999998</v>
      </c>
      <c r="AA272">
        <v>100</v>
      </c>
      <c r="AB272">
        <v>79.900000000000006</v>
      </c>
      <c r="AC272">
        <v>-20.100000000000001</v>
      </c>
    </row>
    <row r="273" spans="19:29" x14ac:dyDescent="0.25">
      <c r="S273" t="s">
        <v>1110</v>
      </c>
      <c r="T273" t="s">
        <v>1109</v>
      </c>
      <c r="U273" t="s">
        <v>93</v>
      </c>
      <c r="V273">
        <v>4.16</v>
      </c>
      <c r="W273">
        <v>31281.541000000001</v>
      </c>
      <c r="X273">
        <v>552466</v>
      </c>
      <c r="Z273">
        <v>31281.541000000001</v>
      </c>
      <c r="AA273">
        <v>100</v>
      </c>
      <c r="AB273">
        <v>89.78</v>
      </c>
      <c r="AC273">
        <v>-10.199999999999999</v>
      </c>
    </row>
    <row r="274" spans="19:29" x14ac:dyDescent="0.25">
      <c r="S274" t="s">
        <v>1108</v>
      </c>
      <c r="T274" t="s">
        <v>1107</v>
      </c>
      <c r="U274" t="s">
        <v>93</v>
      </c>
      <c r="V274">
        <v>4.16</v>
      </c>
      <c r="W274">
        <v>30779.748</v>
      </c>
      <c r="X274">
        <v>553878</v>
      </c>
      <c r="Z274">
        <v>30779.748</v>
      </c>
      <c r="AA274">
        <v>100</v>
      </c>
      <c r="AB274">
        <v>88.33</v>
      </c>
      <c r="AC274">
        <v>-11.7</v>
      </c>
    </row>
    <row r="275" spans="19:29" x14ac:dyDescent="0.25">
      <c r="S275" t="s">
        <v>1106</v>
      </c>
      <c r="T275" t="s">
        <v>1105</v>
      </c>
      <c r="U275" t="s">
        <v>93</v>
      </c>
      <c r="V275">
        <v>4.16</v>
      </c>
      <c r="W275">
        <v>26940.178</v>
      </c>
      <c r="X275">
        <v>425240</v>
      </c>
      <c r="Z275">
        <v>26940.178</v>
      </c>
      <c r="AA275">
        <v>100</v>
      </c>
      <c r="AB275">
        <v>77.319999999999993</v>
      </c>
      <c r="AC275">
        <v>-22.7</v>
      </c>
    </row>
    <row r="276" spans="19:29" x14ac:dyDescent="0.25">
      <c r="S276" t="s">
        <v>1104</v>
      </c>
      <c r="T276" t="s">
        <v>1103</v>
      </c>
      <c r="U276" t="s">
        <v>93</v>
      </c>
      <c r="V276">
        <v>4.16</v>
      </c>
      <c r="W276">
        <v>20752.561000000002</v>
      </c>
      <c r="X276">
        <v>325458</v>
      </c>
      <c r="Z276">
        <v>20752.561000000002</v>
      </c>
      <c r="AA276">
        <v>100</v>
      </c>
      <c r="AB276">
        <v>59.56</v>
      </c>
      <c r="AC276">
        <v>-40.4</v>
      </c>
    </row>
    <row r="277" spans="19:29" x14ac:dyDescent="0.25">
      <c r="S277" t="s">
        <v>1102</v>
      </c>
      <c r="T277" t="s">
        <v>1101</v>
      </c>
      <c r="U277" t="s">
        <v>93</v>
      </c>
      <c r="V277">
        <v>4.16</v>
      </c>
      <c r="W277">
        <v>27475.463</v>
      </c>
      <c r="X277">
        <v>435692</v>
      </c>
      <c r="Z277">
        <v>27475.463</v>
      </c>
      <c r="AA277">
        <v>100</v>
      </c>
      <c r="AB277">
        <v>78.849999999999994</v>
      </c>
      <c r="AC277">
        <v>-21.1</v>
      </c>
    </row>
    <row r="278" spans="19:29" x14ac:dyDescent="0.25">
      <c r="S278" t="s">
        <v>1100</v>
      </c>
      <c r="T278" t="s">
        <v>1099</v>
      </c>
      <c r="U278" t="s">
        <v>93</v>
      </c>
      <c r="V278">
        <v>4.17</v>
      </c>
      <c r="W278">
        <v>29528.627</v>
      </c>
      <c r="X278">
        <v>458401</v>
      </c>
      <c r="Z278">
        <v>29528.627</v>
      </c>
      <c r="AA278">
        <v>100</v>
      </c>
      <c r="AB278">
        <v>84.74</v>
      </c>
      <c r="AC278">
        <v>-15.3</v>
      </c>
    </row>
    <row r="279" spans="19:29" x14ac:dyDescent="0.25">
      <c r="S279" t="s">
        <v>1098</v>
      </c>
      <c r="T279" t="s">
        <v>1097</v>
      </c>
      <c r="U279" t="s">
        <v>93</v>
      </c>
      <c r="V279">
        <v>4.16</v>
      </c>
      <c r="W279">
        <v>25407.763999999999</v>
      </c>
      <c r="X279">
        <v>400616</v>
      </c>
      <c r="Z279">
        <v>25407.763999999999</v>
      </c>
      <c r="AA279">
        <v>100</v>
      </c>
      <c r="AB279">
        <v>72.92</v>
      </c>
      <c r="AC279">
        <v>-27.1</v>
      </c>
    </row>
    <row r="280" spans="19:29" x14ac:dyDescent="0.25">
      <c r="S280" t="s">
        <v>1096</v>
      </c>
      <c r="T280" t="s">
        <v>1095</v>
      </c>
      <c r="U280" t="s">
        <v>93</v>
      </c>
      <c r="V280">
        <v>4.16</v>
      </c>
      <c r="W280">
        <v>24133.205000000002</v>
      </c>
      <c r="X280">
        <v>371174</v>
      </c>
      <c r="Z280">
        <v>24133.205000000002</v>
      </c>
      <c r="AA280">
        <v>100</v>
      </c>
      <c r="AB280">
        <v>69.260000000000005</v>
      </c>
      <c r="AC280">
        <v>-30.7</v>
      </c>
    </row>
    <row r="281" spans="19:29" x14ac:dyDescent="0.25">
      <c r="S281" t="s">
        <v>1094</v>
      </c>
      <c r="T281" t="s">
        <v>1093</v>
      </c>
      <c r="U281" t="s">
        <v>93</v>
      </c>
      <c r="V281">
        <v>4.17</v>
      </c>
      <c r="W281">
        <v>25823.294999999998</v>
      </c>
      <c r="X281">
        <v>398635</v>
      </c>
      <c r="Z281">
        <v>25823.294999999998</v>
      </c>
      <c r="AA281">
        <v>100</v>
      </c>
      <c r="AB281">
        <v>74.11</v>
      </c>
      <c r="AC281">
        <v>-25.9</v>
      </c>
    </row>
    <row r="282" spans="19:29" x14ac:dyDescent="0.25">
      <c r="S282" t="s">
        <v>1092</v>
      </c>
      <c r="T282" t="s">
        <v>1091</v>
      </c>
      <c r="U282" t="s">
        <v>93</v>
      </c>
      <c r="V282">
        <v>4.17</v>
      </c>
      <c r="W282">
        <v>21874.893</v>
      </c>
      <c r="X282">
        <v>345712</v>
      </c>
      <c r="Z282">
        <v>21874.893</v>
      </c>
      <c r="AA282">
        <v>100</v>
      </c>
      <c r="AB282">
        <v>62.78</v>
      </c>
      <c r="AC282">
        <v>-37.200000000000003</v>
      </c>
    </row>
    <row r="283" spans="19:29" x14ac:dyDescent="0.25">
      <c r="S283" t="s">
        <v>1090</v>
      </c>
      <c r="T283" t="s">
        <v>1089</v>
      </c>
      <c r="U283" t="s">
        <v>93</v>
      </c>
      <c r="V283">
        <v>4.17</v>
      </c>
      <c r="W283">
        <v>29833.813999999998</v>
      </c>
      <c r="X283">
        <v>462200</v>
      </c>
      <c r="Z283">
        <v>29833.813999999998</v>
      </c>
      <c r="AA283">
        <v>100</v>
      </c>
      <c r="AB283">
        <v>85.62</v>
      </c>
      <c r="AC283">
        <v>-14.4</v>
      </c>
    </row>
    <row r="284" spans="19:29" x14ac:dyDescent="0.25">
      <c r="S284" t="s">
        <v>1088</v>
      </c>
      <c r="T284" t="s">
        <v>1087</v>
      </c>
      <c r="U284" t="s">
        <v>93</v>
      </c>
      <c r="V284">
        <v>4.17</v>
      </c>
      <c r="W284">
        <v>30305.559000000001</v>
      </c>
      <c r="X284">
        <v>476201</v>
      </c>
      <c r="Z284">
        <v>30305.559000000001</v>
      </c>
      <c r="AA284">
        <v>100</v>
      </c>
      <c r="AB284">
        <v>86.97</v>
      </c>
      <c r="AC284">
        <v>-13</v>
      </c>
    </row>
    <row r="285" spans="19:29" x14ac:dyDescent="0.25">
      <c r="S285" t="s">
        <v>1086</v>
      </c>
      <c r="T285" t="s">
        <v>1085</v>
      </c>
      <c r="U285" t="s">
        <v>93</v>
      </c>
      <c r="V285">
        <v>4.17</v>
      </c>
      <c r="W285">
        <v>31630.627</v>
      </c>
      <c r="X285">
        <v>492928</v>
      </c>
      <c r="Z285">
        <v>31630.627</v>
      </c>
      <c r="AA285">
        <v>100</v>
      </c>
      <c r="AB285">
        <v>90.78</v>
      </c>
      <c r="AC285">
        <v>-9.1999999999999993</v>
      </c>
    </row>
    <row r="286" spans="19:29" x14ac:dyDescent="0.25">
      <c r="S286" t="s">
        <v>1084</v>
      </c>
      <c r="T286" t="s">
        <v>1083</v>
      </c>
      <c r="U286" t="s">
        <v>93</v>
      </c>
      <c r="V286">
        <v>4.17</v>
      </c>
      <c r="W286">
        <v>30892.418000000001</v>
      </c>
      <c r="X286">
        <v>481315</v>
      </c>
      <c r="Z286">
        <v>30892.418000000001</v>
      </c>
      <c r="AA286">
        <v>100</v>
      </c>
      <c r="AB286">
        <v>88.66</v>
      </c>
      <c r="AC286">
        <v>-11.3</v>
      </c>
    </row>
    <row r="287" spans="19:29" x14ac:dyDescent="0.25">
      <c r="S287" t="s">
        <v>1082</v>
      </c>
      <c r="T287" t="s">
        <v>1081</v>
      </c>
      <c r="U287" t="s">
        <v>93</v>
      </c>
      <c r="V287">
        <v>4.17</v>
      </c>
      <c r="W287">
        <v>7246.6350000000002</v>
      </c>
      <c r="X287">
        <v>114652</v>
      </c>
      <c r="Z287">
        <v>7246.6350000000002</v>
      </c>
      <c r="AA287">
        <v>100</v>
      </c>
      <c r="AB287">
        <v>20.8</v>
      </c>
      <c r="AC287">
        <v>-79.2</v>
      </c>
    </row>
    <row r="288" spans="19:29" x14ac:dyDescent="0.25">
      <c r="S288" t="s">
        <v>1080</v>
      </c>
      <c r="T288" t="s">
        <v>1079</v>
      </c>
      <c r="U288" t="s">
        <v>93</v>
      </c>
      <c r="V288">
        <v>4.17</v>
      </c>
      <c r="W288">
        <v>10058.808999999999</v>
      </c>
      <c r="X288">
        <v>157946</v>
      </c>
      <c r="Z288">
        <v>10058.808999999999</v>
      </c>
      <c r="AA288">
        <v>100</v>
      </c>
      <c r="AB288">
        <v>28.87</v>
      </c>
      <c r="AC288">
        <v>-71.099999999999994</v>
      </c>
    </row>
    <row r="289" spans="19:29" x14ac:dyDescent="0.25">
      <c r="S289" t="s">
        <v>1078</v>
      </c>
      <c r="T289" t="s">
        <v>1077</v>
      </c>
      <c r="U289" t="s">
        <v>93</v>
      </c>
      <c r="V289">
        <v>4.16</v>
      </c>
      <c r="W289">
        <v>11379.745000000001</v>
      </c>
      <c r="X289">
        <v>176510</v>
      </c>
      <c r="Z289">
        <v>11379.745000000001</v>
      </c>
      <c r="AA289">
        <v>100</v>
      </c>
      <c r="AB289">
        <v>32.659999999999997</v>
      </c>
      <c r="AC289">
        <v>-67.3</v>
      </c>
    </row>
    <row r="290" spans="19:29" x14ac:dyDescent="0.25">
      <c r="S290" t="s">
        <v>1076</v>
      </c>
      <c r="T290" t="s">
        <v>1075</v>
      </c>
      <c r="U290" t="s">
        <v>93</v>
      </c>
      <c r="V290">
        <v>4.16</v>
      </c>
      <c r="W290">
        <v>25191.083999999999</v>
      </c>
      <c r="X290">
        <v>382243</v>
      </c>
      <c r="Z290">
        <v>25191.083999999999</v>
      </c>
      <c r="AA290">
        <v>100</v>
      </c>
      <c r="AB290">
        <v>72.3</v>
      </c>
      <c r="AC290">
        <v>-27.7</v>
      </c>
    </row>
    <row r="291" spans="19:29" x14ac:dyDescent="0.25">
      <c r="S291" t="s">
        <v>1074</v>
      </c>
      <c r="T291" t="s">
        <v>1073</v>
      </c>
      <c r="U291" t="s">
        <v>93</v>
      </c>
      <c r="V291">
        <v>4.17</v>
      </c>
      <c r="W291">
        <v>22824.199000000001</v>
      </c>
      <c r="X291">
        <v>358046</v>
      </c>
      <c r="Z291">
        <v>22824.199000000001</v>
      </c>
      <c r="AA291">
        <v>100</v>
      </c>
      <c r="AB291">
        <v>65.5</v>
      </c>
      <c r="AC291">
        <v>-34.5</v>
      </c>
    </row>
    <row r="292" spans="19:29" x14ac:dyDescent="0.25">
      <c r="S292" t="s">
        <v>1072</v>
      </c>
      <c r="T292" t="s">
        <v>1071</v>
      </c>
      <c r="U292" t="s">
        <v>93</v>
      </c>
      <c r="V292">
        <v>4.16</v>
      </c>
      <c r="W292">
        <v>12082.356</v>
      </c>
      <c r="X292">
        <v>184790</v>
      </c>
      <c r="Z292">
        <v>12082.356</v>
      </c>
      <c r="AA292">
        <v>100</v>
      </c>
      <c r="AB292">
        <v>34.68</v>
      </c>
      <c r="AC292">
        <v>-65.3</v>
      </c>
    </row>
    <row r="293" spans="19:29" x14ac:dyDescent="0.25">
      <c r="S293" t="s">
        <v>1070</v>
      </c>
      <c r="T293" t="s">
        <v>1069</v>
      </c>
      <c r="U293" t="s">
        <v>93</v>
      </c>
      <c r="V293">
        <v>4.17</v>
      </c>
      <c r="W293">
        <v>20834.863000000001</v>
      </c>
      <c r="X293">
        <v>317607</v>
      </c>
      <c r="Z293">
        <v>20834.863000000001</v>
      </c>
      <c r="AA293">
        <v>100</v>
      </c>
      <c r="AB293">
        <v>59.79</v>
      </c>
      <c r="AC293">
        <v>-40.200000000000003</v>
      </c>
    </row>
    <row r="294" spans="19:29" x14ac:dyDescent="0.25">
      <c r="S294" t="s">
        <v>1068</v>
      </c>
      <c r="T294" t="s">
        <v>1067</v>
      </c>
      <c r="U294" t="s">
        <v>93</v>
      </c>
      <c r="V294">
        <v>4.17</v>
      </c>
      <c r="W294">
        <v>21045.963</v>
      </c>
      <c r="X294">
        <v>326719</v>
      </c>
      <c r="Z294">
        <v>21045.963</v>
      </c>
      <c r="AA294">
        <v>100</v>
      </c>
      <c r="AB294">
        <v>60.4</v>
      </c>
      <c r="AC294">
        <v>-39.6</v>
      </c>
    </row>
    <row r="295" spans="19:29" x14ac:dyDescent="0.25">
      <c r="S295" t="s">
        <v>1066</v>
      </c>
      <c r="T295" t="s">
        <v>1065</v>
      </c>
      <c r="U295" t="s">
        <v>93</v>
      </c>
      <c r="V295">
        <v>4.16</v>
      </c>
      <c r="W295">
        <v>19008.138999999999</v>
      </c>
      <c r="X295">
        <v>300181</v>
      </c>
      <c r="Z295">
        <v>19008.138999999999</v>
      </c>
      <c r="AA295">
        <v>100</v>
      </c>
      <c r="AB295">
        <v>54.55</v>
      </c>
      <c r="AC295">
        <v>-45.4</v>
      </c>
    </row>
    <row r="296" spans="19:29" x14ac:dyDescent="0.25">
      <c r="S296" t="s">
        <v>1064</v>
      </c>
      <c r="T296" t="s">
        <v>1063</v>
      </c>
      <c r="U296" t="s">
        <v>93</v>
      </c>
      <c r="V296">
        <v>4.17</v>
      </c>
      <c r="W296">
        <v>19574.990000000002</v>
      </c>
      <c r="X296">
        <v>300050</v>
      </c>
      <c r="Z296">
        <v>19574.990000000002</v>
      </c>
      <c r="AA296">
        <v>100</v>
      </c>
      <c r="AB296">
        <v>56.18</v>
      </c>
      <c r="AC296">
        <v>-43.8</v>
      </c>
    </row>
    <row r="297" spans="19:29" x14ac:dyDescent="0.25">
      <c r="S297" t="s">
        <v>1062</v>
      </c>
      <c r="T297" t="s">
        <v>1061</v>
      </c>
      <c r="U297" t="s">
        <v>93</v>
      </c>
      <c r="V297">
        <v>4.16</v>
      </c>
      <c r="W297">
        <v>21781.309000000001</v>
      </c>
      <c r="X297">
        <v>339953</v>
      </c>
      <c r="Z297">
        <v>21781.309000000001</v>
      </c>
      <c r="AA297">
        <v>100</v>
      </c>
      <c r="AB297">
        <v>62.51</v>
      </c>
      <c r="AC297">
        <v>-37.5</v>
      </c>
    </row>
    <row r="298" spans="19:29" x14ac:dyDescent="0.25">
      <c r="S298" t="s">
        <v>1060</v>
      </c>
      <c r="T298" t="s">
        <v>1059</v>
      </c>
      <c r="U298" t="s">
        <v>93</v>
      </c>
      <c r="V298">
        <v>4.16</v>
      </c>
      <c r="W298">
        <v>22555.148000000001</v>
      </c>
      <c r="X298">
        <v>361673</v>
      </c>
      <c r="Z298">
        <v>22555.148000000001</v>
      </c>
      <c r="AA298">
        <v>100</v>
      </c>
      <c r="AB298">
        <v>64.73</v>
      </c>
      <c r="AC298">
        <v>-35.299999999999997</v>
      </c>
    </row>
    <row r="299" spans="19:29" x14ac:dyDescent="0.25">
      <c r="S299" t="s">
        <v>1058</v>
      </c>
      <c r="T299" t="s">
        <v>1057</v>
      </c>
      <c r="U299" t="s">
        <v>93</v>
      </c>
      <c r="V299">
        <v>4.16</v>
      </c>
      <c r="W299">
        <v>28302.326000000001</v>
      </c>
      <c r="X299">
        <v>438361</v>
      </c>
      <c r="Z299">
        <v>28302.326000000001</v>
      </c>
      <c r="AA299">
        <v>100</v>
      </c>
      <c r="AB299">
        <v>81.23</v>
      </c>
      <c r="AC299">
        <v>-18.8</v>
      </c>
    </row>
    <row r="300" spans="19:29" x14ac:dyDescent="0.25">
      <c r="S300" t="s">
        <v>1056</v>
      </c>
      <c r="T300" t="s">
        <v>1055</v>
      </c>
      <c r="U300" t="s">
        <v>93</v>
      </c>
      <c r="V300">
        <v>4.16</v>
      </c>
      <c r="W300">
        <v>20442.844000000001</v>
      </c>
      <c r="X300">
        <v>352513</v>
      </c>
      <c r="Z300">
        <v>20442.844000000001</v>
      </c>
      <c r="AA300">
        <v>100</v>
      </c>
      <c r="AB300">
        <v>58.67</v>
      </c>
      <c r="AC300">
        <v>-41.3</v>
      </c>
    </row>
    <row r="301" spans="19:29" x14ac:dyDescent="0.25">
      <c r="S301" t="s">
        <v>1054</v>
      </c>
      <c r="T301" t="s">
        <v>1053</v>
      </c>
      <c r="U301" t="s">
        <v>93</v>
      </c>
      <c r="V301">
        <v>4.16</v>
      </c>
      <c r="W301">
        <v>30399.182000000001</v>
      </c>
      <c r="X301">
        <v>474085</v>
      </c>
      <c r="Z301">
        <v>30399.182000000001</v>
      </c>
      <c r="AA301">
        <v>100</v>
      </c>
      <c r="AB301">
        <v>87.24</v>
      </c>
      <c r="AC301">
        <v>-12.8</v>
      </c>
    </row>
    <row r="302" spans="19:29" x14ac:dyDescent="0.25">
      <c r="S302" t="s">
        <v>1052</v>
      </c>
      <c r="T302" t="s">
        <v>1051</v>
      </c>
      <c r="U302" t="s">
        <v>93</v>
      </c>
      <c r="V302">
        <v>4.16</v>
      </c>
      <c r="W302">
        <v>29803.671999999999</v>
      </c>
      <c r="X302">
        <v>461750</v>
      </c>
      <c r="Z302">
        <v>29803.671999999999</v>
      </c>
      <c r="AA302">
        <v>100</v>
      </c>
      <c r="AB302">
        <v>85.53</v>
      </c>
      <c r="AC302">
        <v>-14.5</v>
      </c>
    </row>
    <row r="303" spans="19:29" x14ac:dyDescent="0.25">
      <c r="S303" t="s">
        <v>1050</v>
      </c>
      <c r="T303" t="s">
        <v>1049</v>
      </c>
      <c r="U303" t="s">
        <v>93</v>
      </c>
      <c r="V303">
        <v>4.16</v>
      </c>
      <c r="W303">
        <v>32945.777000000002</v>
      </c>
      <c r="X303">
        <v>514524</v>
      </c>
      <c r="Z303">
        <v>32945.777000000002</v>
      </c>
      <c r="AA303">
        <v>100</v>
      </c>
      <c r="AB303">
        <v>94.55</v>
      </c>
      <c r="AC303">
        <v>-5.4</v>
      </c>
    </row>
    <row r="304" spans="19:29" x14ac:dyDescent="0.25">
      <c r="S304" t="s">
        <v>1048</v>
      </c>
      <c r="T304" t="s">
        <v>1047</v>
      </c>
      <c r="U304" t="s">
        <v>93</v>
      </c>
      <c r="V304">
        <v>4.16</v>
      </c>
      <c r="W304">
        <v>30079.414000000001</v>
      </c>
      <c r="X304">
        <v>461541</v>
      </c>
      <c r="Z304">
        <v>30079.414000000001</v>
      </c>
      <c r="AA304">
        <v>100</v>
      </c>
      <c r="AB304">
        <v>86.33</v>
      </c>
      <c r="AC304">
        <v>-13.7</v>
      </c>
    </row>
    <row r="305" spans="19:29" x14ac:dyDescent="0.25">
      <c r="S305" t="s">
        <v>1046</v>
      </c>
      <c r="T305" t="s">
        <v>1045</v>
      </c>
      <c r="U305" t="s">
        <v>93</v>
      </c>
      <c r="V305">
        <v>4.17</v>
      </c>
      <c r="W305">
        <v>16015.342000000001</v>
      </c>
      <c r="X305">
        <v>250214</v>
      </c>
      <c r="Z305">
        <v>16015.342000000001</v>
      </c>
      <c r="AA305">
        <v>100</v>
      </c>
      <c r="AB305">
        <v>45.96</v>
      </c>
      <c r="AC305">
        <v>-54</v>
      </c>
    </row>
    <row r="306" spans="19:29" x14ac:dyDescent="0.25">
      <c r="S306" t="s">
        <v>1044</v>
      </c>
      <c r="T306" t="s">
        <v>1043</v>
      </c>
      <c r="U306" t="s">
        <v>93</v>
      </c>
      <c r="V306">
        <v>4.17</v>
      </c>
      <c r="W306">
        <v>5077.3149999999996</v>
      </c>
      <c r="X306">
        <v>77953</v>
      </c>
      <c r="Z306">
        <v>5077.3149999999996</v>
      </c>
      <c r="AA306">
        <v>100</v>
      </c>
      <c r="AB306">
        <v>14.57</v>
      </c>
      <c r="AC306">
        <v>-85.4</v>
      </c>
    </row>
    <row r="307" spans="19:29" x14ac:dyDescent="0.25">
      <c r="S307" t="s">
        <v>1042</v>
      </c>
      <c r="T307" t="s">
        <v>1041</v>
      </c>
      <c r="U307" t="s">
        <v>93</v>
      </c>
      <c r="V307">
        <v>4.17</v>
      </c>
      <c r="W307">
        <v>6273.8029999999999</v>
      </c>
      <c r="X307">
        <v>97720</v>
      </c>
      <c r="Z307">
        <v>6273.8029999999999</v>
      </c>
      <c r="AA307">
        <v>100</v>
      </c>
      <c r="AB307">
        <v>18.010000000000002</v>
      </c>
      <c r="AC307">
        <v>-82</v>
      </c>
    </row>
    <row r="308" spans="19:29" x14ac:dyDescent="0.25">
      <c r="S308" t="s">
        <v>1040</v>
      </c>
      <c r="T308" t="s">
        <v>1039</v>
      </c>
      <c r="U308" t="s">
        <v>93</v>
      </c>
      <c r="V308">
        <v>4.17</v>
      </c>
      <c r="W308">
        <v>17331.942999999999</v>
      </c>
      <c r="X308">
        <v>273820</v>
      </c>
      <c r="Z308">
        <v>17331.942999999999</v>
      </c>
      <c r="AA308">
        <v>100</v>
      </c>
      <c r="AB308">
        <v>49.74</v>
      </c>
      <c r="AC308">
        <v>-50.3</v>
      </c>
    </row>
    <row r="309" spans="19:29" x14ac:dyDescent="0.25">
      <c r="S309" t="s">
        <v>1038</v>
      </c>
      <c r="T309" t="s">
        <v>1037</v>
      </c>
      <c r="U309" t="s">
        <v>93</v>
      </c>
      <c r="V309">
        <v>4.17</v>
      </c>
      <c r="W309">
        <v>17871.495999999999</v>
      </c>
      <c r="X309">
        <v>279594</v>
      </c>
      <c r="Z309">
        <v>17871.495999999999</v>
      </c>
      <c r="AA309">
        <v>100</v>
      </c>
      <c r="AB309">
        <v>51.29</v>
      </c>
      <c r="AC309">
        <v>-48.7</v>
      </c>
    </row>
    <row r="310" spans="19:29" x14ac:dyDescent="0.25">
      <c r="S310" t="s">
        <v>1036</v>
      </c>
      <c r="T310" t="s">
        <v>1035</v>
      </c>
      <c r="U310" t="s">
        <v>93</v>
      </c>
      <c r="V310">
        <v>4.17</v>
      </c>
      <c r="W310">
        <v>756.47400000000005</v>
      </c>
      <c r="X310">
        <v>11824</v>
      </c>
      <c r="Z310">
        <v>756.47400000000005</v>
      </c>
      <c r="AA310">
        <v>100</v>
      </c>
      <c r="AB310">
        <v>2.17</v>
      </c>
      <c r="AC310">
        <v>-97.8</v>
      </c>
    </row>
    <row r="311" spans="19:29" x14ac:dyDescent="0.25">
      <c r="S311" t="s">
        <v>1034</v>
      </c>
      <c r="T311" t="s">
        <v>1033</v>
      </c>
      <c r="U311" t="s">
        <v>93</v>
      </c>
      <c r="V311">
        <v>4.01</v>
      </c>
      <c r="W311">
        <v>22831.412</v>
      </c>
      <c r="X311">
        <v>361541</v>
      </c>
      <c r="Z311">
        <v>22831.412</v>
      </c>
      <c r="AA311">
        <v>100</v>
      </c>
      <c r="AB311">
        <v>65.52</v>
      </c>
      <c r="AC311">
        <v>-34.5</v>
      </c>
    </row>
    <row r="312" spans="19:29" x14ac:dyDescent="0.25">
      <c r="S312" t="s">
        <v>1032</v>
      </c>
      <c r="T312" t="s">
        <v>1031</v>
      </c>
      <c r="U312" t="s">
        <v>93</v>
      </c>
      <c r="V312">
        <v>4.01</v>
      </c>
      <c r="W312">
        <v>17351.453000000001</v>
      </c>
      <c r="X312">
        <v>274653</v>
      </c>
      <c r="Z312">
        <v>17351.453000000001</v>
      </c>
      <c r="AA312">
        <v>100</v>
      </c>
      <c r="AB312">
        <v>49.8</v>
      </c>
      <c r="AC312">
        <v>-50.2</v>
      </c>
    </row>
    <row r="313" spans="19:29" x14ac:dyDescent="0.25">
      <c r="S313" t="s">
        <v>1030</v>
      </c>
      <c r="T313" t="s">
        <v>1029</v>
      </c>
      <c r="U313" t="s">
        <v>93</v>
      </c>
      <c r="V313">
        <v>4.01</v>
      </c>
      <c r="W313">
        <v>13887.789000000001</v>
      </c>
      <c r="X313">
        <v>217754</v>
      </c>
      <c r="Z313">
        <v>13887.789000000001</v>
      </c>
      <c r="AA313">
        <v>100</v>
      </c>
      <c r="AB313">
        <v>39.86</v>
      </c>
      <c r="AC313">
        <v>-60.1</v>
      </c>
    </row>
    <row r="314" spans="19:29" x14ac:dyDescent="0.25">
      <c r="S314" t="s">
        <v>1028</v>
      </c>
      <c r="T314" t="s">
        <v>1027</v>
      </c>
      <c r="U314" t="s">
        <v>93</v>
      </c>
      <c r="V314">
        <v>4.01</v>
      </c>
      <c r="W314">
        <v>20962.377</v>
      </c>
      <c r="X314">
        <v>331250</v>
      </c>
      <c r="Z314">
        <v>20962.377</v>
      </c>
      <c r="AA314">
        <v>100</v>
      </c>
      <c r="AB314">
        <v>60.16</v>
      </c>
      <c r="AC314">
        <v>-39.799999999999997</v>
      </c>
    </row>
    <row r="315" spans="19:29" x14ac:dyDescent="0.25">
      <c r="S315" t="s">
        <v>1026</v>
      </c>
      <c r="T315" t="s">
        <v>1025</v>
      </c>
      <c r="U315" t="s">
        <v>93</v>
      </c>
      <c r="V315">
        <v>4.0199999999999996</v>
      </c>
      <c r="W315">
        <v>17381.513999999999</v>
      </c>
      <c r="X315">
        <v>273050</v>
      </c>
      <c r="Z315">
        <v>17381.513999999999</v>
      </c>
      <c r="AA315">
        <v>100</v>
      </c>
      <c r="AB315">
        <v>49.88</v>
      </c>
      <c r="AC315">
        <v>-50.1</v>
      </c>
    </row>
    <row r="316" spans="19:29" x14ac:dyDescent="0.25">
      <c r="S316" t="s">
        <v>1024</v>
      </c>
      <c r="T316" t="s">
        <v>1023</v>
      </c>
      <c r="U316" t="s">
        <v>93</v>
      </c>
      <c r="V316">
        <v>4.01</v>
      </c>
      <c r="W316">
        <v>16397.713</v>
      </c>
      <c r="X316">
        <v>261338</v>
      </c>
      <c r="Z316">
        <v>16397.713</v>
      </c>
      <c r="AA316">
        <v>100</v>
      </c>
      <c r="AB316">
        <v>47.06</v>
      </c>
      <c r="AC316">
        <v>-52.9</v>
      </c>
    </row>
    <row r="317" spans="19:29" x14ac:dyDescent="0.25">
      <c r="S317" t="s">
        <v>1022</v>
      </c>
      <c r="T317" t="s">
        <v>1021</v>
      </c>
      <c r="U317" t="s">
        <v>93</v>
      </c>
      <c r="V317">
        <v>4.01</v>
      </c>
      <c r="W317">
        <v>18567.851999999999</v>
      </c>
      <c r="X317">
        <v>288515</v>
      </c>
      <c r="Z317">
        <v>18567.851999999999</v>
      </c>
      <c r="AA317">
        <v>100</v>
      </c>
      <c r="AB317">
        <v>53.29</v>
      </c>
      <c r="AC317">
        <v>-46.7</v>
      </c>
    </row>
    <row r="318" spans="19:29" x14ac:dyDescent="0.25">
      <c r="S318" t="s">
        <v>1020</v>
      </c>
      <c r="T318" t="s">
        <v>1019</v>
      </c>
      <c r="U318" t="s">
        <v>93</v>
      </c>
      <c r="V318">
        <v>4.0199999999999996</v>
      </c>
      <c r="W318">
        <v>19862.442999999999</v>
      </c>
      <c r="X318">
        <v>311120</v>
      </c>
      <c r="Z318">
        <v>19862.442999999999</v>
      </c>
      <c r="AA318">
        <v>100</v>
      </c>
      <c r="AB318">
        <v>57</v>
      </c>
      <c r="AC318">
        <v>-43</v>
      </c>
    </row>
    <row r="319" spans="19:29" x14ac:dyDescent="0.25">
      <c r="S319" t="s">
        <v>1018</v>
      </c>
      <c r="T319" t="s">
        <v>1017</v>
      </c>
      <c r="U319" t="s">
        <v>93</v>
      </c>
      <c r="V319">
        <v>4.0199999999999996</v>
      </c>
      <c r="W319">
        <v>20342.120999999999</v>
      </c>
      <c r="X319">
        <v>322116</v>
      </c>
      <c r="Z319">
        <v>20342.120999999999</v>
      </c>
      <c r="AA319">
        <v>100</v>
      </c>
      <c r="AB319">
        <v>58.38</v>
      </c>
      <c r="AC319">
        <v>-41.6</v>
      </c>
    </row>
    <row r="320" spans="19:29" x14ac:dyDescent="0.25">
      <c r="S320" t="s">
        <v>1016</v>
      </c>
      <c r="T320" t="s">
        <v>1015</v>
      </c>
      <c r="U320" t="s">
        <v>93</v>
      </c>
      <c r="V320">
        <v>4.0199999999999996</v>
      </c>
      <c r="W320">
        <v>23967.309000000001</v>
      </c>
      <c r="X320">
        <v>371574</v>
      </c>
      <c r="Z320">
        <v>23967.309000000001</v>
      </c>
      <c r="AA320">
        <v>100</v>
      </c>
      <c r="AB320">
        <v>68.78</v>
      </c>
      <c r="AC320">
        <v>-31.2</v>
      </c>
    </row>
    <row r="321" spans="19:29" x14ac:dyDescent="0.25">
      <c r="S321" t="s">
        <v>1014</v>
      </c>
      <c r="T321" t="s">
        <v>1013</v>
      </c>
      <c r="U321" t="s">
        <v>93</v>
      </c>
      <c r="V321">
        <v>4.0199999999999996</v>
      </c>
      <c r="W321">
        <v>20102.465</v>
      </c>
      <c r="X321">
        <v>316909</v>
      </c>
      <c r="Z321">
        <v>20102.465</v>
      </c>
      <c r="AA321">
        <v>100</v>
      </c>
      <c r="AB321">
        <v>57.69</v>
      </c>
      <c r="AC321">
        <v>-42.3</v>
      </c>
    </row>
    <row r="322" spans="19:29" x14ac:dyDescent="0.25">
      <c r="S322" t="s">
        <v>1012</v>
      </c>
      <c r="T322" t="s">
        <v>1011</v>
      </c>
      <c r="U322" t="s">
        <v>93</v>
      </c>
      <c r="V322">
        <v>4.0199999999999996</v>
      </c>
      <c r="W322">
        <v>21320.641</v>
      </c>
      <c r="X322">
        <v>334297</v>
      </c>
      <c r="Z322">
        <v>21320.641</v>
      </c>
      <c r="AA322">
        <v>100</v>
      </c>
      <c r="AB322">
        <v>61.19</v>
      </c>
      <c r="AC322">
        <v>-38.799999999999997</v>
      </c>
    </row>
    <row r="323" spans="19:29" x14ac:dyDescent="0.25">
      <c r="S323" t="s">
        <v>1010</v>
      </c>
      <c r="T323" t="s">
        <v>1009</v>
      </c>
      <c r="U323" t="s">
        <v>93</v>
      </c>
      <c r="V323">
        <v>4.0199999999999996</v>
      </c>
      <c r="W323">
        <v>26290.423999999999</v>
      </c>
      <c r="X323">
        <v>408541</v>
      </c>
      <c r="Z323">
        <v>26290.423999999999</v>
      </c>
      <c r="AA323">
        <v>100</v>
      </c>
      <c r="AB323">
        <v>75.45</v>
      </c>
      <c r="AC323">
        <v>-24.5</v>
      </c>
    </row>
    <row r="324" spans="19:29" x14ac:dyDescent="0.25">
      <c r="S324" t="s">
        <v>1008</v>
      </c>
      <c r="T324" t="s">
        <v>1007</v>
      </c>
      <c r="U324" t="s">
        <v>93</v>
      </c>
      <c r="V324">
        <v>4.0199999999999996</v>
      </c>
      <c r="W324">
        <v>22055.794999999998</v>
      </c>
      <c r="X324">
        <v>350880</v>
      </c>
      <c r="Z324">
        <v>22055.794999999998</v>
      </c>
      <c r="AA324">
        <v>100</v>
      </c>
      <c r="AB324">
        <v>63.3</v>
      </c>
      <c r="AC324">
        <v>-36.700000000000003</v>
      </c>
    </row>
    <row r="325" spans="19:29" x14ac:dyDescent="0.25">
      <c r="S325" t="s">
        <v>1006</v>
      </c>
      <c r="T325" t="s">
        <v>1005</v>
      </c>
      <c r="U325" t="s">
        <v>93</v>
      </c>
      <c r="V325">
        <v>4.0199999999999996</v>
      </c>
      <c r="W325">
        <v>2361.0070000000001</v>
      </c>
      <c r="X325">
        <v>101700</v>
      </c>
      <c r="Z325">
        <v>2361.0070000000001</v>
      </c>
      <c r="AA325">
        <v>100</v>
      </c>
      <c r="AB325">
        <v>6.78</v>
      </c>
      <c r="AC325">
        <v>-93.2</v>
      </c>
    </row>
    <row r="326" spans="19:29" x14ac:dyDescent="0.25">
      <c r="S326" t="s">
        <v>1004</v>
      </c>
      <c r="T326" t="s">
        <v>1003</v>
      </c>
      <c r="U326" t="s">
        <v>93</v>
      </c>
      <c r="V326">
        <v>4.0199999999999996</v>
      </c>
      <c r="W326">
        <v>24040.331999999999</v>
      </c>
      <c r="X326">
        <v>374826</v>
      </c>
      <c r="Z326">
        <v>24040.331999999999</v>
      </c>
      <c r="AA326">
        <v>100</v>
      </c>
      <c r="AB326">
        <v>68.989999999999995</v>
      </c>
      <c r="AC326">
        <v>-31</v>
      </c>
    </row>
    <row r="327" spans="19:29" x14ac:dyDescent="0.25">
      <c r="S327" t="s">
        <v>1002</v>
      </c>
      <c r="T327" t="s">
        <v>1001</v>
      </c>
      <c r="U327" t="s">
        <v>93</v>
      </c>
      <c r="V327">
        <v>4.0199999999999996</v>
      </c>
      <c r="W327">
        <v>19591.157999999999</v>
      </c>
      <c r="X327">
        <v>307323</v>
      </c>
      <c r="Z327">
        <v>19591.157999999999</v>
      </c>
      <c r="AA327">
        <v>100</v>
      </c>
      <c r="AB327">
        <v>56.22</v>
      </c>
      <c r="AC327">
        <v>-43.8</v>
      </c>
    </row>
    <row r="328" spans="19:29" x14ac:dyDescent="0.25">
      <c r="S328" t="s">
        <v>1000</v>
      </c>
      <c r="T328" t="s">
        <v>999</v>
      </c>
      <c r="U328" t="s">
        <v>93</v>
      </c>
      <c r="V328">
        <v>4.0199999999999996</v>
      </c>
      <c r="W328">
        <v>16012.373</v>
      </c>
      <c r="X328">
        <v>258380</v>
      </c>
      <c r="Z328">
        <v>16012.373</v>
      </c>
      <c r="AA328">
        <v>100</v>
      </c>
      <c r="AB328">
        <v>45.95</v>
      </c>
      <c r="AC328">
        <v>-54</v>
      </c>
    </row>
    <row r="329" spans="19:29" x14ac:dyDescent="0.25">
      <c r="S329" t="s">
        <v>998</v>
      </c>
      <c r="T329" t="s">
        <v>997</v>
      </c>
      <c r="U329" t="s">
        <v>93</v>
      </c>
      <c r="V329">
        <v>4.0199999999999996</v>
      </c>
      <c r="W329">
        <v>16308.79</v>
      </c>
      <c r="X329">
        <v>252887</v>
      </c>
      <c r="Z329">
        <v>16308.79</v>
      </c>
      <c r="AA329">
        <v>100</v>
      </c>
      <c r="AB329">
        <v>46.8</v>
      </c>
      <c r="AC329">
        <v>-53.2</v>
      </c>
    </row>
    <row r="330" spans="19:29" x14ac:dyDescent="0.25">
      <c r="S330" t="s">
        <v>996</v>
      </c>
      <c r="T330" t="s">
        <v>995</v>
      </c>
      <c r="U330" t="s">
        <v>93</v>
      </c>
      <c r="V330">
        <v>4.0199999999999996</v>
      </c>
      <c r="W330">
        <v>10513.302</v>
      </c>
      <c r="X330">
        <v>166242</v>
      </c>
      <c r="Z330">
        <v>10513.302</v>
      </c>
      <c r="AA330">
        <v>100</v>
      </c>
      <c r="AB330">
        <v>30.17</v>
      </c>
      <c r="AC330">
        <v>-69.8</v>
      </c>
    </row>
    <row r="331" spans="19:29" x14ac:dyDescent="0.25">
      <c r="S331" t="s">
        <v>994</v>
      </c>
      <c r="T331" t="s">
        <v>993</v>
      </c>
      <c r="U331" t="s">
        <v>93</v>
      </c>
      <c r="V331">
        <v>4.01</v>
      </c>
      <c r="W331">
        <v>6108.0929999999998</v>
      </c>
      <c r="X331">
        <v>94016</v>
      </c>
      <c r="Z331">
        <v>6108.0929999999998</v>
      </c>
      <c r="AA331">
        <v>100</v>
      </c>
      <c r="AB331">
        <v>17.53</v>
      </c>
      <c r="AC331">
        <v>-82.5</v>
      </c>
    </row>
    <row r="332" spans="19:29" x14ac:dyDescent="0.25">
      <c r="S332" t="s">
        <v>992</v>
      </c>
      <c r="T332" t="s">
        <v>991</v>
      </c>
      <c r="U332" t="s">
        <v>93</v>
      </c>
      <c r="V332">
        <v>4.0199999999999996</v>
      </c>
      <c r="W332">
        <v>12559.486000000001</v>
      </c>
      <c r="X332">
        <v>198751</v>
      </c>
      <c r="Z332">
        <v>12559.486000000001</v>
      </c>
      <c r="AA332">
        <v>100</v>
      </c>
      <c r="AB332">
        <v>36.04</v>
      </c>
      <c r="AC332">
        <v>-64</v>
      </c>
    </row>
    <row r="333" spans="19:29" x14ac:dyDescent="0.25">
      <c r="S333" t="s">
        <v>990</v>
      </c>
      <c r="T333" t="s">
        <v>989</v>
      </c>
      <c r="U333" t="s">
        <v>93</v>
      </c>
      <c r="V333">
        <v>4.0199999999999996</v>
      </c>
      <c r="W333">
        <v>12887.795</v>
      </c>
      <c r="X333">
        <v>203725</v>
      </c>
      <c r="Z333">
        <v>12887.795</v>
      </c>
      <c r="AA333">
        <v>100</v>
      </c>
      <c r="AB333">
        <v>36.99</v>
      </c>
      <c r="AC333">
        <v>-63</v>
      </c>
    </row>
    <row r="334" spans="19:29" x14ac:dyDescent="0.25">
      <c r="S334" t="s">
        <v>988</v>
      </c>
      <c r="T334" t="s">
        <v>987</v>
      </c>
      <c r="U334" t="s">
        <v>93</v>
      </c>
      <c r="V334">
        <v>4.0199999999999996</v>
      </c>
      <c r="W334">
        <v>17296.349999999999</v>
      </c>
      <c r="X334">
        <v>271965</v>
      </c>
      <c r="Z334">
        <v>17296.349999999999</v>
      </c>
      <c r="AA334">
        <v>100</v>
      </c>
      <c r="AB334">
        <v>49.64</v>
      </c>
      <c r="AC334">
        <v>-50.4</v>
      </c>
    </row>
    <row r="335" spans="19:29" x14ac:dyDescent="0.25">
      <c r="S335" t="s">
        <v>986</v>
      </c>
      <c r="T335" t="s">
        <v>985</v>
      </c>
      <c r="U335" t="s">
        <v>93</v>
      </c>
      <c r="V335">
        <v>4.0199999999999996</v>
      </c>
      <c r="W335">
        <v>16449.476999999999</v>
      </c>
      <c r="X335">
        <v>257098</v>
      </c>
      <c r="Z335">
        <v>16449.476999999999</v>
      </c>
      <c r="AA335">
        <v>100</v>
      </c>
      <c r="AB335">
        <v>47.21</v>
      </c>
      <c r="AC335">
        <v>-52.8</v>
      </c>
    </row>
    <row r="336" spans="19:29" x14ac:dyDescent="0.25">
      <c r="S336" t="s">
        <v>984</v>
      </c>
      <c r="T336" t="s">
        <v>983</v>
      </c>
      <c r="U336" t="s">
        <v>93</v>
      </c>
      <c r="V336">
        <v>4.0199999999999996</v>
      </c>
      <c r="W336">
        <v>22617.059000000001</v>
      </c>
      <c r="X336">
        <v>355868</v>
      </c>
      <c r="Z336">
        <v>22617.059000000001</v>
      </c>
      <c r="AA336">
        <v>100</v>
      </c>
      <c r="AB336">
        <v>64.91</v>
      </c>
      <c r="AC336">
        <v>-35.1</v>
      </c>
    </row>
    <row r="337" spans="19:29" x14ac:dyDescent="0.25">
      <c r="S337" t="s">
        <v>982</v>
      </c>
      <c r="T337" t="s">
        <v>981</v>
      </c>
      <c r="U337" t="s">
        <v>93</v>
      </c>
      <c r="V337">
        <v>4.0199999999999996</v>
      </c>
      <c r="W337">
        <v>18873.775000000001</v>
      </c>
      <c r="X337">
        <v>298271</v>
      </c>
      <c r="Z337">
        <v>18873.775000000001</v>
      </c>
      <c r="AA337">
        <v>100</v>
      </c>
      <c r="AB337">
        <v>54.17</v>
      </c>
      <c r="AC337">
        <v>-45.8</v>
      </c>
    </row>
    <row r="338" spans="19:29" x14ac:dyDescent="0.25">
      <c r="S338" t="s">
        <v>980</v>
      </c>
      <c r="T338" t="s">
        <v>979</v>
      </c>
      <c r="U338" t="s">
        <v>93</v>
      </c>
      <c r="V338">
        <v>4.0199999999999996</v>
      </c>
      <c r="W338">
        <v>21576.41</v>
      </c>
      <c r="X338">
        <v>337345</v>
      </c>
      <c r="Z338">
        <v>21576.41</v>
      </c>
      <c r="AA338">
        <v>100</v>
      </c>
      <c r="AB338">
        <v>61.92</v>
      </c>
      <c r="AC338">
        <v>-38.1</v>
      </c>
    </row>
    <row r="339" spans="19:29" x14ac:dyDescent="0.25">
      <c r="S339" t="s">
        <v>978</v>
      </c>
      <c r="T339" t="s">
        <v>977</v>
      </c>
      <c r="U339" t="s">
        <v>93</v>
      </c>
      <c r="V339">
        <v>4.0199999999999996</v>
      </c>
      <c r="W339">
        <v>12578.869000000001</v>
      </c>
      <c r="X339">
        <v>196072</v>
      </c>
      <c r="Z339">
        <v>12578.869000000001</v>
      </c>
      <c r="AA339">
        <v>100</v>
      </c>
      <c r="AB339">
        <v>36.1</v>
      </c>
      <c r="AC339">
        <v>-63.9</v>
      </c>
    </row>
    <row r="340" spans="19:29" x14ac:dyDescent="0.25">
      <c r="S340" t="s">
        <v>976</v>
      </c>
      <c r="T340" t="s">
        <v>975</v>
      </c>
      <c r="U340" t="s">
        <v>93</v>
      </c>
      <c r="V340">
        <v>4.0199999999999996</v>
      </c>
      <c r="W340">
        <v>20627.620999999999</v>
      </c>
      <c r="X340">
        <v>323813</v>
      </c>
      <c r="Z340">
        <v>20627.620999999999</v>
      </c>
      <c r="AA340">
        <v>100</v>
      </c>
      <c r="AB340">
        <v>59.2</v>
      </c>
      <c r="AC340">
        <v>-40.799999999999997</v>
      </c>
    </row>
    <row r="341" spans="19:29" x14ac:dyDescent="0.25">
      <c r="S341" t="s">
        <v>974</v>
      </c>
      <c r="T341" t="s">
        <v>973</v>
      </c>
      <c r="U341" t="s">
        <v>93</v>
      </c>
      <c r="V341">
        <v>4.0199999999999996</v>
      </c>
      <c r="W341">
        <v>26479.888999999999</v>
      </c>
      <c r="X341">
        <v>411069</v>
      </c>
      <c r="Z341">
        <v>26479.888999999999</v>
      </c>
      <c r="AA341">
        <v>100</v>
      </c>
      <c r="AB341">
        <v>75.989999999999995</v>
      </c>
      <c r="AC341">
        <v>-24</v>
      </c>
    </row>
    <row r="342" spans="19:29" x14ac:dyDescent="0.25">
      <c r="S342" t="s">
        <v>972</v>
      </c>
      <c r="T342" t="s">
        <v>971</v>
      </c>
      <c r="U342" t="s">
        <v>93</v>
      </c>
      <c r="V342">
        <v>4.0199999999999996</v>
      </c>
      <c r="W342">
        <v>25464.535</v>
      </c>
      <c r="X342">
        <v>388796</v>
      </c>
      <c r="Z342">
        <v>25464.535</v>
      </c>
      <c r="AA342">
        <v>100</v>
      </c>
      <c r="AB342">
        <v>73.08</v>
      </c>
      <c r="AC342">
        <v>-26.9</v>
      </c>
    </row>
    <row r="343" spans="19:29" x14ac:dyDescent="0.25">
      <c r="S343" t="s">
        <v>970</v>
      </c>
      <c r="T343" t="s">
        <v>969</v>
      </c>
      <c r="U343" t="s">
        <v>93</v>
      </c>
      <c r="V343">
        <v>4.0199999999999996</v>
      </c>
      <c r="W343">
        <v>27281.780999999999</v>
      </c>
      <c r="X343">
        <v>440522</v>
      </c>
      <c r="Z343">
        <v>27281.780999999999</v>
      </c>
      <c r="AA343">
        <v>100</v>
      </c>
      <c r="AB343">
        <v>78.3</v>
      </c>
      <c r="AC343">
        <v>-21.7</v>
      </c>
    </row>
    <row r="344" spans="19:29" x14ac:dyDescent="0.25">
      <c r="S344" t="s">
        <v>968</v>
      </c>
      <c r="T344" t="s">
        <v>967</v>
      </c>
      <c r="U344" t="s">
        <v>93</v>
      </c>
      <c r="V344">
        <v>4.0199999999999996</v>
      </c>
      <c r="W344">
        <v>22826.195</v>
      </c>
      <c r="X344">
        <v>353118</v>
      </c>
      <c r="Z344">
        <v>22826.195</v>
      </c>
      <c r="AA344">
        <v>100</v>
      </c>
      <c r="AB344">
        <v>65.510000000000005</v>
      </c>
      <c r="AC344">
        <v>-34.5</v>
      </c>
    </row>
    <row r="345" spans="19:29" x14ac:dyDescent="0.25">
      <c r="S345" t="s">
        <v>966</v>
      </c>
      <c r="T345" t="s">
        <v>965</v>
      </c>
      <c r="U345" t="s">
        <v>93</v>
      </c>
      <c r="V345">
        <v>4.0199999999999996</v>
      </c>
      <c r="W345">
        <v>18243.016</v>
      </c>
      <c r="X345">
        <v>284210</v>
      </c>
      <c r="Z345">
        <v>18243.016</v>
      </c>
      <c r="AA345">
        <v>100</v>
      </c>
      <c r="AB345">
        <v>52.36</v>
      </c>
      <c r="AC345">
        <v>-47.6</v>
      </c>
    </row>
    <row r="346" spans="19:29" x14ac:dyDescent="0.25">
      <c r="S346" t="s">
        <v>964</v>
      </c>
      <c r="T346" t="s">
        <v>963</v>
      </c>
      <c r="U346" t="s">
        <v>93</v>
      </c>
      <c r="V346">
        <v>4.0199999999999996</v>
      </c>
      <c r="W346">
        <v>12030.519</v>
      </c>
      <c r="X346">
        <v>187697</v>
      </c>
      <c r="Z346">
        <v>12030.519</v>
      </c>
      <c r="AA346">
        <v>100</v>
      </c>
      <c r="AB346">
        <v>34.53</v>
      </c>
      <c r="AC346">
        <v>-65.5</v>
      </c>
    </row>
    <row r="347" spans="19:29" x14ac:dyDescent="0.25">
      <c r="S347" t="s">
        <v>962</v>
      </c>
      <c r="T347" t="s">
        <v>961</v>
      </c>
      <c r="U347" t="s">
        <v>93</v>
      </c>
      <c r="V347">
        <v>4.0199999999999996</v>
      </c>
      <c r="W347">
        <v>14309.880999999999</v>
      </c>
      <c r="X347">
        <v>217403</v>
      </c>
      <c r="Z347">
        <v>14309.880999999999</v>
      </c>
      <c r="AA347">
        <v>100</v>
      </c>
      <c r="AB347">
        <v>41.07</v>
      </c>
      <c r="AC347">
        <v>-58.9</v>
      </c>
    </row>
    <row r="348" spans="19:29" x14ac:dyDescent="0.25">
      <c r="S348" t="s">
        <v>960</v>
      </c>
      <c r="T348" t="s">
        <v>959</v>
      </c>
      <c r="U348" t="s">
        <v>93</v>
      </c>
      <c r="V348">
        <v>4.0199999999999996</v>
      </c>
      <c r="W348">
        <v>4194.4780000000001</v>
      </c>
      <c r="X348">
        <v>65425</v>
      </c>
      <c r="Z348">
        <v>4194.4780000000001</v>
      </c>
      <c r="AA348">
        <v>100</v>
      </c>
      <c r="AB348">
        <v>12.04</v>
      </c>
      <c r="AC348">
        <v>-88</v>
      </c>
    </row>
    <row r="349" spans="19:29" x14ac:dyDescent="0.25">
      <c r="S349" t="s">
        <v>958</v>
      </c>
      <c r="T349" t="s">
        <v>957</v>
      </c>
      <c r="U349" t="s">
        <v>93</v>
      </c>
      <c r="V349">
        <v>4.0199999999999996</v>
      </c>
      <c r="W349">
        <v>5637.6949999999997</v>
      </c>
      <c r="X349">
        <v>88117</v>
      </c>
      <c r="Z349">
        <v>5637.6949999999997</v>
      </c>
      <c r="AA349">
        <v>100</v>
      </c>
      <c r="AB349">
        <v>16.18</v>
      </c>
      <c r="AC349">
        <v>-83.8</v>
      </c>
    </row>
    <row r="350" spans="19:29" x14ac:dyDescent="0.25">
      <c r="S350" t="s">
        <v>956</v>
      </c>
      <c r="T350" t="s">
        <v>955</v>
      </c>
      <c r="U350" t="s">
        <v>93</v>
      </c>
      <c r="V350">
        <v>4.0199999999999996</v>
      </c>
      <c r="W350">
        <v>14804.58</v>
      </c>
      <c r="X350">
        <v>226906</v>
      </c>
      <c r="Z350">
        <v>14804.58</v>
      </c>
      <c r="AA350">
        <v>100</v>
      </c>
      <c r="AB350">
        <v>42.49</v>
      </c>
      <c r="AC350">
        <v>-57.5</v>
      </c>
    </row>
    <row r="351" spans="19:29" x14ac:dyDescent="0.25">
      <c r="S351" t="s">
        <v>954</v>
      </c>
      <c r="T351" t="s">
        <v>953</v>
      </c>
      <c r="U351" t="s">
        <v>93</v>
      </c>
      <c r="V351">
        <v>4.0199999999999996</v>
      </c>
      <c r="W351">
        <v>11042.868</v>
      </c>
      <c r="X351">
        <v>199832</v>
      </c>
      <c r="Z351">
        <v>11042.868</v>
      </c>
      <c r="AA351">
        <v>100</v>
      </c>
      <c r="AB351">
        <v>31.69</v>
      </c>
      <c r="AC351">
        <v>-68.3</v>
      </c>
    </row>
    <row r="352" spans="19:29" x14ac:dyDescent="0.25">
      <c r="S352" t="s">
        <v>952</v>
      </c>
      <c r="T352" t="s">
        <v>951</v>
      </c>
      <c r="U352" t="s">
        <v>93</v>
      </c>
      <c r="V352">
        <v>4.0199999999999996</v>
      </c>
      <c r="W352">
        <v>620.58100000000002</v>
      </c>
      <c r="X352">
        <v>9863</v>
      </c>
      <c r="Z352">
        <v>620.58100000000002</v>
      </c>
      <c r="AA352">
        <v>100</v>
      </c>
      <c r="AB352">
        <v>1.78</v>
      </c>
      <c r="AC352">
        <v>-98.2</v>
      </c>
    </row>
    <row r="354" spans="19:29" x14ac:dyDescent="0.25">
      <c r="S354" t="s">
        <v>950</v>
      </c>
      <c r="T354" t="s">
        <v>22</v>
      </c>
      <c r="U354" t="s">
        <v>17</v>
      </c>
      <c r="V354">
        <v>4.33</v>
      </c>
      <c r="W354">
        <v>0.60399999999999998</v>
      </c>
      <c r="X354">
        <v>35</v>
      </c>
      <c r="Z354">
        <v>0.60399999999999998</v>
      </c>
      <c r="AA354">
        <v>100</v>
      </c>
      <c r="AB354">
        <v>0</v>
      </c>
      <c r="AC354">
        <v>-100</v>
      </c>
    </row>
    <row r="355" spans="19:29" x14ac:dyDescent="0.25">
      <c r="S355" t="s">
        <v>949</v>
      </c>
      <c r="T355" t="s">
        <v>24</v>
      </c>
      <c r="U355" t="s">
        <v>17</v>
      </c>
      <c r="V355">
        <v>3.99</v>
      </c>
      <c r="W355">
        <v>5.1589999999999998</v>
      </c>
      <c r="X355">
        <v>187</v>
      </c>
      <c r="Z355">
        <v>5.1589999999999998</v>
      </c>
      <c r="AA355">
        <v>100</v>
      </c>
      <c r="AB355">
        <v>0.01</v>
      </c>
      <c r="AC355">
        <v>-100</v>
      </c>
    </row>
    <row r="356" spans="19:29" x14ac:dyDescent="0.25">
      <c r="S356" t="s">
        <v>948</v>
      </c>
      <c r="T356" t="s">
        <v>17</v>
      </c>
      <c r="U356" t="s">
        <v>17</v>
      </c>
      <c r="V356">
        <v>4.03</v>
      </c>
      <c r="W356">
        <v>0.22800000000000001</v>
      </c>
      <c r="X356">
        <v>16</v>
      </c>
      <c r="Z356">
        <v>0.22800000000000001</v>
      </c>
      <c r="AA356">
        <v>100</v>
      </c>
      <c r="AB356">
        <v>0</v>
      </c>
      <c r="AC356">
        <v>-100</v>
      </c>
    </row>
    <row r="357" spans="19:29" x14ac:dyDescent="0.25">
      <c r="S357" t="s">
        <v>947</v>
      </c>
      <c r="T357" t="s">
        <v>17</v>
      </c>
      <c r="U357" t="s">
        <v>17</v>
      </c>
      <c r="V357">
        <v>4.12</v>
      </c>
      <c r="W357">
        <v>0.56999999999999995</v>
      </c>
      <c r="X357">
        <v>21</v>
      </c>
      <c r="Z357">
        <v>0.56999999999999995</v>
      </c>
      <c r="AA357">
        <v>100</v>
      </c>
      <c r="AB357">
        <v>0</v>
      </c>
      <c r="AC357">
        <v>-100</v>
      </c>
    </row>
    <row r="358" spans="19:29" x14ac:dyDescent="0.25">
      <c r="S358" t="s">
        <v>946</v>
      </c>
      <c r="T358" t="s">
        <v>17</v>
      </c>
      <c r="U358" t="s">
        <v>17</v>
      </c>
      <c r="V358">
        <v>4.1399999999999997</v>
      </c>
      <c r="W358">
        <v>1</v>
      </c>
      <c r="X358">
        <v>36</v>
      </c>
      <c r="Z358">
        <v>1</v>
      </c>
      <c r="AA358">
        <v>100</v>
      </c>
      <c r="AB358">
        <v>0</v>
      </c>
      <c r="AC358">
        <v>-100</v>
      </c>
    </row>
    <row r="359" spans="19:29" x14ac:dyDescent="0.25">
      <c r="S359" t="s">
        <v>945</v>
      </c>
      <c r="T359" t="s">
        <v>17</v>
      </c>
      <c r="U359" t="s">
        <v>17</v>
      </c>
      <c r="V359">
        <v>4.12</v>
      </c>
      <c r="W359">
        <v>1.8520000000000001</v>
      </c>
      <c r="X359">
        <v>67</v>
      </c>
      <c r="Z359">
        <v>1.8520000000000001</v>
      </c>
      <c r="AA359">
        <v>100</v>
      </c>
      <c r="AB359">
        <v>0.01</v>
      </c>
      <c r="AC359">
        <v>-100</v>
      </c>
    </row>
    <row r="360" spans="19:29" x14ac:dyDescent="0.25">
      <c r="S360" t="s">
        <v>944</v>
      </c>
      <c r="T360" t="s">
        <v>17</v>
      </c>
      <c r="U360" t="s">
        <v>17</v>
      </c>
      <c r="V360">
        <v>4.28</v>
      </c>
      <c r="W360">
        <v>0.32600000000000001</v>
      </c>
      <c r="X360">
        <v>33</v>
      </c>
      <c r="Z360">
        <v>0.32600000000000001</v>
      </c>
      <c r="AA360">
        <v>100</v>
      </c>
      <c r="AB360">
        <v>0</v>
      </c>
      <c r="AC360">
        <v>-100</v>
      </c>
    </row>
    <row r="361" spans="19:29" x14ac:dyDescent="0.25">
      <c r="S361" t="s">
        <v>943</v>
      </c>
      <c r="T361" t="s">
        <v>17</v>
      </c>
      <c r="U361" t="s">
        <v>17</v>
      </c>
      <c r="V361">
        <v>4.3099999999999996</v>
      </c>
      <c r="W361">
        <v>12.641</v>
      </c>
      <c r="X361">
        <v>160</v>
      </c>
      <c r="Z361">
        <v>12.641</v>
      </c>
      <c r="AA361">
        <v>100</v>
      </c>
      <c r="AB361">
        <v>0.04</v>
      </c>
      <c r="AC361">
        <v>-100</v>
      </c>
    </row>
    <row r="362" spans="19:29" x14ac:dyDescent="0.25">
      <c r="S362" t="s">
        <v>942</v>
      </c>
      <c r="T362" t="s">
        <v>17</v>
      </c>
      <c r="U362" t="s">
        <v>17</v>
      </c>
      <c r="V362">
        <v>4.18</v>
      </c>
      <c r="W362">
        <v>0.29599999999999999</v>
      </c>
      <c r="X362">
        <v>11</v>
      </c>
      <c r="Z362">
        <v>0.29599999999999999</v>
      </c>
      <c r="AA362">
        <v>100</v>
      </c>
      <c r="AB362">
        <v>0</v>
      </c>
      <c r="AC362">
        <v>-100</v>
      </c>
    </row>
    <row r="363" spans="19:29" x14ac:dyDescent="0.25">
      <c r="S363" t="s">
        <v>941</v>
      </c>
      <c r="T363" t="s">
        <v>17</v>
      </c>
      <c r="U363" t="s">
        <v>17</v>
      </c>
      <c r="V363">
        <v>4.22</v>
      </c>
      <c r="W363">
        <v>1.589</v>
      </c>
      <c r="X363">
        <v>116</v>
      </c>
      <c r="Z363">
        <v>1.589</v>
      </c>
      <c r="AA363">
        <v>100</v>
      </c>
      <c r="AB363">
        <v>0</v>
      </c>
      <c r="AC363">
        <v>-100</v>
      </c>
    </row>
    <row r="364" spans="19:29" x14ac:dyDescent="0.25">
      <c r="S364" t="s">
        <v>940</v>
      </c>
      <c r="T364" t="s">
        <v>17</v>
      </c>
      <c r="U364" t="s">
        <v>17</v>
      </c>
      <c r="V364">
        <v>4.29</v>
      </c>
      <c r="W364">
        <v>3.8140000000000001</v>
      </c>
      <c r="X364">
        <v>183</v>
      </c>
      <c r="Z364">
        <v>3.8140000000000001</v>
      </c>
      <c r="AA364">
        <v>100</v>
      </c>
      <c r="AB364">
        <v>0.01</v>
      </c>
      <c r="AC364">
        <v>-100</v>
      </c>
    </row>
    <row r="365" spans="19:29" x14ac:dyDescent="0.25">
      <c r="S365" t="s">
        <v>939</v>
      </c>
      <c r="T365" t="s">
        <v>17</v>
      </c>
      <c r="U365" t="s">
        <v>17</v>
      </c>
      <c r="V365">
        <v>4.2699999999999996</v>
      </c>
      <c r="W365">
        <v>0.98699999999999999</v>
      </c>
      <c r="X365">
        <v>36</v>
      </c>
      <c r="Z365">
        <v>0.98699999999999999</v>
      </c>
      <c r="AA365">
        <v>100</v>
      </c>
      <c r="AB365">
        <v>0</v>
      </c>
      <c r="AC365">
        <v>-100</v>
      </c>
    </row>
    <row r="366" spans="19:29" x14ac:dyDescent="0.25">
      <c r="S366" t="s">
        <v>938</v>
      </c>
      <c r="T366" t="s">
        <v>17</v>
      </c>
      <c r="U366" t="s">
        <v>17</v>
      </c>
      <c r="V366">
        <v>4.25</v>
      </c>
      <c r="W366">
        <v>5.976</v>
      </c>
      <c r="X366">
        <v>210</v>
      </c>
      <c r="Z366">
        <v>5.976</v>
      </c>
      <c r="AA366">
        <v>100</v>
      </c>
      <c r="AB366">
        <v>0.02</v>
      </c>
      <c r="AC366">
        <v>-100</v>
      </c>
    </row>
    <row r="367" spans="19:29" x14ac:dyDescent="0.25">
      <c r="S367" t="s">
        <v>937</v>
      </c>
      <c r="T367" t="s">
        <v>17</v>
      </c>
      <c r="U367" t="s">
        <v>17</v>
      </c>
      <c r="V367">
        <v>4.22</v>
      </c>
      <c r="W367">
        <v>1.5649999999999999</v>
      </c>
      <c r="X367">
        <v>79</v>
      </c>
      <c r="Z367">
        <v>1.5649999999999999</v>
      </c>
      <c r="AA367">
        <v>100</v>
      </c>
      <c r="AB367">
        <v>0</v>
      </c>
      <c r="AC367">
        <v>-100</v>
      </c>
    </row>
    <row r="368" spans="19:29" x14ac:dyDescent="0.25">
      <c r="S368" t="s">
        <v>936</v>
      </c>
      <c r="T368" t="s">
        <v>17</v>
      </c>
      <c r="U368" t="s">
        <v>17</v>
      </c>
      <c r="V368">
        <v>4.26</v>
      </c>
      <c r="W368">
        <v>0.98799999999999999</v>
      </c>
      <c r="X368">
        <v>46</v>
      </c>
      <c r="Z368">
        <v>0.98799999999999999</v>
      </c>
      <c r="AA368">
        <v>100</v>
      </c>
      <c r="AB368">
        <v>0</v>
      </c>
      <c r="AC368">
        <v>-100</v>
      </c>
    </row>
    <row r="369" spans="19:29" x14ac:dyDescent="0.25">
      <c r="S369" t="s">
        <v>935</v>
      </c>
      <c r="T369" t="s">
        <v>17</v>
      </c>
      <c r="U369" t="s">
        <v>17</v>
      </c>
      <c r="V369">
        <v>4.25</v>
      </c>
      <c r="W369">
        <v>1.6579999999999999</v>
      </c>
      <c r="X369">
        <v>77</v>
      </c>
      <c r="Z369">
        <v>1.6579999999999999</v>
      </c>
      <c r="AA369">
        <v>100</v>
      </c>
      <c r="AB369">
        <v>0</v>
      </c>
      <c r="AC369">
        <v>-100</v>
      </c>
    </row>
    <row r="370" spans="19:29" x14ac:dyDescent="0.25">
      <c r="S370" t="s">
        <v>934</v>
      </c>
      <c r="T370" t="s">
        <v>17</v>
      </c>
      <c r="U370" t="s">
        <v>17</v>
      </c>
      <c r="V370">
        <v>4.2</v>
      </c>
      <c r="W370">
        <v>3.4169999999999998</v>
      </c>
      <c r="X370">
        <v>151</v>
      </c>
      <c r="Z370">
        <v>3.4169999999999998</v>
      </c>
      <c r="AA370">
        <v>100</v>
      </c>
      <c r="AB370">
        <v>0.01</v>
      </c>
      <c r="AC370">
        <v>-100</v>
      </c>
    </row>
    <row r="371" spans="19:29" x14ac:dyDescent="0.25">
      <c r="S371" t="s">
        <v>933</v>
      </c>
      <c r="T371" t="s">
        <v>17</v>
      </c>
      <c r="U371" t="s">
        <v>17</v>
      </c>
      <c r="V371">
        <v>4.25</v>
      </c>
      <c r="W371">
        <v>4.641</v>
      </c>
      <c r="X371">
        <v>140</v>
      </c>
      <c r="Z371">
        <v>4.641</v>
      </c>
      <c r="AA371">
        <v>100</v>
      </c>
      <c r="AB371">
        <v>0.01</v>
      </c>
      <c r="AC371">
        <v>-100</v>
      </c>
    </row>
    <row r="372" spans="19:29" x14ac:dyDescent="0.25">
      <c r="S372" t="s">
        <v>932</v>
      </c>
      <c r="T372" t="s">
        <v>17</v>
      </c>
      <c r="U372" t="s">
        <v>17</v>
      </c>
      <c r="V372">
        <v>4.25</v>
      </c>
      <c r="W372">
        <v>1.2250000000000001</v>
      </c>
      <c r="X372">
        <v>65</v>
      </c>
      <c r="Z372">
        <v>1.2250000000000001</v>
      </c>
      <c r="AA372">
        <v>100</v>
      </c>
      <c r="AB372">
        <v>0</v>
      </c>
      <c r="AC372">
        <v>-100</v>
      </c>
    </row>
    <row r="373" spans="19:29" x14ac:dyDescent="0.25">
      <c r="S373" t="s">
        <v>931</v>
      </c>
      <c r="T373" t="s">
        <v>17</v>
      </c>
      <c r="U373" t="s">
        <v>17</v>
      </c>
      <c r="V373">
        <v>4.26</v>
      </c>
      <c r="W373">
        <v>1.8049999999999999</v>
      </c>
      <c r="X373">
        <v>127</v>
      </c>
      <c r="Z373">
        <v>1.8049999999999999</v>
      </c>
      <c r="AA373">
        <v>100</v>
      </c>
      <c r="AB373">
        <v>0.01</v>
      </c>
      <c r="AC373">
        <v>-100</v>
      </c>
    </row>
    <row r="374" spans="19:29" x14ac:dyDescent="0.25">
      <c r="S374" t="s">
        <v>930</v>
      </c>
      <c r="T374" t="s">
        <v>17</v>
      </c>
      <c r="U374" t="s">
        <v>17</v>
      </c>
      <c r="V374">
        <v>4.25</v>
      </c>
      <c r="W374">
        <v>0.44900000000000001</v>
      </c>
      <c r="X374">
        <v>50</v>
      </c>
      <c r="Z374">
        <v>0.44900000000000001</v>
      </c>
      <c r="AA374">
        <v>100</v>
      </c>
      <c r="AB374">
        <v>0</v>
      </c>
      <c r="AC374">
        <v>-100</v>
      </c>
    </row>
    <row r="375" spans="19:29" x14ac:dyDescent="0.25">
      <c r="S375" t="s">
        <v>929</v>
      </c>
      <c r="T375" t="s">
        <v>17</v>
      </c>
      <c r="U375" t="s">
        <v>17</v>
      </c>
      <c r="V375">
        <v>4.1900000000000004</v>
      </c>
      <c r="W375">
        <v>0.46100000000000002</v>
      </c>
      <c r="X375">
        <v>42</v>
      </c>
      <c r="Z375">
        <v>0.46100000000000002</v>
      </c>
      <c r="AA375">
        <v>100</v>
      </c>
      <c r="AB375">
        <v>0</v>
      </c>
      <c r="AC375">
        <v>-100</v>
      </c>
    </row>
    <row r="376" spans="19:29" x14ac:dyDescent="0.25">
      <c r="S376" t="s">
        <v>928</v>
      </c>
      <c r="T376" t="s">
        <v>17</v>
      </c>
      <c r="U376" t="s">
        <v>17</v>
      </c>
      <c r="V376">
        <v>4.25</v>
      </c>
      <c r="W376">
        <v>0.91100000000000003</v>
      </c>
      <c r="X376">
        <v>43</v>
      </c>
      <c r="Z376">
        <v>0.91100000000000003</v>
      </c>
      <c r="AA376">
        <v>100</v>
      </c>
      <c r="AB376">
        <v>0</v>
      </c>
      <c r="AC376">
        <v>-100</v>
      </c>
    </row>
    <row r="377" spans="19:29" x14ac:dyDescent="0.25">
      <c r="S377" t="s">
        <v>927</v>
      </c>
      <c r="T377" t="s">
        <v>17</v>
      </c>
      <c r="U377" t="s">
        <v>17</v>
      </c>
      <c r="V377">
        <v>4.28</v>
      </c>
      <c r="W377">
        <v>9.1579999999999995</v>
      </c>
      <c r="X377">
        <v>186</v>
      </c>
      <c r="Z377">
        <v>9.1579999999999995</v>
      </c>
      <c r="AA377">
        <v>100</v>
      </c>
      <c r="AB377">
        <v>0.03</v>
      </c>
      <c r="AC377">
        <v>-100</v>
      </c>
    </row>
    <row r="378" spans="19:29" x14ac:dyDescent="0.25">
      <c r="S378" t="s">
        <v>926</v>
      </c>
      <c r="T378" t="s">
        <v>17</v>
      </c>
      <c r="U378" t="s">
        <v>17</v>
      </c>
      <c r="V378">
        <v>4.09</v>
      </c>
      <c r="W378">
        <v>21.292999999999999</v>
      </c>
      <c r="X378">
        <v>376</v>
      </c>
      <c r="Z378">
        <v>21.292999999999999</v>
      </c>
      <c r="AA378">
        <v>100</v>
      </c>
      <c r="AB378">
        <v>0.06</v>
      </c>
      <c r="AC378">
        <v>-99.9</v>
      </c>
    </row>
    <row r="379" spans="19:29" x14ac:dyDescent="0.25">
      <c r="S379" t="s">
        <v>925</v>
      </c>
      <c r="T379" t="s">
        <v>17</v>
      </c>
      <c r="U379" t="s">
        <v>17</v>
      </c>
      <c r="V379">
        <v>4.18</v>
      </c>
      <c r="W379">
        <v>0.183</v>
      </c>
      <c r="X379">
        <v>7</v>
      </c>
      <c r="Z379">
        <v>0.183</v>
      </c>
      <c r="AA379">
        <v>100</v>
      </c>
      <c r="AB379">
        <v>0</v>
      </c>
      <c r="AC379">
        <v>-100</v>
      </c>
    </row>
    <row r="380" spans="19:29" x14ac:dyDescent="0.25">
      <c r="S380" t="s">
        <v>924</v>
      </c>
      <c r="T380" t="s">
        <v>17</v>
      </c>
      <c r="U380" t="s">
        <v>17</v>
      </c>
      <c r="V380">
        <v>4.12</v>
      </c>
      <c r="W380">
        <v>4.0229999999999997</v>
      </c>
      <c r="X380">
        <v>146</v>
      </c>
      <c r="Z380">
        <v>4.0229999999999997</v>
      </c>
      <c r="AA380">
        <v>100</v>
      </c>
      <c r="AB380">
        <v>0.01</v>
      </c>
      <c r="AC380">
        <v>-100</v>
      </c>
    </row>
    <row r="381" spans="19:29" x14ac:dyDescent="0.25">
      <c r="S381" t="s">
        <v>923</v>
      </c>
      <c r="T381" t="s">
        <v>17</v>
      </c>
      <c r="U381" t="s">
        <v>17</v>
      </c>
      <c r="AA381">
        <v>100</v>
      </c>
    </row>
    <row r="382" spans="19:29" x14ac:dyDescent="0.25">
      <c r="S382" t="s">
        <v>922</v>
      </c>
      <c r="T382" t="s">
        <v>17</v>
      </c>
      <c r="U382" t="s">
        <v>17</v>
      </c>
      <c r="V382">
        <v>4.12</v>
      </c>
      <c r="W382">
        <v>5.343</v>
      </c>
      <c r="X382">
        <v>195</v>
      </c>
      <c r="Z382">
        <v>5.343</v>
      </c>
      <c r="AA382">
        <v>100</v>
      </c>
      <c r="AB382">
        <v>0.02</v>
      </c>
      <c r="AC382">
        <v>-100</v>
      </c>
    </row>
    <row r="383" spans="19:29" x14ac:dyDescent="0.25">
      <c r="S383" t="s">
        <v>921</v>
      </c>
      <c r="T383" t="s">
        <v>17</v>
      </c>
      <c r="U383" t="s">
        <v>17</v>
      </c>
      <c r="V383">
        <v>4.16</v>
      </c>
      <c r="W383">
        <v>0.58399999999999996</v>
      </c>
      <c r="X383">
        <v>21</v>
      </c>
      <c r="Z383">
        <v>0.58399999999999996</v>
      </c>
      <c r="AA383">
        <v>100</v>
      </c>
      <c r="AB383">
        <v>0</v>
      </c>
      <c r="AC383">
        <v>-100</v>
      </c>
    </row>
    <row r="384" spans="19:29" x14ac:dyDescent="0.25">
      <c r="S384" t="s">
        <v>920</v>
      </c>
      <c r="T384" t="s">
        <v>17</v>
      </c>
      <c r="U384" t="s">
        <v>17</v>
      </c>
      <c r="V384">
        <v>4.13</v>
      </c>
      <c r="W384">
        <v>5.0650000000000004</v>
      </c>
      <c r="X384">
        <v>164</v>
      </c>
      <c r="Z384">
        <v>5.0650000000000004</v>
      </c>
      <c r="AA384">
        <v>100</v>
      </c>
      <c r="AB384">
        <v>0.01</v>
      </c>
      <c r="AC384">
        <v>-100</v>
      </c>
    </row>
    <row r="385" spans="19:29" x14ac:dyDescent="0.25">
      <c r="S385" t="s">
        <v>919</v>
      </c>
      <c r="T385" t="s">
        <v>17</v>
      </c>
      <c r="U385" t="s">
        <v>17</v>
      </c>
      <c r="V385">
        <v>4.1399999999999997</v>
      </c>
      <c r="W385">
        <v>11.565</v>
      </c>
      <c r="X385">
        <v>216</v>
      </c>
      <c r="Z385">
        <v>11.565</v>
      </c>
      <c r="AA385">
        <v>100</v>
      </c>
      <c r="AB385">
        <v>0.03</v>
      </c>
      <c r="AC385">
        <v>-100</v>
      </c>
    </row>
    <row r="386" spans="19:29" x14ac:dyDescent="0.25">
      <c r="S386" t="s">
        <v>918</v>
      </c>
      <c r="T386" t="s">
        <v>17</v>
      </c>
      <c r="U386" t="s">
        <v>17</v>
      </c>
      <c r="V386">
        <v>4.1399999999999997</v>
      </c>
      <c r="W386">
        <v>0.8</v>
      </c>
      <c r="X386">
        <v>28</v>
      </c>
      <c r="Z386">
        <v>0.8</v>
      </c>
      <c r="AA386">
        <v>100</v>
      </c>
      <c r="AB386">
        <v>0</v>
      </c>
      <c r="AC386">
        <v>-100</v>
      </c>
    </row>
    <row r="387" spans="19:29" x14ac:dyDescent="0.25">
      <c r="S387" t="s">
        <v>917</v>
      </c>
      <c r="T387" t="s">
        <v>17</v>
      </c>
      <c r="U387" t="s">
        <v>17</v>
      </c>
      <c r="V387">
        <v>4.17</v>
      </c>
      <c r="W387">
        <v>0.48499999999999999</v>
      </c>
      <c r="X387">
        <v>18</v>
      </c>
      <c r="Z387">
        <v>0.48499999999999999</v>
      </c>
      <c r="AA387">
        <v>100</v>
      </c>
      <c r="AB387">
        <v>0</v>
      </c>
      <c r="AC387">
        <v>-100</v>
      </c>
    </row>
    <row r="388" spans="19:29" x14ac:dyDescent="0.25">
      <c r="S388" t="s">
        <v>916</v>
      </c>
      <c r="T388" t="s">
        <v>17</v>
      </c>
      <c r="U388" t="s">
        <v>17</v>
      </c>
      <c r="V388">
        <v>4.24</v>
      </c>
      <c r="W388">
        <v>0.31</v>
      </c>
      <c r="X388">
        <v>14</v>
      </c>
      <c r="Z388">
        <v>0.31</v>
      </c>
      <c r="AA388">
        <v>100</v>
      </c>
      <c r="AB388">
        <v>0</v>
      </c>
      <c r="AC388">
        <v>-100</v>
      </c>
    </row>
    <row r="389" spans="19:29" x14ac:dyDescent="0.25">
      <c r="S389" t="s">
        <v>915</v>
      </c>
      <c r="T389" t="s">
        <v>17</v>
      </c>
      <c r="U389" t="s">
        <v>17</v>
      </c>
      <c r="V389">
        <v>4.0999999999999996</v>
      </c>
      <c r="W389">
        <v>0.25900000000000001</v>
      </c>
      <c r="X389">
        <v>29</v>
      </c>
      <c r="Z389">
        <v>0.25900000000000001</v>
      </c>
      <c r="AA389">
        <v>100</v>
      </c>
      <c r="AB389">
        <v>0</v>
      </c>
      <c r="AC389">
        <v>-100</v>
      </c>
    </row>
    <row r="390" spans="19:29" x14ac:dyDescent="0.25">
      <c r="S390" t="s">
        <v>914</v>
      </c>
      <c r="T390" t="s">
        <v>17</v>
      </c>
      <c r="U390" t="s">
        <v>17</v>
      </c>
      <c r="V390">
        <v>4.17</v>
      </c>
      <c r="W390">
        <v>0.72899999999999998</v>
      </c>
      <c r="X390">
        <v>67</v>
      </c>
      <c r="Z390">
        <v>0.72899999999999998</v>
      </c>
      <c r="AA390">
        <v>100</v>
      </c>
      <c r="AB390">
        <v>0</v>
      </c>
      <c r="AC390">
        <v>-100</v>
      </c>
    </row>
    <row r="391" spans="19:29" x14ac:dyDescent="0.25">
      <c r="S391" t="s">
        <v>913</v>
      </c>
      <c r="T391" t="s">
        <v>17</v>
      </c>
      <c r="U391" t="s">
        <v>17</v>
      </c>
      <c r="V391">
        <v>4.1500000000000004</v>
      </c>
      <c r="W391">
        <v>0.307</v>
      </c>
      <c r="X391">
        <v>11</v>
      </c>
      <c r="Z391">
        <v>0.307</v>
      </c>
      <c r="AA391">
        <v>100</v>
      </c>
      <c r="AB391">
        <v>0</v>
      </c>
      <c r="AC391">
        <v>-100</v>
      </c>
    </row>
    <row r="392" spans="19:29" x14ac:dyDescent="0.25">
      <c r="S392" t="s">
        <v>912</v>
      </c>
      <c r="T392" t="s">
        <v>17</v>
      </c>
      <c r="U392" t="s">
        <v>17</v>
      </c>
      <c r="V392">
        <v>4.0999999999999996</v>
      </c>
      <c r="W392">
        <v>2.5790000000000002</v>
      </c>
      <c r="X392">
        <v>86</v>
      </c>
      <c r="Z392">
        <v>2.5790000000000002</v>
      </c>
      <c r="AA392">
        <v>100</v>
      </c>
      <c r="AB392">
        <v>0.01</v>
      </c>
      <c r="AC392">
        <v>-100</v>
      </c>
    </row>
    <row r="393" spans="19:29" x14ac:dyDescent="0.25">
      <c r="S393" t="s">
        <v>911</v>
      </c>
      <c r="T393" t="s">
        <v>17</v>
      </c>
      <c r="U393" t="s">
        <v>17</v>
      </c>
      <c r="V393">
        <v>4.0999999999999996</v>
      </c>
      <c r="W393">
        <v>0.61199999999999999</v>
      </c>
      <c r="X393">
        <v>39</v>
      </c>
      <c r="Z393">
        <v>0.61199999999999999</v>
      </c>
      <c r="AA393">
        <v>100</v>
      </c>
      <c r="AB393">
        <v>0</v>
      </c>
      <c r="AC393">
        <v>-100</v>
      </c>
    </row>
    <row r="394" spans="19:29" x14ac:dyDescent="0.25">
      <c r="S394" t="s">
        <v>910</v>
      </c>
      <c r="T394" t="s">
        <v>17</v>
      </c>
      <c r="U394" t="s">
        <v>17</v>
      </c>
      <c r="V394">
        <v>4.0999999999999996</v>
      </c>
      <c r="W394">
        <v>3.1349999999999998</v>
      </c>
      <c r="X394">
        <v>114</v>
      </c>
      <c r="Z394">
        <v>3.1349999999999998</v>
      </c>
      <c r="AA394">
        <v>100</v>
      </c>
      <c r="AB394">
        <v>0.01</v>
      </c>
      <c r="AC394">
        <v>-100</v>
      </c>
    </row>
    <row r="395" spans="19:29" x14ac:dyDescent="0.25">
      <c r="S395" t="s">
        <v>909</v>
      </c>
      <c r="T395" t="s">
        <v>17</v>
      </c>
      <c r="U395" t="s">
        <v>17</v>
      </c>
      <c r="V395">
        <v>4.13</v>
      </c>
      <c r="W395">
        <v>7.2999999999999995E-2</v>
      </c>
      <c r="X395">
        <v>13</v>
      </c>
      <c r="Z395">
        <v>7.2999999999999995E-2</v>
      </c>
      <c r="AA395">
        <v>100</v>
      </c>
      <c r="AB395">
        <v>0</v>
      </c>
      <c r="AC395">
        <v>-100</v>
      </c>
    </row>
    <row r="396" spans="19:29" x14ac:dyDescent="0.25">
      <c r="S396" t="s">
        <v>908</v>
      </c>
      <c r="T396" t="s">
        <v>17</v>
      </c>
      <c r="U396" t="s">
        <v>17</v>
      </c>
      <c r="V396">
        <v>4.08</v>
      </c>
      <c r="W396">
        <v>1.38</v>
      </c>
      <c r="X396">
        <v>39</v>
      </c>
      <c r="Z396">
        <v>1.38</v>
      </c>
      <c r="AA396">
        <v>100</v>
      </c>
      <c r="AB396">
        <v>0</v>
      </c>
      <c r="AC396">
        <v>-100</v>
      </c>
    </row>
    <row r="397" spans="19:29" x14ac:dyDescent="0.25">
      <c r="S397" t="s">
        <v>907</v>
      </c>
      <c r="T397" t="s">
        <v>17</v>
      </c>
      <c r="U397" t="s">
        <v>17</v>
      </c>
      <c r="V397">
        <v>4.13</v>
      </c>
      <c r="W397">
        <v>8.7010000000000005</v>
      </c>
      <c r="X397">
        <v>162</v>
      </c>
      <c r="Z397">
        <v>8.7010000000000005</v>
      </c>
      <c r="AA397">
        <v>100</v>
      </c>
      <c r="AB397">
        <v>0.02</v>
      </c>
      <c r="AC397">
        <v>-100</v>
      </c>
    </row>
    <row r="398" spans="19:29" x14ac:dyDescent="0.25">
      <c r="S398" t="s">
        <v>906</v>
      </c>
      <c r="T398" t="s">
        <v>17</v>
      </c>
      <c r="U398" t="s">
        <v>17</v>
      </c>
      <c r="V398">
        <v>4.1500000000000004</v>
      </c>
      <c r="W398">
        <v>0.40799999999999997</v>
      </c>
      <c r="X398">
        <v>15</v>
      </c>
      <c r="Z398">
        <v>0.40799999999999997</v>
      </c>
      <c r="AA398">
        <v>100</v>
      </c>
      <c r="AB398">
        <v>0</v>
      </c>
      <c r="AC398">
        <v>-100</v>
      </c>
    </row>
    <row r="399" spans="19:29" x14ac:dyDescent="0.25">
      <c r="S399" t="s">
        <v>905</v>
      </c>
      <c r="T399" t="s">
        <v>17</v>
      </c>
      <c r="U399" t="s">
        <v>17</v>
      </c>
      <c r="V399">
        <v>4.13</v>
      </c>
      <c r="W399">
        <v>0.55700000000000005</v>
      </c>
      <c r="X399">
        <v>20</v>
      </c>
      <c r="Z399">
        <v>0.55700000000000005</v>
      </c>
      <c r="AA399">
        <v>100</v>
      </c>
      <c r="AB399">
        <v>0</v>
      </c>
      <c r="AC399">
        <v>-100</v>
      </c>
    </row>
  </sheetData>
  <mergeCells count="139">
    <mergeCell ref="B81:E81"/>
    <mergeCell ref="S201:AC201"/>
    <mergeCell ref="A62:A64"/>
    <mergeCell ref="F62:F64"/>
    <mergeCell ref="G62:G64"/>
    <mergeCell ref="H62:H64"/>
    <mergeCell ref="B67:L67"/>
    <mergeCell ref="F69:F76"/>
    <mergeCell ref="G69:G76"/>
    <mergeCell ref="H69:H76"/>
    <mergeCell ref="P49:P51"/>
    <mergeCell ref="H59:H61"/>
    <mergeCell ref="A52:A54"/>
    <mergeCell ref="F52:F54"/>
    <mergeCell ref="G52:G54"/>
    <mergeCell ref="H52:H54"/>
    <mergeCell ref="J52:J54"/>
    <mergeCell ref="I69:I76"/>
    <mergeCell ref="J69:J76"/>
    <mergeCell ref="P52:P54"/>
    <mergeCell ref="A56:G56"/>
    <mergeCell ref="A57:A58"/>
    <mergeCell ref="B57:B58"/>
    <mergeCell ref="A59:A61"/>
    <mergeCell ref="F59:F61"/>
    <mergeCell ref="G59:G61"/>
    <mergeCell ref="O52:O54"/>
    <mergeCell ref="Q52:Q54"/>
    <mergeCell ref="A43:A45"/>
    <mergeCell ref="F43:F45"/>
    <mergeCell ref="G43:G45"/>
    <mergeCell ref="H43:H45"/>
    <mergeCell ref="J43:J45"/>
    <mergeCell ref="O43:O45"/>
    <mergeCell ref="P43:P45"/>
    <mergeCell ref="Q43:Q45"/>
    <mergeCell ref="Q49:Q51"/>
    <mergeCell ref="A46:A48"/>
    <mergeCell ref="F46:F48"/>
    <mergeCell ref="G46:G48"/>
    <mergeCell ref="H46:H48"/>
    <mergeCell ref="J46:J48"/>
    <mergeCell ref="O46:O48"/>
    <mergeCell ref="P46:P48"/>
    <mergeCell ref="Q46:Q48"/>
    <mergeCell ref="A49:A51"/>
    <mergeCell ref="F49:F51"/>
    <mergeCell ref="G49:G51"/>
    <mergeCell ref="H49:H51"/>
    <mergeCell ref="J49:J51"/>
    <mergeCell ref="O49:O51"/>
    <mergeCell ref="Q37:Q39"/>
    <mergeCell ref="A40:A42"/>
    <mergeCell ref="F40:F42"/>
    <mergeCell ref="G40:G42"/>
    <mergeCell ref="H40:H42"/>
    <mergeCell ref="J40:J42"/>
    <mergeCell ref="O40:O42"/>
    <mergeCell ref="P40:P42"/>
    <mergeCell ref="Q40:Q42"/>
    <mergeCell ref="A34:G34"/>
    <mergeCell ref="J34:P34"/>
    <mergeCell ref="A35:A36"/>
    <mergeCell ref="B35:B36"/>
    <mergeCell ref="J35:J36"/>
    <mergeCell ref="K35:K36"/>
    <mergeCell ref="A37:A39"/>
    <mergeCell ref="F37:F39"/>
    <mergeCell ref="G37:G39"/>
    <mergeCell ref="H37:H39"/>
    <mergeCell ref="J37:J39"/>
    <mergeCell ref="O37:O39"/>
    <mergeCell ref="P37:P39"/>
    <mergeCell ref="A24:A25"/>
    <mergeCell ref="B24:B25"/>
    <mergeCell ref="A26:A28"/>
    <mergeCell ref="F26:F28"/>
    <mergeCell ref="G26:G28"/>
    <mergeCell ref="H26:H28"/>
    <mergeCell ref="A29:A31"/>
    <mergeCell ref="F29:F31"/>
    <mergeCell ref="G29:G31"/>
    <mergeCell ref="H29:H31"/>
    <mergeCell ref="A19:A21"/>
    <mergeCell ref="F19:F21"/>
    <mergeCell ref="G19:G21"/>
    <mergeCell ref="H19:H21"/>
    <mergeCell ref="J19:J21"/>
    <mergeCell ref="O19:O21"/>
    <mergeCell ref="P19:P21"/>
    <mergeCell ref="Q19:Q21"/>
    <mergeCell ref="A23:G23"/>
    <mergeCell ref="A13:A15"/>
    <mergeCell ref="F13:F15"/>
    <mergeCell ref="G13:G15"/>
    <mergeCell ref="H13:H15"/>
    <mergeCell ref="J13:J15"/>
    <mergeCell ref="O13:O15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7:A9"/>
    <mergeCell ref="F7:F9"/>
    <mergeCell ref="G7:G9"/>
    <mergeCell ref="H7:H9"/>
    <mergeCell ref="J7:J9"/>
    <mergeCell ref="O7:O9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1:G1"/>
    <mergeCell ref="J1:P1"/>
    <mergeCell ref="S1:AC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Q4:Q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EM371"/>
  <sheetViews>
    <sheetView topLeftCell="CL1" workbookViewId="0">
      <selection activeCell="CP2" sqref="CP2:CZ2"/>
    </sheetView>
  </sheetViews>
  <sheetFormatPr defaultColWidth="8.7109375" defaultRowHeight="15" x14ac:dyDescent="0.25"/>
  <cols>
    <col min="1" max="2" width="8.7109375" style="2"/>
    <col min="3" max="3" width="34.85546875" style="2" bestFit="1" customWidth="1"/>
    <col min="4" max="4" width="29.85546875" style="2" bestFit="1" customWidth="1"/>
    <col min="5" max="5" width="9.85546875" style="2" bestFit="1" customWidth="1"/>
    <col min="6" max="6" width="6.5703125" style="2" bestFit="1" customWidth="1"/>
    <col min="7" max="7" width="14" style="2" bestFit="1" customWidth="1"/>
    <col min="8" max="8" width="11.5703125" style="2" bestFit="1" customWidth="1"/>
    <col min="9" max="10" width="12.85546875" style="2" bestFit="1" customWidth="1"/>
    <col min="11" max="12" width="10.42578125" style="2" bestFit="1" customWidth="1"/>
    <col min="13" max="13" width="7.42578125" style="2" bestFit="1" customWidth="1"/>
    <col min="14" max="15" width="8.7109375" style="2"/>
    <col min="16" max="16" width="34.85546875" style="2" bestFit="1" customWidth="1"/>
    <col min="17" max="17" width="29.85546875" style="2" bestFit="1" customWidth="1"/>
    <col min="18" max="18" width="9.85546875" style="2" bestFit="1" customWidth="1"/>
    <col min="19" max="19" width="6.5703125" style="2" bestFit="1" customWidth="1"/>
    <col min="20" max="20" width="14" style="2" bestFit="1" customWidth="1"/>
    <col min="21" max="21" width="10.42578125" style="2" bestFit="1" customWidth="1"/>
    <col min="22" max="22" width="12.85546875" style="2" bestFit="1" customWidth="1"/>
    <col min="23" max="23" width="14" style="2" bestFit="1" customWidth="1"/>
    <col min="24" max="24" width="10.42578125" style="2" bestFit="1" customWidth="1"/>
    <col min="25" max="25" width="11.5703125" style="2" bestFit="1" customWidth="1"/>
    <col min="26" max="26" width="7.42578125" style="2" bestFit="1" customWidth="1"/>
    <col min="27" max="28" width="8.7109375" style="2"/>
    <col min="29" max="29" width="34.85546875" style="2" bestFit="1" customWidth="1"/>
    <col min="30" max="30" width="29.85546875" style="2" bestFit="1" customWidth="1"/>
    <col min="31" max="31" width="9.85546875" style="2" bestFit="1" customWidth="1"/>
    <col min="32" max="32" width="6.5703125" style="2" bestFit="1" customWidth="1"/>
    <col min="33" max="33" width="12.85546875" style="2" bestFit="1" customWidth="1"/>
    <col min="34" max="34" width="10.42578125" style="2" bestFit="1" customWidth="1"/>
    <col min="35" max="35" width="8" style="2" bestFit="1" customWidth="1"/>
    <col min="36" max="36" width="12.85546875" style="2" bestFit="1" customWidth="1"/>
    <col min="37" max="37" width="10.42578125" style="2" bestFit="1" customWidth="1"/>
    <col min="38" max="38" width="9" style="2" bestFit="1" customWidth="1"/>
    <col min="39" max="39" width="7.42578125" style="2" bestFit="1" customWidth="1"/>
    <col min="40" max="41" width="8.7109375" style="2"/>
    <col min="42" max="42" width="34.85546875" style="2" bestFit="1" customWidth="1"/>
    <col min="43" max="43" width="29.85546875" style="2" bestFit="1" customWidth="1"/>
    <col min="44" max="44" width="11.5703125" style="2" bestFit="1" customWidth="1"/>
    <col min="45" max="45" width="6.5703125" style="2" bestFit="1" customWidth="1"/>
    <col min="46" max="46" width="12.85546875" style="2" bestFit="1" customWidth="1"/>
    <col min="47" max="47" width="9" style="2" bestFit="1" customWidth="1"/>
    <col min="48" max="48" width="12.85546875" style="2" bestFit="1" customWidth="1"/>
    <col min="49" max="49" width="15.28515625" style="2" bestFit="1" customWidth="1"/>
    <col min="50" max="50" width="10.42578125" style="2" bestFit="1" customWidth="1"/>
    <col min="51" max="51" width="14" style="2" bestFit="1" customWidth="1"/>
    <col min="52" max="52" width="7.7109375" style="2" bestFit="1" customWidth="1"/>
    <col min="53" max="54" width="8.7109375" style="2"/>
    <col min="55" max="55" width="34.85546875" style="2" bestFit="1" customWidth="1"/>
    <col min="56" max="56" width="29.85546875" style="2" bestFit="1" customWidth="1"/>
    <col min="57" max="57" width="9.85546875" style="2" bestFit="1" customWidth="1"/>
    <col min="58" max="58" width="6.5703125" style="2" bestFit="1" customWidth="1"/>
    <col min="59" max="59" width="12.85546875" style="2" bestFit="1" customWidth="1"/>
    <col min="60" max="60" width="9" style="2" bestFit="1" customWidth="1"/>
    <col min="61" max="61" width="8" style="2" bestFit="1" customWidth="1"/>
    <col min="62" max="62" width="12.85546875" style="2" bestFit="1" customWidth="1"/>
    <col min="63" max="63" width="10.42578125" style="2" bestFit="1" customWidth="1"/>
    <col min="64" max="64" width="9" style="2" bestFit="1" customWidth="1"/>
    <col min="65" max="65" width="7.42578125" style="2" bestFit="1" customWidth="1"/>
    <col min="66" max="67" width="8.7109375" style="2"/>
    <col min="68" max="68" width="34.85546875" style="2" bestFit="1" customWidth="1"/>
    <col min="69" max="69" width="29.85546875" style="2" bestFit="1" customWidth="1"/>
    <col min="70" max="70" width="9.85546875" style="2" bestFit="1" customWidth="1"/>
    <col min="71" max="71" width="6.5703125" style="2" bestFit="1" customWidth="1"/>
    <col min="72" max="72" width="12.85546875" style="2" bestFit="1" customWidth="1"/>
    <col min="73" max="73" width="10.42578125" style="2" bestFit="1" customWidth="1"/>
    <col min="74" max="74" width="8" style="2" bestFit="1" customWidth="1"/>
    <col min="75" max="75" width="12.85546875" style="2" bestFit="1" customWidth="1"/>
    <col min="76" max="76" width="10.42578125" style="2" bestFit="1" customWidth="1"/>
    <col min="77" max="77" width="9" style="2" bestFit="1" customWidth="1"/>
    <col min="78" max="78" width="7.42578125" style="2" bestFit="1" customWidth="1"/>
    <col min="79" max="80" width="8.7109375" style="2"/>
    <col min="81" max="81" width="34.85546875" style="2" bestFit="1" customWidth="1"/>
    <col min="82" max="82" width="29.85546875" style="2" bestFit="1" customWidth="1"/>
    <col min="83" max="83" width="9.85546875" style="2" bestFit="1" customWidth="1"/>
    <col min="84" max="84" width="6.5703125" style="2" bestFit="1" customWidth="1"/>
    <col min="85" max="85" width="15.28515625" style="2" bestFit="1" customWidth="1"/>
    <col min="86" max="86" width="11.5703125" style="2" bestFit="1" customWidth="1"/>
    <col min="87" max="88" width="12.85546875" style="2" bestFit="1" customWidth="1"/>
    <col min="89" max="90" width="10.42578125" style="2" bestFit="1" customWidth="1"/>
    <col min="91" max="91" width="7.42578125" style="2" bestFit="1" customWidth="1"/>
    <col min="92" max="93" width="8.7109375" style="2"/>
    <col min="94" max="94" width="34.85546875" style="2" bestFit="1" customWidth="1"/>
    <col min="95" max="95" width="29.85546875" style="2" bestFit="1" customWidth="1"/>
    <col min="96" max="96" width="9.85546875" style="2" bestFit="1" customWidth="1"/>
    <col min="97" max="97" width="6.5703125" style="2" bestFit="1" customWidth="1"/>
    <col min="98" max="98" width="12.85546875" style="2" bestFit="1" customWidth="1"/>
    <col min="99" max="99" width="10.42578125" style="2" bestFit="1" customWidth="1"/>
    <col min="100" max="100" width="8" style="2" bestFit="1" customWidth="1"/>
    <col min="101" max="101" width="12.85546875" style="2" bestFit="1" customWidth="1"/>
    <col min="102" max="102" width="10.42578125" style="2" bestFit="1" customWidth="1"/>
    <col min="103" max="103" width="9" style="2" bestFit="1" customWidth="1"/>
    <col min="104" max="104" width="7.42578125" style="2" bestFit="1" customWidth="1"/>
    <col min="105" max="106" width="8.7109375" style="2"/>
    <col min="107" max="107" width="34.85546875" style="2" bestFit="1" customWidth="1"/>
    <col min="108" max="108" width="29.85546875" style="2" bestFit="1" customWidth="1"/>
    <col min="109" max="109" width="9.85546875" style="2" bestFit="1" customWidth="1"/>
    <col min="110" max="110" width="6.5703125" style="2" bestFit="1" customWidth="1"/>
    <col min="111" max="111" width="14" style="2" bestFit="1" customWidth="1"/>
    <col min="112" max="112" width="10.42578125" style="2" bestFit="1" customWidth="1"/>
    <col min="113" max="113" width="11.5703125" style="2" bestFit="1" customWidth="1"/>
    <col min="114" max="114" width="14" style="2" bestFit="1" customWidth="1"/>
    <col min="115" max="116" width="10.42578125" style="2" bestFit="1" customWidth="1"/>
    <col min="117" max="117" width="7.42578125" style="2" bestFit="1" customWidth="1"/>
    <col min="118" max="119" width="8.7109375" style="2"/>
    <col min="120" max="120" width="34.85546875" style="2" bestFit="1" customWidth="1"/>
    <col min="121" max="121" width="29.85546875" style="2" bestFit="1" customWidth="1"/>
    <col min="122" max="122" width="9.85546875" style="2" bestFit="1" customWidth="1"/>
    <col min="123" max="123" width="6.5703125" style="2" bestFit="1" customWidth="1"/>
    <col min="124" max="124" width="11.5703125" style="2" bestFit="1" customWidth="1"/>
    <col min="125" max="125" width="9" style="2" bestFit="1" customWidth="1"/>
    <col min="126" max="126" width="8" style="2" bestFit="1" customWidth="1"/>
    <col min="127" max="127" width="11.5703125" style="2" bestFit="1" customWidth="1"/>
    <col min="128" max="128" width="10.42578125" style="2" bestFit="1" customWidth="1"/>
    <col min="129" max="129" width="9" style="2" bestFit="1" customWidth="1"/>
    <col min="130" max="130" width="7.42578125" style="2" bestFit="1" customWidth="1"/>
    <col min="131" max="132" width="8.7109375" style="2"/>
    <col min="133" max="133" width="34.85546875" style="2" bestFit="1" customWidth="1"/>
    <col min="134" max="134" width="29.85546875" style="2" bestFit="1" customWidth="1"/>
    <col min="135" max="135" width="9.85546875" style="2" bestFit="1" customWidth="1"/>
    <col min="136" max="136" width="6.5703125" style="2" bestFit="1" customWidth="1"/>
    <col min="137" max="137" width="12.85546875" style="2" bestFit="1" customWidth="1"/>
    <col min="138" max="138" width="10.42578125" style="2" bestFit="1" customWidth="1"/>
    <col min="139" max="139" width="8" style="2" bestFit="1" customWidth="1"/>
    <col min="140" max="140" width="12.85546875" style="2" bestFit="1" customWidth="1"/>
    <col min="141" max="141" width="10.42578125" style="2" bestFit="1" customWidth="1"/>
    <col min="142" max="142" width="9" style="2" bestFit="1" customWidth="1"/>
    <col min="143" max="143" width="7.42578125" style="2" bestFit="1" customWidth="1"/>
    <col min="144" max="16384" width="8.7109375" style="2"/>
  </cols>
  <sheetData>
    <row r="2" spans="3:143" x14ac:dyDescent="0.25">
      <c r="C2" s="129" t="s">
        <v>666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P2" s="129" t="s">
        <v>667</v>
      </c>
      <c r="Q2" s="129"/>
      <c r="R2" s="129"/>
      <c r="S2" s="129"/>
      <c r="T2" s="129"/>
      <c r="U2" s="129"/>
      <c r="V2" s="129"/>
      <c r="W2" s="129"/>
      <c r="X2" s="129"/>
      <c r="Y2" s="129"/>
      <c r="Z2" s="129"/>
      <c r="AC2" s="129" t="s">
        <v>668</v>
      </c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P2" s="129" t="s">
        <v>669</v>
      </c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C2" s="129" t="s">
        <v>670</v>
      </c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P2" s="129" t="s">
        <v>671</v>
      </c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C2" s="129" t="s">
        <v>672</v>
      </c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P2" s="129" t="s">
        <v>673</v>
      </c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C2" s="129" t="s">
        <v>674</v>
      </c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P2" s="129" t="s">
        <v>675</v>
      </c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C2" s="129" t="s">
        <v>676</v>
      </c>
      <c r="ED2" s="129"/>
      <c r="EE2" s="129"/>
      <c r="EF2" s="129"/>
      <c r="EG2" s="129"/>
      <c r="EH2" s="129"/>
      <c r="EI2" s="129"/>
      <c r="EJ2" s="129"/>
      <c r="EK2" s="129"/>
      <c r="EL2" s="129"/>
      <c r="EM2" s="129"/>
    </row>
    <row r="3" spans="3:143" x14ac:dyDescent="0.25"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C3" s="2" t="s">
        <v>4</v>
      </c>
      <c r="AD3" s="2" t="s">
        <v>5</v>
      </c>
      <c r="AE3" s="2" t="s">
        <v>6</v>
      </c>
      <c r="AF3" s="2" t="s">
        <v>7</v>
      </c>
      <c r="AG3" s="2" t="s">
        <v>8</v>
      </c>
      <c r="AH3" s="2" t="s">
        <v>9</v>
      </c>
      <c r="AI3" s="2" t="s">
        <v>10</v>
      </c>
      <c r="AJ3" s="2" t="s">
        <v>11</v>
      </c>
      <c r="AK3" s="2" t="s">
        <v>12</v>
      </c>
      <c r="AL3" s="2" t="s">
        <v>13</v>
      </c>
      <c r="AM3" s="2" t="s">
        <v>14</v>
      </c>
      <c r="AP3" s="2" t="s">
        <v>4</v>
      </c>
      <c r="AQ3" s="2" t="s">
        <v>5</v>
      </c>
      <c r="AR3" s="2" t="s">
        <v>6</v>
      </c>
      <c r="AS3" s="2" t="s">
        <v>7</v>
      </c>
      <c r="AT3" s="2" t="s">
        <v>8</v>
      </c>
      <c r="AU3" s="2" t="s">
        <v>9</v>
      </c>
      <c r="AV3" s="2" t="s">
        <v>10</v>
      </c>
      <c r="AW3" s="2" t="s">
        <v>11</v>
      </c>
      <c r="AX3" s="2" t="s">
        <v>12</v>
      </c>
      <c r="AY3" s="2" t="s">
        <v>13</v>
      </c>
      <c r="AZ3" s="2" t="s">
        <v>14</v>
      </c>
      <c r="BC3" s="2" t="s">
        <v>4</v>
      </c>
      <c r="BD3" s="2" t="s">
        <v>5</v>
      </c>
      <c r="BE3" s="2" t="s">
        <v>6</v>
      </c>
      <c r="BF3" s="2" t="s">
        <v>7</v>
      </c>
      <c r="BG3" s="2" t="s">
        <v>8</v>
      </c>
      <c r="BH3" s="2" t="s">
        <v>9</v>
      </c>
      <c r="BI3" s="2" t="s">
        <v>10</v>
      </c>
      <c r="BJ3" s="2" t="s">
        <v>11</v>
      </c>
      <c r="BK3" s="2" t="s">
        <v>12</v>
      </c>
      <c r="BL3" s="2" t="s">
        <v>13</v>
      </c>
      <c r="BM3" s="2" t="s">
        <v>14</v>
      </c>
      <c r="BP3" s="2" t="s">
        <v>4</v>
      </c>
      <c r="BQ3" s="2" t="s">
        <v>5</v>
      </c>
      <c r="BR3" s="2" t="s">
        <v>6</v>
      </c>
      <c r="BS3" s="2" t="s">
        <v>7</v>
      </c>
      <c r="BT3" s="2" t="s">
        <v>8</v>
      </c>
      <c r="BU3" s="2" t="s">
        <v>9</v>
      </c>
      <c r="BV3" s="2" t="s">
        <v>10</v>
      </c>
      <c r="BW3" s="2" t="s">
        <v>11</v>
      </c>
      <c r="BX3" s="2" t="s">
        <v>12</v>
      </c>
      <c r="BY3" s="2" t="s">
        <v>13</v>
      </c>
      <c r="BZ3" s="2" t="s">
        <v>14</v>
      </c>
      <c r="CC3" s="2" t="s">
        <v>4</v>
      </c>
      <c r="CD3" s="2" t="s">
        <v>5</v>
      </c>
      <c r="CE3" s="2" t="s">
        <v>6</v>
      </c>
      <c r="CF3" s="2" t="s">
        <v>7</v>
      </c>
      <c r="CG3" s="2" t="s">
        <v>8</v>
      </c>
      <c r="CH3" s="2" t="s">
        <v>9</v>
      </c>
      <c r="CI3" s="2" t="s">
        <v>10</v>
      </c>
      <c r="CJ3" s="2" t="s">
        <v>11</v>
      </c>
      <c r="CK3" s="2" t="s">
        <v>12</v>
      </c>
      <c r="CL3" s="2" t="s">
        <v>13</v>
      </c>
      <c r="CM3" s="2" t="s">
        <v>14</v>
      </c>
      <c r="CP3" s="2" t="s">
        <v>4</v>
      </c>
      <c r="CQ3" s="2" t="s">
        <v>5</v>
      </c>
      <c r="CR3" s="2" t="s">
        <v>6</v>
      </c>
      <c r="CS3" s="2" t="s">
        <v>7</v>
      </c>
      <c r="CT3" s="2" t="s">
        <v>8</v>
      </c>
      <c r="CU3" s="2" t="s">
        <v>9</v>
      </c>
      <c r="CV3" s="2" t="s">
        <v>10</v>
      </c>
      <c r="CW3" s="2" t="s">
        <v>11</v>
      </c>
      <c r="CX3" s="2" t="s">
        <v>12</v>
      </c>
      <c r="CY3" s="2" t="s">
        <v>13</v>
      </c>
      <c r="CZ3" s="2" t="s">
        <v>14</v>
      </c>
      <c r="DC3" s="2" t="s">
        <v>4</v>
      </c>
      <c r="DD3" s="2" t="s">
        <v>5</v>
      </c>
      <c r="DE3" s="2" t="s">
        <v>6</v>
      </c>
      <c r="DF3" s="2" t="s">
        <v>7</v>
      </c>
      <c r="DG3" s="2" t="s">
        <v>8</v>
      </c>
      <c r="DH3" s="2" t="s">
        <v>9</v>
      </c>
      <c r="DI3" s="2" t="s">
        <v>10</v>
      </c>
      <c r="DJ3" s="2" t="s">
        <v>11</v>
      </c>
      <c r="DK3" s="2" t="s">
        <v>12</v>
      </c>
      <c r="DL3" s="2" t="s">
        <v>13</v>
      </c>
      <c r="DM3" s="2" t="s">
        <v>14</v>
      </c>
      <c r="DP3" s="2" t="s">
        <v>4</v>
      </c>
      <c r="DQ3" s="2" t="s">
        <v>5</v>
      </c>
      <c r="DR3" s="2" t="s">
        <v>6</v>
      </c>
      <c r="DS3" s="2" t="s">
        <v>7</v>
      </c>
      <c r="DT3" s="2" t="s">
        <v>8</v>
      </c>
      <c r="DU3" s="2" t="s">
        <v>9</v>
      </c>
      <c r="DV3" s="2" t="s">
        <v>10</v>
      </c>
      <c r="DW3" s="2" t="s">
        <v>11</v>
      </c>
      <c r="DX3" s="2" t="s">
        <v>12</v>
      </c>
      <c r="DY3" s="2" t="s">
        <v>13</v>
      </c>
      <c r="DZ3" s="2" t="s">
        <v>14</v>
      </c>
      <c r="EC3" s="2" t="s">
        <v>4</v>
      </c>
      <c r="ED3" s="2" t="s">
        <v>5</v>
      </c>
      <c r="EE3" s="2" t="s">
        <v>6</v>
      </c>
      <c r="EF3" s="2" t="s">
        <v>7</v>
      </c>
      <c r="EG3" s="2" t="s">
        <v>8</v>
      </c>
      <c r="EH3" s="2" t="s">
        <v>9</v>
      </c>
      <c r="EI3" s="2" t="s">
        <v>10</v>
      </c>
      <c r="EJ3" s="2" t="s">
        <v>11</v>
      </c>
      <c r="EK3" s="2" t="s">
        <v>12</v>
      </c>
      <c r="EL3" s="2" t="s">
        <v>13</v>
      </c>
      <c r="EM3" s="2" t="s">
        <v>14</v>
      </c>
    </row>
    <row r="4" spans="3:143" x14ac:dyDescent="0.25">
      <c r="C4" s="2" t="s">
        <v>27</v>
      </c>
      <c r="D4" s="2" t="s">
        <v>28</v>
      </c>
      <c r="E4" s="2" t="s">
        <v>29</v>
      </c>
      <c r="F4" s="2">
        <v>3.83</v>
      </c>
      <c r="G4" s="2">
        <v>657.80899999999997</v>
      </c>
      <c r="H4" s="2">
        <v>10292</v>
      </c>
      <c r="I4" s="2">
        <v>53505.597999999998</v>
      </c>
      <c r="J4" s="2">
        <v>1.2290000000000001</v>
      </c>
      <c r="K4" s="2">
        <v>0.17499999999999999</v>
      </c>
      <c r="L4" s="2">
        <v>0.16</v>
      </c>
      <c r="M4" s="2">
        <v>-10.7</v>
      </c>
      <c r="P4" s="2" t="s">
        <v>27</v>
      </c>
      <c r="Q4" s="2" t="s">
        <v>28</v>
      </c>
      <c r="R4" s="2" t="s">
        <v>29</v>
      </c>
      <c r="S4" s="2">
        <v>3.79</v>
      </c>
      <c r="T4" s="2">
        <v>1327.7070000000001</v>
      </c>
      <c r="U4" s="2">
        <v>22137</v>
      </c>
      <c r="V4" s="2">
        <v>53505.597999999998</v>
      </c>
      <c r="W4" s="2">
        <v>2.4809999999999999</v>
      </c>
      <c r="X4" s="2">
        <v>0.17499999999999999</v>
      </c>
      <c r="Y4" s="2">
        <v>0.26</v>
      </c>
      <c r="Z4" s="2">
        <v>46.7</v>
      </c>
      <c r="AC4" s="2" t="s">
        <v>27</v>
      </c>
      <c r="AD4" s="2" t="s">
        <v>28</v>
      </c>
      <c r="AE4" s="2" t="s">
        <v>29</v>
      </c>
      <c r="AF4" s="2">
        <v>3.8</v>
      </c>
      <c r="AG4" s="2">
        <v>53505.597999999998</v>
      </c>
      <c r="AH4" s="2">
        <v>879520</v>
      </c>
      <c r="AJ4" s="2">
        <v>53505.597999999998</v>
      </c>
      <c r="AK4" s="2">
        <v>100</v>
      </c>
      <c r="AL4" s="2">
        <v>105.42</v>
      </c>
      <c r="AM4" s="2">
        <v>5.4</v>
      </c>
      <c r="AP4" s="2" t="s">
        <v>27</v>
      </c>
      <c r="AQ4" s="2" t="s">
        <v>28</v>
      </c>
      <c r="AR4" s="2" t="s">
        <v>29</v>
      </c>
      <c r="AS4" s="2">
        <v>3.81</v>
      </c>
      <c r="AT4" s="2">
        <v>216.66200000000001</v>
      </c>
      <c r="AU4" s="2">
        <v>4346</v>
      </c>
      <c r="AV4" s="2">
        <v>15810.085999999999</v>
      </c>
      <c r="AW4" s="2">
        <v>1.37</v>
      </c>
      <c r="AX4" s="2">
        <v>0.17499999999999999</v>
      </c>
      <c r="AY4" s="2">
        <v>1.03</v>
      </c>
      <c r="AZ4" s="2">
        <v>487.6</v>
      </c>
      <c r="BC4" s="2" t="s">
        <v>27</v>
      </c>
      <c r="BD4" s="2" t="s">
        <v>28</v>
      </c>
      <c r="BE4" s="2" t="s">
        <v>29</v>
      </c>
      <c r="BF4" s="2">
        <v>3.87</v>
      </c>
      <c r="BG4" s="2">
        <v>15810.085999999999</v>
      </c>
      <c r="BH4" s="2">
        <v>291975</v>
      </c>
      <c r="BJ4" s="2">
        <v>15810.085999999999</v>
      </c>
      <c r="BK4" s="2">
        <v>100</v>
      </c>
      <c r="BL4" s="2">
        <v>103.67</v>
      </c>
      <c r="BM4" s="2">
        <v>3.7</v>
      </c>
      <c r="BP4" s="2" t="s">
        <v>27</v>
      </c>
      <c r="BQ4" s="2" t="s">
        <v>28</v>
      </c>
      <c r="BR4" s="2" t="s">
        <v>29</v>
      </c>
      <c r="BS4" s="2">
        <v>3.84</v>
      </c>
      <c r="BT4" s="2">
        <v>71330.452999999994</v>
      </c>
      <c r="BU4" s="2">
        <v>1241816</v>
      </c>
      <c r="BW4" s="2">
        <v>71330.452999999994</v>
      </c>
      <c r="BX4" s="2">
        <v>100</v>
      </c>
      <c r="BY4" s="2">
        <v>109.94</v>
      </c>
      <c r="BZ4" s="2">
        <v>9.9</v>
      </c>
      <c r="CC4" s="2" t="s">
        <v>27</v>
      </c>
      <c r="CD4" s="2" t="s">
        <v>28</v>
      </c>
      <c r="CE4" s="2" t="s">
        <v>29</v>
      </c>
      <c r="CF4" s="2">
        <v>3.93</v>
      </c>
      <c r="CG4" s="2">
        <v>2437.7040000000002</v>
      </c>
      <c r="CH4" s="2">
        <v>37915</v>
      </c>
      <c r="CI4" s="2">
        <v>78200.281000000003</v>
      </c>
      <c r="CJ4" s="2">
        <v>3.117</v>
      </c>
      <c r="CK4" s="2">
        <v>0.17499999999999999</v>
      </c>
      <c r="CL4" s="2">
        <v>0.18</v>
      </c>
      <c r="CM4" s="2">
        <v>0.4</v>
      </c>
      <c r="CP4" s="2" t="s">
        <v>27</v>
      </c>
      <c r="CQ4" s="2" t="s">
        <v>28</v>
      </c>
      <c r="CR4" s="2" t="s">
        <v>29</v>
      </c>
      <c r="CS4" s="2">
        <v>3.9</v>
      </c>
      <c r="CT4" s="2">
        <v>78200.281000000003</v>
      </c>
      <c r="CU4" s="2">
        <v>1311989</v>
      </c>
      <c r="CW4" s="2">
        <v>78200.281000000003</v>
      </c>
      <c r="CX4" s="2">
        <v>100</v>
      </c>
      <c r="CY4" s="2">
        <v>109.43</v>
      </c>
      <c r="CZ4" s="2">
        <v>9.4</v>
      </c>
      <c r="DC4" s="2" t="s">
        <v>27</v>
      </c>
      <c r="DD4" s="2" t="s">
        <v>28</v>
      </c>
      <c r="DE4" s="2" t="s">
        <v>29</v>
      </c>
      <c r="DF4" s="2">
        <v>4.0999999999999996</v>
      </c>
      <c r="DG4" s="2">
        <v>321.49799999999999</v>
      </c>
      <c r="DH4" s="2">
        <v>4992</v>
      </c>
      <c r="DI4" s="2">
        <v>7864.8019999999997</v>
      </c>
      <c r="DJ4" s="2">
        <v>4.0880000000000001</v>
      </c>
      <c r="DK4" s="2">
        <v>0.17499999999999999</v>
      </c>
      <c r="DL4" s="2">
        <v>0.21</v>
      </c>
      <c r="DM4" s="2">
        <v>18.5</v>
      </c>
      <c r="DP4" s="2" t="s">
        <v>27</v>
      </c>
      <c r="DQ4" s="2" t="s">
        <v>28</v>
      </c>
      <c r="DR4" s="2" t="s">
        <v>29</v>
      </c>
      <c r="DS4" s="2">
        <v>4.0999999999999996</v>
      </c>
      <c r="DT4" s="2">
        <v>7864.8019999999997</v>
      </c>
      <c r="DU4" s="2">
        <v>139132</v>
      </c>
      <c r="DW4" s="2">
        <v>7864.8019999999997</v>
      </c>
      <c r="DX4" s="2">
        <v>100</v>
      </c>
      <c r="DY4" s="2">
        <v>112.74</v>
      </c>
      <c r="DZ4" s="2">
        <v>12.7</v>
      </c>
      <c r="EC4" s="2" t="s">
        <v>27</v>
      </c>
      <c r="ED4" s="2" t="s">
        <v>28</v>
      </c>
      <c r="EE4" s="2" t="s">
        <v>29</v>
      </c>
      <c r="EF4" s="2">
        <v>4.01</v>
      </c>
      <c r="EG4" s="2">
        <v>61223.601999999999</v>
      </c>
      <c r="EH4" s="2">
        <v>1043056</v>
      </c>
      <c r="EJ4" s="2">
        <v>61223.601999999999</v>
      </c>
      <c r="EK4" s="2">
        <v>100</v>
      </c>
      <c r="EL4" s="2">
        <v>108.33</v>
      </c>
      <c r="EM4" s="2">
        <v>8.3000000000000007</v>
      </c>
    </row>
    <row r="5" spans="3:143" x14ac:dyDescent="0.25">
      <c r="C5" s="2" t="s">
        <v>188</v>
      </c>
      <c r="D5" s="2" t="s">
        <v>28</v>
      </c>
      <c r="E5" s="2" t="s">
        <v>29</v>
      </c>
      <c r="F5" s="2">
        <v>3.84</v>
      </c>
      <c r="G5" s="2">
        <v>622.4</v>
      </c>
      <c r="H5" s="2">
        <v>10542</v>
      </c>
      <c r="I5" s="2">
        <v>47551.065999999999</v>
      </c>
      <c r="J5" s="2">
        <v>1.3089999999999999</v>
      </c>
      <c r="K5" s="2">
        <v>0.17499999999999999</v>
      </c>
      <c r="L5" s="2">
        <v>0.17</v>
      </c>
      <c r="M5" s="2">
        <v>-4</v>
      </c>
      <c r="P5" s="2" t="s">
        <v>188</v>
      </c>
      <c r="Q5" s="2" t="s">
        <v>28</v>
      </c>
      <c r="R5" s="2" t="s">
        <v>29</v>
      </c>
      <c r="S5" s="2">
        <v>3.78</v>
      </c>
      <c r="T5" s="2">
        <v>1091.7829999999999</v>
      </c>
      <c r="U5" s="2">
        <v>16696</v>
      </c>
      <c r="V5" s="2">
        <v>47551.065999999999</v>
      </c>
      <c r="W5" s="2">
        <v>2.2959999999999998</v>
      </c>
      <c r="X5" s="2">
        <v>0.17499999999999999</v>
      </c>
      <c r="Y5" s="2">
        <v>0.22</v>
      </c>
      <c r="Z5" s="2">
        <v>23.5</v>
      </c>
      <c r="AC5" s="2" t="s">
        <v>188</v>
      </c>
      <c r="AD5" s="2" t="s">
        <v>28</v>
      </c>
      <c r="AE5" s="2" t="s">
        <v>29</v>
      </c>
      <c r="AF5" s="2">
        <v>3.8</v>
      </c>
      <c r="AG5" s="2">
        <v>47551.065999999999</v>
      </c>
      <c r="AH5" s="2">
        <v>773335</v>
      </c>
      <c r="AJ5" s="2">
        <v>47551.065999999999</v>
      </c>
      <c r="AK5" s="2">
        <v>100</v>
      </c>
      <c r="AL5" s="2">
        <v>93.69</v>
      </c>
      <c r="AM5" s="2">
        <v>-6.3</v>
      </c>
      <c r="AP5" s="2" t="s">
        <v>188</v>
      </c>
      <c r="AQ5" s="2" t="s">
        <v>28</v>
      </c>
      <c r="AR5" s="2" t="s">
        <v>29</v>
      </c>
      <c r="AS5" s="2">
        <v>3.8</v>
      </c>
      <c r="AT5" s="2">
        <v>35.222000000000001</v>
      </c>
      <c r="AU5" s="2">
        <v>1304</v>
      </c>
      <c r="AV5" s="2">
        <v>14422.62</v>
      </c>
      <c r="AW5" s="2">
        <v>0.24399999999999999</v>
      </c>
      <c r="AX5" s="2">
        <v>0.17499999999999999</v>
      </c>
      <c r="BC5" s="2" t="s">
        <v>188</v>
      </c>
      <c r="BD5" s="2" t="s">
        <v>28</v>
      </c>
      <c r="BE5" s="2" t="s">
        <v>29</v>
      </c>
      <c r="BF5" s="2">
        <v>3.87</v>
      </c>
      <c r="BG5" s="2">
        <v>14422.62</v>
      </c>
      <c r="BH5" s="2">
        <v>255884</v>
      </c>
      <c r="BJ5" s="2">
        <v>14422.62</v>
      </c>
      <c r="BK5" s="2">
        <v>100</v>
      </c>
      <c r="BL5" s="2">
        <v>94.57</v>
      </c>
      <c r="BM5" s="2">
        <v>-5.4</v>
      </c>
      <c r="BP5" s="2" t="s">
        <v>188</v>
      </c>
      <c r="BQ5" s="2" t="s">
        <v>28</v>
      </c>
      <c r="BR5" s="2" t="s">
        <v>29</v>
      </c>
      <c r="BS5" s="2">
        <v>3.84</v>
      </c>
      <c r="BT5" s="2">
        <v>62114.262000000002</v>
      </c>
      <c r="BU5" s="2">
        <v>1088446</v>
      </c>
      <c r="BW5" s="2">
        <v>62114.262000000002</v>
      </c>
      <c r="BX5" s="2">
        <v>100</v>
      </c>
      <c r="BY5" s="2">
        <v>95.73</v>
      </c>
      <c r="BZ5" s="2">
        <v>-4.3</v>
      </c>
      <c r="CC5" s="2" t="s">
        <v>188</v>
      </c>
      <c r="CD5" s="2" t="s">
        <v>28</v>
      </c>
      <c r="CE5" s="2" t="s">
        <v>29</v>
      </c>
      <c r="CF5" s="2">
        <v>3.92</v>
      </c>
      <c r="CG5" s="2">
        <v>2233.9340000000002</v>
      </c>
      <c r="CH5" s="2">
        <v>37916</v>
      </c>
      <c r="CI5" s="2">
        <v>70220.429999999993</v>
      </c>
      <c r="CJ5" s="2">
        <v>3.181</v>
      </c>
      <c r="CK5" s="2">
        <v>0.17499999999999999</v>
      </c>
      <c r="CL5" s="2">
        <v>0.18</v>
      </c>
      <c r="CM5" s="2">
        <v>2.6</v>
      </c>
      <c r="CP5" s="2" t="s">
        <v>188</v>
      </c>
      <c r="CQ5" s="2" t="s">
        <v>28</v>
      </c>
      <c r="CR5" s="2" t="s">
        <v>29</v>
      </c>
      <c r="CS5" s="2">
        <v>3.9</v>
      </c>
      <c r="CT5" s="2">
        <v>70220.429999999993</v>
      </c>
      <c r="CU5" s="2">
        <v>1155643</v>
      </c>
      <c r="CW5" s="2">
        <v>70220.429999999993</v>
      </c>
      <c r="CX5" s="2">
        <v>100</v>
      </c>
      <c r="CY5" s="2">
        <v>98.27</v>
      </c>
      <c r="CZ5" s="2">
        <v>-1.7</v>
      </c>
      <c r="DC5" s="2" t="s">
        <v>188</v>
      </c>
      <c r="DD5" s="2" t="s">
        <v>28</v>
      </c>
      <c r="DE5" s="2" t="s">
        <v>29</v>
      </c>
      <c r="DF5" s="2">
        <v>4.09</v>
      </c>
      <c r="DG5" s="2">
        <v>369.49900000000002</v>
      </c>
      <c r="DH5" s="2">
        <v>7129</v>
      </c>
      <c r="DI5" s="2">
        <v>6861.7370000000001</v>
      </c>
      <c r="DJ5" s="2">
        <v>5.3849999999999998</v>
      </c>
      <c r="DK5" s="2">
        <v>0.17499999999999999</v>
      </c>
      <c r="DL5" s="2">
        <v>0.25</v>
      </c>
      <c r="DM5" s="2">
        <v>42.9</v>
      </c>
      <c r="DP5" s="2" t="s">
        <v>188</v>
      </c>
      <c r="DQ5" s="2" t="s">
        <v>28</v>
      </c>
      <c r="DR5" s="2" t="s">
        <v>29</v>
      </c>
      <c r="DS5" s="2">
        <v>4.09</v>
      </c>
      <c r="DT5" s="2">
        <v>6861.7370000000001</v>
      </c>
      <c r="DU5" s="2">
        <v>125490</v>
      </c>
      <c r="DW5" s="2">
        <v>6861.7370000000001</v>
      </c>
      <c r="DX5" s="2">
        <v>100</v>
      </c>
      <c r="DY5" s="2">
        <v>98.36</v>
      </c>
      <c r="DZ5" s="2">
        <v>-1.6</v>
      </c>
      <c r="EC5" s="2" t="s">
        <v>188</v>
      </c>
      <c r="ED5" s="2" t="s">
        <v>28</v>
      </c>
      <c r="EE5" s="2" t="s">
        <v>29</v>
      </c>
      <c r="EF5" s="2">
        <v>4</v>
      </c>
      <c r="EG5" s="2">
        <v>57359.527000000002</v>
      </c>
      <c r="EH5" s="2">
        <v>947635</v>
      </c>
      <c r="EJ5" s="2">
        <v>57359.527000000002</v>
      </c>
      <c r="EK5" s="2">
        <v>100</v>
      </c>
      <c r="EL5" s="2">
        <v>101.49</v>
      </c>
      <c r="EM5" s="2">
        <v>1.5</v>
      </c>
    </row>
    <row r="6" spans="3:143" x14ac:dyDescent="0.25">
      <c r="C6" s="2" t="s">
        <v>30</v>
      </c>
      <c r="D6" s="2" t="s">
        <v>31</v>
      </c>
      <c r="E6" s="2" t="s">
        <v>29</v>
      </c>
      <c r="F6" s="2">
        <v>3.84</v>
      </c>
      <c r="G6" s="2">
        <v>1204.4549999999999</v>
      </c>
      <c r="H6" s="2">
        <v>21204</v>
      </c>
      <c r="I6" s="2">
        <v>54269.538999999997</v>
      </c>
      <c r="J6" s="2">
        <v>2.2189999999999999</v>
      </c>
      <c r="K6" s="2">
        <v>0.28100000000000003</v>
      </c>
      <c r="L6" s="2">
        <v>0.3</v>
      </c>
      <c r="M6" s="2">
        <v>7.2</v>
      </c>
      <c r="P6" s="2" t="s">
        <v>30</v>
      </c>
      <c r="Q6" s="2" t="s">
        <v>31</v>
      </c>
      <c r="R6" s="2" t="s">
        <v>29</v>
      </c>
      <c r="S6" s="2">
        <v>3.79</v>
      </c>
      <c r="T6" s="2">
        <v>1481.894</v>
      </c>
      <c r="U6" s="2">
        <v>25474</v>
      </c>
      <c r="V6" s="2">
        <v>54269.538999999997</v>
      </c>
      <c r="W6" s="2">
        <v>2.7309999999999999</v>
      </c>
      <c r="X6" s="2">
        <v>0.28100000000000003</v>
      </c>
      <c r="Y6" s="2">
        <v>0.31</v>
      </c>
      <c r="Z6" s="2">
        <v>10.7</v>
      </c>
      <c r="AC6" s="2" t="s">
        <v>30</v>
      </c>
      <c r="AD6" s="2" t="s">
        <v>31</v>
      </c>
      <c r="AE6" s="2" t="s">
        <v>29</v>
      </c>
      <c r="AF6" s="2">
        <v>3.8</v>
      </c>
      <c r="AG6" s="2">
        <v>54269.538999999997</v>
      </c>
      <c r="AH6" s="2">
        <v>884128</v>
      </c>
      <c r="AJ6" s="2">
        <v>54269.538999999997</v>
      </c>
      <c r="AK6" s="2">
        <v>100</v>
      </c>
      <c r="AL6" s="2">
        <v>106.92</v>
      </c>
      <c r="AM6" s="2">
        <v>6.9</v>
      </c>
      <c r="AP6" s="2" t="s">
        <v>30</v>
      </c>
      <c r="AQ6" s="2" t="s">
        <v>31</v>
      </c>
      <c r="AR6" s="2" t="s">
        <v>29</v>
      </c>
      <c r="AS6" s="2">
        <v>3.78</v>
      </c>
      <c r="AT6" s="2">
        <v>409.536</v>
      </c>
      <c r="AU6" s="2">
        <v>3771</v>
      </c>
      <c r="AV6" s="2">
        <v>15958.839</v>
      </c>
      <c r="AW6" s="2">
        <v>2.5659999999999998</v>
      </c>
      <c r="AX6" s="2">
        <v>0.28100000000000003</v>
      </c>
      <c r="AY6" s="2">
        <v>2.74</v>
      </c>
      <c r="AZ6" s="2">
        <v>874.2</v>
      </c>
      <c r="BC6" s="2" t="s">
        <v>30</v>
      </c>
      <c r="BD6" s="2" t="s">
        <v>31</v>
      </c>
      <c r="BE6" s="2" t="s">
        <v>29</v>
      </c>
      <c r="BF6" s="2">
        <v>3.87</v>
      </c>
      <c r="BG6" s="2">
        <v>15958.839</v>
      </c>
      <c r="BH6" s="2">
        <v>289433</v>
      </c>
      <c r="BJ6" s="2">
        <v>15958.839</v>
      </c>
      <c r="BK6" s="2">
        <v>100</v>
      </c>
      <c r="BL6" s="2">
        <v>104.64</v>
      </c>
      <c r="BM6" s="2">
        <v>4.5999999999999996</v>
      </c>
      <c r="BP6" s="2" t="s">
        <v>30</v>
      </c>
      <c r="BQ6" s="2" t="s">
        <v>31</v>
      </c>
      <c r="BR6" s="2" t="s">
        <v>29</v>
      </c>
      <c r="BS6" s="2">
        <v>3.84</v>
      </c>
      <c r="BT6" s="2">
        <v>72495.539000000004</v>
      </c>
      <c r="BU6" s="2">
        <v>1257736</v>
      </c>
      <c r="BW6" s="2">
        <v>72495.539000000004</v>
      </c>
      <c r="BX6" s="2">
        <v>100</v>
      </c>
      <c r="BY6" s="2">
        <v>111.73</v>
      </c>
      <c r="BZ6" s="2">
        <v>11.7</v>
      </c>
      <c r="CC6" s="2" t="s">
        <v>30</v>
      </c>
      <c r="CD6" s="2" t="s">
        <v>31</v>
      </c>
      <c r="CE6" s="2" t="s">
        <v>29</v>
      </c>
      <c r="CF6" s="2">
        <v>3.92</v>
      </c>
      <c r="CG6" s="2">
        <v>4098.0050000000001</v>
      </c>
      <c r="CH6" s="2">
        <v>71832</v>
      </c>
      <c r="CI6" s="2">
        <v>81723.508000000002</v>
      </c>
      <c r="CJ6" s="2">
        <v>5.0140000000000002</v>
      </c>
      <c r="CK6" s="2">
        <v>0.28100000000000003</v>
      </c>
      <c r="CL6" s="2">
        <v>0.28999999999999998</v>
      </c>
      <c r="CM6" s="2">
        <v>2.7</v>
      </c>
      <c r="CP6" s="2" t="s">
        <v>30</v>
      </c>
      <c r="CQ6" s="2" t="s">
        <v>31</v>
      </c>
      <c r="CR6" s="2" t="s">
        <v>29</v>
      </c>
      <c r="CS6" s="2">
        <v>3.9</v>
      </c>
      <c r="CT6" s="2">
        <v>81723.508000000002</v>
      </c>
      <c r="CU6" s="2">
        <v>1333184</v>
      </c>
      <c r="CW6" s="2">
        <v>81723.508000000002</v>
      </c>
      <c r="CX6" s="2">
        <v>100</v>
      </c>
      <c r="CY6" s="2">
        <v>114.37</v>
      </c>
      <c r="CZ6" s="2">
        <v>14.4</v>
      </c>
      <c r="DC6" s="2" t="s">
        <v>30</v>
      </c>
      <c r="DD6" s="2" t="s">
        <v>31</v>
      </c>
      <c r="DE6" s="2" t="s">
        <v>29</v>
      </c>
      <c r="DF6" s="2">
        <v>4.09</v>
      </c>
      <c r="DG6" s="2">
        <v>688.20699999999999</v>
      </c>
      <c r="DH6" s="2">
        <v>9796</v>
      </c>
      <c r="DI6" s="2">
        <v>7609.8519999999999</v>
      </c>
      <c r="DJ6" s="2">
        <v>9.0440000000000005</v>
      </c>
      <c r="DK6" s="2">
        <v>0.28100000000000003</v>
      </c>
      <c r="DL6" s="2">
        <v>0.37</v>
      </c>
      <c r="DM6" s="2">
        <v>31.7</v>
      </c>
      <c r="DP6" s="2" t="s">
        <v>30</v>
      </c>
      <c r="DQ6" s="2" t="s">
        <v>31</v>
      </c>
      <c r="DR6" s="2" t="s">
        <v>29</v>
      </c>
      <c r="DS6" s="2">
        <v>4.0999999999999996</v>
      </c>
      <c r="DT6" s="2">
        <v>7609.8519999999999</v>
      </c>
      <c r="DU6" s="2">
        <v>135873</v>
      </c>
      <c r="DW6" s="2">
        <v>7609.8519999999999</v>
      </c>
      <c r="DX6" s="2">
        <v>100</v>
      </c>
      <c r="DY6" s="2">
        <v>109.08</v>
      </c>
      <c r="DZ6" s="2">
        <v>9.1</v>
      </c>
      <c r="EC6" s="2" t="s">
        <v>30</v>
      </c>
      <c r="ED6" s="2" t="s">
        <v>31</v>
      </c>
      <c r="EE6" s="2" t="s">
        <v>29</v>
      </c>
      <c r="EF6" s="2">
        <v>4</v>
      </c>
      <c r="EG6" s="2">
        <v>63033.684000000001</v>
      </c>
      <c r="EH6" s="2">
        <v>1089999</v>
      </c>
      <c r="EJ6" s="2">
        <v>63033.684000000001</v>
      </c>
      <c r="EK6" s="2">
        <v>100</v>
      </c>
      <c r="EL6" s="2">
        <v>111.53</v>
      </c>
      <c r="EM6" s="2">
        <v>11.5</v>
      </c>
    </row>
    <row r="7" spans="3:143" x14ac:dyDescent="0.25">
      <c r="C7" s="2" t="s">
        <v>189</v>
      </c>
      <c r="D7" s="2" t="s">
        <v>31</v>
      </c>
      <c r="E7" s="2" t="s">
        <v>29</v>
      </c>
      <c r="F7" s="2">
        <v>3.84</v>
      </c>
      <c r="G7" s="2">
        <v>983.33299999999997</v>
      </c>
      <c r="H7" s="2">
        <v>16466</v>
      </c>
      <c r="I7" s="2">
        <v>49313.847999999998</v>
      </c>
      <c r="J7" s="2">
        <v>1.994</v>
      </c>
      <c r="K7" s="2">
        <v>0.28100000000000003</v>
      </c>
      <c r="L7" s="2">
        <v>0.27</v>
      </c>
      <c r="M7" s="2">
        <v>-4.5</v>
      </c>
      <c r="P7" s="2" t="s">
        <v>189</v>
      </c>
      <c r="Q7" s="2" t="s">
        <v>31</v>
      </c>
      <c r="R7" s="2" t="s">
        <v>29</v>
      </c>
      <c r="S7" s="2">
        <v>3.79</v>
      </c>
      <c r="T7" s="2">
        <v>1280.944</v>
      </c>
      <c r="U7" s="2">
        <v>22436</v>
      </c>
      <c r="V7" s="2">
        <v>49313.847999999998</v>
      </c>
      <c r="W7" s="2">
        <v>2.5979999999999999</v>
      </c>
      <c r="X7" s="2">
        <v>0.28100000000000003</v>
      </c>
      <c r="Y7" s="2">
        <v>0.28000000000000003</v>
      </c>
      <c r="Z7" s="2">
        <v>0.4</v>
      </c>
      <c r="AC7" s="2" t="s">
        <v>189</v>
      </c>
      <c r="AD7" s="2" t="s">
        <v>31</v>
      </c>
      <c r="AE7" s="2" t="s">
        <v>29</v>
      </c>
      <c r="AF7" s="2">
        <v>3.8</v>
      </c>
      <c r="AG7" s="2">
        <v>49313.847999999998</v>
      </c>
      <c r="AH7" s="2">
        <v>813885</v>
      </c>
      <c r="AJ7" s="2">
        <v>49313.847999999998</v>
      </c>
      <c r="AK7" s="2">
        <v>100</v>
      </c>
      <c r="AL7" s="2">
        <v>97.16</v>
      </c>
      <c r="AM7" s="2">
        <v>-2.8</v>
      </c>
      <c r="AP7" s="2" t="s">
        <v>189</v>
      </c>
      <c r="AQ7" s="2" t="s">
        <v>31</v>
      </c>
      <c r="AR7" s="2" t="s">
        <v>29</v>
      </c>
      <c r="AS7" s="2">
        <v>3.89</v>
      </c>
      <c r="AT7" s="2">
        <v>18.248999999999999</v>
      </c>
      <c r="AU7" s="2">
        <v>778</v>
      </c>
      <c r="AV7" s="2">
        <v>14647.959000000001</v>
      </c>
      <c r="AW7" s="2">
        <v>0.125</v>
      </c>
      <c r="AX7" s="2">
        <v>0.28100000000000003</v>
      </c>
      <c r="BC7" s="2" t="s">
        <v>189</v>
      </c>
      <c r="BD7" s="2" t="s">
        <v>31</v>
      </c>
      <c r="BE7" s="2" t="s">
        <v>29</v>
      </c>
      <c r="BF7" s="2">
        <v>3.87</v>
      </c>
      <c r="BG7" s="2">
        <v>14647.959000000001</v>
      </c>
      <c r="BH7" s="2">
        <v>258332</v>
      </c>
      <c r="BJ7" s="2">
        <v>14647.959000000001</v>
      </c>
      <c r="BK7" s="2">
        <v>100</v>
      </c>
      <c r="BL7" s="2">
        <v>96.05</v>
      </c>
      <c r="BM7" s="2">
        <v>-4</v>
      </c>
      <c r="BP7" s="2" t="s">
        <v>189</v>
      </c>
      <c r="BQ7" s="2" t="s">
        <v>31</v>
      </c>
      <c r="BR7" s="2" t="s">
        <v>29</v>
      </c>
      <c r="BS7" s="2">
        <v>3.84</v>
      </c>
      <c r="BT7" s="2">
        <v>61552.555</v>
      </c>
      <c r="BU7" s="2">
        <v>1056345</v>
      </c>
      <c r="BW7" s="2">
        <v>61552.555</v>
      </c>
      <c r="BX7" s="2">
        <v>100</v>
      </c>
      <c r="BY7" s="2">
        <v>94.87</v>
      </c>
      <c r="BZ7" s="2">
        <v>-5.0999999999999996</v>
      </c>
      <c r="CC7" s="2" t="s">
        <v>189</v>
      </c>
      <c r="CD7" s="2" t="s">
        <v>31</v>
      </c>
      <c r="CE7" s="2" t="s">
        <v>29</v>
      </c>
      <c r="CF7" s="2">
        <v>3.92</v>
      </c>
      <c r="CG7" s="2">
        <v>3510.2649999999999</v>
      </c>
      <c r="CH7" s="2">
        <v>59088</v>
      </c>
      <c r="CI7" s="2">
        <v>71298.422000000006</v>
      </c>
      <c r="CJ7" s="2">
        <v>4.923</v>
      </c>
      <c r="CK7" s="2">
        <v>0.28100000000000003</v>
      </c>
      <c r="CL7" s="2">
        <v>0.28000000000000003</v>
      </c>
      <c r="CM7" s="2">
        <v>0.8</v>
      </c>
      <c r="CP7" s="2" t="s">
        <v>189</v>
      </c>
      <c r="CQ7" s="2" t="s">
        <v>31</v>
      </c>
      <c r="CR7" s="2" t="s">
        <v>29</v>
      </c>
      <c r="CS7" s="2">
        <v>3.89</v>
      </c>
      <c r="CT7" s="2">
        <v>71298.422000000006</v>
      </c>
      <c r="CU7" s="2">
        <v>1232397</v>
      </c>
      <c r="CW7" s="2">
        <v>71298.422000000006</v>
      </c>
      <c r="CX7" s="2">
        <v>100</v>
      </c>
      <c r="CY7" s="2">
        <v>99.78</v>
      </c>
      <c r="CZ7" s="2">
        <v>-0.2</v>
      </c>
      <c r="DC7" s="2" t="s">
        <v>189</v>
      </c>
      <c r="DD7" s="2" t="s">
        <v>31</v>
      </c>
      <c r="DE7" s="2" t="s">
        <v>29</v>
      </c>
      <c r="DF7" s="2">
        <v>4.09</v>
      </c>
      <c r="DG7" s="2">
        <v>544.85500000000002</v>
      </c>
      <c r="DH7" s="2">
        <v>8375</v>
      </c>
      <c r="DI7" s="2">
        <v>6869.7489999999998</v>
      </c>
      <c r="DJ7" s="2">
        <v>7.931</v>
      </c>
      <c r="DK7" s="2">
        <v>0.28100000000000003</v>
      </c>
      <c r="DL7" s="2">
        <v>0.33</v>
      </c>
      <c r="DM7" s="2">
        <v>18.7</v>
      </c>
      <c r="DP7" s="2" t="s">
        <v>189</v>
      </c>
      <c r="DQ7" s="2" t="s">
        <v>31</v>
      </c>
      <c r="DR7" s="2" t="s">
        <v>29</v>
      </c>
      <c r="DS7" s="2">
        <v>4.09</v>
      </c>
      <c r="DT7" s="2">
        <v>6869.7489999999998</v>
      </c>
      <c r="DU7" s="2">
        <v>124991</v>
      </c>
      <c r="DW7" s="2">
        <v>6869.7489999999998</v>
      </c>
      <c r="DX7" s="2">
        <v>100</v>
      </c>
      <c r="DY7" s="2">
        <v>98.47</v>
      </c>
      <c r="DZ7" s="2">
        <v>-1.5</v>
      </c>
      <c r="EC7" s="2" t="s">
        <v>189</v>
      </c>
      <c r="ED7" s="2" t="s">
        <v>31</v>
      </c>
      <c r="EE7" s="2" t="s">
        <v>29</v>
      </c>
      <c r="EF7" s="2">
        <v>4</v>
      </c>
      <c r="EG7" s="2">
        <v>56607.425999999999</v>
      </c>
      <c r="EH7" s="2">
        <v>971380</v>
      </c>
      <c r="EJ7" s="2">
        <v>56607.425999999999</v>
      </c>
      <c r="EK7" s="2">
        <v>100</v>
      </c>
      <c r="EL7" s="2">
        <v>100.16</v>
      </c>
      <c r="EM7" s="2">
        <v>0.2</v>
      </c>
    </row>
    <row r="8" spans="3:143" x14ac:dyDescent="0.25">
      <c r="C8" s="2" t="s">
        <v>32</v>
      </c>
      <c r="D8" s="2" t="s">
        <v>33</v>
      </c>
      <c r="E8" s="2" t="s">
        <v>29</v>
      </c>
      <c r="F8" s="2">
        <v>3.84</v>
      </c>
      <c r="G8" s="2">
        <v>1826.5820000000001</v>
      </c>
      <c r="H8" s="2">
        <v>30815</v>
      </c>
      <c r="I8" s="2">
        <v>55643.883000000002</v>
      </c>
      <c r="J8" s="2">
        <v>3.2829999999999999</v>
      </c>
      <c r="K8" s="2">
        <v>0.44400000000000001</v>
      </c>
      <c r="L8" s="2">
        <v>0.46</v>
      </c>
      <c r="M8" s="2">
        <v>3.2</v>
      </c>
      <c r="P8" s="2" t="s">
        <v>32</v>
      </c>
      <c r="Q8" s="2" t="s">
        <v>33</v>
      </c>
      <c r="R8" s="2" t="s">
        <v>29</v>
      </c>
      <c r="S8" s="2">
        <v>3.79</v>
      </c>
      <c r="T8" s="2">
        <v>1893.174</v>
      </c>
      <c r="U8" s="2">
        <v>34450</v>
      </c>
      <c r="V8" s="2">
        <v>55643.883000000002</v>
      </c>
      <c r="W8" s="2">
        <v>3.4020000000000001</v>
      </c>
      <c r="X8" s="2">
        <v>0.44400000000000001</v>
      </c>
      <c r="Y8" s="2">
        <v>0.46</v>
      </c>
      <c r="Z8" s="2">
        <v>3.4</v>
      </c>
      <c r="AC8" s="2" t="s">
        <v>32</v>
      </c>
      <c r="AD8" s="2" t="s">
        <v>33</v>
      </c>
      <c r="AE8" s="2" t="s">
        <v>29</v>
      </c>
      <c r="AF8" s="2">
        <v>3.8</v>
      </c>
      <c r="AG8" s="2">
        <v>55643.883000000002</v>
      </c>
      <c r="AH8" s="2">
        <v>896133</v>
      </c>
      <c r="AJ8" s="2">
        <v>55643.883000000002</v>
      </c>
      <c r="AK8" s="2">
        <v>100</v>
      </c>
      <c r="AL8" s="2">
        <v>109.63</v>
      </c>
      <c r="AM8" s="2">
        <v>9.6</v>
      </c>
      <c r="AP8" s="2" t="s">
        <v>32</v>
      </c>
      <c r="AQ8" s="2" t="s">
        <v>33</v>
      </c>
      <c r="AR8" s="2" t="s">
        <v>29</v>
      </c>
      <c r="AS8" s="2">
        <v>3.8</v>
      </c>
      <c r="AT8" s="2">
        <v>470.93799999999999</v>
      </c>
      <c r="AU8" s="2">
        <v>4935</v>
      </c>
      <c r="AV8" s="2">
        <v>16924.705000000002</v>
      </c>
      <c r="AW8" s="2">
        <v>2.7829999999999999</v>
      </c>
      <c r="AX8" s="2">
        <v>0.44400000000000001</v>
      </c>
      <c r="AY8" s="2">
        <v>3.05</v>
      </c>
      <c r="AZ8" s="2">
        <v>587.29999999999995</v>
      </c>
      <c r="BC8" s="2" t="s">
        <v>32</v>
      </c>
      <c r="BD8" s="2" t="s">
        <v>33</v>
      </c>
      <c r="BE8" s="2" t="s">
        <v>29</v>
      </c>
      <c r="BF8" s="2">
        <v>3.88</v>
      </c>
      <c r="BG8" s="2">
        <v>16924.705000000002</v>
      </c>
      <c r="BH8" s="2">
        <v>301489</v>
      </c>
      <c r="BJ8" s="2">
        <v>16924.705000000002</v>
      </c>
      <c r="BK8" s="2">
        <v>100</v>
      </c>
      <c r="BL8" s="2">
        <v>110.97</v>
      </c>
      <c r="BM8" s="2">
        <v>11</v>
      </c>
      <c r="BP8" s="2" t="s">
        <v>32</v>
      </c>
      <c r="BQ8" s="2" t="s">
        <v>33</v>
      </c>
      <c r="BR8" s="2" t="s">
        <v>29</v>
      </c>
      <c r="BS8" s="2">
        <v>3.84</v>
      </c>
      <c r="BT8" s="2">
        <v>75300.210999999996</v>
      </c>
      <c r="BU8" s="2">
        <v>1323341</v>
      </c>
      <c r="BW8" s="2">
        <v>75300.210999999996</v>
      </c>
      <c r="BX8" s="2">
        <v>100</v>
      </c>
      <c r="BY8" s="2">
        <v>116.05</v>
      </c>
      <c r="BZ8" s="2">
        <v>16.100000000000001</v>
      </c>
      <c r="CC8" s="2" t="s">
        <v>32</v>
      </c>
      <c r="CD8" s="2" t="s">
        <v>33</v>
      </c>
      <c r="CE8" s="2" t="s">
        <v>29</v>
      </c>
      <c r="CF8" s="2">
        <v>3.93</v>
      </c>
      <c r="CG8" s="2">
        <v>6162.6850000000004</v>
      </c>
      <c r="CH8" s="2">
        <v>103318</v>
      </c>
      <c r="CI8" s="2">
        <v>81831.452999999994</v>
      </c>
      <c r="CJ8" s="2">
        <v>7.5309999999999997</v>
      </c>
      <c r="CK8" s="2">
        <v>0.44400000000000001</v>
      </c>
      <c r="CL8" s="2">
        <v>0.44</v>
      </c>
      <c r="CM8" s="2">
        <v>-1</v>
      </c>
      <c r="CP8" s="2" t="s">
        <v>32</v>
      </c>
      <c r="CQ8" s="2" t="s">
        <v>33</v>
      </c>
      <c r="CR8" s="2" t="s">
        <v>29</v>
      </c>
      <c r="CS8" s="2">
        <v>3.9</v>
      </c>
      <c r="CT8" s="2">
        <v>81831.452999999994</v>
      </c>
      <c r="CU8" s="2">
        <v>1402605</v>
      </c>
      <c r="CW8" s="2">
        <v>81831.452999999994</v>
      </c>
      <c r="CX8" s="2">
        <v>100</v>
      </c>
      <c r="CY8" s="2">
        <v>114.52</v>
      </c>
      <c r="CZ8" s="2">
        <v>14.5</v>
      </c>
      <c r="DC8" s="2" t="s">
        <v>32</v>
      </c>
      <c r="DD8" s="2" t="s">
        <v>33</v>
      </c>
      <c r="DE8" s="2" t="s">
        <v>29</v>
      </c>
      <c r="DF8" s="2">
        <v>4.0999999999999996</v>
      </c>
      <c r="DG8" s="2">
        <v>1016.53</v>
      </c>
      <c r="DH8" s="2">
        <v>16769</v>
      </c>
      <c r="DI8" s="2">
        <v>8228.8680000000004</v>
      </c>
      <c r="DJ8" s="2">
        <v>12.353</v>
      </c>
      <c r="DK8" s="2">
        <v>0.44400000000000001</v>
      </c>
      <c r="DL8" s="2">
        <v>0.48</v>
      </c>
      <c r="DM8" s="2">
        <v>8</v>
      </c>
      <c r="DP8" s="2" t="s">
        <v>32</v>
      </c>
      <c r="DQ8" s="2" t="s">
        <v>33</v>
      </c>
      <c r="DR8" s="2" t="s">
        <v>29</v>
      </c>
      <c r="DS8" s="2">
        <v>4.0999999999999996</v>
      </c>
      <c r="DT8" s="2">
        <v>8228.8680000000004</v>
      </c>
      <c r="DU8" s="2">
        <v>144960</v>
      </c>
      <c r="DW8" s="2">
        <v>8228.8680000000004</v>
      </c>
      <c r="DX8" s="2">
        <v>100</v>
      </c>
      <c r="DY8" s="2">
        <v>117.96</v>
      </c>
      <c r="DZ8" s="2">
        <v>18</v>
      </c>
      <c r="EC8" s="2" t="s">
        <v>32</v>
      </c>
      <c r="ED8" s="2" t="s">
        <v>33</v>
      </c>
      <c r="EE8" s="2" t="s">
        <v>29</v>
      </c>
      <c r="EF8" s="2">
        <v>4.01</v>
      </c>
      <c r="EG8" s="2">
        <v>62514.48</v>
      </c>
      <c r="EH8" s="2">
        <v>1046492</v>
      </c>
      <c r="EJ8" s="2">
        <v>62514.48</v>
      </c>
      <c r="EK8" s="2">
        <v>100</v>
      </c>
      <c r="EL8" s="2">
        <v>110.61</v>
      </c>
      <c r="EM8" s="2">
        <v>10.6</v>
      </c>
    </row>
    <row r="9" spans="3:143" x14ac:dyDescent="0.25">
      <c r="C9" s="2" t="s">
        <v>190</v>
      </c>
      <c r="D9" s="2" t="s">
        <v>33</v>
      </c>
      <c r="E9" s="2" t="s">
        <v>29</v>
      </c>
      <c r="F9" s="2">
        <v>3.83</v>
      </c>
      <c r="G9" s="2">
        <v>1463.9390000000001</v>
      </c>
      <c r="H9" s="2">
        <v>27286</v>
      </c>
      <c r="I9" s="2">
        <v>49487.355000000003</v>
      </c>
      <c r="J9" s="2">
        <v>2.9580000000000002</v>
      </c>
      <c r="K9" s="2">
        <v>0.44400000000000001</v>
      </c>
      <c r="L9" s="2">
        <v>0.41</v>
      </c>
      <c r="M9" s="2">
        <v>-7.6</v>
      </c>
      <c r="P9" s="2" t="s">
        <v>190</v>
      </c>
      <c r="Q9" s="2" t="s">
        <v>33</v>
      </c>
      <c r="R9" s="2" t="s">
        <v>29</v>
      </c>
      <c r="S9" s="2">
        <v>3.79</v>
      </c>
      <c r="T9" s="2">
        <v>1716.68</v>
      </c>
      <c r="U9" s="2">
        <v>28099</v>
      </c>
      <c r="V9" s="2">
        <v>49487.355000000003</v>
      </c>
      <c r="W9" s="2">
        <v>3.4689999999999999</v>
      </c>
      <c r="X9" s="2">
        <v>0.44400000000000001</v>
      </c>
      <c r="Y9" s="2">
        <v>0.47</v>
      </c>
      <c r="Z9" s="2">
        <v>6.7</v>
      </c>
      <c r="AC9" s="2" t="s">
        <v>190</v>
      </c>
      <c r="AD9" s="2" t="s">
        <v>33</v>
      </c>
      <c r="AE9" s="2" t="s">
        <v>29</v>
      </c>
      <c r="AF9" s="2">
        <v>3.8</v>
      </c>
      <c r="AG9" s="2">
        <v>49487.355000000003</v>
      </c>
      <c r="AH9" s="2">
        <v>801617</v>
      </c>
      <c r="AJ9" s="2">
        <v>49487.355000000003</v>
      </c>
      <c r="AK9" s="2">
        <v>100</v>
      </c>
      <c r="AL9" s="2">
        <v>97.5</v>
      </c>
      <c r="AM9" s="2">
        <v>-2.5</v>
      </c>
      <c r="AP9" s="2" t="s">
        <v>190</v>
      </c>
      <c r="AQ9" s="2" t="s">
        <v>33</v>
      </c>
      <c r="AR9" s="2" t="s">
        <v>29</v>
      </c>
      <c r="AS9" s="2">
        <v>3.83</v>
      </c>
      <c r="AT9" s="2">
        <v>138.898</v>
      </c>
      <c r="AU9" s="2">
        <v>1211</v>
      </c>
      <c r="AV9" s="2">
        <v>15330.413</v>
      </c>
      <c r="AW9" s="2">
        <v>0.90600000000000003</v>
      </c>
      <c r="AX9" s="2">
        <v>0.44400000000000001</v>
      </c>
      <c r="AY9" s="2">
        <v>0.36</v>
      </c>
      <c r="AZ9" s="2">
        <v>-18.100000000000001</v>
      </c>
      <c r="BC9" s="2" t="s">
        <v>190</v>
      </c>
      <c r="BD9" s="2" t="s">
        <v>33</v>
      </c>
      <c r="BE9" s="2" t="s">
        <v>29</v>
      </c>
      <c r="BF9" s="2">
        <v>3.87</v>
      </c>
      <c r="BG9" s="2">
        <v>15330.413</v>
      </c>
      <c r="BH9" s="2">
        <v>282300</v>
      </c>
      <c r="BJ9" s="2">
        <v>15330.413</v>
      </c>
      <c r="BK9" s="2">
        <v>100</v>
      </c>
      <c r="BL9" s="2">
        <v>100.52</v>
      </c>
      <c r="BM9" s="2">
        <v>0.5</v>
      </c>
      <c r="BP9" s="2" t="s">
        <v>190</v>
      </c>
      <c r="BQ9" s="2" t="s">
        <v>33</v>
      </c>
      <c r="BR9" s="2" t="s">
        <v>29</v>
      </c>
      <c r="BS9" s="2">
        <v>3.84</v>
      </c>
      <c r="BT9" s="2">
        <v>63976.491999999998</v>
      </c>
      <c r="BU9" s="2">
        <v>1121232</v>
      </c>
      <c r="BW9" s="2">
        <v>63976.491999999998</v>
      </c>
      <c r="BX9" s="2">
        <v>100</v>
      </c>
      <c r="BY9" s="2">
        <v>98.6</v>
      </c>
      <c r="BZ9" s="2">
        <v>-1.4</v>
      </c>
      <c r="CC9" s="2" t="s">
        <v>190</v>
      </c>
      <c r="CD9" s="2" t="s">
        <v>33</v>
      </c>
      <c r="CE9" s="2" t="s">
        <v>29</v>
      </c>
      <c r="CF9" s="2">
        <v>3.92</v>
      </c>
      <c r="CG9" s="2">
        <v>5352.9939999999997</v>
      </c>
      <c r="CH9" s="2">
        <v>86244</v>
      </c>
      <c r="CI9" s="2">
        <v>74360.133000000002</v>
      </c>
      <c r="CJ9" s="2">
        <v>7.1989999999999998</v>
      </c>
      <c r="CK9" s="2">
        <v>0.44400000000000001</v>
      </c>
      <c r="CL9" s="2">
        <v>0.42</v>
      </c>
      <c r="CM9" s="2">
        <v>-5.5</v>
      </c>
      <c r="CP9" s="2" t="s">
        <v>190</v>
      </c>
      <c r="CQ9" s="2" t="s">
        <v>33</v>
      </c>
      <c r="CR9" s="2" t="s">
        <v>29</v>
      </c>
      <c r="CS9" s="2">
        <v>3.9</v>
      </c>
      <c r="CT9" s="2">
        <v>74360.133000000002</v>
      </c>
      <c r="CU9" s="2">
        <v>1272504</v>
      </c>
      <c r="CW9" s="2">
        <v>74360.133000000002</v>
      </c>
      <c r="CX9" s="2">
        <v>100</v>
      </c>
      <c r="CY9" s="2">
        <v>104.06</v>
      </c>
      <c r="CZ9" s="2">
        <v>4.0999999999999996</v>
      </c>
      <c r="DC9" s="2" t="s">
        <v>190</v>
      </c>
      <c r="DD9" s="2" t="s">
        <v>33</v>
      </c>
      <c r="DE9" s="2" t="s">
        <v>29</v>
      </c>
      <c r="DF9" s="2">
        <v>4.09</v>
      </c>
      <c r="DG9" s="2">
        <v>927.54200000000003</v>
      </c>
      <c r="DH9" s="2">
        <v>15485</v>
      </c>
      <c r="DI9" s="2">
        <v>7328.7650000000003</v>
      </c>
      <c r="DJ9" s="2">
        <v>12.656000000000001</v>
      </c>
      <c r="DK9" s="2">
        <v>0.44400000000000001</v>
      </c>
      <c r="DL9" s="2">
        <v>0.49</v>
      </c>
      <c r="DM9" s="2">
        <v>10.3</v>
      </c>
      <c r="DP9" s="2" t="s">
        <v>190</v>
      </c>
      <c r="DQ9" s="2" t="s">
        <v>33</v>
      </c>
      <c r="DR9" s="2" t="s">
        <v>29</v>
      </c>
      <c r="DS9" s="2">
        <v>4.09</v>
      </c>
      <c r="DT9" s="2">
        <v>7328.7650000000003</v>
      </c>
      <c r="DU9" s="2">
        <v>126598</v>
      </c>
      <c r="DW9" s="2">
        <v>7328.7650000000003</v>
      </c>
      <c r="DX9" s="2">
        <v>100</v>
      </c>
      <c r="DY9" s="2">
        <v>105.05</v>
      </c>
      <c r="DZ9" s="2">
        <v>5.0999999999999996</v>
      </c>
      <c r="EC9" s="2" t="s">
        <v>190</v>
      </c>
      <c r="ED9" s="2" t="s">
        <v>33</v>
      </c>
      <c r="EE9" s="2" t="s">
        <v>29</v>
      </c>
      <c r="EF9" s="2">
        <v>4</v>
      </c>
      <c r="EG9" s="2">
        <v>58807.5</v>
      </c>
      <c r="EH9" s="2">
        <v>976081</v>
      </c>
      <c r="EJ9" s="2">
        <v>58807.5</v>
      </c>
      <c r="EK9" s="2">
        <v>100</v>
      </c>
      <c r="EL9" s="2">
        <v>104.05</v>
      </c>
      <c r="EM9" s="2">
        <v>4.0999999999999996</v>
      </c>
    </row>
    <row r="10" spans="3:143" x14ac:dyDescent="0.25">
      <c r="C10" s="2" t="s">
        <v>34</v>
      </c>
      <c r="D10" s="2" t="s">
        <v>35</v>
      </c>
      <c r="E10" s="2" t="s">
        <v>29</v>
      </c>
      <c r="F10" s="2">
        <v>3.83</v>
      </c>
      <c r="G10" s="2">
        <v>3020.1439999999998</v>
      </c>
      <c r="H10" s="2">
        <v>51656</v>
      </c>
      <c r="I10" s="2">
        <v>56371.917999999998</v>
      </c>
      <c r="J10" s="2">
        <v>5.3579999999999997</v>
      </c>
      <c r="K10" s="2">
        <v>0.71299999999999997</v>
      </c>
      <c r="L10" s="2">
        <v>0.76</v>
      </c>
      <c r="M10" s="2">
        <v>7</v>
      </c>
      <c r="P10" s="2" t="s">
        <v>34</v>
      </c>
      <c r="Q10" s="2" t="s">
        <v>35</v>
      </c>
      <c r="R10" s="2" t="s">
        <v>29</v>
      </c>
      <c r="S10" s="2">
        <v>3.79</v>
      </c>
      <c r="T10" s="2">
        <v>2564.9340000000002</v>
      </c>
      <c r="U10" s="2">
        <v>43476</v>
      </c>
      <c r="V10" s="2">
        <v>56371.917999999998</v>
      </c>
      <c r="W10" s="2">
        <v>4.55</v>
      </c>
      <c r="X10" s="2">
        <v>0.71299999999999997</v>
      </c>
      <c r="Y10" s="2">
        <v>0.71</v>
      </c>
      <c r="Z10" s="2">
        <v>-0.3</v>
      </c>
      <c r="AC10" s="2" t="s">
        <v>34</v>
      </c>
      <c r="AD10" s="2" t="s">
        <v>35</v>
      </c>
      <c r="AE10" s="2" t="s">
        <v>29</v>
      </c>
      <c r="AF10" s="2">
        <v>3.8</v>
      </c>
      <c r="AG10" s="2">
        <v>56371.917999999998</v>
      </c>
      <c r="AH10" s="2">
        <v>935350</v>
      </c>
      <c r="AJ10" s="2">
        <v>56371.917999999998</v>
      </c>
      <c r="AK10" s="2">
        <v>100</v>
      </c>
      <c r="AL10" s="2">
        <v>111.06</v>
      </c>
      <c r="AM10" s="2">
        <v>11.1</v>
      </c>
      <c r="AP10" s="2" t="s">
        <v>34</v>
      </c>
      <c r="AQ10" s="2" t="s">
        <v>35</v>
      </c>
      <c r="AR10" s="2" t="s">
        <v>29</v>
      </c>
      <c r="AS10" s="2">
        <v>3.8</v>
      </c>
      <c r="AT10" s="2">
        <v>352.28899999999999</v>
      </c>
      <c r="AU10" s="2">
        <v>4174</v>
      </c>
      <c r="AV10" s="2">
        <v>17203.793000000001</v>
      </c>
      <c r="AW10" s="2">
        <v>2.048</v>
      </c>
      <c r="AX10" s="2">
        <v>0.71299999999999997</v>
      </c>
      <c r="AY10" s="2">
        <v>2</v>
      </c>
      <c r="AZ10" s="2">
        <v>180.4</v>
      </c>
      <c r="BC10" s="2" t="s">
        <v>34</v>
      </c>
      <c r="BD10" s="2" t="s">
        <v>35</v>
      </c>
      <c r="BE10" s="2" t="s">
        <v>29</v>
      </c>
      <c r="BF10" s="2">
        <v>3.87</v>
      </c>
      <c r="BG10" s="2">
        <v>17203.793000000001</v>
      </c>
      <c r="BH10" s="2">
        <v>307852</v>
      </c>
      <c r="BJ10" s="2">
        <v>17203.793000000001</v>
      </c>
      <c r="BK10" s="2">
        <v>100</v>
      </c>
      <c r="BL10" s="2">
        <v>112.8</v>
      </c>
      <c r="BM10" s="2">
        <v>12.8</v>
      </c>
      <c r="BP10" s="2" t="s">
        <v>34</v>
      </c>
      <c r="BQ10" s="2" t="s">
        <v>35</v>
      </c>
      <c r="BR10" s="2" t="s">
        <v>29</v>
      </c>
      <c r="BS10" s="2">
        <v>3.84</v>
      </c>
      <c r="BT10" s="2">
        <v>72882.25</v>
      </c>
      <c r="BU10" s="2">
        <v>1237055</v>
      </c>
      <c r="BW10" s="2">
        <v>72882.25</v>
      </c>
      <c r="BX10" s="2">
        <v>100</v>
      </c>
      <c r="BY10" s="2">
        <v>112.33</v>
      </c>
      <c r="BZ10" s="2">
        <v>12.3</v>
      </c>
      <c r="CC10" s="2" t="s">
        <v>34</v>
      </c>
      <c r="CD10" s="2" t="s">
        <v>35</v>
      </c>
      <c r="CE10" s="2" t="s">
        <v>29</v>
      </c>
      <c r="CF10" s="2">
        <v>3.92</v>
      </c>
      <c r="CG10" s="2">
        <v>9866.8340000000007</v>
      </c>
      <c r="CH10" s="2">
        <v>167952</v>
      </c>
      <c r="CI10" s="2">
        <v>81075.593999999997</v>
      </c>
      <c r="CJ10" s="2">
        <v>12.17</v>
      </c>
      <c r="CK10" s="2">
        <v>0.71299999999999997</v>
      </c>
      <c r="CL10" s="2">
        <v>0.72</v>
      </c>
      <c r="CM10" s="2">
        <v>0.5</v>
      </c>
      <c r="CP10" s="2" t="s">
        <v>34</v>
      </c>
      <c r="CQ10" s="2" t="s">
        <v>35</v>
      </c>
      <c r="CR10" s="2" t="s">
        <v>29</v>
      </c>
      <c r="CS10" s="2">
        <v>3.9</v>
      </c>
      <c r="CT10" s="2">
        <v>81075.593999999997</v>
      </c>
      <c r="CU10" s="2">
        <v>1345506</v>
      </c>
      <c r="CW10" s="2">
        <v>81075.593999999997</v>
      </c>
      <c r="CX10" s="2">
        <v>100</v>
      </c>
      <c r="CY10" s="2">
        <v>113.46</v>
      </c>
      <c r="CZ10" s="2">
        <v>13.5</v>
      </c>
      <c r="DC10" s="2" t="s">
        <v>34</v>
      </c>
      <c r="DD10" s="2" t="s">
        <v>35</v>
      </c>
      <c r="DE10" s="2" t="s">
        <v>29</v>
      </c>
      <c r="DF10" s="2">
        <v>4.0999999999999996</v>
      </c>
      <c r="DG10" s="2">
        <v>1589.424</v>
      </c>
      <c r="DH10" s="2">
        <v>26179</v>
      </c>
      <c r="DI10" s="2">
        <v>8212.2189999999991</v>
      </c>
      <c r="DJ10" s="2">
        <v>19.353999999999999</v>
      </c>
      <c r="DK10" s="2">
        <v>0.71299999999999997</v>
      </c>
      <c r="DL10" s="2">
        <v>0.71</v>
      </c>
      <c r="DM10" s="2">
        <v>-0.4</v>
      </c>
      <c r="DP10" s="2" t="s">
        <v>34</v>
      </c>
      <c r="DQ10" s="2" t="s">
        <v>35</v>
      </c>
      <c r="DR10" s="2" t="s">
        <v>29</v>
      </c>
      <c r="DS10" s="2">
        <v>4.0999999999999996</v>
      </c>
      <c r="DT10" s="2">
        <v>8212.2189999999991</v>
      </c>
      <c r="DU10" s="2">
        <v>140280</v>
      </c>
      <c r="DW10" s="2">
        <v>8212.2189999999991</v>
      </c>
      <c r="DX10" s="2">
        <v>100</v>
      </c>
      <c r="DY10" s="2">
        <v>117.72</v>
      </c>
      <c r="DZ10" s="2">
        <v>17.7</v>
      </c>
      <c r="EC10" s="2" t="s">
        <v>34</v>
      </c>
      <c r="ED10" s="2" t="s">
        <v>35</v>
      </c>
      <c r="EE10" s="2" t="s">
        <v>29</v>
      </c>
      <c r="EF10" s="2">
        <v>4.01</v>
      </c>
      <c r="EG10" s="2">
        <v>62829.582000000002</v>
      </c>
      <c r="EH10" s="2">
        <v>1016064</v>
      </c>
      <c r="EJ10" s="2">
        <v>62829.582000000002</v>
      </c>
      <c r="EK10" s="2">
        <v>100</v>
      </c>
      <c r="EL10" s="2">
        <v>111.17</v>
      </c>
      <c r="EM10" s="2">
        <v>11.2</v>
      </c>
    </row>
    <row r="11" spans="3:143" x14ac:dyDescent="0.25">
      <c r="C11" s="2" t="s">
        <v>78</v>
      </c>
      <c r="D11" s="2" t="s">
        <v>35</v>
      </c>
      <c r="E11" s="2" t="s">
        <v>29</v>
      </c>
      <c r="F11" s="2">
        <v>3.83</v>
      </c>
      <c r="G11" s="2">
        <v>2729.395</v>
      </c>
      <c r="H11" s="2">
        <v>49242</v>
      </c>
      <c r="I11" s="2">
        <v>56714.796999999999</v>
      </c>
      <c r="J11" s="2">
        <v>4.8120000000000003</v>
      </c>
      <c r="K11" s="2">
        <v>0.71299999999999997</v>
      </c>
      <c r="L11" s="2">
        <v>0.68</v>
      </c>
      <c r="M11" s="2">
        <v>-4.2</v>
      </c>
      <c r="P11" s="2" t="s">
        <v>78</v>
      </c>
      <c r="Q11" s="2" t="s">
        <v>35</v>
      </c>
      <c r="R11" s="2" t="s">
        <v>29</v>
      </c>
      <c r="S11" s="2">
        <v>3.79</v>
      </c>
      <c r="T11" s="2">
        <v>2577.5219999999999</v>
      </c>
      <c r="U11" s="2">
        <v>44626</v>
      </c>
      <c r="V11" s="2">
        <v>56714.796999999999</v>
      </c>
      <c r="W11" s="2">
        <v>4.5449999999999999</v>
      </c>
      <c r="X11" s="2">
        <v>0.71299999999999997</v>
      </c>
      <c r="Y11" s="2">
        <v>0.71</v>
      </c>
      <c r="Z11" s="2">
        <v>-0.4</v>
      </c>
      <c r="AC11" s="2" t="s">
        <v>78</v>
      </c>
      <c r="AD11" s="2" t="s">
        <v>35</v>
      </c>
      <c r="AE11" s="2" t="s">
        <v>29</v>
      </c>
      <c r="AF11" s="2">
        <v>3.8</v>
      </c>
      <c r="AG11" s="2">
        <v>56714.796999999999</v>
      </c>
      <c r="AH11" s="2">
        <v>930405</v>
      </c>
      <c r="AJ11" s="2">
        <v>56714.796999999999</v>
      </c>
      <c r="AK11" s="2">
        <v>100</v>
      </c>
      <c r="AL11" s="2">
        <v>111.74</v>
      </c>
      <c r="AM11" s="2">
        <v>11.7</v>
      </c>
      <c r="AP11" s="2" t="s">
        <v>78</v>
      </c>
      <c r="AQ11" s="2" t="s">
        <v>35</v>
      </c>
      <c r="AR11" s="2" t="s">
        <v>29</v>
      </c>
      <c r="AS11" s="2">
        <v>3.79</v>
      </c>
      <c r="AT11" s="2">
        <v>180.95099999999999</v>
      </c>
      <c r="AU11" s="2">
        <v>2967</v>
      </c>
      <c r="AV11" s="2">
        <v>16787.035</v>
      </c>
      <c r="AW11" s="2">
        <v>1.0780000000000001</v>
      </c>
      <c r="AX11" s="2">
        <v>0.71299999999999997</v>
      </c>
      <c r="AY11" s="2">
        <v>0.61</v>
      </c>
      <c r="AZ11" s="2">
        <v>-14.4</v>
      </c>
      <c r="BC11" s="2" t="s">
        <v>78</v>
      </c>
      <c r="BD11" s="2" t="s">
        <v>35</v>
      </c>
      <c r="BE11" s="2" t="s">
        <v>29</v>
      </c>
      <c r="BF11" s="2">
        <v>3.87</v>
      </c>
      <c r="BG11" s="2">
        <v>16787.035</v>
      </c>
      <c r="BH11" s="2">
        <v>308066</v>
      </c>
      <c r="BJ11" s="2">
        <v>16787.035</v>
      </c>
      <c r="BK11" s="2">
        <v>100</v>
      </c>
      <c r="BL11" s="2">
        <v>110.07</v>
      </c>
      <c r="BM11" s="2">
        <v>10.1</v>
      </c>
      <c r="BP11" s="2" t="s">
        <v>78</v>
      </c>
      <c r="BQ11" s="2" t="s">
        <v>35</v>
      </c>
      <c r="BR11" s="2" t="s">
        <v>29</v>
      </c>
      <c r="BS11" s="2">
        <v>3.84</v>
      </c>
      <c r="BT11" s="2">
        <v>74034.656000000003</v>
      </c>
      <c r="BU11" s="2">
        <v>1274570</v>
      </c>
      <c r="BW11" s="2">
        <v>74034.656000000003</v>
      </c>
      <c r="BX11" s="2">
        <v>100</v>
      </c>
      <c r="BY11" s="2">
        <v>114.1</v>
      </c>
      <c r="BZ11" s="2">
        <v>14.1</v>
      </c>
      <c r="CC11" s="2" t="s">
        <v>78</v>
      </c>
      <c r="CD11" s="2" t="s">
        <v>35</v>
      </c>
      <c r="CE11" s="2" t="s">
        <v>29</v>
      </c>
      <c r="CF11" s="2">
        <v>3.92</v>
      </c>
      <c r="CG11" s="2">
        <v>9934.8160000000007</v>
      </c>
      <c r="CH11" s="2">
        <v>171258</v>
      </c>
      <c r="CI11" s="2">
        <v>82378.047000000006</v>
      </c>
      <c r="CJ11" s="2">
        <v>12.06</v>
      </c>
      <c r="CK11" s="2">
        <v>0.71299999999999997</v>
      </c>
      <c r="CL11" s="2">
        <v>0.71</v>
      </c>
      <c r="CM11" s="2">
        <v>-0.4</v>
      </c>
      <c r="CP11" s="2" t="s">
        <v>78</v>
      </c>
      <c r="CQ11" s="2" t="s">
        <v>35</v>
      </c>
      <c r="CR11" s="2" t="s">
        <v>29</v>
      </c>
      <c r="CS11" s="2">
        <v>3.9</v>
      </c>
      <c r="CT11" s="2">
        <v>82378.047000000006</v>
      </c>
      <c r="CU11" s="2">
        <v>1397038</v>
      </c>
      <c r="CW11" s="2">
        <v>82378.047000000006</v>
      </c>
      <c r="CX11" s="2">
        <v>100</v>
      </c>
      <c r="CY11" s="2">
        <v>115.28</v>
      </c>
      <c r="CZ11" s="2">
        <v>15.3</v>
      </c>
      <c r="DC11" s="2" t="s">
        <v>78</v>
      </c>
      <c r="DD11" s="2" t="s">
        <v>35</v>
      </c>
      <c r="DE11" s="2" t="s">
        <v>29</v>
      </c>
      <c r="DF11" s="2">
        <v>4.0999999999999996</v>
      </c>
      <c r="DG11" s="2">
        <v>1386.3009999999999</v>
      </c>
      <c r="DH11" s="2">
        <v>22060</v>
      </c>
      <c r="DI11" s="2">
        <v>7987.5870000000004</v>
      </c>
      <c r="DJ11" s="2">
        <v>17.356000000000002</v>
      </c>
      <c r="DK11" s="2">
        <v>0.71299999999999997</v>
      </c>
      <c r="DL11" s="2">
        <v>0.64</v>
      </c>
      <c r="DM11" s="2">
        <v>-9.6</v>
      </c>
      <c r="DP11" s="2" t="s">
        <v>78</v>
      </c>
      <c r="DQ11" s="2" t="s">
        <v>35</v>
      </c>
      <c r="DR11" s="2" t="s">
        <v>29</v>
      </c>
      <c r="DS11" s="2">
        <v>4.09</v>
      </c>
      <c r="DT11" s="2">
        <v>7987.5870000000004</v>
      </c>
      <c r="DU11" s="2">
        <v>138888</v>
      </c>
      <c r="DW11" s="2">
        <v>7987.5870000000004</v>
      </c>
      <c r="DX11" s="2">
        <v>100</v>
      </c>
      <c r="DY11" s="2">
        <v>114.5</v>
      </c>
      <c r="DZ11" s="2">
        <v>14.5</v>
      </c>
      <c r="EC11" s="2" t="s">
        <v>78</v>
      </c>
      <c r="ED11" s="2" t="s">
        <v>35</v>
      </c>
      <c r="EE11" s="2" t="s">
        <v>29</v>
      </c>
      <c r="EF11" s="2">
        <v>4</v>
      </c>
      <c r="EG11" s="2">
        <v>62595.300999999999</v>
      </c>
      <c r="EH11" s="2">
        <v>1044123</v>
      </c>
      <c r="EJ11" s="2">
        <v>62595.300999999999</v>
      </c>
      <c r="EK11" s="2">
        <v>100</v>
      </c>
      <c r="EL11" s="2">
        <v>110.76</v>
      </c>
      <c r="EM11" s="2">
        <v>10.8</v>
      </c>
    </row>
    <row r="12" spans="3:143" x14ac:dyDescent="0.25">
      <c r="C12" s="2" t="s">
        <v>82</v>
      </c>
      <c r="D12" s="2" t="s">
        <v>35</v>
      </c>
      <c r="E12" s="2" t="s">
        <v>29</v>
      </c>
      <c r="F12" s="2">
        <v>3.84</v>
      </c>
      <c r="G12" s="2">
        <v>2679.8560000000002</v>
      </c>
      <c r="H12" s="2">
        <v>45056</v>
      </c>
      <c r="I12" s="2">
        <v>55122.843999999997</v>
      </c>
      <c r="J12" s="2">
        <v>4.8620000000000001</v>
      </c>
      <c r="K12" s="2">
        <v>0.71299999999999997</v>
      </c>
      <c r="L12" s="2">
        <v>0.69</v>
      </c>
      <c r="M12" s="2">
        <v>-3.2</v>
      </c>
      <c r="P12" s="2" t="s">
        <v>82</v>
      </c>
      <c r="Q12" s="2" t="s">
        <v>35</v>
      </c>
      <c r="R12" s="2" t="s">
        <v>29</v>
      </c>
      <c r="S12" s="2">
        <v>3.79</v>
      </c>
      <c r="T12" s="2">
        <v>2498.364</v>
      </c>
      <c r="U12" s="2">
        <v>42422</v>
      </c>
      <c r="V12" s="2">
        <v>55122.843999999997</v>
      </c>
      <c r="W12" s="2">
        <v>4.532</v>
      </c>
      <c r="X12" s="2">
        <v>0.71299999999999997</v>
      </c>
      <c r="Y12" s="2">
        <v>0.71</v>
      </c>
      <c r="Z12" s="2">
        <v>-0.8</v>
      </c>
      <c r="AC12" s="2" t="s">
        <v>82</v>
      </c>
      <c r="AD12" s="2" t="s">
        <v>35</v>
      </c>
      <c r="AE12" s="2" t="s">
        <v>29</v>
      </c>
      <c r="AF12" s="2">
        <v>3.8</v>
      </c>
      <c r="AG12" s="2">
        <v>55122.843999999997</v>
      </c>
      <c r="AH12" s="2">
        <v>917001</v>
      </c>
      <c r="AJ12" s="2">
        <v>55122.843999999997</v>
      </c>
      <c r="AK12" s="2">
        <v>100</v>
      </c>
      <c r="AL12" s="2">
        <v>108.6</v>
      </c>
      <c r="AM12" s="2">
        <v>8.6</v>
      </c>
      <c r="AP12" s="2" t="s">
        <v>82</v>
      </c>
      <c r="AQ12" s="2" t="s">
        <v>35</v>
      </c>
      <c r="AR12" s="2" t="s">
        <v>29</v>
      </c>
      <c r="AS12" s="2">
        <v>3.9</v>
      </c>
      <c r="AT12" s="2">
        <v>35.966999999999999</v>
      </c>
      <c r="AU12" s="2">
        <v>977</v>
      </c>
      <c r="AV12" s="2">
        <v>16776.938999999998</v>
      </c>
      <c r="AW12" s="2">
        <v>0.214</v>
      </c>
      <c r="AX12" s="2">
        <v>0.71299999999999997</v>
      </c>
      <c r="BC12" s="2" t="s">
        <v>82</v>
      </c>
      <c r="BD12" s="2" t="s">
        <v>35</v>
      </c>
      <c r="BE12" s="2" t="s">
        <v>29</v>
      </c>
      <c r="BF12" s="2">
        <v>3.87</v>
      </c>
      <c r="BG12" s="2">
        <v>16776.938999999998</v>
      </c>
      <c r="BH12" s="2">
        <v>302048</v>
      </c>
      <c r="BJ12" s="2">
        <v>16776.938999999998</v>
      </c>
      <c r="BK12" s="2">
        <v>100</v>
      </c>
      <c r="BL12" s="2">
        <v>110.01</v>
      </c>
      <c r="BM12" s="2">
        <v>10</v>
      </c>
      <c r="BP12" s="2" t="s">
        <v>82</v>
      </c>
      <c r="BQ12" s="2" t="s">
        <v>35</v>
      </c>
      <c r="BR12" s="2" t="s">
        <v>29</v>
      </c>
      <c r="BS12" s="2">
        <v>3.84</v>
      </c>
      <c r="BT12" s="2">
        <v>73316.741999999998</v>
      </c>
      <c r="BU12" s="2">
        <v>1283368</v>
      </c>
      <c r="BW12" s="2">
        <v>73316.741999999998</v>
      </c>
      <c r="BX12" s="2">
        <v>100</v>
      </c>
      <c r="BY12" s="2">
        <v>113</v>
      </c>
      <c r="BZ12" s="2">
        <v>13</v>
      </c>
      <c r="CC12" s="2" t="s">
        <v>82</v>
      </c>
      <c r="CD12" s="2" t="s">
        <v>35</v>
      </c>
      <c r="CE12" s="2" t="s">
        <v>29</v>
      </c>
      <c r="CF12" s="2">
        <v>3.92</v>
      </c>
      <c r="CG12" s="2">
        <v>10049.668</v>
      </c>
      <c r="CH12" s="2">
        <v>170773</v>
      </c>
      <c r="CI12" s="2">
        <v>81694.906000000003</v>
      </c>
      <c r="CJ12" s="2">
        <v>12.301</v>
      </c>
      <c r="CK12" s="2">
        <v>0.71299999999999997</v>
      </c>
      <c r="CL12" s="2">
        <v>0.72</v>
      </c>
      <c r="CM12" s="2">
        <v>1.6</v>
      </c>
      <c r="CP12" s="2" t="s">
        <v>82</v>
      </c>
      <c r="CQ12" s="2" t="s">
        <v>35</v>
      </c>
      <c r="CR12" s="2" t="s">
        <v>29</v>
      </c>
      <c r="CS12" s="2">
        <v>3.9</v>
      </c>
      <c r="CT12" s="2">
        <v>81694.906000000003</v>
      </c>
      <c r="CU12" s="2">
        <v>1371111</v>
      </c>
      <c r="CW12" s="2">
        <v>81694.906000000003</v>
      </c>
      <c r="CX12" s="2">
        <v>100</v>
      </c>
      <c r="CY12" s="2">
        <v>114.33</v>
      </c>
      <c r="CZ12" s="2">
        <v>14.3</v>
      </c>
      <c r="DC12" s="2" t="s">
        <v>82</v>
      </c>
      <c r="DD12" s="2" t="s">
        <v>35</v>
      </c>
      <c r="DE12" s="2" t="s">
        <v>29</v>
      </c>
      <c r="DF12" s="2">
        <v>4.0999999999999996</v>
      </c>
      <c r="DG12" s="2">
        <v>1604.0630000000001</v>
      </c>
      <c r="DH12" s="2">
        <v>25014</v>
      </c>
      <c r="DI12" s="2">
        <v>7994.8059999999996</v>
      </c>
      <c r="DJ12" s="2">
        <v>20.064</v>
      </c>
      <c r="DK12" s="2">
        <v>0.71299999999999997</v>
      </c>
      <c r="DL12" s="2">
        <v>0.73</v>
      </c>
      <c r="DM12" s="2">
        <v>2.9</v>
      </c>
      <c r="DP12" s="2" t="s">
        <v>82</v>
      </c>
      <c r="DQ12" s="2" t="s">
        <v>35</v>
      </c>
      <c r="DR12" s="2" t="s">
        <v>29</v>
      </c>
      <c r="DS12" s="2">
        <v>4.09</v>
      </c>
      <c r="DT12" s="2">
        <v>7994.8059999999996</v>
      </c>
      <c r="DU12" s="2">
        <v>138259</v>
      </c>
      <c r="DW12" s="2">
        <v>7994.8059999999996</v>
      </c>
      <c r="DX12" s="2">
        <v>100</v>
      </c>
      <c r="DY12" s="2">
        <v>114.6</v>
      </c>
      <c r="DZ12" s="2">
        <v>14.6</v>
      </c>
      <c r="EC12" s="2" t="s">
        <v>82</v>
      </c>
      <c r="ED12" s="2" t="s">
        <v>35</v>
      </c>
      <c r="EE12" s="2" t="s">
        <v>29</v>
      </c>
      <c r="EF12" s="2">
        <v>4</v>
      </c>
      <c r="EG12" s="2">
        <v>63484.546999999999</v>
      </c>
      <c r="EH12" s="2">
        <v>1056915</v>
      </c>
      <c r="EJ12" s="2">
        <v>63484.546999999999</v>
      </c>
      <c r="EK12" s="2">
        <v>100</v>
      </c>
      <c r="EL12" s="2">
        <v>112.33</v>
      </c>
      <c r="EM12" s="2">
        <v>12.3</v>
      </c>
    </row>
    <row r="13" spans="3:143" x14ac:dyDescent="0.25">
      <c r="C13" s="2" t="s">
        <v>86</v>
      </c>
      <c r="D13" s="2" t="s">
        <v>35</v>
      </c>
      <c r="E13" s="2" t="s">
        <v>29</v>
      </c>
      <c r="F13" s="2">
        <v>3.84</v>
      </c>
      <c r="G13" s="2">
        <v>2800.4949999999999</v>
      </c>
      <c r="H13" s="2">
        <v>49588</v>
      </c>
      <c r="I13" s="2">
        <v>56240.741999999998</v>
      </c>
      <c r="J13" s="2">
        <v>4.9790000000000001</v>
      </c>
      <c r="K13" s="2">
        <v>0.71299999999999997</v>
      </c>
      <c r="L13" s="2">
        <v>0.71</v>
      </c>
      <c r="M13" s="2">
        <v>-0.8</v>
      </c>
      <c r="P13" s="2" t="s">
        <v>86</v>
      </c>
      <c r="Q13" s="2" t="s">
        <v>35</v>
      </c>
      <c r="R13" s="2" t="s">
        <v>29</v>
      </c>
      <c r="S13" s="2">
        <v>3.79</v>
      </c>
      <c r="T13" s="2">
        <v>2516.875</v>
      </c>
      <c r="U13" s="2">
        <v>41488</v>
      </c>
      <c r="V13" s="2">
        <v>56240.741999999998</v>
      </c>
      <c r="W13" s="2">
        <v>4.4749999999999996</v>
      </c>
      <c r="X13" s="2">
        <v>0.71299999999999997</v>
      </c>
      <c r="Y13" s="2">
        <v>0.69</v>
      </c>
      <c r="Z13" s="2">
        <v>-2.6</v>
      </c>
      <c r="AC13" s="2" t="s">
        <v>86</v>
      </c>
      <c r="AD13" s="2" t="s">
        <v>35</v>
      </c>
      <c r="AE13" s="2" t="s">
        <v>29</v>
      </c>
      <c r="AF13" s="2">
        <v>3.8</v>
      </c>
      <c r="AG13" s="2">
        <v>56240.741999999998</v>
      </c>
      <c r="AH13" s="2">
        <v>910084</v>
      </c>
      <c r="AJ13" s="2">
        <v>56240.741999999998</v>
      </c>
      <c r="AK13" s="2">
        <v>100</v>
      </c>
      <c r="AL13" s="2">
        <v>110.81</v>
      </c>
      <c r="AM13" s="2">
        <v>10.8</v>
      </c>
      <c r="AP13" s="2" t="s">
        <v>86</v>
      </c>
      <c r="AQ13" s="2" t="s">
        <v>35</v>
      </c>
      <c r="AR13" s="2" t="s">
        <v>29</v>
      </c>
      <c r="AS13" s="2">
        <v>3.91</v>
      </c>
      <c r="AT13" s="2">
        <v>24.446000000000002</v>
      </c>
      <c r="AU13" s="2">
        <v>1064</v>
      </c>
      <c r="AV13" s="2">
        <v>16322.544</v>
      </c>
      <c r="AW13" s="2">
        <v>0.15</v>
      </c>
      <c r="AX13" s="2">
        <v>0.71299999999999997</v>
      </c>
      <c r="BC13" s="2" t="s">
        <v>86</v>
      </c>
      <c r="BD13" s="2" t="s">
        <v>35</v>
      </c>
      <c r="BE13" s="2" t="s">
        <v>29</v>
      </c>
      <c r="BF13" s="2">
        <v>3.87</v>
      </c>
      <c r="BG13" s="2">
        <v>16322.544</v>
      </c>
      <c r="BH13" s="2">
        <v>291343</v>
      </c>
      <c r="BJ13" s="2">
        <v>16322.544</v>
      </c>
      <c r="BK13" s="2">
        <v>100</v>
      </c>
      <c r="BL13" s="2">
        <v>107.03</v>
      </c>
      <c r="BM13" s="2">
        <v>7</v>
      </c>
      <c r="BP13" s="2" t="s">
        <v>86</v>
      </c>
      <c r="BQ13" s="2" t="s">
        <v>35</v>
      </c>
      <c r="BR13" s="2" t="s">
        <v>29</v>
      </c>
      <c r="BS13" s="2">
        <v>3.84</v>
      </c>
      <c r="BT13" s="2">
        <v>72091.827999999994</v>
      </c>
      <c r="BU13" s="2">
        <v>1254556</v>
      </c>
      <c r="BW13" s="2">
        <v>72091.827999999994</v>
      </c>
      <c r="BX13" s="2">
        <v>100</v>
      </c>
      <c r="BY13" s="2">
        <v>111.11</v>
      </c>
      <c r="BZ13" s="2">
        <v>11.1</v>
      </c>
      <c r="CC13" s="2" t="s">
        <v>86</v>
      </c>
      <c r="CD13" s="2" t="s">
        <v>35</v>
      </c>
      <c r="CE13" s="2" t="s">
        <v>29</v>
      </c>
      <c r="CF13" s="2">
        <v>3.92</v>
      </c>
      <c r="CG13" s="2">
        <v>9760.2369999999992</v>
      </c>
      <c r="CH13" s="2">
        <v>164432</v>
      </c>
      <c r="CI13" s="2">
        <v>82262.664000000004</v>
      </c>
      <c r="CJ13" s="2">
        <v>11.865</v>
      </c>
      <c r="CK13" s="2">
        <v>0.71299999999999997</v>
      </c>
      <c r="CL13" s="2">
        <v>0.7</v>
      </c>
      <c r="CM13" s="2">
        <v>-2.1</v>
      </c>
      <c r="CP13" s="2" t="s">
        <v>86</v>
      </c>
      <c r="CQ13" s="2" t="s">
        <v>35</v>
      </c>
      <c r="CR13" s="2" t="s">
        <v>29</v>
      </c>
      <c r="CS13" s="2">
        <v>3.9</v>
      </c>
      <c r="CT13" s="2">
        <v>82262.664000000004</v>
      </c>
      <c r="CU13" s="2">
        <v>1363718</v>
      </c>
      <c r="CW13" s="2">
        <v>82262.664000000004</v>
      </c>
      <c r="CX13" s="2">
        <v>100</v>
      </c>
      <c r="CY13" s="2">
        <v>115.12</v>
      </c>
      <c r="CZ13" s="2">
        <v>15.1</v>
      </c>
      <c r="DC13" s="2" t="s">
        <v>86</v>
      </c>
      <c r="DD13" s="2" t="s">
        <v>35</v>
      </c>
      <c r="DE13" s="2" t="s">
        <v>29</v>
      </c>
      <c r="DF13" s="2">
        <v>4.0999999999999996</v>
      </c>
      <c r="DG13" s="2">
        <v>1616.277</v>
      </c>
      <c r="DH13" s="2">
        <v>23472</v>
      </c>
      <c r="DI13" s="2">
        <v>7952.7340000000004</v>
      </c>
      <c r="DJ13" s="2">
        <v>20.324000000000002</v>
      </c>
      <c r="DK13" s="2">
        <v>0.71299999999999997</v>
      </c>
      <c r="DL13" s="2">
        <v>0.74</v>
      </c>
      <c r="DM13" s="2">
        <v>4.0999999999999996</v>
      </c>
      <c r="DP13" s="2" t="s">
        <v>86</v>
      </c>
      <c r="DQ13" s="2" t="s">
        <v>35</v>
      </c>
      <c r="DR13" s="2" t="s">
        <v>29</v>
      </c>
      <c r="DS13" s="2">
        <v>4.09</v>
      </c>
      <c r="DT13" s="2">
        <v>7952.7340000000004</v>
      </c>
      <c r="DU13" s="2">
        <v>141852</v>
      </c>
      <c r="DW13" s="2">
        <v>7952.7340000000004</v>
      </c>
      <c r="DX13" s="2">
        <v>100</v>
      </c>
      <c r="DY13" s="2">
        <v>114</v>
      </c>
      <c r="DZ13" s="2">
        <v>14</v>
      </c>
      <c r="EC13" s="2" t="s">
        <v>86</v>
      </c>
      <c r="ED13" s="2" t="s">
        <v>35</v>
      </c>
      <c r="EE13" s="2" t="s">
        <v>29</v>
      </c>
      <c r="EF13" s="2">
        <v>4</v>
      </c>
      <c r="EG13" s="2">
        <v>62323.43</v>
      </c>
      <c r="EH13" s="2">
        <v>1006139</v>
      </c>
      <c r="EJ13" s="2">
        <v>62323.43</v>
      </c>
      <c r="EK13" s="2">
        <v>100</v>
      </c>
      <c r="EL13" s="2">
        <v>110.27</v>
      </c>
      <c r="EM13" s="2">
        <v>10.3</v>
      </c>
    </row>
    <row r="14" spans="3:143" x14ac:dyDescent="0.25">
      <c r="C14" s="2" t="s">
        <v>191</v>
      </c>
      <c r="D14" s="2" t="s">
        <v>35</v>
      </c>
      <c r="E14" s="2" t="s">
        <v>29</v>
      </c>
      <c r="F14" s="2">
        <v>3.84</v>
      </c>
      <c r="G14" s="2">
        <v>2360.5079999999998</v>
      </c>
      <c r="H14" s="2">
        <v>42073</v>
      </c>
      <c r="I14" s="2">
        <v>50741.726999999999</v>
      </c>
      <c r="J14" s="2">
        <v>4.6520000000000001</v>
      </c>
      <c r="K14" s="2">
        <v>0.71299999999999997</v>
      </c>
      <c r="L14" s="2">
        <v>0.66</v>
      </c>
      <c r="M14" s="2">
        <v>-7.5</v>
      </c>
      <c r="P14" s="2" t="s">
        <v>191</v>
      </c>
      <c r="Q14" s="2" t="s">
        <v>35</v>
      </c>
      <c r="R14" s="2" t="s">
        <v>29</v>
      </c>
      <c r="S14" s="2">
        <v>3.79</v>
      </c>
      <c r="T14" s="2">
        <v>2252.232</v>
      </c>
      <c r="U14" s="2">
        <v>36021</v>
      </c>
      <c r="V14" s="2">
        <v>50741.726999999999</v>
      </c>
      <c r="W14" s="2">
        <v>4.4390000000000001</v>
      </c>
      <c r="X14" s="2">
        <v>0.71299999999999997</v>
      </c>
      <c r="Y14" s="2">
        <v>0.69</v>
      </c>
      <c r="Z14" s="2">
        <v>-3.7</v>
      </c>
      <c r="AC14" s="2" t="s">
        <v>191</v>
      </c>
      <c r="AD14" s="2" t="s">
        <v>35</v>
      </c>
      <c r="AE14" s="2" t="s">
        <v>29</v>
      </c>
      <c r="AF14" s="2">
        <v>3.79</v>
      </c>
      <c r="AG14" s="2">
        <v>50741.726999999999</v>
      </c>
      <c r="AH14" s="2">
        <v>820297</v>
      </c>
      <c r="AJ14" s="2">
        <v>50741.726999999999</v>
      </c>
      <c r="AK14" s="2">
        <v>100</v>
      </c>
      <c r="AL14" s="2">
        <v>99.97</v>
      </c>
      <c r="AM14" s="2">
        <v>0</v>
      </c>
      <c r="AP14" s="2" t="s">
        <v>191</v>
      </c>
      <c r="AQ14" s="2" t="s">
        <v>35</v>
      </c>
      <c r="AR14" s="2" t="s">
        <v>29</v>
      </c>
      <c r="AS14" s="2">
        <v>3.89</v>
      </c>
      <c r="AT14" s="2">
        <v>94.867000000000004</v>
      </c>
      <c r="AU14" s="2">
        <v>1866</v>
      </c>
      <c r="AV14" s="2">
        <v>15496.968999999999</v>
      </c>
      <c r="AW14" s="2">
        <v>0.61199999999999999</v>
      </c>
      <c r="AX14" s="2">
        <v>0.71299999999999997</v>
      </c>
      <c r="BC14" s="2" t="s">
        <v>191</v>
      </c>
      <c r="BD14" s="2" t="s">
        <v>35</v>
      </c>
      <c r="BE14" s="2" t="s">
        <v>29</v>
      </c>
      <c r="BF14" s="2">
        <v>3.87</v>
      </c>
      <c r="BG14" s="2">
        <v>15496.968999999999</v>
      </c>
      <c r="BH14" s="2">
        <v>285027</v>
      </c>
      <c r="BJ14" s="2">
        <v>15496.968999999999</v>
      </c>
      <c r="BK14" s="2">
        <v>100</v>
      </c>
      <c r="BL14" s="2">
        <v>101.61</v>
      </c>
      <c r="BM14" s="2">
        <v>1.6</v>
      </c>
      <c r="BP14" s="2" t="s">
        <v>191</v>
      </c>
      <c r="BQ14" s="2" t="s">
        <v>35</v>
      </c>
      <c r="BR14" s="2" t="s">
        <v>29</v>
      </c>
      <c r="BS14" s="2">
        <v>3.84</v>
      </c>
      <c r="BT14" s="2">
        <v>64388.195</v>
      </c>
      <c r="BU14" s="2">
        <v>1134295</v>
      </c>
      <c r="BW14" s="2">
        <v>64388.195</v>
      </c>
      <c r="BX14" s="2">
        <v>100</v>
      </c>
      <c r="BY14" s="2">
        <v>99.24</v>
      </c>
      <c r="BZ14" s="2">
        <v>-0.8</v>
      </c>
      <c r="CC14" s="2" t="s">
        <v>191</v>
      </c>
      <c r="CD14" s="2" t="s">
        <v>35</v>
      </c>
      <c r="CE14" s="2" t="s">
        <v>29</v>
      </c>
      <c r="CF14" s="2">
        <v>3.92</v>
      </c>
      <c r="CG14" s="2">
        <v>8981.7219999999998</v>
      </c>
      <c r="CH14" s="2">
        <v>150532</v>
      </c>
      <c r="CI14" s="2">
        <v>73673.983999999997</v>
      </c>
      <c r="CJ14" s="2">
        <v>12.191000000000001</v>
      </c>
      <c r="CK14" s="2">
        <v>0.71299999999999997</v>
      </c>
      <c r="CL14" s="2">
        <v>0.72</v>
      </c>
      <c r="CM14" s="2">
        <v>0.7</v>
      </c>
      <c r="CP14" s="2" t="s">
        <v>191</v>
      </c>
      <c r="CQ14" s="2" t="s">
        <v>35</v>
      </c>
      <c r="CR14" s="2" t="s">
        <v>29</v>
      </c>
      <c r="CS14" s="2">
        <v>3.9</v>
      </c>
      <c r="CT14" s="2">
        <v>73673.983999999997</v>
      </c>
      <c r="CU14" s="2">
        <v>1274170</v>
      </c>
      <c r="CW14" s="2">
        <v>73673.983999999997</v>
      </c>
      <c r="CX14" s="2">
        <v>100</v>
      </c>
      <c r="CY14" s="2">
        <v>103.1</v>
      </c>
      <c r="CZ14" s="2">
        <v>3.1</v>
      </c>
      <c r="DC14" s="2" t="s">
        <v>191</v>
      </c>
      <c r="DD14" s="2" t="s">
        <v>35</v>
      </c>
      <c r="DE14" s="2" t="s">
        <v>29</v>
      </c>
      <c r="DF14" s="2">
        <v>4.09</v>
      </c>
      <c r="DG14" s="2">
        <v>1437.9649999999999</v>
      </c>
      <c r="DH14" s="2">
        <v>22589</v>
      </c>
      <c r="DI14" s="2">
        <v>7404.1080000000002</v>
      </c>
      <c r="DJ14" s="2">
        <v>19.420999999999999</v>
      </c>
      <c r="DK14" s="2">
        <v>0.71299999999999997</v>
      </c>
      <c r="DL14" s="2">
        <v>0.71</v>
      </c>
      <c r="DM14" s="2">
        <v>-0.1</v>
      </c>
      <c r="DP14" s="2" t="s">
        <v>191</v>
      </c>
      <c r="DQ14" s="2" t="s">
        <v>35</v>
      </c>
      <c r="DR14" s="2" t="s">
        <v>29</v>
      </c>
      <c r="DS14" s="2">
        <v>4.09</v>
      </c>
      <c r="DT14" s="2">
        <v>7404.1080000000002</v>
      </c>
      <c r="DU14" s="2">
        <v>133245</v>
      </c>
      <c r="DW14" s="2">
        <v>7404.1080000000002</v>
      </c>
      <c r="DX14" s="2">
        <v>100</v>
      </c>
      <c r="DY14" s="2">
        <v>106.13</v>
      </c>
      <c r="DZ14" s="2">
        <v>6.1</v>
      </c>
      <c r="EC14" s="2" t="s">
        <v>191</v>
      </c>
      <c r="ED14" s="2" t="s">
        <v>35</v>
      </c>
      <c r="EE14" s="2" t="s">
        <v>29</v>
      </c>
      <c r="EF14" s="2">
        <v>4</v>
      </c>
      <c r="EG14" s="2">
        <v>56805.883000000002</v>
      </c>
      <c r="EH14" s="2">
        <v>952488</v>
      </c>
      <c r="EJ14" s="2">
        <v>56805.883000000002</v>
      </c>
      <c r="EK14" s="2">
        <v>100</v>
      </c>
      <c r="EL14" s="2">
        <v>100.51</v>
      </c>
      <c r="EM14" s="2">
        <v>0.5</v>
      </c>
    </row>
    <row r="15" spans="3:143" x14ac:dyDescent="0.25">
      <c r="C15" s="2" t="s">
        <v>216</v>
      </c>
      <c r="D15" s="2" t="s">
        <v>35</v>
      </c>
      <c r="E15" s="2" t="s">
        <v>29</v>
      </c>
      <c r="F15" s="2">
        <v>3.83</v>
      </c>
      <c r="G15" s="2">
        <v>2407.1979999999999</v>
      </c>
      <c r="H15" s="2">
        <v>39353</v>
      </c>
      <c r="I15" s="2">
        <v>53137.074000000001</v>
      </c>
      <c r="J15" s="2">
        <v>4.53</v>
      </c>
      <c r="K15" s="2">
        <v>0.71299999999999997</v>
      </c>
      <c r="L15" s="2">
        <v>0.64</v>
      </c>
      <c r="M15" s="2">
        <v>-10</v>
      </c>
      <c r="P15" s="2" t="s">
        <v>216</v>
      </c>
      <c r="Q15" s="2" t="s">
        <v>35</v>
      </c>
      <c r="R15" s="2" t="s">
        <v>29</v>
      </c>
      <c r="S15" s="2">
        <v>3.79</v>
      </c>
      <c r="T15" s="2">
        <v>2370.9630000000002</v>
      </c>
      <c r="U15" s="2">
        <v>39169</v>
      </c>
      <c r="V15" s="2">
        <v>53137.074000000001</v>
      </c>
      <c r="W15" s="2">
        <v>4.4619999999999997</v>
      </c>
      <c r="X15" s="2">
        <v>0.71299999999999997</v>
      </c>
      <c r="Y15" s="2">
        <v>0.69</v>
      </c>
      <c r="Z15" s="2">
        <v>-3</v>
      </c>
      <c r="AC15" s="2" t="s">
        <v>216</v>
      </c>
      <c r="AD15" s="2" t="s">
        <v>35</v>
      </c>
      <c r="AE15" s="2" t="s">
        <v>29</v>
      </c>
      <c r="AF15" s="2">
        <v>3.79</v>
      </c>
      <c r="AG15" s="2">
        <v>53137.074000000001</v>
      </c>
      <c r="AH15" s="2">
        <v>870433</v>
      </c>
      <c r="AJ15" s="2">
        <v>53137.074000000001</v>
      </c>
      <c r="AK15" s="2">
        <v>100</v>
      </c>
      <c r="AL15" s="2">
        <v>104.69</v>
      </c>
      <c r="AM15" s="2">
        <v>4.7</v>
      </c>
      <c r="AP15" s="2" t="s">
        <v>216</v>
      </c>
      <c r="AQ15" s="2" t="s">
        <v>35</v>
      </c>
      <c r="AR15" s="2" t="s">
        <v>29</v>
      </c>
      <c r="AS15" s="2">
        <v>3.81</v>
      </c>
      <c r="AT15" s="2">
        <v>368.565</v>
      </c>
      <c r="AU15" s="2">
        <v>1636</v>
      </c>
      <c r="AV15" s="2">
        <v>15449.313</v>
      </c>
      <c r="AW15" s="2">
        <v>2.3860000000000001</v>
      </c>
      <c r="AX15" s="2">
        <v>0.71299999999999997</v>
      </c>
      <c r="AY15" s="2">
        <v>2.48</v>
      </c>
      <c r="AZ15" s="2">
        <v>248.3</v>
      </c>
      <c r="BC15" s="2" t="s">
        <v>216</v>
      </c>
      <c r="BD15" s="2" t="s">
        <v>35</v>
      </c>
      <c r="BE15" s="2" t="s">
        <v>29</v>
      </c>
      <c r="BF15" s="2">
        <v>3.87</v>
      </c>
      <c r="BG15" s="2">
        <v>15449.313</v>
      </c>
      <c r="BH15" s="2">
        <v>285118</v>
      </c>
      <c r="BJ15" s="2">
        <v>15449.313</v>
      </c>
      <c r="BK15" s="2">
        <v>100</v>
      </c>
      <c r="BL15" s="2">
        <v>101.3</v>
      </c>
      <c r="BM15" s="2">
        <v>1.3</v>
      </c>
      <c r="BP15" s="2" t="s">
        <v>216</v>
      </c>
      <c r="BQ15" s="2" t="s">
        <v>35</v>
      </c>
      <c r="BR15" s="2" t="s">
        <v>29</v>
      </c>
      <c r="BS15" s="2">
        <v>3.84</v>
      </c>
      <c r="BT15" s="2">
        <v>65990.766000000003</v>
      </c>
      <c r="BU15" s="2">
        <v>1155833</v>
      </c>
      <c r="BW15" s="2">
        <v>65990.766000000003</v>
      </c>
      <c r="BX15" s="2">
        <v>100</v>
      </c>
      <c r="BY15" s="2">
        <v>101.71</v>
      </c>
      <c r="BZ15" s="2">
        <v>1.7</v>
      </c>
      <c r="CC15" s="2" t="s">
        <v>216</v>
      </c>
      <c r="CD15" s="2" t="s">
        <v>35</v>
      </c>
      <c r="CE15" s="2" t="s">
        <v>29</v>
      </c>
      <c r="CF15" s="2">
        <v>3.92</v>
      </c>
      <c r="CG15" s="2">
        <v>9032.7710000000006</v>
      </c>
      <c r="CH15" s="2">
        <v>150919</v>
      </c>
      <c r="CI15" s="2">
        <v>75571.258000000002</v>
      </c>
      <c r="CJ15" s="2">
        <v>11.952999999999999</v>
      </c>
      <c r="CK15" s="2">
        <v>0.71299999999999997</v>
      </c>
      <c r="CL15" s="2">
        <v>0.7</v>
      </c>
      <c r="CM15" s="2">
        <v>-1.3</v>
      </c>
      <c r="CP15" s="2" t="s">
        <v>216</v>
      </c>
      <c r="CQ15" s="2" t="s">
        <v>35</v>
      </c>
      <c r="CR15" s="2" t="s">
        <v>29</v>
      </c>
      <c r="CS15" s="2">
        <v>3.9</v>
      </c>
      <c r="CT15" s="2">
        <v>75571.258000000002</v>
      </c>
      <c r="CU15" s="2">
        <v>1273607</v>
      </c>
      <c r="CW15" s="2">
        <v>75571.258000000002</v>
      </c>
      <c r="CX15" s="2">
        <v>100</v>
      </c>
      <c r="CY15" s="2">
        <v>105.76</v>
      </c>
      <c r="CZ15" s="2">
        <v>5.8</v>
      </c>
      <c r="DC15" s="2" t="s">
        <v>216</v>
      </c>
      <c r="DD15" s="2" t="s">
        <v>35</v>
      </c>
      <c r="DE15" s="2" t="s">
        <v>29</v>
      </c>
      <c r="DF15" s="2">
        <v>4.09</v>
      </c>
      <c r="DG15" s="2">
        <v>1595.57</v>
      </c>
      <c r="DH15" s="2">
        <v>22780</v>
      </c>
      <c r="DI15" s="2">
        <v>7337.2120000000004</v>
      </c>
      <c r="DJ15" s="2">
        <v>21.745999999999999</v>
      </c>
      <c r="DK15" s="2">
        <v>0.71299999999999997</v>
      </c>
      <c r="DL15" s="2">
        <v>0.79</v>
      </c>
      <c r="DM15" s="2">
        <v>10.7</v>
      </c>
      <c r="DP15" s="2" t="s">
        <v>216</v>
      </c>
      <c r="DQ15" s="2" t="s">
        <v>35</v>
      </c>
      <c r="DR15" s="2" t="s">
        <v>29</v>
      </c>
      <c r="DS15" s="2">
        <v>4.09</v>
      </c>
      <c r="DT15" s="2">
        <v>7337.2120000000004</v>
      </c>
      <c r="DU15" s="2">
        <v>126658</v>
      </c>
      <c r="DW15" s="2">
        <v>7337.2120000000004</v>
      </c>
      <c r="DX15" s="2">
        <v>100</v>
      </c>
      <c r="DY15" s="2">
        <v>105.17</v>
      </c>
      <c r="DZ15" s="2">
        <v>5.2</v>
      </c>
      <c r="EC15" s="2" t="s">
        <v>216</v>
      </c>
      <c r="ED15" s="2" t="s">
        <v>35</v>
      </c>
      <c r="EE15" s="2" t="s">
        <v>29</v>
      </c>
      <c r="EF15" s="2">
        <v>4</v>
      </c>
      <c r="EG15" s="2">
        <v>57817.199000000001</v>
      </c>
      <c r="EH15" s="2">
        <v>981100</v>
      </c>
      <c r="EJ15" s="2">
        <v>57817.199000000001</v>
      </c>
      <c r="EK15" s="2">
        <v>100</v>
      </c>
      <c r="EL15" s="2">
        <v>102.3</v>
      </c>
      <c r="EM15" s="2">
        <v>2.2999999999999998</v>
      </c>
    </row>
    <row r="16" spans="3:143" x14ac:dyDescent="0.25">
      <c r="C16" s="2" t="s">
        <v>220</v>
      </c>
      <c r="D16" s="2" t="s">
        <v>35</v>
      </c>
      <c r="E16" s="2" t="s">
        <v>29</v>
      </c>
      <c r="F16" s="2">
        <v>3.83</v>
      </c>
      <c r="G16" s="2">
        <v>2562.8069999999998</v>
      </c>
      <c r="H16" s="2">
        <v>45307</v>
      </c>
      <c r="I16" s="2">
        <v>53558.241999999998</v>
      </c>
      <c r="J16" s="2">
        <v>4.7850000000000001</v>
      </c>
      <c r="K16" s="2">
        <v>0.71299999999999997</v>
      </c>
      <c r="L16" s="2">
        <v>0.68</v>
      </c>
      <c r="M16" s="2">
        <v>-4.8</v>
      </c>
      <c r="P16" s="2" t="s">
        <v>220</v>
      </c>
      <c r="Q16" s="2" t="s">
        <v>35</v>
      </c>
      <c r="R16" s="2" t="s">
        <v>29</v>
      </c>
      <c r="S16" s="2">
        <v>3.78</v>
      </c>
      <c r="T16" s="2">
        <v>2443.7579999999998</v>
      </c>
      <c r="U16" s="2">
        <v>39831</v>
      </c>
      <c r="V16" s="2">
        <v>53558.241999999998</v>
      </c>
      <c r="W16" s="2">
        <v>4.5629999999999997</v>
      </c>
      <c r="X16" s="2">
        <v>0.71299999999999997</v>
      </c>
      <c r="Y16" s="2">
        <v>0.71</v>
      </c>
      <c r="Z16" s="2">
        <v>0.1</v>
      </c>
      <c r="AC16" s="2" t="s">
        <v>220</v>
      </c>
      <c r="AD16" s="2" t="s">
        <v>35</v>
      </c>
      <c r="AE16" s="2" t="s">
        <v>29</v>
      </c>
      <c r="AF16" s="2">
        <v>3.79</v>
      </c>
      <c r="AG16" s="2">
        <v>53558.241999999998</v>
      </c>
      <c r="AH16" s="2">
        <v>871215</v>
      </c>
      <c r="AJ16" s="2">
        <v>53558.241999999998</v>
      </c>
      <c r="AK16" s="2">
        <v>100</v>
      </c>
      <c r="AL16" s="2">
        <v>105.52</v>
      </c>
      <c r="AM16" s="2">
        <v>5.5</v>
      </c>
      <c r="AP16" s="2" t="s">
        <v>220</v>
      </c>
      <c r="AQ16" s="2" t="s">
        <v>35</v>
      </c>
      <c r="AR16" s="2" t="s">
        <v>29</v>
      </c>
      <c r="AS16" s="2">
        <v>3.89</v>
      </c>
      <c r="AT16" s="2">
        <v>31.407</v>
      </c>
      <c r="AU16" s="2">
        <v>1079</v>
      </c>
      <c r="AV16" s="2">
        <v>15585.538</v>
      </c>
      <c r="AW16" s="2">
        <v>0.20200000000000001</v>
      </c>
      <c r="AX16" s="2">
        <v>0.71299999999999997</v>
      </c>
      <c r="BC16" s="2" t="s">
        <v>220</v>
      </c>
      <c r="BD16" s="2" t="s">
        <v>35</v>
      </c>
      <c r="BE16" s="2" t="s">
        <v>29</v>
      </c>
      <c r="BF16" s="2">
        <v>3.87</v>
      </c>
      <c r="BG16" s="2">
        <v>15585.538</v>
      </c>
      <c r="BH16" s="2">
        <v>287900</v>
      </c>
      <c r="BJ16" s="2">
        <v>15585.538</v>
      </c>
      <c r="BK16" s="2">
        <v>100</v>
      </c>
      <c r="BL16" s="2">
        <v>102.19</v>
      </c>
      <c r="BM16" s="2">
        <v>2.2000000000000002</v>
      </c>
      <c r="BP16" s="2" t="s">
        <v>220</v>
      </c>
      <c r="BQ16" s="2" t="s">
        <v>35</v>
      </c>
      <c r="BR16" s="2" t="s">
        <v>29</v>
      </c>
      <c r="BS16" s="2">
        <v>3.84</v>
      </c>
      <c r="BT16" s="2">
        <v>67953.077999999994</v>
      </c>
      <c r="BU16" s="2">
        <v>1171394</v>
      </c>
      <c r="BW16" s="2">
        <v>67953.077999999994</v>
      </c>
      <c r="BX16" s="2">
        <v>100</v>
      </c>
      <c r="BY16" s="2">
        <v>104.73</v>
      </c>
      <c r="BZ16" s="2">
        <v>4.7</v>
      </c>
      <c r="CC16" s="2" t="s">
        <v>220</v>
      </c>
      <c r="CD16" s="2" t="s">
        <v>35</v>
      </c>
      <c r="CE16" s="2" t="s">
        <v>29</v>
      </c>
      <c r="CF16" s="2">
        <v>3.92</v>
      </c>
      <c r="CG16" s="2">
        <v>9237.3209999999999</v>
      </c>
      <c r="CH16" s="2">
        <v>157878</v>
      </c>
      <c r="CI16" s="2">
        <v>74487.547000000006</v>
      </c>
      <c r="CJ16" s="2">
        <v>12.401</v>
      </c>
      <c r="CK16" s="2">
        <v>0.71299999999999997</v>
      </c>
      <c r="CL16" s="2">
        <v>0.73</v>
      </c>
      <c r="CM16" s="2">
        <v>2.4</v>
      </c>
      <c r="CP16" s="2" t="s">
        <v>220</v>
      </c>
      <c r="CQ16" s="2" t="s">
        <v>35</v>
      </c>
      <c r="CR16" s="2" t="s">
        <v>29</v>
      </c>
      <c r="CS16" s="2">
        <v>3.89</v>
      </c>
      <c r="CT16" s="2">
        <v>74487.547000000006</v>
      </c>
      <c r="CU16" s="2">
        <v>1236117</v>
      </c>
      <c r="CW16" s="2">
        <v>74487.547000000006</v>
      </c>
      <c r="CX16" s="2">
        <v>100</v>
      </c>
      <c r="CY16" s="2">
        <v>104.24</v>
      </c>
      <c r="CZ16" s="2">
        <v>4.2</v>
      </c>
      <c r="DC16" s="2" t="s">
        <v>220</v>
      </c>
      <c r="DD16" s="2" t="s">
        <v>35</v>
      </c>
      <c r="DE16" s="2" t="s">
        <v>29</v>
      </c>
      <c r="DF16" s="2">
        <v>4.09</v>
      </c>
      <c r="DG16" s="2">
        <v>1464.2270000000001</v>
      </c>
      <c r="DH16" s="2">
        <v>23182</v>
      </c>
      <c r="DI16" s="2">
        <v>7362.0339999999997</v>
      </c>
      <c r="DJ16" s="2">
        <v>19.888999999999999</v>
      </c>
      <c r="DK16" s="2">
        <v>0.71299999999999997</v>
      </c>
      <c r="DL16" s="2">
        <v>0.73</v>
      </c>
      <c r="DM16" s="2">
        <v>2.1</v>
      </c>
      <c r="DP16" s="2" t="s">
        <v>220</v>
      </c>
      <c r="DQ16" s="2" t="s">
        <v>35</v>
      </c>
      <c r="DR16" s="2" t="s">
        <v>29</v>
      </c>
      <c r="DS16" s="2">
        <v>4.09</v>
      </c>
      <c r="DT16" s="2">
        <v>7362.0339999999997</v>
      </c>
      <c r="DU16" s="2">
        <v>129535</v>
      </c>
      <c r="DW16" s="2">
        <v>7362.0339999999997</v>
      </c>
      <c r="DX16" s="2">
        <v>100</v>
      </c>
      <c r="DY16" s="2">
        <v>105.53</v>
      </c>
      <c r="DZ16" s="2">
        <v>5.5</v>
      </c>
      <c r="EC16" s="2" t="s">
        <v>220</v>
      </c>
      <c r="ED16" s="2" t="s">
        <v>35</v>
      </c>
      <c r="EE16" s="2" t="s">
        <v>29</v>
      </c>
      <c r="EF16" s="2">
        <v>4</v>
      </c>
      <c r="EG16" s="2">
        <v>57713.468999999997</v>
      </c>
      <c r="EH16" s="2">
        <v>968366</v>
      </c>
      <c r="EJ16" s="2">
        <v>57713.468999999997</v>
      </c>
      <c r="EK16" s="2">
        <v>100</v>
      </c>
      <c r="EL16" s="2">
        <v>102.12</v>
      </c>
      <c r="EM16" s="2">
        <v>2.1</v>
      </c>
    </row>
    <row r="17" spans="3:143" x14ac:dyDescent="0.25">
      <c r="C17" s="2" t="s">
        <v>224</v>
      </c>
      <c r="D17" s="2" t="s">
        <v>35</v>
      </c>
      <c r="E17" s="2" t="s">
        <v>29</v>
      </c>
      <c r="F17" s="2">
        <v>3.83</v>
      </c>
      <c r="G17" s="2">
        <v>2473.8850000000002</v>
      </c>
      <c r="H17" s="2">
        <v>42422</v>
      </c>
      <c r="I17" s="2">
        <v>54544.883000000002</v>
      </c>
      <c r="J17" s="2">
        <v>4.5359999999999996</v>
      </c>
      <c r="K17" s="2">
        <v>0.71299999999999997</v>
      </c>
      <c r="L17" s="2">
        <v>0.64</v>
      </c>
      <c r="M17" s="2">
        <v>-9.9</v>
      </c>
      <c r="P17" s="2" t="s">
        <v>224</v>
      </c>
      <c r="Q17" s="2" t="s">
        <v>35</v>
      </c>
      <c r="R17" s="2" t="s">
        <v>29</v>
      </c>
      <c r="S17" s="2">
        <v>3.79</v>
      </c>
      <c r="T17" s="2">
        <v>2297.2800000000002</v>
      </c>
      <c r="U17" s="2">
        <v>36155</v>
      </c>
      <c r="V17" s="2">
        <v>54544.883000000002</v>
      </c>
      <c r="W17" s="2">
        <v>4.2119999999999997</v>
      </c>
      <c r="X17" s="2">
        <v>0.71299999999999997</v>
      </c>
      <c r="Y17" s="2">
        <v>0.64</v>
      </c>
      <c r="Z17" s="2">
        <v>-10.7</v>
      </c>
      <c r="AC17" s="2" t="s">
        <v>224</v>
      </c>
      <c r="AD17" s="2" t="s">
        <v>35</v>
      </c>
      <c r="AE17" s="2" t="s">
        <v>29</v>
      </c>
      <c r="AF17" s="2">
        <v>3.79</v>
      </c>
      <c r="AG17" s="2">
        <v>54544.883000000002</v>
      </c>
      <c r="AH17" s="2">
        <v>906011</v>
      </c>
      <c r="AJ17" s="2">
        <v>54544.883000000002</v>
      </c>
      <c r="AK17" s="2">
        <v>100</v>
      </c>
      <c r="AL17" s="2">
        <v>107.47</v>
      </c>
      <c r="AM17" s="2">
        <v>7.5</v>
      </c>
      <c r="AP17" s="2" t="s">
        <v>224</v>
      </c>
      <c r="AQ17" s="2" t="s">
        <v>35</v>
      </c>
      <c r="AR17" s="2" t="s">
        <v>29</v>
      </c>
      <c r="AS17" s="2">
        <v>3.8</v>
      </c>
      <c r="AT17" s="2">
        <v>101.36499999999999</v>
      </c>
      <c r="AU17" s="2">
        <v>1430</v>
      </c>
      <c r="AV17" s="2">
        <v>15253.352999999999</v>
      </c>
      <c r="AW17" s="2">
        <v>0.66500000000000004</v>
      </c>
      <c r="AX17" s="2">
        <v>0.71299999999999997</v>
      </c>
      <c r="AY17" s="2">
        <v>0.02</v>
      </c>
      <c r="AZ17" s="2">
        <v>-97.5</v>
      </c>
      <c r="BC17" s="2" t="s">
        <v>224</v>
      </c>
      <c r="BD17" s="2" t="s">
        <v>35</v>
      </c>
      <c r="BE17" s="2" t="s">
        <v>29</v>
      </c>
      <c r="BF17" s="2">
        <v>3.87</v>
      </c>
      <c r="BG17" s="2">
        <v>15253.352999999999</v>
      </c>
      <c r="BH17" s="2">
        <v>266998</v>
      </c>
      <c r="BJ17" s="2">
        <v>15253.352999999999</v>
      </c>
      <c r="BK17" s="2">
        <v>100</v>
      </c>
      <c r="BL17" s="2">
        <v>100.02</v>
      </c>
      <c r="BM17" s="2">
        <v>0</v>
      </c>
      <c r="BP17" s="2" t="s">
        <v>224</v>
      </c>
      <c r="BQ17" s="2" t="s">
        <v>35</v>
      </c>
      <c r="BR17" s="2" t="s">
        <v>29</v>
      </c>
      <c r="BS17" s="2">
        <v>3.84</v>
      </c>
      <c r="BT17" s="2">
        <v>67174.648000000001</v>
      </c>
      <c r="BU17" s="2">
        <v>1153974</v>
      </c>
      <c r="BW17" s="2">
        <v>67174.648000000001</v>
      </c>
      <c r="BX17" s="2">
        <v>100</v>
      </c>
      <c r="BY17" s="2">
        <v>103.53</v>
      </c>
      <c r="BZ17" s="2">
        <v>3.5</v>
      </c>
      <c r="CC17" s="2" t="s">
        <v>224</v>
      </c>
      <c r="CD17" s="2" t="s">
        <v>35</v>
      </c>
      <c r="CE17" s="2" t="s">
        <v>29</v>
      </c>
      <c r="CF17" s="2">
        <v>3.92</v>
      </c>
      <c r="CG17" s="2">
        <v>8853.8040000000001</v>
      </c>
      <c r="CH17" s="2">
        <v>152254</v>
      </c>
      <c r="CI17" s="2">
        <v>75553.226999999999</v>
      </c>
      <c r="CJ17" s="2">
        <v>11.718999999999999</v>
      </c>
      <c r="CK17" s="2">
        <v>0.71299999999999997</v>
      </c>
      <c r="CL17" s="2">
        <v>0.69</v>
      </c>
      <c r="CM17" s="2">
        <v>-3.3</v>
      </c>
      <c r="CP17" s="2" t="s">
        <v>224</v>
      </c>
      <c r="CQ17" s="2" t="s">
        <v>35</v>
      </c>
      <c r="CR17" s="2" t="s">
        <v>29</v>
      </c>
      <c r="CS17" s="2">
        <v>3.9</v>
      </c>
      <c r="CT17" s="2">
        <v>75553.226999999999</v>
      </c>
      <c r="CU17" s="2">
        <v>1300517</v>
      </c>
      <c r="CW17" s="2">
        <v>75553.226999999999</v>
      </c>
      <c r="CX17" s="2">
        <v>100</v>
      </c>
      <c r="CY17" s="2">
        <v>105.73</v>
      </c>
      <c r="CZ17" s="2">
        <v>5.7</v>
      </c>
      <c r="DC17" s="2" t="s">
        <v>224</v>
      </c>
      <c r="DD17" s="2" t="s">
        <v>35</v>
      </c>
      <c r="DE17" s="2" t="s">
        <v>29</v>
      </c>
      <c r="DF17" s="2">
        <v>4.09</v>
      </c>
      <c r="DG17" s="2">
        <v>1473.05</v>
      </c>
      <c r="DH17" s="2">
        <v>25482</v>
      </c>
      <c r="DI17" s="2">
        <v>7208.1170000000002</v>
      </c>
      <c r="DJ17" s="2">
        <v>20.436</v>
      </c>
      <c r="DK17" s="2">
        <v>0.71299999999999997</v>
      </c>
      <c r="DL17" s="2">
        <v>0.75</v>
      </c>
      <c r="DM17" s="2">
        <v>4.5999999999999996</v>
      </c>
      <c r="DP17" s="2" t="s">
        <v>224</v>
      </c>
      <c r="DQ17" s="2" t="s">
        <v>35</v>
      </c>
      <c r="DR17" s="2" t="s">
        <v>29</v>
      </c>
      <c r="DS17" s="2">
        <v>4.09</v>
      </c>
      <c r="DT17" s="2">
        <v>7208.1170000000002</v>
      </c>
      <c r="DU17" s="2">
        <v>131688</v>
      </c>
      <c r="DW17" s="2">
        <v>7208.1170000000002</v>
      </c>
      <c r="DX17" s="2">
        <v>100</v>
      </c>
      <c r="DY17" s="2">
        <v>103.32</v>
      </c>
      <c r="DZ17" s="2">
        <v>3.3</v>
      </c>
      <c r="EC17" s="2" t="s">
        <v>224</v>
      </c>
      <c r="ED17" s="2" t="s">
        <v>35</v>
      </c>
      <c r="EE17" s="2" t="s">
        <v>29</v>
      </c>
      <c r="EF17" s="2">
        <v>4</v>
      </c>
      <c r="EG17" s="2">
        <v>57020.125</v>
      </c>
      <c r="EH17" s="2">
        <v>956269</v>
      </c>
      <c r="EJ17" s="2">
        <v>57020.125</v>
      </c>
      <c r="EK17" s="2">
        <v>100</v>
      </c>
      <c r="EL17" s="2">
        <v>100.89</v>
      </c>
      <c r="EM17" s="2">
        <v>0.9</v>
      </c>
    </row>
    <row r="18" spans="3:143" x14ac:dyDescent="0.25">
      <c r="C18" s="2" t="s">
        <v>37</v>
      </c>
      <c r="D18" s="2" t="s">
        <v>38</v>
      </c>
      <c r="E18" s="2" t="s">
        <v>29</v>
      </c>
      <c r="F18" s="2">
        <v>3.84</v>
      </c>
      <c r="G18" s="2">
        <v>5049.2569999999996</v>
      </c>
      <c r="H18" s="2">
        <v>89074</v>
      </c>
      <c r="I18" s="2">
        <v>57500.425999999999</v>
      </c>
      <c r="J18" s="2">
        <v>8.7810000000000006</v>
      </c>
      <c r="K18" s="2">
        <v>1.1379999999999999</v>
      </c>
      <c r="L18" s="2">
        <v>1.27</v>
      </c>
      <c r="M18" s="2">
        <v>11.2</v>
      </c>
      <c r="P18" s="2" t="s">
        <v>37</v>
      </c>
      <c r="Q18" s="2" t="s">
        <v>38</v>
      </c>
      <c r="R18" s="2" t="s">
        <v>29</v>
      </c>
      <c r="S18" s="2">
        <v>3.79</v>
      </c>
      <c r="T18" s="2">
        <v>3681.9229999999998</v>
      </c>
      <c r="U18" s="2">
        <v>63008</v>
      </c>
      <c r="V18" s="2">
        <v>57500.425999999999</v>
      </c>
      <c r="W18" s="2">
        <v>6.4029999999999996</v>
      </c>
      <c r="X18" s="2">
        <v>1.1379999999999999</v>
      </c>
      <c r="Y18" s="2">
        <v>1.1200000000000001</v>
      </c>
      <c r="Z18" s="2">
        <v>-1.8</v>
      </c>
      <c r="AC18" s="2" t="s">
        <v>37</v>
      </c>
      <c r="AD18" s="2" t="s">
        <v>38</v>
      </c>
      <c r="AE18" s="2" t="s">
        <v>29</v>
      </c>
      <c r="AF18" s="2">
        <v>3.8</v>
      </c>
      <c r="AG18" s="2">
        <v>57500.425999999999</v>
      </c>
      <c r="AH18" s="2">
        <v>933887</v>
      </c>
      <c r="AJ18" s="2">
        <v>57500.425999999999</v>
      </c>
      <c r="AK18" s="2">
        <v>100</v>
      </c>
      <c r="AL18" s="2">
        <v>113.29</v>
      </c>
      <c r="AM18" s="2">
        <v>13.3</v>
      </c>
      <c r="AP18" s="2" t="s">
        <v>37</v>
      </c>
      <c r="AQ18" s="2" t="s">
        <v>38</v>
      </c>
      <c r="AR18" s="2" t="s">
        <v>29</v>
      </c>
      <c r="AS18" s="2">
        <v>3.8</v>
      </c>
      <c r="AT18" s="2">
        <v>350.91300000000001</v>
      </c>
      <c r="AU18" s="2">
        <v>2900</v>
      </c>
      <c r="AV18" s="2">
        <v>17328.166000000001</v>
      </c>
      <c r="AW18" s="2">
        <v>2.0249999999999999</v>
      </c>
      <c r="AX18" s="2">
        <v>1.1379999999999999</v>
      </c>
      <c r="AY18" s="2">
        <v>1.97</v>
      </c>
      <c r="AZ18" s="2">
        <v>72.8</v>
      </c>
      <c r="BC18" s="2" t="s">
        <v>37</v>
      </c>
      <c r="BD18" s="2" t="s">
        <v>38</v>
      </c>
      <c r="BE18" s="2" t="s">
        <v>29</v>
      </c>
      <c r="BF18" s="2">
        <v>3.87</v>
      </c>
      <c r="BG18" s="2">
        <v>17328.166000000001</v>
      </c>
      <c r="BH18" s="2">
        <v>303652</v>
      </c>
      <c r="BJ18" s="2">
        <v>17328.166000000001</v>
      </c>
      <c r="BK18" s="2">
        <v>100</v>
      </c>
      <c r="BL18" s="2">
        <v>113.62</v>
      </c>
      <c r="BM18" s="2">
        <v>13.6</v>
      </c>
      <c r="BP18" s="2" t="s">
        <v>37</v>
      </c>
      <c r="BQ18" s="2" t="s">
        <v>38</v>
      </c>
      <c r="BR18" s="2" t="s">
        <v>29</v>
      </c>
      <c r="BS18" s="2">
        <v>3.84</v>
      </c>
      <c r="BT18" s="2">
        <v>74455.141000000003</v>
      </c>
      <c r="BU18" s="2">
        <v>1290416</v>
      </c>
      <c r="BW18" s="2">
        <v>74455.141000000003</v>
      </c>
      <c r="BX18" s="2">
        <v>100</v>
      </c>
      <c r="BY18" s="2">
        <v>114.75</v>
      </c>
      <c r="BZ18" s="2">
        <v>14.8</v>
      </c>
      <c r="CC18" s="2" t="s">
        <v>37</v>
      </c>
      <c r="CD18" s="2" t="s">
        <v>38</v>
      </c>
      <c r="CE18" s="2" t="s">
        <v>29</v>
      </c>
      <c r="CF18" s="2">
        <v>3.92</v>
      </c>
      <c r="CG18" s="2">
        <v>16901.032999999999</v>
      </c>
      <c r="CH18" s="2">
        <v>283988</v>
      </c>
      <c r="CI18" s="2">
        <v>82904.820000000007</v>
      </c>
      <c r="CJ18" s="2">
        <v>20.385999999999999</v>
      </c>
      <c r="CK18" s="2">
        <v>1.1379999999999999</v>
      </c>
      <c r="CL18" s="2">
        <v>1.21</v>
      </c>
      <c r="CM18" s="2">
        <v>6.1</v>
      </c>
      <c r="CP18" s="2" t="s">
        <v>37</v>
      </c>
      <c r="CQ18" s="2" t="s">
        <v>38</v>
      </c>
      <c r="CR18" s="2" t="s">
        <v>29</v>
      </c>
      <c r="CS18" s="2">
        <v>3.9</v>
      </c>
      <c r="CT18" s="2">
        <v>82904.820000000007</v>
      </c>
      <c r="CU18" s="2">
        <v>1405156</v>
      </c>
      <c r="CW18" s="2">
        <v>82904.820000000007</v>
      </c>
      <c r="CX18" s="2">
        <v>100</v>
      </c>
      <c r="CY18" s="2">
        <v>116.02</v>
      </c>
      <c r="CZ18" s="2">
        <v>16</v>
      </c>
      <c r="DC18" s="2" t="s">
        <v>37</v>
      </c>
      <c r="DD18" s="2" t="s">
        <v>38</v>
      </c>
      <c r="DE18" s="2" t="s">
        <v>29</v>
      </c>
      <c r="DF18" s="2">
        <v>4.0999999999999996</v>
      </c>
      <c r="DG18" s="2">
        <v>2843.8429999999998</v>
      </c>
      <c r="DH18" s="2">
        <v>45129</v>
      </c>
      <c r="DI18" s="2">
        <v>8218.8719999999994</v>
      </c>
      <c r="DJ18" s="2">
        <v>34.600999999999999</v>
      </c>
      <c r="DK18" s="2">
        <v>1.1379999999999999</v>
      </c>
      <c r="DL18" s="2">
        <v>1.21</v>
      </c>
      <c r="DM18" s="2">
        <v>6.5</v>
      </c>
      <c r="DP18" s="2" t="s">
        <v>37</v>
      </c>
      <c r="DQ18" s="2" t="s">
        <v>38</v>
      </c>
      <c r="DR18" s="2" t="s">
        <v>29</v>
      </c>
      <c r="DS18" s="2">
        <v>4.0999999999999996</v>
      </c>
      <c r="DT18" s="2">
        <v>8218.8719999999994</v>
      </c>
      <c r="DU18" s="2">
        <v>142932</v>
      </c>
      <c r="DW18" s="2">
        <v>8218.8719999999994</v>
      </c>
      <c r="DX18" s="2">
        <v>100</v>
      </c>
      <c r="DY18" s="2">
        <v>117.81</v>
      </c>
      <c r="DZ18" s="2">
        <v>17.8</v>
      </c>
      <c r="EC18" s="2" t="s">
        <v>37</v>
      </c>
      <c r="ED18" s="2" t="s">
        <v>38</v>
      </c>
      <c r="EE18" s="2" t="s">
        <v>29</v>
      </c>
      <c r="EF18" s="2">
        <v>4</v>
      </c>
      <c r="EG18" s="2">
        <v>64220.82</v>
      </c>
      <c r="EH18" s="2">
        <v>1049342</v>
      </c>
      <c r="EJ18" s="2">
        <v>64220.82</v>
      </c>
      <c r="EK18" s="2">
        <v>100</v>
      </c>
      <c r="EL18" s="2">
        <v>113.63</v>
      </c>
      <c r="EM18" s="2">
        <v>13.6</v>
      </c>
    </row>
    <row r="19" spans="3:143" x14ac:dyDescent="0.25">
      <c r="C19" s="2" t="s">
        <v>79</v>
      </c>
      <c r="D19" s="2" t="s">
        <v>38</v>
      </c>
      <c r="E19" s="2" t="s">
        <v>29</v>
      </c>
      <c r="F19" s="2">
        <v>3.84</v>
      </c>
      <c r="G19" s="2">
        <v>4799.6840000000002</v>
      </c>
      <c r="H19" s="2">
        <v>86097</v>
      </c>
      <c r="I19" s="2">
        <v>55739.563000000002</v>
      </c>
      <c r="J19" s="2">
        <v>8.6110000000000007</v>
      </c>
      <c r="K19" s="2">
        <v>1.1379999999999999</v>
      </c>
      <c r="L19" s="2">
        <v>1.24</v>
      </c>
      <c r="M19" s="2">
        <v>9</v>
      </c>
      <c r="P19" s="2" t="s">
        <v>79</v>
      </c>
      <c r="Q19" s="2" t="s">
        <v>38</v>
      </c>
      <c r="R19" s="2" t="s">
        <v>29</v>
      </c>
      <c r="S19" s="2">
        <v>3.79</v>
      </c>
      <c r="T19" s="2">
        <v>3857.5709999999999</v>
      </c>
      <c r="U19" s="2">
        <v>66571</v>
      </c>
      <c r="V19" s="2">
        <v>55739.563000000002</v>
      </c>
      <c r="W19" s="2">
        <v>6.9210000000000003</v>
      </c>
      <c r="X19" s="2">
        <v>1.1379999999999999</v>
      </c>
      <c r="Y19" s="2">
        <v>1.23</v>
      </c>
      <c r="Z19" s="2">
        <v>8.1999999999999993</v>
      </c>
      <c r="AC19" s="2" t="s">
        <v>79</v>
      </c>
      <c r="AD19" s="2" t="s">
        <v>38</v>
      </c>
      <c r="AE19" s="2" t="s">
        <v>29</v>
      </c>
      <c r="AF19" s="2">
        <v>3.8</v>
      </c>
      <c r="AG19" s="2">
        <v>55739.563000000002</v>
      </c>
      <c r="AH19" s="2">
        <v>934916</v>
      </c>
      <c r="AJ19" s="2">
        <v>55739.563000000002</v>
      </c>
      <c r="AK19" s="2">
        <v>100</v>
      </c>
      <c r="AL19" s="2">
        <v>109.82</v>
      </c>
      <c r="AM19" s="2">
        <v>9.8000000000000007</v>
      </c>
      <c r="AP19" s="2" t="s">
        <v>79</v>
      </c>
      <c r="AQ19" s="2" t="s">
        <v>38</v>
      </c>
      <c r="AR19" s="2" t="s">
        <v>29</v>
      </c>
      <c r="AS19" s="2">
        <v>3.88</v>
      </c>
      <c r="AT19" s="2">
        <v>165.214</v>
      </c>
      <c r="AU19" s="2">
        <v>2615</v>
      </c>
      <c r="AV19" s="2">
        <v>16567.57</v>
      </c>
      <c r="AW19" s="2">
        <v>0.997</v>
      </c>
      <c r="AX19" s="2">
        <v>1.1379999999999999</v>
      </c>
      <c r="AY19" s="2">
        <v>0.49</v>
      </c>
      <c r="AZ19" s="2">
        <v>-56.6</v>
      </c>
      <c r="BC19" s="2" t="s">
        <v>79</v>
      </c>
      <c r="BD19" s="2" t="s">
        <v>38</v>
      </c>
      <c r="BE19" s="2" t="s">
        <v>29</v>
      </c>
      <c r="BF19" s="2">
        <v>3.87</v>
      </c>
      <c r="BG19" s="2">
        <v>16567.57</v>
      </c>
      <c r="BH19" s="2">
        <v>303244</v>
      </c>
      <c r="BJ19" s="2">
        <v>16567.57</v>
      </c>
      <c r="BK19" s="2">
        <v>100</v>
      </c>
      <c r="BL19" s="2">
        <v>108.63</v>
      </c>
      <c r="BM19" s="2">
        <v>8.6</v>
      </c>
      <c r="BP19" s="2" t="s">
        <v>79</v>
      </c>
      <c r="BQ19" s="2" t="s">
        <v>38</v>
      </c>
      <c r="BR19" s="2" t="s">
        <v>29</v>
      </c>
      <c r="BS19" s="2">
        <v>3.84</v>
      </c>
      <c r="BT19" s="2">
        <v>73188.812999999995</v>
      </c>
      <c r="BU19" s="2">
        <v>1287124</v>
      </c>
      <c r="BW19" s="2">
        <v>73188.812999999995</v>
      </c>
      <c r="BX19" s="2">
        <v>100</v>
      </c>
      <c r="BY19" s="2">
        <v>112.8</v>
      </c>
      <c r="BZ19" s="2">
        <v>12.8</v>
      </c>
      <c r="CC19" s="2" t="s">
        <v>79</v>
      </c>
      <c r="CD19" s="2" t="s">
        <v>38</v>
      </c>
      <c r="CE19" s="2" t="s">
        <v>29</v>
      </c>
      <c r="CF19" s="2">
        <v>3.92</v>
      </c>
      <c r="CG19" s="2">
        <v>16500.995999999999</v>
      </c>
      <c r="CH19" s="2">
        <v>290527</v>
      </c>
      <c r="CI19" s="2">
        <v>81609.843999999997</v>
      </c>
      <c r="CJ19" s="2">
        <v>20.219000000000001</v>
      </c>
      <c r="CK19" s="2">
        <v>1.1379999999999999</v>
      </c>
      <c r="CL19" s="2">
        <v>1.2</v>
      </c>
      <c r="CM19" s="2">
        <v>5.2</v>
      </c>
      <c r="CP19" s="2" t="s">
        <v>79</v>
      </c>
      <c r="CQ19" s="2" t="s">
        <v>38</v>
      </c>
      <c r="CR19" s="2" t="s">
        <v>29</v>
      </c>
      <c r="CS19" s="2">
        <v>3.9</v>
      </c>
      <c r="CT19" s="2">
        <v>81609.843999999997</v>
      </c>
      <c r="CU19" s="2">
        <v>1399866</v>
      </c>
      <c r="CW19" s="2">
        <v>81609.843999999997</v>
      </c>
      <c r="CX19" s="2">
        <v>100</v>
      </c>
      <c r="CY19" s="2">
        <v>114.21</v>
      </c>
      <c r="CZ19" s="2">
        <v>14.2</v>
      </c>
      <c r="DC19" s="2" t="s">
        <v>79</v>
      </c>
      <c r="DD19" s="2" t="s">
        <v>38</v>
      </c>
      <c r="DE19" s="2" t="s">
        <v>29</v>
      </c>
      <c r="DF19" s="2">
        <v>4.09</v>
      </c>
      <c r="DG19" s="2">
        <v>2820.6959999999999</v>
      </c>
      <c r="DH19" s="2">
        <v>40222</v>
      </c>
      <c r="DI19" s="2">
        <v>7837.2060000000001</v>
      </c>
      <c r="DJ19" s="2">
        <v>35.991</v>
      </c>
      <c r="DK19" s="2">
        <v>1.1379999999999999</v>
      </c>
      <c r="DL19" s="2">
        <v>1.26</v>
      </c>
      <c r="DM19" s="2">
        <v>10.5</v>
      </c>
      <c r="DP19" s="2" t="s">
        <v>79</v>
      </c>
      <c r="DQ19" s="2" t="s">
        <v>38</v>
      </c>
      <c r="DR19" s="2" t="s">
        <v>29</v>
      </c>
      <c r="DS19" s="2">
        <v>4.09</v>
      </c>
      <c r="DT19" s="2">
        <v>7837.2060000000001</v>
      </c>
      <c r="DU19" s="2">
        <v>129091</v>
      </c>
      <c r="DW19" s="2">
        <v>7837.2060000000001</v>
      </c>
      <c r="DX19" s="2">
        <v>100</v>
      </c>
      <c r="DY19" s="2">
        <v>112.34</v>
      </c>
      <c r="DZ19" s="2">
        <v>12.3</v>
      </c>
      <c r="EC19" s="2" t="s">
        <v>79</v>
      </c>
      <c r="ED19" s="2" t="s">
        <v>38</v>
      </c>
      <c r="EE19" s="2" t="s">
        <v>29</v>
      </c>
      <c r="EF19" s="2">
        <v>4</v>
      </c>
      <c r="EG19" s="2">
        <v>63245.516000000003</v>
      </c>
      <c r="EH19" s="2">
        <v>1116004</v>
      </c>
      <c r="EJ19" s="2">
        <v>63245.516000000003</v>
      </c>
      <c r="EK19" s="2">
        <v>100</v>
      </c>
      <c r="EL19" s="2">
        <v>111.91</v>
      </c>
      <c r="EM19" s="2">
        <v>11.9</v>
      </c>
    </row>
    <row r="20" spans="3:143" x14ac:dyDescent="0.25">
      <c r="C20" s="2" t="s">
        <v>83</v>
      </c>
      <c r="D20" s="2" t="s">
        <v>38</v>
      </c>
      <c r="E20" s="2" t="s">
        <v>29</v>
      </c>
      <c r="F20" s="2">
        <v>3.83</v>
      </c>
      <c r="G20" s="2">
        <v>4725.0810000000001</v>
      </c>
      <c r="H20" s="2">
        <v>79322</v>
      </c>
      <c r="I20" s="2">
        <v>55570.315999999999</v>
      </c>
      <c r="J20" s="2">
        <v>8.5030000000000001</v>
      </c>
      <c r="K20" s="2">
        <v>1.1379999999999999</v>
      </c>
      <c r="L20" s="2">
        <v>1.22</v>
      </c>
      <c r="M20" s="2">
        <v>7.6</v>
      </c>
      <c r="P20" s="2" t="s">
        <v>83</v>
      </c>
      <c r="Q20" s="2" t="s">
        <v>38</v>
      </c>
      <c r="R20" s="2" t="s">
        <v>29</v>
      </c>
      <c r="S20" s="2">
        <v>3.78</v>
      </c>
      <c r="T20" s="2">
        <v>3691.2779999999998</v>
      </c>
      <c r="U20" s="2">
        <v>62316</v>
      </c>
      <c r="V20" s="2">
        <v>55570.315999999999</v>
      </c>
      <c r="W20" s="2">
        <v>6.6429999999999998</v>
      </c>
      <c r="X20" s="2">
        <v>1.1379999999999999</v>
      </c>
      <c r="Y20" s="2">
        <v>1.17</v>
      </c>
      <c r="Z20" s="2">
        <v>2.8</v>
      </c>
      <c r="AC20" s="2" t="s">
        <v>83</v>
      </c>
      <c r="AD20" s="2" t="s">
        <v>38</v>
      </c>
      <c r="AE20" s="2" t="s">
        <v>29</v>
      </c>
      <c r="AF20" s="2">
        <v>3.8</v>
      </c>
      <c r="AG20" s="2">
        <v>55570.315999999999</v>
      </c>
      <c r="AH20" s="2">
        <v>883830</v>
      </c>
      <c r="AJ20" s="2">
        <v>55570.315999999999</v>
      </c>
      <c r="AK20" s="2">
        <v>100</v>
      </c>
      <c r="AL20" s="2">
        <v>109.49</v>
      </c>
      <c r="AM20" s="2">
        <v>9.5</v>
      </c>
      <c r="AP20" s="2" t="s">
        <v>83</v>
      </c>
      <c r="AQ20" s="2" t="s">
        <v>38</v>
      </c>
      <c r="AR20" s="2" t="s">
        <v>29</v>
      </c>
      <c r="AS20" s="2">
        <v>3.88</v>
      </c>
      <c r="AT20" s="2">
        <v>291.83499999999998</v>
      </c>
      <c r="AU20" s="2">
        <v>1812</v>
      </c>
      <c r="AV20" s="2">
        <v>16838.607</v>
      </c>
      <c r="AW20" s="2">
        <v>1.7330000000000001</v>
      </c>
      <c r="AX20" s="2">
        <v>1.1379999999999999</v>
      </c>
      <c r="AY20" s="2">
        <v>1.55</v>
      </c>
      <c r="AZ20" s="2">
        <v>36</v>
      </c>
      <c r="BC20" s="2" t="s">
        <v>83</v>
      </c>
      <c r="BD20" s="2" t="s">
        <v>38</v>
      </c>
      <c r="BE20" s="2" t="s">
        <v>29</v>
      </c>
      <c r="BF20" s="2">
        <v>3.87</v>
      </c>
      <c r="BG20" s="2">
        <v>16838.607</v>
      </c>
      <c r="BH20" s="2">
        <v>300022</v>
      </c>
      <c r="BJ20" s="2">
        <v>16838.607</v>
      </c>
      <c r="BK20" s="2">
        <v>100</v>
      </c>
      <c r="BL20" s="2">
        <v>110.41</v>
      </c>
      <c r="BM20" s="2">
        <v>10.4</v>
      </c>
      <c r="BP20" s="2" t="s">
        <v>83</v>
      </c>
      <c r="BQ20" s="2" t="s">
        <v>38</v>
      </c>
      <c r="BR20" s="2" t="s">
        <v>29</v>
      </c>
      <c r="BS20" s="2">
        <v>3.84</v>
      </c>
      <c r="BT20" s="2">
        <v>72974.233999999997</v>
      </c>
      <c r="BU20" s="2">
        <v>1244536</v>
      </c>
      <c r="BW20" s="2">
        <v>72974.233999999997</v>
      </c>
      <c r="BX20" s="2">
        <v>100</v>
      </c>
      <c r="BY20" s="2">
        <v>112.47</v>
      </c>
      <c r="BZ20" s="2">
        <v>12.5</v>
      </c>
      <c r="CC20" s="2" t="s">
        <v>83</v>
      </c>
      <c r="CD20" s="2" t="s">
        <v>38</v>
      </c>
      <c r="CE20" s="2" t="s">
        <v>29</v>
      </c>
      <c r="CF20" s="2">
        <v>3.92</v>
      </c>
      <c r="CG20" s="2">
        <v>16372.806</v>
      </c>
      <c r="CH20" s="2">
        <v>280358</v>
      </c>
      <c r="CI20" s="2">
        <v>81272.460999999996</v>
      </c>
      <c r="CJ20" s="2">
        <v>20.146000000000001</v>
      </c>
      <c r="CK20" s="2">
        <v>1.1379999999999999</v>
      </c>
      <c r="CL20" s="2">
        <v>1.19</v>
      </c>
      <c r="CM20" s="2">
        <v>4.8</v>
      </c>
      <c r="CP20" s="2" t="s">
        <v>83</v>
      </c>
      <c r="CQ20" s="2" t="s">
        <v>38</v>
      </c>
      <c r="CR20" s="2" t="s">
        <v>29</v>
      </c>
      <c r="CS20" s="2">
        <v>3.9</v>
      </c>
      <c r="CT20" s="2">
        <v>81272.460999999996</v>
      </c>
      <c r="CU20" s="2">
        <v>1395633</v>
      </c>
      <c r="CW20" s="2">
        <v>81272.460999999996</v>
      </c>
      <c r="CX20" s="2">
        <v>100</v>
      </c>
      <c r="CY20" s="2">
        <v>113.73</v>
      </c>
      <c r="CZ20" s="2">
        <v>13.7</v>
      </c>
      <c r="DC20" s="2" t="s">
        <v>83</v>
      </c>
      <c r="DD20" s="2" t="s">
        <v>38</v>
      </c>
      <c r="DE20" s="2" t="s">
        <v>29</v>
      </c>
      <c r="DF20" s="2">
        <v>4.0999999999999996</v>
      </c>
      <c r="DG20" s="2">
        <v>2776.0210000000002</v>
      </c>
      <c r="DH20" s="2">
        <v>45493</v>
      </c>
      <c r="DI20" s="2">
        <v>7934.7460000000001</v>
      </c>
      <c r="DJ20" s="2">
        <v>34.985999999999997</v>
      </c>
      <c r="DK20" s="2">
        <v>1.1379999999999999</v>
      </c>
      <c r="DL20" s="2">
        <v>1.22</v>
      </c>
      <c r="DM20" s="2">
        <v>7.6</v>
      </c>
      <c r="DP20" s="2" t="s">
        <v>83</v>
      </c>
      <c r="DQ20" s="2" t="s">
        <v>38</v>
      </c>
      <c r="DR20" s="2" t="s">
        <v>29</v>
      </c>
      <c r="DS20" s="2">
        <v>4.09</v>
      </c>
      <c r="DT20" s="2">
        <v>7934.7460000000001</v>
      </c>
      <c r="DU20" s="2">
        <v>133556</v>
      </c>
      <c r="DW20" s="2">
        <v>7934.7460000000001</v>
      </c>
      <c r="DX20" s="2">
        <v>100</v>
      </c>
      <c r="DY20" s="2">
        <v>113.74</v>
      </c>
      <c r="DZ20" s="2">
        <v>13.7</v>
      </c>
      <c r="EC20" s="2" t="s">
        <v>83</v>
      </c>
      <c r="ED20" s="2" t="s">
        <v>38</v>
      </c>
      <c r="EE20" s="2" t="s">
        <v>29</v>
      </c>
      <c r="EF20" s="2">
        <v>4</v>
      </c>
      <c r="EG20" s="2">
        <v>62537.175999999999</v>
      </c>
      <c r="EH20" s="2">
        <v>1012080</v>
      </c>
      <c r="EJ20" s="2">
        <v>62537.175999999999</v>
      </c>
      <c r="EK20" s="2">
        <v>100</v>
      </c>
      <c r="EL20" s="2">
        <v>110.65</v>
      </c>
      <c r="EM20" s="2">
        <v>10.7</v>
      </c>
    </row>
    <row r="21" spans="3:143" x14ac:dyDescent="0.25">
      <c r="C21" s="2" t="s">
        <v>87</v>
      </c>
      <c r="D21" s="2" t="s">
        <v>38</v>
      </c>
      <c r="E21" s="2" t="s">
        <v>29</v>
      </c>
      <c r="F21" s="2">
        <v>3.83</v>
      </c>
      <c r="G21" s="2">
        <v>4698.3029999999999</v>
      </c>
      <c r="H21" s="2">
        <v>81258</v>
      </c>
      <c r="I21" s="2">
        <v>55470.07</v>
      </c>
      <c r="J21" s="2">
        <v>8.4700000000000006</v>
      </c>
      <c r="K21" s="2">
        <v>1.1379999999999999</v>
      </c>
      <c r="L21" s="2">
        <v>1.22</v>
      </c>
      <c r="M21" s="2">
        <v>7.2</v>
      </c>
      <c r="P21" s="2" t="s">
        <v>87</v>
      </c>
      <c r="Q21" s="2" t="s">
        <v>38</v>
      </c>
      <c r="R21" s="2" t="s">
        <v>29</v>
      </c>
      <c r="S21" s="2">
        <v>3.79</v>
      </c>
      <c r="T21" s="2">
        <v>3825.759</v>
      </c>
      <c r="U21" s="2">
        <v>65115</v>
      </c>
      <c r="V21" s="2">
        <v>55470.07</v>
      </c>
      <c r="W21" s="2">
        <v>6.8970000000000002</v>
      </c>
      <c r="X21" s="2">
        <v>1.1379999999999999</v>
      </c>
      <c r="Y21" s="2">
        <v>1.23</v>
      </c>
      <c r="Z21" s="2">
        <v>7.7</v>
      </c>
      <c r="AC21" s="2" t="s">
        <v>87</v>
      </c>
      <c r="AD21" s="2" t="s">
        <v>38</v>
      </c>
      <c r="AE21" s="2" t="s">
        <v>29</v>
      </c>
      <c r="AF21" s="2">
        <v>3.8</v>
      </c>
      <c r="AG21" s="2">
        <v>55470.07</v>
      </c>
      <c r="AH21" s="2">
        <v>920439</v>
      </c>
      <c r="AJ21" s="2">
        <v>55470.07</v>
      </c>
      <c r="AK21" s="2">
        <v>100</v>
      </c>
      <c r="AL21" s="2">
        <v>109.29</v>
      </c>
      <c r="AM21" s="2">
        <v>9.3000000000000007</v>
      </c>
      <c r="AP21" s="2" t="s">
        <v>87</v>
      </c>
      <c r="AQ21" s="2" t="s">
        <v>38</v>
      </c>
      <c r="AR21" s="2" t="s">
        <v>29</v>
      </c>
      <c r="AS21" s="2">
        <v>3.8</v>
      </c>
      <c r="AT21" s="2">
        <v>152.24299999999999</v>
      </c>
      <c r="AU21" s="2">
        <v>1431</v>
      </c>
      <c r="AV21" s="2">
        <v>16602.991999999998</v>
      </c>
      <c r="AW21" s="2">
        <v>0.91700000000000004</v>
      </c>
      <c r="AX21" s="2">
        <v>1.1379999999999999</v>
      </c>
      <c r="AY21" s="2">
        <v>0.38</v>
      </c>
      <c r="AZ21" s="2">
        <v>-66.7</v>
      </c>
      <c r="BC21" s="2" t="s">
        <v>87</v>
      </c>
      <c r="BD21" s="2" t="s">
        <v>38</v>
      </c>
      <c r="BE21" s="2" t="s">
        <v>29</v>
      </c>
      <c r="BF21" s="2">
        <v>3.87</v>
      </c>
      <c r="BG21" s="2">
        <v>16602.991999999998</v>
      </c>
      <c r="BH21" s="2">
        <v>296195</v>
      </c>
      <c r="BJ21" s="2">
        <v>16602.991999999998</v>
      </c>
      <c r="BK21" s="2">
        <v>100</v>
      </c>
      <c r="BL21" s="2">
        <v>108.87</v>
      </c>
      <c r="BM21" s="2">
        <v>8.9</v>
      </c>
      <c r="BP21" s="2" t="s">
        <v>87</v>
      </c>
      <c r="BQ21" s="2" t="s">
        <v>38</v>
      </c>
      <c r="BR21" s="2" t="s">
        <v>29</v>
      </c>
      <c r="BS21" s="2">
        <v>3.84</v>
      </c>
      <c r="BT21" s="2">
        <v>72350.585999999996</v>
      </c>
      <c r="BU21" s="2">
        <v>1250118</v>
      </c>
      <c r="BW21" s="2">
        <v>72350.585999999996</v>
      </c>
      <c r="BX21" s="2">
        <v>100</v>
      </c>
      <c r="BY21" s="2">
        <v>111.51</v>
      </c>
      <c r="BZ21" s="2">
        <v>11.5</v>
      </c>
      <c r="CC21" s="2" t="s">
        <v>87</v>
      </c>
      <c r="CD21" s="2" t="s">
        <v>38</v>
      </c>
      <c r="CE21" s="2" t="s">
        <v>29</v>
      </c>
      <c r="CF21" s="2">
        <v>3.92</v>
      </c>
      <c r="CG21" s="2">
        <v>16381.602999999999</v>
      </c>
      <c r="CH21" s="2">
        <v>280408</v>
      </c>
      <c r="CI21" s="2">
        <v>78574.726999999999</v>
      </c>
      <c r="CJ21" s="2">
        <v>20.847999999999999</v>
      </c>
      <c r="CK21" s="2">
        <v>1.1379999999999999</v>
      </c>
      <c r="CL21" s="2">
        <v>1.23</v>
      </c>
      <c r="CM21" s="2">
        <v>8.5</v>
      </c>
      <c r="CP21" s="2" t="s">
        <v>87</v>
      </c>
      <c r="CQ21" s="2" t="s">
        <v>38</v>
      </c>
      <c r="CR21" s="2" t="s">
        <v>29</v>
      </c>
      <c r="CS21" s="2">
        <v>3.9</v>
      </c>
      <c r="CT21" s="2">
        <v>78574.726999999999</v>
      </c>
      <c r="CU21" s="2">
        <v>1323899</v>
      </c>
      <c r="CW21" s="2">
        <v>78574.726999999999</v>
      </c>
      <c r="CX21" s="2">
        <v>100</v>
      </c>
      <c r="CY21" s="2">
        <v>109.96</v>
      </c>
      <c r="CZ21" s="2">
        <v>10</v>
      </c>
      <c r="DC21" s="2" t="s">
        <v>87</v>
      </c>
      <c r="DD21" s="2" t="s">
        <v>38</v>
      </c>
      <c r="DE21" s="2" t="s">
        <v>29</v>
      </c>
      <c r="DF21" s="2">
        <v>4.09</v>
      </c>
      <c r="DG21" s="2">
        <v>2665.9850000000001</v>
      </c>
      <c r="DH21" s="2">
        <v>42096</v>
      </c>
      <c r="DI21" s="2">
        <v>7936.7359999999999</v>
      </c>
      <c r="DJ21" s="2">
        <v>33.590000000000003</v>
      </c>
      <c r="DK21" s="2">
        <v>1.1379999999999999</v>
      </c>
      <c r="DL21" s="2">
        <v>1.18</v>
      </c>
      <c r="DM21" s="2">
        <v>3.6</v>
      </c>
      <c r="DP21" s="2" t="s">
        <v>87</v>
      </c>
      <c r="DQ21" s="2" t="s">
        <v>38</v>
      </c>
      <c r="DR21" s="2" t="s">
        <v>29</v>
      </c>
      <c r="DS21" s="2">
        <v>4.0999999999999996</v>
      </c>
      <c r="DT21" s="2">
        <v>7936.7359999999999</v>
      </c>
      <c r="DU21" s="2">
        <v>135373</v>
      </c>
      <c r="DW21" s="2">
        <v>7936.7359999999999</v>
      </c>
      <c r="DX21" s="2">
        <v>100</v>
      </c>
      <c r="DY21" s="2">
        <v>113.77</v>
      </c>
      <c r="DZ21" s="2">
        <v>13.8</v>
      </c>
      <c r="EC21" s="2" t="s">
        <v>87</v>
      </c>
      <c r="ED21" s="2" t="s">
        <v>38</v>
      </c>
      <c r="EE21" s="2" t="s">
        <v>29</v>
      </c>
      <c r="EF21" s="2">
        <v>4</v>
      </c>
      <c r="EG21" s="2">
        <v>63148.633000000002</v>
      </c>
      <c r="EH21" s="2">
        <v>1034425</v>
      </c>
      <c r="EJ21" s="2">
        <v>63148.633000000002</v>
      </c>
      <c r="EK21" s="2">
        <v>100</v>
      </c>
      <c r="EL21" s="2">
        <v>111.73</v>
      </c>
      <c r="EM21" s="2">
        <v>11.7</v>
      </c>
    </row>
    <row r="22" spans="3:143" x14ac:dyDescent="0.25">
      <c r="C22" s="2" t="s">
        <v>193</v>
      </c>
      <c r="D22" s="2" t="s">
        <v>38</v>
      </c>
      <c r="E22" s="2" t="s">
        <v>29</v>
      </c>
      <c r="F22" s="2">
        <v>3.84</v>
      </c>
      <c r="G22" s="2">
        <v>3953.7310000000002</v>
      </c>
      <c r="H22" s="2">
        <v>64335</v>
      </c>
      <c r="I22" s="2">
        <v>52739.046999999999</v>
      </c>
      <c r="J22" s="2">
        <v>7.4969999999999999</v>
      </c>
      <c r="K22" s="2">
        <v>1.1379999999999999</v>
      </c>
      <c r="L22" s="2">
        <v>1.08</v>
      </c>
      <c r="M22" s="2">
        <v>-5.3</v>
      </c>
      <c r="P22" s="2" t="s">
        <v>193</v>
      </c>
      <c r="Q22" s="2" t="s">
        <v>38</v>
      </c>
      <c r="R22" s="2" t="s">
        <v>29</v>
      </c>
      <c r="S22" s="2">
        <v>3.79</v>
      </c>
      <c r="T22" s="2">
        <v>3630.8310000000001</v>
      </c>
      <c r="U22" s="2">
        <v>57977</v>
      </c>
      <c r="V22" s="2">
        <v>52739.046999999999</v>
      </c>
      <c r="W22" s="2">
        <v>6.8849999999999998</v>
      </c>
      <c r="X22" s="2">
        <v>1.1379999999999999</v>
      </c>
      <c r="Y22" s="2">
        <v>1.22</v>
      </c>
      <c r="Z22" s="2">
        <v>7.5</v>
      </c>
      <c r="AC22" s="2" t="s">
        <v>193</v>
      </c>
      <c r="AD22" s="2" t="s">
        <v>38</v>
      </c>
      <c r="AE22" s="2" t="s">
        <v>29</v>
      </c>
      <c r="AF22" s="2">
        <v>3.79</v>
      </c>
      <c r="AG22" s="2">
        <v>52739.046999999999</v>
      </c>
      <c r="AH22" s="2">
        <v>853518</v>
      </c>
      <c r="AJ22" s="2">
        <v>52739.046999999999</v>
      </c>
      <c r="AK22" s="2">
        <v>100</v>
      </c>
      <c r="AL22" s="2">
        <v>103.91</v>
      </c>
      <c r="AM22" s="2">
        <v>3.9</v>
      </c>
      <c r="AP22" s="2" t="s">
        <v>193</v>
      </c>
      <c r="AQ22" s="2" t="s">
        <v>38</v>
      </c>
      <c r="AR22" s="2" t="s">
        <v>29</v>
      </c>
      <c r="AS22" s="2">
        <v>3.89</v>
      </c>
      <c r="AT22" s="2">
        <v>248.83799999999999</v>
      </c>
      <c r="AU22" s="2">
        <v>2298</v>
      </c>
      <c r="AV22" s="2">
        <v>15072.816000000001</v>
      </c>
      <c r="AW22" s="2">
        <v>1.651</v>
      </c>
      <c r="AX22" s="2">
        <v>1.1379999999999999</v>
      </c>
      <c r="AY22" s="2">
        <v>1.43</v>
      </c>
      <c r="AZ22" s="2">
        <v>25.7</v>
      </c>
      <c r="BC22" s="2" t="s">
        <v>193</v>
      </c>
      <c r="BD22" s="2" t="s">
        <v>38</v>
      </c>
      <c r="BE22" s="2" t="s">
        <v>29</v>
      </c>
      <c r="BF22" s="2">
        <v>3.87</v>
      </c>
      <c r="BG22" s="2">
        <v>15072.816000000001</v>
      </c>
      <c r="BH22" s="2">
        <v>276224</v>
      </c>
      <c r="BJ22" s="2">
        <v>15072.816000000001</v>
      </c>
      <c r="BK22" s="2">
        <v>100</v>
      </c>
      <c r="BL22" s="2">
        <v>98.83</v>
      </c>
      <c r="BM22" s="2">
        <v>-1.2</v>
      </c>
      <c r="BP22" s="2" t="s">
        <v>193</v>
      </c>
      <c r="BQ22" s="2" t="s">
        <v>38</v>
      </c>
      <c r="BR22" s="2" t="s">
        <v>29</v>
      </c>
      <c r="BS22" s="2">
        <v>3.84</v>
      </c>
      <c r="BT22" s="2">
        <v>66889.797000000006</v>
      </c>
      <c r="BU22" s="2">
        <v>1167632</v>
      </c>
      <c r="BW22" s="2">
        <v>66889.797000000006</v>
      </c>
      <c r="BX22" s="2">
        <v>100</v>
      </c>
      <c r="BY22" s="2">
        <v>103.09</v>
      </c>
      <c r="BZ22" s="2">
        <v>3.1</v>
      </c>
      <c r="CC22" s="2" t="s">
        <v>193</v>
      </c>
      <c r="CD22" s="2" t="s">
        <v>38</v>
      </c>
      <c r="CE22" s="2" t="s">
        <v>29</v>
      </c>
      <c r="CF22" s="2">
        <v>3.92</v>
      </c>
      <c r="CG22" s="2">
        <v>15010.43</v>
      </c>
      <c r="CH22" s="2">
        <v>251840</v>
      </c>
      <c r="CI22" s="2">
        <v>73205.766000000003</v>
      </c>
      <c r="CJ22" s="2">
        <v>20.504000000000001</v>
      </c>
      <c r="CK22" s="2">
        <v>1.1379999999999999</v>
      </c>
      <c r="CL22" s="2">
        <v>1.21</v>
      </c>
      <c r="CM22" s="2">
        <v>6.7</v>
      </c>
      <c r="CP22" s="2" t="s">
        <v>193</v>
      </c>
      <c r="CQ22" s="2" t="s">
        <v>38</v>
      </c>
      <c r="CR22" s="2" t="s">
        <v>29</v>
      </c>
      <c r="CS22" s="2">
        <v>3.89</v>
      </c>
      <c r="CT22" s="2">
        <v>73205.766000000003</v>
      </c>
      <c r="CU22" s="2">
        <v>1229776</v>
      </c>
      <c r="CW22" s="2">
        <v>73205.766000000003</v>
      </c>
      <c r="CX22" s="2">
        <v>100</v>
      </c>
      <c r="CY22" s="2">
        <v>102.45</v>
      </c>
      <c r="CZ22" s="2">
        <v>2.4</v>
      </c>
      <c r="DC22" s="2" t="s">
        <v>193</v>
      </c>
      <c r="DD22" s="2" t="s">
        <v>38</v>
      </c>
      <c r="DE22" s="2" t="s">
        <v>29</v>
      </c>
      <c r="DF22" s="2">
        <v>4.09</v>
      </c>
      <c r="DG22" s="2">
        <v>2436.203</v>
      </c>
      <c r="DH22" s="2">
        <v>35117</v>
      </c>
      <c r="DI22" s="2">
        <v>7462.26</v>
      </c>
      <c r="DJ22" s="2">
        <v>32.646999999999998</v>
      </c>
      <c r="DK22" s="2">
        <v>1.1379999999999999</v>
      </c>
      <c r="DL22" s="2">
        <v>1.1499999999999999</v>
      </c>
      <c r="DM22" s="2">
        <v>0.9</v>
      </c>
      <c r="DP22" s="2" t="s">
        <v>193</v>
      </c>
      <c r="DQ22" s="2" t="s">
        <v>38</v>
      </c>
      <c r="DR22" s="2" t="s">
        <v>29</v>
      </c>
      <c r="DS22" s="2">
        <v>4.09</v>
      </c>
      <c r="DT22" s="2">
        <v>7462.26</v>
      </c>
      <c r="DU22" s="2">
        <v>133666</v>
      </c>
      <c r="DW22" s="2">
        <v>7462.26</v>
      </c>
      <c r="DX22" s="2">
        <v>100</v>
      </c>
      <c r="DY22" s="2">
        <v>106.97</v>
      </c>
      <c r="DZ22" s="2">
        <v>7</v>
      </c>
      <c r="EC22" s="2" t="s">
        <v>193</v>
      </c>
      <c r="ED22" s="2" t="s">
        <v>38</v>
      </c>
      <c r="EE22" s="2" t="s">
        <v>29</v>
      </c>
      <c r="EF22" s="2">
        <v>4</v>
      </c>
      <c r="EG22" s="2">
        <v>56948.542999999998</v>
      </c>
      <c r="EH22" s="2">
        <v>961375</v>
      </c>
      <c r="EJ22" s="2">
        <v>56948.542999999998</v>
      </c>
      <c r="EK22" s="2">
        <v>100</v>
      </c>
      <c r="EL22" s="2">
        <v>100.76</v>
      </c>
      <c r="EM22" s="2">
        <v>0.8</v>
      </c>
    </row>
    <row r="23" spans="3:143" x14ac:dyDescent="0.25">
      <c r="C23" s="2" t="s">
        <v>217</v>
      </c>
      <c r="D23" s="2" t="s">
        <v>38</v>
      </c>
      <c r="E23" s="2" t="s">
        <v>29</v>
      </c>
      <c r="F23" s="2">
        <v>3.83</v>
      </c>
      <c r="G23" s="2">
        <v>4377.79</v>
      </c>
      <c r="H23" s="2">
        <v>77525</v>
      </c>
      <c r="I23" s="2">
        <v>54148.718999999997</v>
      </c>
      <c r="J23" s="2">
        <v>8.0850000000000009</v>
      </c>
      <c r="K23" s="2">
        <v>1.1379999999999999</v>
      </c>
      <c r="L23" s="2">
        <v>1.1599999999999999</v>
      </c>
      <c r="M23" s="2">
        <v>2.2000000000000002</v>
      </c>
      <c r="P23" s="2" t="s">
        <v>217</v>
      </c>
      <c r="Q23" s="2" t="s">
        <v>38</v>
      </c>
      <c r="R23" s="2" t="s">
        <v>29</v>
      </c>
      <c r="S23" s="2">
        <v>3.79</v>
      </c>
      <c r="T23" s="2">
        <v>3644.8649999999998</v>
      </c>
      <c r="U23" s="2">
        <v>63876</v>
      </c>
      <c r="V23" s="2">
        <v>54148.718999999997</v>
      </c>
      <c r="W23" s="2">
        <v>6.7309999999999999</v>
      </c>
      <c r="X23" s="2">
        <v>1.1379999999999999</v>
      </c>
      <c r="Y23" s="2">
        <v>1.19</v>
      </c>
      <c r="Z23" s="2">
        <v>4.5999999999999996</v>
      </c>
      <c r="AC23" s="2" t="s">
        <v>217</v>
      </c>
      <c r="AD23" s="2" t="s">
        <v>38</v>
      </c>
      <c r="AE23" s="2" t="s">
        <v>29</v>
      </c>
      <c r="AF23" s="2">
        <v>3.8</v>
      </c>
      <c r="AG23" s="2">
        <v>54148.718999999997</v>
      </c>
      <c r="AH23" s="2">
        <v>885669</v>
      </c>
      <c r="AJ23" s="2">
        <v>54148.718999999997</v>
      </c>
      <c r="AK23" s="2">
        <v>100</v>
      </c>
      <c r="AL23" s="2">
        <v>106.68</v>
      </c>
      <c r="AM23" s="2">
        <v>6.7</v>
      </c>
      <c r="AP23" s="2" t="s">
        <v>217</v>
      </c>
      <c r="AQ23" s="2" t="s">
        <v>38</v>
      </c>
      <c r="AR23" s="2" t="s">
        <v>29</v>
      </c>
      <c r="AS23" s="2">
        <v>3.89</v>
      </c>
      <c r="AT23" s="2">
        <v>147.65700000000001</v>
      </c>
      <c r="AU23" s="2">
        <v>1878</v>
      </c>
      <c r="AV23" s="2">
        <v>15895.013999999999</v>
      </c>
      <c r="AW23" s="2">
        <v>0.92900000000000005</v>
      </c>
      <c r="AX23" s="2">
        <v>1.1379999999999999</v>
      </c>
      <c r="AY23" s="2">
        <v>0.4</v>
      </c>
      <c r="AZ23" s="2">
        <v>-65.2</v>
      </c>
      <c r="BC23" s="2" t="s">
        <v>217</v>
      </c>
      <c r="BD23" s="2" t="s">
        <v>38</v>
      </c>
      <c r="BE23" s="2" t="s">
        <v>29</v>
      </c>
      <c r="BF23" s="2">
        <v>3.87</v>
      </c>
      <c r="BG23" s="2">
        <v>15895.013999999999</v>
      </c>
      <c r="BH23" s="2">
        <v>290563</v>
      </c>
      <c r="BJ23" s="2">
        <v>15895.013999999999</v>
      </c>
      <c r="BK23" s="2">
        <v>100</v>
      </c>
      <c r="BL23" s="2">
        <v>104.22</v>
      </c>
      <c r="BM23" s="2">
        <v>4.2</v>
      </c>
      <c r="BP23" s="2" t="s">
        <v>217</v>
      </c>
      <c r="BQ23" s="2" t="s">
        <v>38</v>
      </c>
      <c r="BR23" s="2" t="s">
        <v>29</v>
      </c>
      <c r="BS23" s="2">
        <v>3.83</v>
      </c>
      <c r="BT23" s="2">
        <v>68387.008000000002</v>
      </c>
      <c r="BU23" s="2">
        <v>1182476</v>
      </c>
      <c r="BW23" s="2">
        <v>68387.008000000002</v>
      </c>
      <c r="BX23" s="2">
        <v>100</v>
      </c>
      <c r="BY23" s="2">
        <v>105.4</v>
      </c>
      <c r="BZ23" s="2">
        <v>5.4</v>
      </c>
      <c r="CC23" s="2" t="s">
        <v>217</v>
      </c>
      <c r="CD23" s="2" t="s">
        <v>38</v>
      </c>
      <c r="CE23" s="2" t="s">
        <v>29</v>
      </c>
      <c r="CF23" s="2">
        <v>3.92</v>
      </c>
      <c r="CG23" s="2">
        <v>15169.75</v>
      </c>
      <c r="CH23" s="2">
        <v>253106</v>
      </c>
      <c r="CI23" s="2">
        <v>75754.633000000002</v>
      </c>
      <c r="CJ23" s="2">
        <v>20.024999999999999</v>
      </c>
      <c r="CK23" s="2">
        <v>1.1379999999999999</v>
      </c>
      <c r="CL23" s="2">
        <v>1.18</v>
      </c>
      <c r="CM23" s="2">
        <v>4.2</v>
      </c>
      <c r="CP23" s="2" t="s">
        <v>217</v>
      </c>
      <c r="CQ23" s="2" t="s">
        <v>38</v>
      </c>
      <c r="CR23" s="2" t="s">
        <v>29</v>
      </c>
      <c r="CS23" s="2">
        <v>3.89</v>
      </c>
      <c r="CT23" s="2">
        <v>75754.633000000002</v>
      </c>
      <c r="CU23" s="2">
        <v>1316208</v>
      </c>
      <c r="CW23" s="2">
        <v>75754.633000000002</v>
      </c>
      <c r="CX23" s="2">
        <v>100</v>
      </c>
      <c r="CY23" s="2">
        <v>106.01</v>
      </c>
      <c r="CZ23" s="2">
        <v>6</v>
      </c>
      <c r="DC23" s="2" t="s">
        <v>217</v>
      </c>
      <c r="DD23" s="2" t="s">
        <v>38</v>
      </c>
      <c r="DE23" s="2" t="s">
        <v>29</v>
      </c>
      <c r="DF23" s="2">
        <v>4.09</v>
      </c>
      <c r="DG23" s="2">
        <v>2437.3470000000002</v>
      </c>
      <c r="DH23" s="2">
        <v>38206</v>
      </c>
      <c r="DI23" s="2">
        <v>7490.6629999999996</v>
      </c>
      <c r="DJ23" s="2">
        <v>32.537999999999997</v>
      </c>
      <c r="DK23" s="2">
        <v>1.1379999999999999</v>
      </c>
      <c r="DL23" s="2">
        <v>1.1399999999999999</v>
      </c>
      <c r="DM23" s="2">
        <v>0.6</v>
      </c>
      <c r="DP23" s="2" t="s">
        <v>217</v>
      </c>
      <c r="DQ23" s="2" t="s">
        <v>38</v>
      </c>
      <c r="DR23" s="2" t="s">
        <v>29</v>
      </c>
      <c r="DS23" s="2">
        <v>4.09</v>
      </c>
      <c r="DT23" s="2">
        <v>7490.6629999999996</v>
      </c>
      <c r="DU23" s="2">
        <v>125920</v>
      </c>
      <c r="DW23" s="2">
        <v>7490.6629999999996</v>
      </c>
      <c r="DX23" s="2">
        <v>100</v>
      </c>
      <c r="DY23" s="2">
        <v>107.37</v>
      </c>
      <c r="DZ23" s="2">
        <v>7.4</v>
      </c>
      <c r="EC23" s="2" t="s">
        <v>217</v>
      </c>
      <c r="ED23" s="2" t="s">
        <v>38</v>
      </c>
      <c r="EE23" s="2" t="s">
        <v>29</v>
      </c>
      <c r="EF23" s="2">
        <v>4</v>
      </c>
      <c r="EG23" s="2">
        <v>57688.241999999998</v>
      </c>
      <c r="EH23" s="2">
        <v>949803</v>
      </c>
      <c r="EJ23" s="2">
        <v>57688.241999999998</v>
      </c>
      <c r="EK23" s="2">
        <v>100</v>
      </c>
      <c r="EL23" s="2">
        <v>102.07</v>
      </c>
      <c r="EM23" s="2">
        <v>2.1</v>
      </c>
    </row>
    <row r="24" spans="3:143" x14ac:dyDescent="0.25">
      <c r="C24" s="2" t="s">
        <v>221</v>
      </c>
      <c r="D24" s="2" t="s">
        <v>38</v>
      </c>
      <c r="E24" s="2" t="s">
        <v>29</v>
      </c>
      <c r="F24" s="2">
        <v>3.83</v>
      </c>
      <c r="G24" s="2">
        <v>4427.741</v>
      </c>
      <c r="H24" s="2">
        <v>78244</v>
      </c>
      <c r="I24" s="2">
        <v>53109.608999999997</v>
      </c>
      <c r="J24" s="2">
        <v>8.3369999999999997</v>
      </c>
      <c r="K24" s="2">
        <v>1.1379999999999999</v>
      </c>
      <c r="L24" s="2">
        <v>1.2</v>
      </c>
      <c r="M24" s="2">
        <v>5.5</v>
      </c>
      <c r="P24" s="2" t="s">
        <v>221</v>
      </c>
      <c r="Q24" s="2" t="s">
        <v>38</v>
      </c>
      <c r="R24" s="2" t="s">
        <v>29</v>
      </c>
      <c r="S24" s="2">
        <v>3.79</v>
      </c>
      <c r="T24" s="2">
        <v>3535.357</v>
      </c>
      <c r="U24" s="2">
        <v>60364</v>
      </c>
      <c r="V24" s="2">
        <v>53109.608999999997</v>
      </c>
      <c r="W24" s="2">
        <v>6.657</v>
      </c>
      <c r="X24" s="2">
        <v>1.1379999999999999</v>
      </c>
      <c r="Y24" s="2">
        <v>1.17</v>
      </c>
      <c r="Z24" s="2">
        <v>3.1</v>
      </c>
      <c r="AC24" s="2" t="s">
        <v>221</v>
      </c>
      <c r="AD24" s="2" t="s">
        <v>38</v>
      </c>
      <c r="AE24" s="2" t="s">
        <v>29</v>
      </c>
      <c r="AF24" s="2">
        <v>3.79</v>
      </c>
      <c r="AG24" s="2">
        <v>53109.608999999997</v>
      </c>
      <c r="AH24" s="2">
        <v>873575</v>
      </c>
      <c r="AJ24" s="2">
        <v>53109.608999999997</v>
      </c>
      <c r="AK24" s="2">
        <v>100</v>
      </c>
      <c r="AL24" s="2">
        <v>104.64</v>
      </c>
      <c r="AM24" s="2">
        <v>4.5999999999999996</v>
      </c>
      <c r="AP24" s="2" t="s">
        <v>221</v>
      </c>
      <c r="AQ24" s="2" t="s">
        <v>38</v>
      </c>
      <c r="AR24" s="2" t="s">
        <v>29</v>
      </c>
      <c r="AS24" s="2">
        <v>3.89</v>
      </c>
      <c r="AT24" s="2">
        <v>40.33</v>
      </c>
      <c r="AU24" s="2">
        <v>985</v>
      </c>
      <c r="AV24" s="2">
        <v>15258.717000000001</v>
      </c>
      <c r="AW24" s="2">
        <v>0.26400000000000001</v>
      </c>
      <c r="AX24" s="2">
        <v>1.1379999999999999</v>
      </c>
      <c r="BC24" s="2" t="s">
        <v>221</v>
      </c>
      <c r="BD24" s="2" t="s">
        <v>38</v>
      </c>
      <c r="BE24" s="2" t="s">
        <v>29</v>
      </c>
      <c r="BF24" s="2">
        <v>3.87</v>
      </c>
      <c r="BG24" s="2">
        <v>15258.717000000001</v>
      </c>
      <c r="BH24" s="2">
        <v>279862</v>
      </c>
      <c r="BJ24" s="2">
        <v>15258.717000000001</v>
      </c>
      <c r="BK24" s="2">
        <v>100</v>
      </c>
      <c r="BL24" s="2">
        <v>100.05</v>
      </c>
      <c r="BM24" s="2">
        <v>0.1</v>
      </c>
      <c r="BP24" s="2" t="s">
        <v>221</v>
      </c>
      <c r="BQ24" s="2" t="s">
        <v>38</v>
      </c>
      <c r="BR24" s="2" t="s">
        <v>29</v>
      </c>
      <c r="BS24" s="2">
        <v>3.84</v>
      </c>
      <c r="BT24" s="2">
        <v>67669.539000000004</v>
      </c>
      <c r="BU24" s="2">
        <v>1182010</v>
      </c>
      <c r="BW24" s="2">
        <v>67669.539000000004</v>
      </c>
      <c r="BX24" s="2">
        <v>100</v>
      </c>
      <c r="BY24" s="2">
        <v>104.29</v>
      </c>
      <c r="BZ24" s="2">
        <v>4.3</v>
      </c>
      <c r="CC24" s="2" t="s">
        <v>221</v>
      </c>
      <c r="CD24" s="2" t="s">
        <v>38</v>
      </c>
      <c r="CE24" s="2" t="s">
        <v>29</v>
      </c>
      <c r="CF24" s="2">
        <v>3.92</v>
      </c>
      <c r="CG24" s="2">
        <v>15498.709000000001</v>
      </c>
      <c r="CH24" s="2">
        <v>266479</v>
      </c>
      <c r="CI24" s="2">
        <v>75287.570000000007</v>
      </c>
      <c r="CJ24" s="2">
        <v>20.585999999999999</v>
      </c>
      <c r="CK24" s="2">
        <v>1.1379999999999999</v>
      </c>
      <c r="CL24" s="2">
        <v>1.22</v>
      </c>
      <c r="CM24" s="2">
        <v>7.1</v>
      </c>
      <c r="CP24" s="2" t="s">
        <v>221</v>
      </c>
      <c r="CQ24" s="2" t="s">
        <v>38</v>
      </c>
      <c r="CR24" s="2" t="s">
        <v>29</v>
      </c>
      <c r="CS24" s="2">
        <v>3.89</v>
      </c>
      <c r="CT24" s="2">
        <v>75287.570000000007</v>
      </c>
      <c r="CU24" s="2">
        <v>1302303</v>
      </c>
      <c r="CW24" s="2">
        <v>75287.570000000007</v>
      </c>
      <c r="CX24" s="2">
        <v>100</v>
      </c>
      <c r="CY24" s="2">
        <v>105.36</v>
      </c>
      <c r="CZ24" s="2">
        <v>5.4</v>
      </c>
      <c r="DC24" s="2" t="s">
        <v>221</v>
      </c>
      <c r="DD24" s="2" t="s">
        <v>38</v>
      </c>
      <c r="DE24" s="2" t="s">
        <v>29</v>
      </c>
      <c r="DF24" s="2">
        <v>4.09</v>
      </c>
      <c r="DG24" s="2">
        <v>2462.9920000000002</v>
      </c>
      <c r="DH24" s="2">
        <v>41410</v>
      </c>
      <c r="DI24" s="2">
        <v>7499.3549999999996</v>
      </c>
      <c r="DJ24" s="2">
        <v>32.843000000000004</v>
      </c>
      <c r="DK24" s="2">
        <v>1.1379999999999999</v>
      </c>
      <c r="DL24" s="2">
        <v>1.1499999999999999</v>
      </c>
      <c r="DM24" s="2">
        <v>1.4</v>
      </c>
      <c r="DP24" s="2" t="s">
        <v>221</v>
      </c>
      <c r="DQ24" s="2" t="s">
        <v>38</v>
      </c>
      <c r="DR24" s="2" t="s">
        <v>29</v>
      </c>
      <c r="DS24" s="2">
        <v>4.09</v>
      </c>
      <c r="DT24" s="2">
        <v>7499.3549999999996</v>
      </c>
      <c r="DU24" s="2">
        <v>133026</v>
      </c>
      <c r="DW24" s="2">
        <v>7499.3549999999996</v>
      </c>
      <c r="DX24" s="2">
        <v>100</v>
      </c>
      <c r="DY24" s="2">
        <v>107.5</v>
      </c>
      <c r="DZ24" s="2">
        <v>7.5</v>
      </c>
      <c r="EC24" s="2" t="s">
        <v>221</v>
      </c>
      <c r="ED24" s="2" t="s">
        <v>38</v>
      </c>
      <c r="EE24" s="2" t="s">
        <v>29</v>
      </c>
      <c r="EF24" s="2">
        <v>4</v>
      </c>
      <c r="EG24" s="2">
        <v>58225.108999999997</v>
      </c>
      <c r="EH24" s="2">
        <v>988619</v>
      </c>
      <c r="EJ24" s="2">
        <v>58225.108999999997</v>
      </c>
      <c r="EK24" s="2">
        <v>100</v>
      </c>
      <c r="EL24" s="2">
        <v>103.02</v>
      </c>
      <c r="EM24" s="2">
        <v>3</v>
      </c>
    </row>
    <row r="25" spans="3:143" x14ac:dyDescent="0.25">
      <c r="C25" s="2" t="s">
        <v>225</v>
      </c>
      <c r="D25" s="2" t="s">
        <v>38</v>
      </c>
      <c r="E25" s="2" t="s">
        <v>29</v>
      </c>
      <c r="F25" s="2">
        <v>3.83</v>
      </c>
      <c r="G25" s="2">
        <v>4214.067</v>
      </c>
      <c r="H25" s="2">
        <v>71704</v>
      </c>
      <c r="I25" s="2">
        <v>53113.972999999998</v>
      </c>
      <c r="J25" s="2">
        <v>7.9340000000000002</v>
      </c>
      <c r="K25" s="2">
        <v>1.1379999999999999</v>
      </c>
      <c r="L25" s="2">
        <v>1.1399999999999999</v>
      </c>
      <c r="M25" s="2">
        <v>0.3</v>
      </c>
      <c r="P25" s="2" t="s">
        <v>225</v>
      </c>
      <c r="Q25" s="2" t="s">
        <v>38</v>
      </c>
      <c r="R25" s="2" t="s">
        <v>29</v>
      </c>
      <c r="S25" s="2">
        <v>3.78</v>
      </c>
      <c r="T25" s="2">
        <v>3645.413</v>
      </c>
      <c r="U25" s="2">
        <v>61965</v>
      </c>
      <c r="V25" s="2">
        <v>53113.972999999998</v>
      </c>
      <c r="W25" s="2">
        <v>6.8630000000000004</v>
      </c>
      <c r="X25" s="2">
        <v>1.1379999999999999</v>
      </c>
      <c r="Y25" s="2">
        <v>1.22</v>
      </c>
      <c r="Z25" s="2">
        <v>7.1</v>
      </c>
      <c r="AC25" s="2" t="s">
        <v>225</v>
      </c>
      <c r="AD25" s="2" t="s">
        <v>38</v>
      </c>
      <c r="AE25" s="2" t="s">
        <v>29</v>
      </c>
      <c r="AF25" s="2">
        <v>3.79</v>
      </c>
      <c r="AG25" s="2">
        <v>53113.972999999998</v>
      </c>
      <c r="AH25" s="2">
        <v>884431</v>
      </c>
      <c r="AJ25" s="2">
        <v>53113.972999999998</v>
      </c>
      <c r="AK25" s="2">
        <v>100</v>
      </c>
      <c r="AL25" s="2">
        <v>104.65</v>
      </c>
      <c r="AM25" s="2">
        <v>4.5999999999999996</v>
      </c>
      <c r="AP25" s="2" t="s">
        <v>225</v>
      </c>
      <c r="AQ25" s="2" t="s">
        <v>38</v>
      </c>
      <c r="AR25" s="2" t="s">
        <v>29</v>
      </c>
      <c r="AS25" s="2">
        <v>3.89</v>
      </c>
      <c r="AT25" s="2">
        <v>204.20500000000001</v>
      </c>
      <c r="AU25" s="2">
        <v>2669</v>
      </c>
      <c r="AV25" s="2">
        <v>15037.128000000001</v>
      </c>
      <c r="AW25" s="2">
        <v>1.3580000000000001</v>
      </c>
      <c r="AX25" s="2">
        <v>1.1379999999999999</v>
      </c>
      <c r="AY25" s="2">
        <v>1.01</v>
      </c>
      <c r="AZ25" s="2">
        <v>-11.2</v>
      </c>
      <c r="BC25" s="2" t="s">
        <v>225</v>
      </c>
      <c r="BD25" s="2" t="s">
        <v>38</v>
      </c>
      <c r="BE25" s="2" t="s">
        <v>29</v>
      </c>
      <c r="BF25" s="2">
        <v>3.87</v>
      </c>
      <c r="BG25" s="2">
        <v>15037.128000000001</v>
      </c>
      <c r="BH25" s="2">
        <v>265152</v>
      </c>
      <c r="BJ25" s="2">
        <v>15037.128000000001</v>
      </c>
      <c r="BK25" s="2">
        <v>100</v>
      </c>
      <c r="BL25" s="2">
        <v>98.6</v>
      </c>
      <c r="BM25" s="2">
        <v>-1.4</v>
      </c>
      <c r="BP25" s="2" t="s">
        <v>225</v>
      </c>
      <c r="BQ25" s="2" t="s">
        <v>38</v>
      </c>
      <c r="BR25" s="2" t="s">
        <v>29</v>
      </c>
      <c r="BS25" s="2">
        <v>3.83</v>
      </c>
      <c r="BT25" s="2">
        <v>67039.718999999997</v>
      </c>
      <c r="BU25" s="2">
        <v>1161877</v>
      </c>
      <c r="BW25" s="2">
        <v>67039.718999999997</v>
      </c>
      <c r="BX25" s="2">
        <v>100</v>
      </c>
      <c r="BY25" s="2">
        <v>103.32</v>
      </c>
      <c r="BZ25" s="2">
        <v>3.3</v>
      </c>
      <c r="CC25" s="2" t="s">
        <v>225</v>
      </c>
      <c r="CD25" s="2" t="s">
        <v>38</v>
      </c>
      <c r="CE25" s="2" t="s">
        <v>29</v>
      </c>
      <c r="CF25" s="2">
        <v>3.92</v>
      </c>
      <c r="CG25" s="2">
        <v>15603.808000000001</v>
      </c>
      <c r="CH25" s="2">
        <v>264127</v>
      </c>
      <c r="CI25" s="2">
        <v>75513.616999999998</v>
      </c>
      <c r="CJ25" s="2">
        <v>20.664000000000001</v>
      </c>
      <c r="CK25" s="2">
        <v>1.1379999999999999</v>
      </c>
      <c r="CL25" s="2">
        <v>1.22</v>
      </c>
      <c r="CM25" s="2">
        <v>7.5</v>
      </c>
      <c r="CP25" s="2" t="s">
        <v>225</v>
      </c>
      <c r="CQ25" s="2" t="s">
        <v>38</v>
      </c>
      <c r="CR25" s="2" t="s">
        <v>29</v>
      </c>
      <c r="CS25" s="2">
        <v>3.89</v>
      </c>
      <c r="CT25" s="2">
        <v>75513.616999999998</v>
      </c>
      <c r="CU25" s="2">
        <v>1276148</v>
      </c>
      <c r="CW25" s="2">
        <v>75513.616999999998</v>
      </c>
      <c r="CX25" s="2">
        <v>100</v>
      </c>
      <c r="CY25" s="2">
        <v>105.68</v>
      </c>
      <c r="CZ25" s="2">
        <v>5.7</v>
      </c>
      <c r="DC25" s="2" t="s">
        <v>225</v>
      </c>
      <c r="DD25" s="2" t="s">
        <v>38</v>
      </c>
      <c r="DE25" s="2" t="s">
        <v>29</v>
      </c>
      <c r="DF25" s="2">
        <v>4.09</v>
      </c>
      <c r="DG25" s="2">
        <v>2593.0309999999999</v>
      </c>
      <c r="DH25" s="2">
        <v>42214</v>
      </c>
      <c r="DI25" s="2">
        <v>7231.6639999999998</v>
      </c>
      <c r="DJ25" s="2">
        <v>35.856999999999999</v>
      </c>
      <c r="DK25" s="2">
        <v>1.1379999999999999</v>
      </c>
      <c r="DL25" s="2">
        <v>1.25</v>
      </c>
      <c r="DM25" s="2">
        <v>10.199999999999999</v>
      </c>
      <c r="DP25" s="2" t="s">
        <v>225</v>
      </c>
      <c r="DQ25" s="2" t="s">
        <v>38</v>
      </c>
      <c r="DR25" s="2" t="s">
        <v>29</v>
      </c>
      <c r="DS25" s="2">
        <v>4.09</v>
      </c>
      <c r="DT25" s="2">
        <v>7231.6639999999998</v>
      </c>
      <c r="DU25" s="2">
        <v>124141</v>
      </c>
      <c r="DW25" s="2">
        <v>7231.6639999999998</v>
      </c>
      <c r="DX25" s="2">
        <v>100</v>
      </c>
      <c r="DY25" s="2">
        <v>103.66</v>
      </c>
      <c r="DZ25" s="2">
        <v>3.7</v>
      </c>
      <c r="EC25" s="2" t="s">
        <v>225</v>
      </c>
      <c r="ED25" s="2" t="s">
        <v>38</v>
      </c>
      <c r="EE25" s="2" t="s">
        <v>29</v>
      </c>
      <c r="EF25" s="2">
        <v>4</v>
      </c>
      <c r="EG25" s="2">
        <v>57339.464999999997</v>
      </c>
      <c r="EH25" s="2">
        <v>947194</v>
      </c>
      <c r="EJ25" s="2">
        <v>57339.464999999997</v>
      </c>
      <c r="EK25" s="2">
        <v>100</v>
      </c>
      <c r="EL25" s="2">
        <v>101.46</v>
      </c>
      <c r="EM25" s="2">
        <v>1.5</v>
      </c>
    </row>
    <row r="26" spans="3:143" x14ac:dyDescent="0.25">
      <c r="C26" s="2" t="s">
        <v>39</v>
      </c>
      <c r="D26" s="2" t="s">
        <v>40</v>
      </c>
      <c r="E26" s="2" t="s">
        <v>29</v>
      </c>
      <c r="F26" s="2">
        <v>3.84</v>
      </c>
      <c r="G26" s="2">
        <v>6519.5770000000002</v>
      </c>
      <c r="H26" s="2">
        <v>112999</v>
      </c>
      <c r="I26" s="2">
        <v>56688.425999999999</v>
      </c>
      <c r="J26" s="2">
        <v>11.500999999999999</v>
      </c>
      <c r="K26" s="2">
        <v>1.825</v>
      </c>
      <c r="L26" s="2">
        <v>1.66</v>
      </c>
      <c r="M26" s="2">
        <v>-8.8000000000000007</v>
      </c>
      <c r="P26" s="2" t="s">
        <v>39</v>
      </c>
      <c r="Q26" s="2" t="s">
        <v>40</v>
      </c>
      <c r="R26" s="2" t="s">
        <v>29</v>
      </c>
      <c r="S26" s="2">
        <v>3.79</v>
      </c>
      <c r="T26" s="2">
        <v>4956.067</v>
      </c>
      <c r="U26" s="2">
        <v>81675</v>
      </c>
      <c r="V26" s="2">
        <v>56688.425999999999</v>
      </c>
      <c r="W26" s="2">
        <v>8.7430000000000003</v>
      </c>
      <c r="X26" s="2">
        <v>1.825</v>
      </c>
      <c r="Y26" s="2">
        <v>1.63</v>
      </c>
      <c r="Z26" s="2">
        <v>-10.7</v>
      </c>
      <c r="AC26" s="2" t="s">
        <v>39</v>
      </c>
      <c r="AD26" s="2" t="s">
        <v>40</v>
      </c>
      <c r="AE26" s="2" t="s">
        <v>29</v>
      </c>
      <c r="AF26" s="2">
        <v>3.8</v>
      </c>
      <c r="AG26" s="2">
        <v>56688.425999999999</v>
      </c>
      <c r="AH26" s="2">
        <v>943410</v>
      </c>
      <c r="AJ26" s="2">
        <v>56688.425999999999</v>
      </c>
      <c r="AK26" s="2">
        <v>100</v>
      </c>
      <c r="AL26" s="2">
        <v>111.69</v>
      </c>
      <c r="AM26" s="2">
        <v>11.7</v>
      </c>
      <c r="AP26" s="2" t="s">
        <v>39</v>
      </c>
      <c r="AQ26" s="2" t="s">
        <v>40</v>
      </c>
      <c r="AR26" s="2" t="s">
        <v>29</v>
      </c>
      <c r="AS26" s="2">
        <v>3.8</v>
      </c>
      <c r="AT26" s="2">
        <v>472.93</v>
      </c>
      <c r="AU26" s="2">
        <v>3868</v>
      </c>
      <c r="AV26" s="2">
        <v>16753.645</v>
      </c>
      <c r="AW26" s="2">
        <v>2.823</v>
      </c>
      <c r="AX26" s="2">
        <v>1.825</v>
      </c>
      <c r="AY26" s="2">
        <v>3.11</v>
      </c>
      <c r="AZ26" s="2">
        <v>70.3</v>
      </c>
      <c r="BC26" s="2" t="s">
        <v>39</v>
      </c>
      <c r="BD26" s="2" t="s">
        <v>40</v>
      </c>
      <c r="BE26" s="2" t="s">
        <v>29</v>
      </c>
      <c r="BF26" s="2">
        <v>3.87</v>
      </c>
      <c r="BG26" s="2">
        <v>16753.645</v>
      </c>
      <c r="BH26" s="2">
        <v>305147</v>
      </c>
      <c r="BJ26" s="2">
        <v>16753.645</v>
      </c>
      <c r="BK26" s="2">
        <v>100</v>
      </c>
      <c r="BL26" s="2">
        <v>109.85</v>
      </c>
      <c r="BM26" s="2">
        <v>9.9</v>
      </c>
      <c r="BP26" s="2" t="s">
        <v>39</v>
      </c>
      <c r="BQ26" s="2" t="s">
        <v>40</v>
      </c>
      <c r="BR26" s="2" t="s">
        <v>29</v>
      </c>
      <c r="BS26" s="2">
        <v>3.84</v>
      </c>
      <c r="BT26" s="2">
        <v>74707.093999999997</v>
      </c>
      <c r="BU26" s="2">
        <v>1274773</v>
      </c>
      <c r="BW26" s="2">
        <v>74707.093999999997</v>
      </c>
      <c r="BX26" s="2">
        <v>100</v>
      </c>
      <c r="BY26" s="2">
        <v>115.14</v>
      </c>
      <c r="BZ26" s="2">
        <v>15.1</v>
      </c>
      <c r="CC26" s="2" t="s">
        <v>39</v>
      </c>
      <c r="CD26" s="2" t="s">
        <v>40</v>
      </c>
      <c r="CE26" s="2" t="s">
        <v>29</v>
      </c>
      <c r="CF26" s="2">
        <v>3.92</v>
      </c>
      <c r="CG26" s="2">
        <v>21977.567999999999</v>
      </c>
      <c r="CH26" s="2">
        <v>370649</v>
      </c>
      <c r="CI26" s="2">
        <v>82435.827999999994</v>
      </c>
      <c r="CJ26" s="2">
        <v>26.66</v>
      </c>
      <c r="CK26" s="2">
        <v>1.825</v>
      </c>
      <c r="CL26" s="2">
        <v>1.58</v>
      </c>
      <c r="CM26" s="2">
        <v>-13.4</v>
      </c>
      <c r="CP26" s="2" t="s">
        <v>39</v>
      </c>
      <c r="CQ26" s="2" t="s">
        <v>40</v>
      </c>
      <c r="CR26" s="2" t="s">
        <v>29</v>
      </c>
      <c r="CS26" s="2">
        <v>3.9</v>
      </c>
      <c r="CT26" s="2">
        <v>82435.827999999994</v>
      </c>
      <c r="CU26" s="2">
        <v>1412925</v>
      </c>
      <c r="CW26" s="2">
        <v>82435.827999999994</v>
      </c>
      <c r="CX26" s="2">
        <v>100</v>
      </c>
      <c r="CY26" s="2">
        <v>115.36</v>
      </c>
      <c r="CZ26" s="2">
        <v>15.4</v>
      </c>
      <c r="DC26" s="2" t="s">
        <v>39</v>
      </c>
      <c r="DD26" s="2" t="s">
        <v>40</v>
      </c>
      <c r="DE26" s="2" t="s">
        <v>29</v>
      </c>
      <c r="DF26" s="2">
        <v>4.0999999999999996</v>
      </c>
      <c r="DG26" s="2">
        <v>3938.1039999999998</v>
      </c>
      <c r="DH26" s="2">
        <v>58996</v>
      </c>
      <c r="DI26" s="2">
        <v>8535.9699999999993</v>
      </c>
      <c r="DJ26" s="2">
        <v>46.134999999999998</v>
      </c>
      <c r="DK26" s="2">
        <v>1.825</v>
      </c>
      <c r="DL26" s="2">
        <v>1.59</v>
      </c>
      <c r="DM26" s="2">
        <v>-12.8</v>
      </c>
      <c r="DP26" s="2" t="s">
        <v>39</v>
      </c>
      <c r="DQ26" s="2" t="s">
        <v>40</v>
      </c>
      <c r="DR26" s="2" t="s">
        <v>29</v>
      </c>
      <c r="DS26" s="2">
        <v>4.0999999999999996</v>
      </c>
      <c r="DT26" s="2">
        <v>8535.9699999999993</v>
      </c>
      <c r="DU26" s="2">
        <v>148813</v>
      </c>
      <c r="DW26" s="2">
        <v>8535.9699999999993</v>
      </c>
      <c r="DX26" s="2">
        <v>100</v>
      </c>
      <c r="DY26" s="2">
        <v>122.36</v>
      </c>
      <c r="DZ26" s="2">
        <v>22.4</v>
      </c>
      <c r="EC26" s="2" t="s">
        <v>39</v>
      </c>
      <c r="ED26" s="2" t="s">
        <v>40</v>
      </c>
      <c r="EE26" s="2" t="s">
        <v>29</v>
      </c>
      <c r="EF26" s="2">
        <v>4</v>
      </c>
      <c r="EG26" s="2">
        <v>64428.616999999998</v>
      </c>
      <c r="EH26" s="2">
        <v>1098161</v>
      </c>
      <c r="EJ26" s="2">
        <v>64428.616999999998</v>
      </c>
      <c r="EK26" s="2">
        <v>100</v>
      </c>
      <c r="EL26" s="2">
        <v>114</v>
      </c>
      <c r="EM26" s="2">
        <v>14</v>
      </c>
    </row>
    <row r="27" spans="3:143" x14ac:dyDescent="0.25">
      <c r="C27" s="2" t="s">
        <v>80</v>
      </c>
      <c r="D27" s="2" t="s">
        <v>40</v>
      </c>
      <c r="E27" s="2" t="s">
        <v>29</v>
      </c>
      <c r="F27" s="2">
        <v>3.84</v>
      </c>
      <c r="G27" s="2">
        <v>6079.6809999999996</v>
      </c>
      <c r="H27" s="2">
        <v>104942</v>
      </c>
      <c r="I27" s="2">
        <v>56509.754000000001</v>
      </c>
      <c r="J27" s="2">
        <v>10.759</v>
      </c>
      <c r="K27" s="2">
        <v>1.825</v>
      </c>
      <c r="L27" s="2">
        <v>1.56</v>
      </c>
      <c r="M27" s="2">
        <v>-14.8</v>
      </c>
      <c r="P27" s="2" t="s">
        <v>80</v>
      </c>
      <c r="Q27" s="2" t="s">
        <v>40</v>
      </c>
      <c r="R27" s="2" t="s">
        <v>29</v>
      </c>
      <c r="S27" s="2">
        <v>3.79</v>
      </c>
      <c r="T27" s="2">
        <v>4680.8230000000003</v>
      </c>
      <c r="U27" s="2">
        <v>78807</v>
      </c>
      <c r="V27" s="2">
        <v>56509.754000000001</v>
      </c>
      <c r="W27" s="2">
        <v>8.2829999999999995</v>
      </c>
      <c r="X27" s="2">
        <v>1.825</v>
      </c>
      <c r="Y27" s="2">
        <v>1.53</v>
      </c>
      <c r="Z27" s="2">
        <v>-16.2</v>
      </c>
      <c r="AC27" s="2" t="s">
        <v>80</v>
      </c>
      <c r="AD27" s="2" t="s">
        <v>40</v>
      </c>
      <c r="AE27" s="2" t="s">
        <v>29</v>
      </c>
      <c r="AF27" s="2">
        <v>3.8</v>
      </c>
      <c r="AG27" s="2">
        <v>56509.754000000001</v>
      </c>
      <c r="AH27" s="2">
        <v>913305</v>
      </c>
      <c r="AJ27" s="2">
        <v>56509.754000000001</v>
      </c>
      <c r="AK27" s="2">
        <v>100</v>
      </c>
      <c r="AL27" s="2">
        <v>111.34</v>
      </c>
      <c r="AM27" s="2">
        <v>11.3</v>
      </c>
      <c r="AP27" s="2" t="s">
        <v>80</v>
      </c>
      <c r="AQ27" s="2" t="s">
        <v>40</v>
      </c>
      <c r="AR27" s="2" t="s">
        <v>29</v>
      </c>
      <c r="AS27" s="2">
        <v>3.89</v>
      </c>
      <c r="AT27" s="2">
        <v>125.47199999999999</v>
      </c>
      <c r="AU27" s="2">
        <v>2983</v>
      </c>
      <c r="AV27" s="2">
        <v>16193.285</v>
      </c>
      <c r="AW27" s="2">
        <v>0.77500000000000002</v>
      </c>
      <c r="AX27" s="2">
        <v>1.825</v>
      </c>
      <c r="AY27" s="2">
        <v>0.18</v>
      </c>
      <c r="AZ27" s="2">
        <v>-90.4</v>
      </c>
      <c r="BC27" s="2" t="s">
        <v>80</v>
      </c>
      <c r="BD27" s="2" t="s">
        <v>40</v>
      </c>
      <c r="BE27" s="2" t="s">
        <v>29</v>
      </c>
      <c r="BF27" s="2">
        <v>3.87</v>
      </c>
      <c r="BG27" s="2">
        <v>16193.285</v>
      </c>
      <c r="BH27" s="2">
        <v>298871</v>
      </c>
      <c r="BJ27" s="2">
        <v>16193.285</v>
      </c>
      <c r="BK27" s="2">
        <v>100</v>
      </c>
      <c r="BL27" s="2">
        <v>106.18</v>
      </c>
      <c r="BM27" s="2">
        <v>6.2</v>
      </c>
      <c r="BP27" s="2" t="s">
        <v>80</v>
      </c>
      <c r="BQ27" s="2" t="s">
        <v>40</v>
      </c>
      <c r="BR27" s="2" t="s">
        <v>29</v>
      </c>
      <c r="BS27" s="2">
        <v>3.84</v>
      </c>
      <c r="BT27" s="2">
        <v>72536.023000000001</v>
      </c>
      <c r="BU27" s="2">
        <v>1266050</v>
      </c>
      <c r="BW27" s="2">
        <v>72536.023000000001</v>
      </c>
      <c r="BX27" s="2">
        <v>100</v>
      </c>
      <c r="BY27" s="2">
        <v>111.79</v>
      </c>
      <c r="BZ27" s="2">
        <v>11.8</v>
      </c>
      <c r="CC27" s="2" t="s">
        <v>80</v>
      </c>
      <c r="CD27" s="2" t="s">
        <v>40</v>
      </c>
      <c r="CE27" s="2" t="s">
        <v>29</v>
      </c>
      <c r="CF27" s="2">
        <v>3.92</v>
      </c>
      <c r="CG27" s="2">
        <v>21068.724999999999</v>
      </c>
      <c r="CH27" s="2">
        <v>351027</v>
      </c>
      <c r="CI27" s="2">
        <v>79921.758000000002</v>
      </c>
      <c r="CJ27" s="2">
        <v>26.361999999999998</v>
      </c>
      <c r="CK27" s="2">
        <v>1.825</v>
      </c>
      <c r="CL27" s="2">
        <v>1.56</v>
      </c>
      <c r="CM27" s="2">
        <v>-14.4</v>
      </c>
      <c r="CP27" s="2" t="s">
        <v>80</v>
      </c>
      <c r="CQ27" s="2" t="s">
        <v>40</v>
      </c>
      <c r="CR27" s="2" t="s">
        <v>29</v>
      </c>
      <c r="CS27" s="2">
        <v>3.9</v>
      </c>
      <c r="CT27" s="2">
        <v>79921.758000000002</v>
      </c>
      <c r="CU27" s="2">
        <v>1342629</v>
      </c>
      <c r="CW27" s="2">
        <v>79921.758000000002</v>
      </c>
      <c r="CX27" s="2">
        <v>100</v>
      </c>
      <c r="CY27" s="2">
        <v>111.84</v>
      </c>
      <c r="CZ27" s="2">
        <v>11.8</v>
      </c>
      <c r="DC27" s="2" t="s">
        <v>80</v>
      </c>
      <c r="DD27" s="2" t="s">
        <v>40</v>
      </c>
      <c r="DE27" s="2" t="s">
        <v>29</v>
      </c>
      <c r="DF27" s="2">
        <v>4.0999999999999996</v>
      </c>
      <c r="DG27" s="2">
        <v>3385.15</v>
      </c>
      <c r="DH27" s="2">
        <v>52115</v>
      </c>
      <c r="DI27" s="2">
        <v>8099.1109999999999</v>
      </c>
      <c r="DJ27" s="2">
        <v>41.796999999999997</v>
      </c>
      <c r="DK27" s="2">
        <v>1.825</v>
      </c>
      <c r="DL27" s="2">
        <v>1.45</v>
      </c>
      <c r="DM27" s="2">
        <v>-20.6</v>
      </c>
      <c r="DP27" s="2" t="s">
        <v>80</v>
      </c>
      <c r="DQ27" s="2" t="s">
        <v>40</v>
      </c>
      <c r="DR27" s="2" t="s">
        <v>29</v>
      </c>
      <c r="DS27" s="2">
        <v>4.0999999999999996</v>
      </c>
      <c r="DT27" s="2">
        <v>8099.1109999999999</v>
      </c>
      <c r="DU27" s="2">
        <v>147117</v>
      </c>
      <c r="DW27" s="2">
        <v>8099.1109999999999</v>
      </c>
      <c r="DX27" s="2">
        <v>100</v>
      </c>
      <c r="DY27" s="2">
        <v>116.1</v>
      </c>
      <c r="DZ27" s="2">
        <v>16.100000000000001</v>
      </c>
      <c r="EC27" s="2" t="s">
        <v>80</v>
      </c>
      <c r="ED27" s="2" t="s">
        <v>40</v>
      </c>
      <c r="EE27" s="2" t="s">
        <v>29</v>
      </c>
      <c r="EF27" s="2">
        <v>4.01</v>
      </c>
      <c r="EG27" s="2">
        <v>62738.105000000003</v>
      </c>
      <c r="EH27" s="2">
        <v>1056837</v>
      </c>
      <c r="EJ27" s="2">
        <v>62738.105000000003</v>
      </c>
      <c r="EK27" s="2">
        <v>100</v>
      </c>
      <c r="EL27" s="2">
        <v>111.01</v>
      </c>
      <c r="EM27" s="2">
        <v>11</v>
      </c>
    </row>
    <row r="28" spans="3:143" x14ac:dyDescent="0.25">
      <c r="C28" s="2" t="s">
        <v>84</v>
      </c>
      <c r="D28" s="2" t="s">
        <v>40</v>
      </c>
      <c r="E28" s="2" t="s">
        <v>29</v>
      </c>
      <c r="F28" s="2">
        <v>3.84</v>
      </c>
      <c r="G28" s="2">
        <v>6104.0519999999997</v>
      </c>
      <c r="H28" s="2">
        <v>103735</v>
      </c>
      <c r="I28" s="2">
        <v>55270.538999999997</v>
      </c>
      <c r="J28" s="2">
        <v>11.044</v>
      </c>
      <c r="K28" s="2">
        <v>1.825</v>
      </c>
      <c r="L28" s="2">
        <v>1.6</v>
      </c>
      <c r="M28" s="2">
        <v>-12.5</v>
      </c>
      <c r="P28" s="2" t="s">
        <v>84</v>
      </c>
      <c r="Q28" s="2" t="s">
        <v>40</v>
      </c>
      <c r="R28" s="2" t="s">
        <v>29</v>
      </c>
      <c r="S28" s="2">
        <v>3.79</v>
      </c>
      <c r="T28" s="2">
        <v>4550.6080000000002</v>
      </c>
      <c r="U28" s="2">
        <v>75627</v>
      </c>
      <c r="V28" s="2">
        <v>55270.538999999997</v>
      </c>
      <c r="W28" s="2">
        <v>8.2330000000000005</v>
      </c>
      <c r="X28" s="2">
        <v>1.825</v>
      </c>
      <c r="Y28" s="2">
        <v>1.52</v>
      </c>
      <c r="Z28" s="2">
        <v>-16.8</v>
      </c>
      <c r="AC28" s="2" t="s">
        <v>84</v>
      </c>
      <c r="AD28" s="2" t="s">
        <v>40</v>
      </c>
      <c r="AE28" s="2" t="s">
        <v>29</v>
      </c>
      <c r="AF28" s="2">
        <v>3.79</v>
      </c>
      <c r="AG28" s="2">
        <v>55270.538999999997</v>
      </c>
      <c r="AH28" s="2">
        <v>906100</v>
      </c>
      <c r="AJ28" s="2">
        <v>55270.538999999997</v>
      </c>
      <c r="AK28" s="2">
        <v>100</v>
      </c>
      <c r="AL28" s="2">
        <v>108.89</v>
      </c>
      <c r="AM28" s="2">
        <v>8.9</v>
      </c>
      <c r="AP28" s="2" t="s">
        <v>84</v>
      </c>
      <c r="AQ28" s="2" t="s">
        <v>40</v>
      </c>
      <c r="AR28" s="2" t="s">
        <v>29</v>
      </c>
      <c r="AS28" s="2">
        <v>3.89</v>
      </c>
      <c r="AT28" s="2">
        <v>388.30200000000002</v>
      </c>
      <c r="AU28" s="2">
        <v>3063</v>
      </c>
      <c r="AV28" s="2">
        <v>16296.103999999999</v>
      </c>
      <c r="AW28" s="2">
        <v>2.383</v>
      </c>
      <c r="AX28" s="2">
        <v>1.825</v>
      </c>
      <c r="AY28" s="2">
        <v>2.48</v>
      </c>
      <c r="AZ28" s="2">
        <v>35.799999999999997</v>
      </c>
      <c r="BC28" s="2" t="s">
        <v>84</v>
      </c>
      <c r="BD28" s="2" t="s">
        <v>40</v>
      </c>
      <c r="BE28" s="2" t="s">
        <v>29</v>
      </c>
      <c r="BF28" s="2">
        <v>3.87</v>
      </c>
      <c r="BG28" s="2">
        <v>16296.103999999999</v>
      </c>
      <c r="BH28" s="2">
        <v>281526</v>
      </c>
      <c r="BJ28" s="2">
        <v>16296.103999999999</v>
      </c>
      <c r="BK28" s="2">
        <v>100</v>
      </c>
      <c r="BL28" s="2">
        <v>106.85</v>
      </c>
      <c r="BM28" s="2">
        <v>6.9</v>
      </c>
      <c r="BP28" s="2" t="s">
        <v>84</v>
      </c>
      <c r="BQ28" s="2" t="s">
        <v>40</v>
      </c>
      <c r="BR28" s="2" t="s">
        <v>29</v>
      </c>
      <c r="BS28" s="2">
        <v>3.84</v>
      </c>
      <c r="BT28" s="2">
        <v>72893.351999999999</v>
      </c>
      <c r="BU28" s="2">
        <v>1269016</v>
      </c>
      <c r="BW28" s="2">
        <v>72893.351999999999</v>
      </c>
      <c r="BX28" s="2">
        <v>100</v>
      </c>
      <c r="BY28" s="2">
        <v>112.34</v>
      </c>
      <c r="BZ28" s="2">
        <v>12.3</v>
      </c>
      <c r="CC28" s="2" t="s">
        <v>84</v>
      </c>
      <c r="CD28" s="2" t="s">
        <v>40</v>
      </c>
      <c r="CE28" s="2" t="s">
        <v>29</v>
      </c>
      <c r="CF28" s="2">
        <v>3.92</v>
      </c>
      <c r="CG28" s="2">
        <v>21216.537</v>
      </c>
      <c r="CH28" s="2">
        <v>367524</v>
      </c>
      <c r="CI28" s="2">
        <v>80951.835999999996</v>
      </c>
      <c r="CJ28" s="2">
        <v>26.209</v>
      </c>
      <c r="CK28" s="2">
        <v>1.825</v>
      </c>
      <c r="CL28" s="2">
        <v>1.55</v>
      </c>
      <c r="CM28" s="2">
        <v>-14.9</v>
      </c>
      <c r="CP28" s="2" t="s">
        <v>84</v>
      </c>
      <c r="CQ28" s="2" t="s">
        <v>40</v>
      </c>
      <c r="CR28" s="2" t="s">
        <v>29</v>
      </c>
      <c r="CS28" s="2">
        <v>3.9</v>
      </c>
      <c r="CT28" s="2">
        <v>80951.835999999996</v>
      </c>
      <c r="CU28" s="2">
        <v>1413048</v>
      </c>
      <c r="CW28" s="2">
        <v>80951.835999999996</v>
      </c>
      <c r="CX28" s="2">
        <v>100</v>
      </c>
      <c r="CY28" s="2">
        <v>113.29</v>
      </c>
      <c r="CZ28" s="2">
        <v>13.3</v>
      </c>
      <c r="DC28" s="2" t="s">
        <v>84</v>
      </c>
      <c r="DD28" s="2" t="s">
        <v>40</v>
      </c>
      <c r="DE28" s="2" t="s">
        <v>29</v>
      </c>
      <c r="DF28" s="2">
        <v>4.09</v>
      </c>
      <c r="DG28" s="2">
        <v>3534.9740000000002</v>
      </c>
      <c r="DH28" s="2">
        <v>54335</v>
      </c>
      <c r="DI28" s="2">
        <v>8001.3990000000003</v>
      </c>
      <c r="DJ28" s="2">
        <v>44.179000000000002</v>
      </c>
      <c r="DK28" s="2">
        <v>1.825</v>
      </c>
      <c r="DL28" s="2">
        <v>1.53</v>
      </c>
      <c r="DM28" s="2">
        <v>-16.3</v>
      </c>
      <c r="DP28" s="2" t="s">
        <v>84</v>
      </c>
      <c r="DQ28" s="2" t="s">
        <v>40</v>
      </c>
      <c r="DR28" s="2" t="s">
        <v>29</v>
      </c>
      <c r="DS28" s="2">
        <v>4.09</v>
      </c>
      <c r="DT28" s="2">
        <v>8001.3990000000003</v>
      </c>
      <c r="DU28" s="2">
        <v>138119</v>
      </c>
      <c r="DW28" s="2">
        <v>8001.3990000000003</v>
      </c>
      <c r="DX28" s="2">
        <v>100</v>
      </c>
      <c r="DY28" s="2">
        <v>114.69</v>
      </c>
      <c r="DZ28" s="2">
        <v>14.7</v>
      </c>
      <c r="EC28" s="2" t="s">
        <v>84</v>
      </c>
      <c r="ED28" s="2" t="s">
        <v>40</v>
      </c>
      <c r="EE28" s="2" t="s">
        <v>29</v>
      </c>
      <c r="EF28" s="2">
        <v>4</v>
      </c>
      <c r="EG28" s="2">
        <v>61582.858999999997</v>
      </c>
      <c r="EH28" s="2">
        <v>1005272</v>
      </c>
      <c r="EJ28" s="2">
        <v>61582.858999999997</v>
      </c>
      <c r="EK28" s="2">
        <v>100</v>
      </c>
      <c r="EL28" s="2">
        <v>108.96</v>
      </c>
      <c r="EM28" s="2">
        <v>9</v>
      </c>
    </row>
    <row r="29" spans="3:143" x14ac:dyDescent="0.25">
      <c r="C29" s="2" t="s">
        <v>88</v>
      </c>
      <c r="D29" s="2" t="s">
        <v>40</v>
      </c>
      <c r="E29" s="2" t="s">
        <v>29</v>
      </c>
      <c r="F29" s="2">
        <v>3.84</v>
      </c>
      <c r="G29" s="2">
        <v>6299.0950000000003</v>
      </c>
      <c r="H29" s="2">
        <v>106533</v>
      </c>
      <c r="I29" s="2">
        <v>55200.108999999997</v>
      </c>
      <c r="J29" s="2">
        <v>11.411</v>
      </c>
      <c r="K29" s="2">
        <v>1.825</v>
      </c>
      <c r="L29" s="2">
        <v>1.65</v>
      </c>
      <c r="M29" s="2">
        <v>-9.5</v>
      </c>
      <c r="P29" s="2" t="s">
        <v>88</v>
      </c>
      <c r="Q29" s="2" t="s">
        <v>40</v>
      </c>
      <c r="R29" s="2" t="s">
        <v>29</v>
      </c>
      <c r="S29" s="2">
        <v>3.79</v>
      </c>
      <c r="T29" s="2">
        <v>4645.2430000000004</v>
      </c>
      <c r="U29" s="2">
        <v>78118</v>
      </c>
      <c r="V29" s="2">
        <v>55200.108999999997</v>
      </c>
      <c r="W29" s="2">
        <v>8.4149999999999991</v>
      </c>
      <c r="X29" s="2">
        <v>1.825</v>
      </c>
      <c r="Y29" s="2">
        <v>1.56</v>
      </c>
      <c r="Z29" s="2">
        <v>-14.6</v>
      </c>
      <c r="AC29" s="2" t="s">
        <v>88</v>
      </c>
      <c r="AD29" s="2" t="s">
        <v>40</v>
      </c>
      <c r="AE29" s="2" t="s">
        <v>29</v>
      </c>
      <c r="AF29" s="2">
        <v>3.8</v>
      </c>
      <c r="AG29" s="2">
        <v>55200.108999999997</v>
      </c>
      <c r="AH29" s="2">
        <v>899996</v>
      </c>
      <c r="AJ29" s="2">
        <v>55200.108999999997</v>
      </c>
      <c r="AK29" s="2">
        <v>100</v>
      </c>
      <c r="AL29" s="2">
        <v>108.76</v>
      </c>
      <c r="AM29" s="2">
        <v>8.8000000000000007</v>
      </c>
      <c r="AP29" s="2" t="s">
        <v>88</v>
      </c>
      <c r="AQ29" s="2" t="s">
        <v>40</v>
      </c>
      <c r="AR29" s="2" t="s">
        <v>29</v>
      </c>
      <c r="AS29" s="2">
        <v>3.9</v>
      </c>
      <c r="AT29" s="2">
        <v>134.16399999999999</v>
      </c>
      <c r="AU29" s="2">
        <v>3502</v>
      </c>
      <c r="AV29" s="2">
        <v>16428.653999999999</v>
      </c>
      <c r="AW29" s="2">
        <v>0.81699999999999995</v>
      </c>
      <c r="AX29" s="2">
        <v>1.825</v>
      </c>
      <c r="AY29" s="2">
        <v>0.24</v>
      </c>
      <c r="AZ29" s="2">
        <v>-87.1</v>
      </c>
      <c r="BC29" s="2" t="s">
        <v>88</v>
      </c>
      <c r="BD29" s="2" t="s">
        <v>40</v>
      </c>
      <c r="BE29" s="2" t="s">
        <v>29</v>
      </c>
      <c r="BF29" s="2">
        <v>3.87</v>
      </c>
      <c r="BG29" s="2">
        <v>16428.653999999999</v>
      </c>
      <c r="BH29" s="2">
        <v>294137</v>
      </c>
      <c r="BJ29" s="2">
        <v>16428.653999999999</v>
      </c>
      <c r="BK29" s="2">
        <v>100</v>
      </c>
      <c r="BL29" s="2">
        <v>107.72</v>
      </c>
      <c r="BM29" s="2">
        <v>7.7</v>
      </c>
      <c r="BP29" s="2" t="s">
        <v>88</v>
      </c>
      <c r="BQ29" s="2" t="s">
        <v>40</v>
      </c>
      <c r="BR29" s="2" t="s">
        <v>29</v>
      </c>
      <c r="BS29" s="2">
        <v>3.84</v>
      </c>
      <c r="BT29" s="2">
        <v>72739.289000000004</v>
      </c>
      <c r="BU29" s="2">
        <v>1278649</v>
      </c>
      <c r="BW29" s="2">
        <v>72739.289000000004</v>
      </c>
      <c r="BX29" s="2">
        <v>100</v>
      </c>
      <c r="BY29" s="2">
        <v>112.11</v>
      </c>
      <c r="BZ29" s="2">
        <v>12.1</v>
      </c>
      <c r="CC29" s="2" t="s">
        <v>88</v>
      </c>
      <c r="CD29" s="2" t="s">
        <v>40</v>
      </c>
      <c r="CE29" s="2" t="s">
        <v>29</v>
      </c>
      <c r="CF29" s="2">
        <v>3.92</v>
      </c>
      <c r="CG29" s="2">
        <v>21537.482</v>
      </c>
      <c r="CH29" s="2">
        <v>367935</v>
      </c>
      <c r="CI29" s="2">
        <v>81263.133000000002</v>
      </c>
      <c r="CJ29" s="2">
        <v>26.503</v>
      </c>
      <c r="CK29" s="2">
        <v>1.825</v>
      </c>
      <c r="CL29" s="2">
        <v>1.57</v>
      </c>
      <c r="CM29" s="2">
        <v>-13.9</v>
      </c>
      <c r="CP29" s="2" t="s">
        <v>88</v>
      </c>
      <c r="CQ29" s="2" t="s">
        <v>40</v>
      </c>
      <c r="CR29" s="2" t="s">
        <v>29</v>
      </c>
      <c r="CS29" s="2">
        <v>3.9</v>
      </c>
      <c r="CT29" s="2">
        <v>81263.133000000002</v>
      </c>
      <c r="CU29" s="2">
        <v>1366984</v>
      </c>
      <c r="CW29" s="2">
        <v>81263.133000000002</v>
      </c>
      <c r="CX29" s="2">
        <v>100</v>
      </c>
      <c r="CY29" s="2">
        <v>113.72</v>
      </c>
      <c r="CZ29" s="2">
        <v>13.7</v>
      </c>
      <c r="DC29" s="2" t="s">
        <v>88</v>
      </c>
      <c r="DD29" s="2" t="s">
        <v>40</v>
      </c>
      <c r="DE29" s="2" t="s">
        <v>29</v>
      </c>
      <c r="DF29" s="2">
        <v>4.09</v>
      </c>
      <c r="DG29" s="2">
        <v>3529.8440000000001</v>
      </c>
      <c r="DH29" s="2">
        <v>56902</v>
      </c>
      <c r="DI29" s="2">
        <v>7938.6469999999999</v>
      </c>
      <c r="DJ29" s="2">
        <v>44.463999999999999</v>
      </c>
      <c r="DK29" s="2">
        <v>1.825</v>
      </c>
      <c r="DL29" s="2">
        <v>1.54</v>
      </c>
      <c r="DM29" s="2">
        <v>-15.8</v>
      </c>
      <c r="DP29" s="2" t="s">
        <v>88</v>
      </c>
      <c r="DQ29" s="2" t="s">
        <v>40</v>
      </c>
      <c r="DR29" s="2" t="s">
        <v>29</v>
      </c>
      <c r="DS29" s="2">
        <v>4.09</v>
      </c>
      <c r="DT29" s="2">
        <v>7938.6469999999999</v>
      </c>
      <c r="DU29" s="2">
        <v>137854</v>
      </c>
      <c r="DW29" s="2">
        <v>7938.6469999999999</v>
      </c>
      <c r="DX29" s="2">
        <v>100</v>
      </c>
      <c r="DY29" s="2">
        <v>113.8</v>
      </c>
      <c r="DZ29" s="2">
        <v>13.8</v>
      </c>
      <c r="EC29" s="2" t="s">
        <v>88</v>
      </c>
      <c r="ED29" s="2" t="s">
        <v>40</v>
      </c>
      <c r="EE29" s="2" t="s">
        <v>29</v>
      </c>
      <c r="EF29" s="2">
        <v>4</v>
      </c>
      <c r="EG29" s="2">
        <v>62295.332000000002</v>
      </c>
      <c r="EH29" s="2">
        <v>1037206</v>
      </c>
      <c r="EJ29" s="2">
        <v>62295.332000000002</v>
      </c>
      <c r="EK29" s="2">
        <v>100</v>
      </c>
      <c r="EL29" s="2">
        <v>110.22</v>
      </c>
      <c r="EM29" s="2">
        <v>10.199999999999999</v>
      </c>
    </row>
    <row r="30" spans="3:143" x14ac:dyDescent="0.25">
      <c r="C30" s="2" t="s">
        <v>194</v>
      </c>
      <c r="D30" s="2" t="s">
        <v>40</v>
      </c>
      <c r="E30" s="2" t="s">
        <v>29</v>
      </c>
      <c r="F30" s="2">
        <v>3.83</v>
      </c>
      <c r="G30" s="2">
        <v>5325.4189999999999</v>
      </c>
      <c r="H30" s="2">
        <v>95243</v>
      </c>
      <c r="I30" s="2">
        <v>51400.453000000001</v>
      </c>
      <c r="J30" s="2">
        <v>10.361000000000001</v>
      </c>
      <c r="K30" s="2">
        <v>1.825</v>
      </c>
      <c r="L30" s="2">
        <v>1.5</v>
      </c>
      <c r="M30" s="2">
        <v>-18</v>
      </c>
      <c r="P30" s="2" t="s">
        <v>194</v>
      </c>
      <c r="Q30" s="2" t="s">
        <v>40</v>
      </c>
      <c r="R30" s="2" t="s">
        <v>29</v>
      </c>
      <c r="S30" s="2">
        <v>3.79</v>
      </c>
      <c r="T30" s="2">
        <v>4105.51</v>
      </c>
      <c r="U30" s="2">
        <v>69491</v>
      </c>
      <c r="V30" s="2">
        <v>51400.453000000001</v>
      </c>
      <c r="W30" s="2">
        <v>7.9870000000000001</v>
      </c>
      <c r="X30" s="2">
        <v>1.825</v>
      </c>
      <c r="Y30" s="2">
        <v>1.46</v>
      </c>
      <c r="Z30" s="2">
        <v>-19.7</v>
      </c>
      <c r="AC30" s="2" t="s">
        <v>194</v>
      </c>
      <c r="AD30" s="2" t="s">
        <v>40</v>
      </c>
      <c r="AE30" s="2" t="s">
        <v>29</v>
      </c>
      <c r="AF30" s="2">
        <v>3.79</v>
      </c>
      <c r="AG30" s="2">
        <v>51400.453000000001</v>
      </c>
      <c r="AH30" s="2">
        <v>859666</v>
      </c>
      <c r="AJ30" s="2">
        <v>51400.453000000001</v>
      </c>
      <c r="AK30" s="2">
        <v>100</v>
      </c>
      <c r="AL30" s="2">
        <v>101.27</v>
      </c>
      <c r="AM30" s="2">
        <v>1.3</v>
      </c>
      <c r="AP30" s="2" t="s">
        <v>194</v>
      </c>
      <c r="AQ30" s="2" t="s">
        <v>40</v>
      </c>
      <c r="AR30" s="2" t="s">
        <v>29</v>
      </c>
      <c r="AS30" s="2">
        <v>3.89</v>
      </c>
      <c r="AT30" s="2">
        <v>78.216999999999999</v>
      </c>
      <c r="AU30" s="2">
        <v>1691</v>
      </c>
      <c r="AV30" s="2">
        <v>15293.141</v>
      </c>
      <c r="AW30" s="2">
        <v>0.51100000000000001</v>
      </c>
      <c r="AX30" s="2">
        <v>1.825</v>
      </c>
      <c r="BC30" s="2" t="s">
        <v>194</v>
      </c>
      <c r="BD30" s="2" t="s">
        <v>40</v>
      </c>
      <c r="BE30" s="2" t="s">
        <v>29</v>
      </c>
      <c r="BF30" s="2">
        <v>3.87</v>
      </c>
      <c r="BG30" s="2">
        <v>15293.141</v>
      </c>
      <c r="BH30" s="2">
        <v>267323</v>
      </c>
      <c r="BJ30" s="2">
        <v>15293.141</v>
      </c>
      <c r="BK30" s="2">
        <v>100</v>
      </c>
      <c r="BL30" s="2">
        <v>100.28</v>
      </c>
      <c r="BM30" s="2">
        <v>0.3</v>
      </c>
      <c r="BP30" s="2" t="s">
        <v>194</v>
      </c>
      <c r="BQ30" s="2" t="s">
        <v>40</v>
      </c>
      <c r="BR30" s="2" t="s">
        <v>29</v>
      </c>
      <c r="BS30" s="2">
        <v>3.84</v>
      </c>
      <c r="BT30" s="2">
        <v>65138.813000000002</v>
      </c>
      <c r="BU30" s="2">
        <v>1155789</v>
      </c>
      <c r="BW30" s="2">
        <v>65138.813000000002</v>
      </c>
      <c r="BX30" s="2">
        <v>100</v>
      </c>
      <c r="BY30" s="2">
        <v>100.39</v>
      </c>
      <c r="BZ30" s="2">
        <v>0.4</v>
      </c>
      <c r="CC30" s="2" t="s">
        <v>194</v>
      </c>
      <c r="CD30" s="2" t="s">
        <v>40</v>
      </c>
      <c r="CE30" s="2" t="s">
        <v>29</v>
      </c>
      <c r="CF30" s="2">
        <v>3.92</v>
      </c>
      <c r="CG30" s="2">
        <v>19575.901999999998</v>
      </c>
      <c r="CH30" s="2">
        <v>331682</v>
      </c>
      <c r="CI30" s="2">
        <v>73039.358999999997</v>
      </c>
      <c r="CJ30" s="2">
        <v>26.802</v>
      </c>
      <c r="CK30" s="2">
        <v>1.825</v>
      </c>
      <c r="CL30" s="2">
        <v>1.59</v>
      </c>
      <c r="CM30" s="2">
        <v>-12.9</v>
      </c>
      <c r="CP30" s="2" t="s">
        <v>194</v>
      </c>
      <c r="CQ30" s="2" t="s">
        <v>40</v>
      </c>
      <c r="CR30" s="2" t="s">
        <v>29</v>
      </c>
      <c r="CS30" s="2">
        <v>3.89</v>
      </c>
      <c r="CT30" s="2">
        <v>73039.358999999997</v>
      </c>
      <c r="CU30" s="2">
        <v>1252512</v>
      </c>
      <c r="CW30" s="2">
        <v>73039.358999999997</v>
      </c>
      <c r="CX30" s="2">
        <v>100</v>
      </c>
      <c r="CY30" s="2">
        <v>102.21</v>
      </c>
      <c r="CZ30" s="2">
        <v>2.2000000000000002</v>
      </c>
      <c r="DC30" s="2" t="s">
        <v>194</v>
      </c>
      <c r="DD30" s="2" t="s">
        <v>40</v>
      </c>
      <c r="DE30" s="2" t="s">
        <v>29</v>
      </c>
      <c r="DF30" s="2">
        <v>4.09</v>
      </c>
      <c r="DG30" s="2">
        <v>3258.453</v>
      </c>
      <c r="DH30" s="2">
        <v>51275</v>
      </c>
      <c r="DI30" s="2">
        <v>7213.518</v>
      </c>
      <c r="DJ30" s="2">
        <v>45.170999999999999</v>
      </c>
      <c r="DK30" s="2">
        <v>1.825</v>
      </c>
      <c r="DL30" s="2">
        <v>1.56</v>
      </c>
      <c r="DM30" s="2">
        <v>-14.5</v>
      </c>
      <c r="DP30" s="2" t="s">
        <v>194</v>
      </c>
      <c r="DQ30" s="2" t="s">
        <v>40</v>
      </c>
      <c r="DR30" s="2" t="s">
        <v>29</v>
      </c>
      <c r="DS30" s="2">
        <v>4.09</v>
      </c>
      <c r="DT30" s="2">
        <v>7213.518</v>
      </c>
      <c r="DU30" s="2">
        <v>126713</v>
      </c>
      <c r="DW30" s="2">
        <v>7213.518</v>
      </c>
      <c r="DX30" s="2">
        <v>100</v>
      </c>
      <c r="DY30" s="2">
        <v>103.4</v>
      </c>
      <c r="DZ30" s="2">
        <v>3.4</v>
      </c>
      <c r="EC30" s="2" t="s">
        <v>194</v>
      </c>
      <c r="ED30" s="2" t="s">
        <v>40</v>
      </c>
      <c r="EE30" s="2" t="s">
        <v>29</v>
      </c>
      <c r="EF30" s="2">
        <v>4</v>
      </c>
      <c r="EG30" s="2">
        <v>57020.351999999999</v>
      </c>
      <c r="EH30" s="2">
        <v>984509</v>
      </c>
      <c r="EJ30" s="2">
        <v>57020.351999999999</v>
      </c>
      <c r="EK30" s="2">
        <v>100</v>
      </c>
      <c r="EL30" s="2">
        <v>100.89</v>
      </c>
      <c r="EM30" s="2">
        <v>0.9</v>
      </c>
    </row>
    <row r="31" spans="3:143" x14ac:dyDescent="0.25">
      <c r="C31" s="2" t="s">
        <v>218</v>
      </c>
      <c r="D31" s="2" t="s">
        <v>40</v>
      </c>
      <c r="E31" s="2" t="s">
        <v>29</v>
      </c>
      <c r="F31" s="2">
        <v>3.83</v>
      </c>
      <c r="G31" s="2">
        <v>5583.77</v>
      </c>
      <c r="H31" s="2">
        <v>96078</v>
      </c>
      <c r="I31" s="2">
        <v>53896.98</v>
      </c>
      <c r="J31" s="2">
        <v>10.36</v>
      </c>
      <c r="K31" s="2">
        <v>1.825</v>
      </c>
      <c r="L31" s="2">
        <v>1.5</v>
      </c>
      <c r="M31" s="2">
        <v>-18</v>
      </c>
      <c r="P31" s="2" t="s">
        <v>218</v>
      </c>
      <c r="Q31" s="2" t="s">
        <v>40</v>
      </c>
      <c r="R31" s="2" t="s">
        <v>29</v>
      </c>
      <c r="S31" s="2">
        <v>3.79</v>
      </c>
      <c r="T31" s="2">
        <v>4296.259</v>
      </c>
      <c r="U31" s="2">
        <v>75554</v>
      </c>
      <c r="V31" s="2">
        <v>53896.98</v>
      </c>
      <c r="W31" s="2">
        <v>7.9710000000000001</v>
      </c>
      <c r="X31" s="2">
        <v>1.825</v>
      </c>
      <c r="Y31" s="2">
        <v>1.46</v>
      </c>
      <c r="Z31" s="2">
        <v>-19.899999999999999</v>
      </c>
      <c r="AC31" s="2" t="s">
        <v>218</v>
      </c>
      <c r="AD31" s="2" t="s">
        <v>40</v>
      </c>
      <c r="AE31" s="2" t="s">
        <v>29</v>
      </c>
      <c r="AF31" s="2">
        <v>3.79</v>
      </c>
      <c r="AG31" s="2">
        <v>53896.98</v>
      </c>
      <c r="AH31" s="2">
        <v>881647</v>
      </c>
      <c r="AJ31" s="2">
        <v>53896.98</v>
      </c>
      <c r="AK31" s="2">
        <v>100</v>
      </c>
      <c r="AL31" s="2">
        <v>106.19</v>
      </c>
      <c r="AM31" s="2">
        <v>6.2</v>
      </c>
      <c r="AP31" s="2" t="s">
        <v>218</v>
      </c>
      <c r="AQ31" s="2" t="s">
        <v>40</v>
      </c>
      <c r="AR31" s="2" t="s">
        <v>29</v>
      </c>
      <c r="AS31" s="2">
        <v>3.89</v>
      </c>
      <c r="AT31" s="2">
        <v>110.47799999999999</v>
      </c>
      <c r="AU31" s="2">
        <v>1835</v>
      </c>
      <c r="AV31" s="2">
        <v>15400.683999999999</v>
      </c>
      <c r="AW31" s="2">
        <v>0.71699999999999997</v>
      </c>
      <c r="AX31" s="2">
        <v>1.825</v>
      </c>
      <c r="AY31" s="2">
        <v>0.09</v>
      </c>
      <c r="AZ31" s="2">
        <v>-94.9</v>
      </c>
      <c r="BC31" s="2" t="s">
        <v>218</v>
      </c>
      <c r="BD31" s="2" t="s">
        <v>40</v>
      </c>
      <c r="BE31" s="2" t="s">
        <v>29</v>
      </c>
      <c r="BF31" s="2">
        <v>3.87</v>
      </c>
      <c r="BG31" s="2">
        <v>15400.683999999999</v>
      </c>
      <c r="BH31" s="2">
        <v>281635</v>
      </c>
      <c r="BJ31" s="2">
        <v>15400.683999999999</v>
      </c>
      <c r="BK31" s="2">
        <v>100</v>
      </c>
      <c r="BL31" s="2">
        <v>100.98</v>
      </c>
      <c r="BM31" s="2">
        <v>1</v>
      </c>
      <c r="BP31" s="2" t="s">
        <v>218</v>
      </c>
      <c r="BQ31" s="2" t="s">
        <v>40</v>
      </c>
      <c r="BR31" s="2" t="s">
        <v>29</v>
      </c>
      <c r="BS31" s="2">
        <v>3.83</v>
      </c>
      <c r="BT31" s="2">
        <v>65951.468999999997</v>
      </c>
      <c r="BU31" s="2">
        <v>1133631</v>
      </c>
      <c r="BW31" s="2">
        <v>65951.468999999997</v>
      </c>
      <c r="BX31" s="2">
        <v>100</v>
      </c>
      <c r="BY31" s="2">
        <v>101.65</v>
      </c>
      <c r="BZ31" s="2">
        <v>1.6</v>
      </c>
      <c r="CC31" s="2" t="s">
        <v>218</v>
      </c>
      <c r="CD31" s="2" t="s">
        <v>40</v>
      </c>
      <c r="CE31" s="2" t="s">
        <v>29</v>
      </c>
      <c r="CF31" s="2">
        <v>3.92</v>
      </c>
      <c r="CG31" s="2">
        <v>19369.719000000001</v>
      </c>
      <c r="CH31" s="2">
        <v>338981</v>
      </c>
      <c r="CI31" s="2">
        <v>75139.133000000002</v>
      </c>
      <c r="CJ31" s="2">
        <v>25.777999999999999</v>
      </c>
      <c r="CK31" s="2">
        <v>1.825</v>
      </c>
      <c r="CL31" s="2">
        <v>1.53</v>
      </c>
      <c r="CM31" s="2">
        <v>-16.3</v>
      </c>
      <c r="CP31" s="2" t="s">
        <v>218</v>
      </c>
      <c r="CQ31" s="2" t="s">
        <v>40</v>
      </c>
      <c r="CR31" s="2" t="s">
        <v>29</v>
      </c>
      <c r="CS31" s="2">
        <v>3.9</v>
      </c>
      <c r="CT31" s="2">
        <v>75139.133000000002</v>
      </c>
      <c r="CU31" s="2">
        <v>1279124</v>
      </c>
      <c r="CW31" s="2">
        <v>75139.133000000002</v>
      </c>
      <c r="CX31" s="2">
        <v>100</v>
      </c>
      <c r="CY31" s="2">
        <v>105.15</v>
      </c>
      <c r="CZ31" s="2">
        <v>5.2</v>
      </c>
      <c r="DC31" s="2" t="s">
        <v>218</v>
      </c>
      <c r="DD31" s="2" t="s">
        <v>40</v>
      </c>
      <c r="DE31" s="2" t="s">
        <v>29</v>
      </c>
      <c r="DF31" s="2">
        <v>4.09</v>
      </c>
      <c r="DG31" s="2">
        <v>3345.0349999999999</v>
      </c>
      <c r="DH31" s="2">
        <v>51886</v>
      </c>
      <c r="DI31" s="2">
        <v>7224.0339999999997</v>
      </c>
      <c r="DJ31" s="2">
        <v>46.304000000000002</v>
      </c>
      <c r="DK31" s="2">
        <v>1.825</v>
      </c>
      <c r="DL31" s="2">
        <v>1.6</v>
      </c>
      <c r="DM31" s="2">
        <v>-12.5</v>
      </c>
      <c r="DP31" s="2" t="s">
        <v>218</v>
      </c>
      <c r="DQ31" s="2" t="s">
        <v>40</v>
      </c>
      <c r="DR31" s="2" t="s">
        <v>29</v>
      </c>
      <c r="DS31" s="2">
        <v>4.09</v>
      </c>
      <c r="DT31" s="2">
        <v>7224.0339999999997</v>
      </c>
      <c r="DU31" s="2">
        <v>126991</v>
      </c>
      <c r="DW31" s="2">
        <v>7224.0339999999997</v>
      </c>
      <c r="DX31" s="2">
        <v>100</v>
      </c>
      <c r="DY31" s="2">
        <v>103.55</v>
      </c>
      <c r="DZ31" s="2">
        <v>3.6</v>
      </c>
      <c r="EC31" s="2" t="s">
        <v>218</v>
      </c>
      <c r="ED31" s="2" t="s">
        <v>40</v>
      </c>
      <c r="EE31" s="2" t="s">
        <v>29</v>
      </c>
      <c r="EF31" s="2">
        <v>4</v>
      </c>
      <c r="EG31" s="2">
        <v>56172.214999999997</v>
      </c>
      <c r="EH31" s="2">
        <v>960291</v>
      </c>
      <c r="EJ31" s="2">
        <v>56172.214999999997</v>
      </c>
      <c r="EK31" s="2">
        <v>100</v>
      </c>
      <c r="EL31" s="2">
        <v>99.39</v>
      </c>
      <c r="EM31" s="2">
        <v>-0.6</v>
      </c>
    </row>
    <row r="32" spans="3:143" x14ac:dyDescent="0.25">
      <c r="C32" s="2" t="s">
        <v>222</v>
      </c>
      <c r="D32" s="2" t="s">
        <v>40</v>
      </c>
      <c r="E32" s="2" t="s">
        <v>29</v>
      </c>
      <c r="F32" s="2">
        <v>3.84</v>
      </c>
      <c r="G32" s="2">
        <v>5358.12</v>
      </c>
      <c r="H32" s="2">
        <v>91586</v>
      </c>
      <c r="I32" s="2">
        <v>51593.938000000002</v>
      </c>
      <c r="J32" s="2">
        <v>10.385</v>
      </c>
      <c r="K32" s="2">
        <v>1.825</v>
      </c>
      <c r="L32" s="2">
        <v>1.5</v>
      </c>
      <c r="M32" s="2">
        <v>-17.8</v>
      </c>
      <c r="P32" s="2" t="s">
        <v>222</v>
      </c>
      <c r="Q32" s="2" t="s">
        <v>40</v>
      </c>
      <c r="R32" s="2" t="s">
        <v>29</v>
      </c>
      <c r="S32" s="2">
        <v>3.79</v>
      </c>
      <c r="T32" s="2">
        <v>4451.5879999999997</v>
      </c>
      <c r="U32" s="2">
        <v>74939</v>
      </c>
      <c r="V32" s="2">
        <v>51593.938000000002</v>
      </c>
      <c r="W32" s="2">
        <v>8.6280000000000001</v>
      </c>
      <c r="X32" s="2">
        <v>1.825</v>
      </c>
      <c r="Y32" s="2">
        <v>1.61</v>
      </c>
      <c r="Z32" s="2">
        <v>-12</v>
      </c>
      <c r="AC32" s="2" t="s">
        <v>222</v>
      </c>
      <c r="AD32" s="2" t="s">
        <v>40</v>
      </c>
      <c r="AE32" s="2" t="s">
        <v>29</v>
      </c>
      <c r="AF32" s="2">
        <v>3.79</v>
      </c>
      <c r="AG32" s="2">
        <v>51593.938000000002</v>
      </c>
      <c r="AH32" s="2">
        <v>878104</v>
      </c>
      <c r="AJ32" s="2">
        <v>51593.938000000002</v>
      </c>
      <c r="AK32" s="2">
        <v>100</v>
      </c>
      <c r="AL32" s="2">
        <v>101.65</v>
      </c>
      <c r="AM32" s="2">
        <v>1.7</v>
      </c>
      <c r="AP32" s="2" t="s">
        <v>222</v>
      </c>
      <c r="AQ32" s="2" t="s">
        <v>40</v>
      </c>
      <c r="AR32" s="2" t="s">
        <v>29</v>
      </c>
      <c r="AS32" s="2">
        <v>3.89</v>
      </c>
      <c r="AT32" s="2">
        <v>181.292</v>
      </c>
      <c r="AU32" s="2">
        <v>3082</v>
      </c>
      <c r="AV32" s="2">
        <v>15459.089</v>
      </c>
      <c r="AW32" s="2">
        <v>1.173</v>
      </c>
      <c r="AX32" s="2">
        <v>1.825</v>
      </c>
      <c r="AY32" s="2">
        <v>0.75</v>
      </c>
      <c r="AZ32" s="2">
        <v>-59.2</v>
      </c>
      <c r="BC32" s="2" t="s">
        <v>222</v>
      </c>
      <c r="BD32" s="2" t="s">
        <v>40</v>
      </c>
      <c r="BE32" s="2" t="s">
        <v>29</v>
      </c>
      <c r="BF32" s="2">
        <v>3.87</v>
      </c>
      <c r="BG32" s="2">
        <v>15459.089</v>
      </c>
      <c r="BH32" s="2">
        <v>280867</v>
      </c>
      <c r="BJ32" s="2">
        <v>15459.089</v>
      </c>
      <c r="BK32" s="2">
        <v>100</v>
      </c>
      <c r="BL32" s="2">
        <v>101.36</v>
      </c>
      <c r="BM32" s="2">
        <v>1.4</v>
      </c>
      <c r="BP32" s="2" t="s">
        <v>222</v>
      </c>
      <c r="BQ32" s="2" t="s">
        <v>40</v>
      </c>
      <c r="BR32" s="2" t="s">
        <v>29</v>
      </c>
      <c r="BS32" s="2">
        <v>3.84</v>
      </c>
      <c r="BT32" s="2">
        <v>67280.914000000004</v>
      </c>
      <c r="BU32" s="2">
        <v>1157218</v>
      </c>
      <c r="BW32" s="2">
        <v>67280.914000000004</v>
      </c>
      <c r="BX32" s="2">
        <v>100</v>
      </c>
      <c r="BY32" s="2">
        <v>103.69</v>
      </c>
      <c r="BZ32" s="2">
        <v>3.7</v>
      </c>
      <c r="CC32" s="2" t="s">
        <v>222</v>
      </c>
      <c r="CD32" s="2" t="s">
        <v>40</v>
      </c>
      <c r="CE32" s="2" t="s">
        <v>29</v>
      </c>
      <c r="CF32" s="2">
        <v>3.92</v>
      </c>
      <c r="CG32" s="2">
        <v>19753.063999999998</v>
      </c>
      <c r="CH32" s="2">
        <v>331781</v>
      </c>
      <c r="CI32" s="2">
        <v>75244.710999999996</v>
      </c>
      <c r="CJ32" s="2">
        <v>26.251999999999999</v>
      </c>
      <c r="CK32" s="2">
        <v>1.825</v>
      </c>
      <c r="CL32" s="2">
        <v>1.56</v>
      </c>
      <c r="CM32" s="2">
        <v>-14.7</v>
      </c>
      <c r="CP32" s="2" t="s">
        <v>222</v>
      </c>
      <c r="CQ32" s="2" t="s">
        <v>40</v>
      </c>
      <c r="CR32" s="2" t="s">
        <v>29</v>
      </c>
      <c r="CS32" s="2">
        <v>3.9</v>
      </c>
      <c r="CT32" s="2">
        <v>75244.710999999996</v>
      </c>
      <c r="CU32" s="2">
        <v>1285851</v>
      </c>
      <c r="CW32" s="2">
        <v>75244.710999999996</v>
      </c>
      <c r="CX32" s="2">
        <v>100</v>
      </c>
      <c r="CY32" s="2">
        <v>105.3</v>
      </c>
      <c r="CZ32" s="2">
        <v>5.3</v>
      </c>
      <c r="DC32" s="2" t="s">
        <v>222</v>
      </c>
      <c r="DD32" s="2" t="s">
        <v>40</v>
      </c>
      <c r="DE32" s="2" t="s">
        <v>29</v>
      </c>
      <c r="DF32" s="2">
        <v>4.08</v>
      </c>
      <c r="DG32" s="2">
        <v>3331.1590000000001</v>
      </c>
      <c r="DH32" s="2">
        <v>48972</v>
      </c>
      <c r="DI32" s="2">
        <v>7575.7879999999996</v>
      </c>
      <c r="DJ32" s="2">
        <v>43.970999999999997</v>
      </c>
      <c r="DK32" s="2">
        <v>1.825</v>
      </c>
      <c r="DL32" s="2">
        <v>1.52</v>
      </c>
      <c r="DM32" s="2">
        <v>-16.7</v>
      </c>
      <c r="DP32" s="2" t="s">
        <v>222</v>
      </c>
      <c r="DQ32" s="2" t="s">
        <v>40</v>
      </c>
      <c r="DR32" s="2" t="s">
        <v>29</v>
      </c>
      <c r="DS32" s="2">
        <v>4.09</v>
      </c>
      <c r="DT32" s="2">
        <v>7575.7879999999996</v>
      </c>
      <c r="DU32" s="2">
        <v>132173</v>
      </c>
      <c r="DW32" s="2">
        <v>7575.7879999999996</v>
      </c>
      <c r="DX32" s="2">
        <v>100</v>
      </c>
      <c r="DY32" s="2">
        <v>108.59</v>
      </c>
      <c r="DZ32" s="2">
        <v>8.6</v>
      </c>
      <c r="EC32" s="2" t="s">
        <v>222</v>
      </c>
      <c r="ED32" s="2" t="s">
        <v>40</v>
      </c>
      <c r="EE32" s="2" t="s">
        <v>29</v>
      </c>
      <c r="EF32" s="2">
        <v>4</v>
      </c>
      <c r="EG32" s="2">
        <v>56741.906000000003</v>
      </c>
      <c r="EH32" s="2">
        <v>979947</v>
      </c>
      <c r="EJ32" s="2">
        <v>56741.906000000003</v>
      </c>
      <c r="EK32" s="2">
        <v>100</v>
      </c>
      <c r="EL32" s="2">
        <v>100.4</v>
      </c>
      <c r="EM32" s="2">
        <v>0.4</v>
      </c>
    </row>
    <row r="33" spans="3:143" x14ac:dyDescent="0.25">
      <c r="C33" s="2" t="s">
        <v>226</v>
      </c>
      <c r="D33" s="2" t="s">
        <v>40</v>
      </c>
      <c r="E33" s="2" t="s">
        <v>29</v>
      </c>
      <c r="F33" s="2">
        <v>3.83</v>
      </c>
      <c r="G33" s="2">
        <v>5527.3720000000003</v>
      </c>
      <c r="H33" s="2">
        <v>95115</v>
      </c>
      <c r="I33" s="2">
        <v>53082.875</v>
      </c>
      <c r="J33" s="2">
        <v>10.413</v>
      </c>
      <c r="K33" s="2">
        <v>1.825</v>
      </c>
      <c r="L33" s="2">
        <v>1.5</v>
      </c>
      <c r="M33" s="2">
        <v>-17.5</v>
      </c>
      <c r="P33" s="2" t="s">
        <v>226</v>
      </c>
      <c r="Q33" s="2" t="s">
        <v>40</v>
      </c>
      <c r="R33" s="2" t="s">
        <v>29</v>
      </c>
      <c r="S33" s="2">
        <v>3.79</v>
      </c>
      <c r="T33" s="2">
        <v>4456.3360000000002</v>
      </c>
      <c r="U33" s="2">
        <v>74999</v>
      </c>
      <c r="V33" s="2">
        <v>53082.875</v>
      </c>
      <c r="W33" s="2">
        <v>8.3949999999999996</v>
      </c>
      <c r="X33" s="2">
        <v>1.825</v>
      </c>
      <c r="Y33" s="2">
        <v>1.55</v>
      </c>
      <c r="Z33" s="2">
        <v>-14.8</v>
      </c>
      <c r="AC33" s="2" t="s">
        <v>226</v>
      </c>
      <c r="AD33" s="2" t="s">
        <v>40</v>
      </c>
      <c r="AE33" s="2" t="s">
        <v>29</v>
      </c>
      <c r="AF33" s="2">
        <v>3.79</v>
      </c>
      <c r="AG33" s="2">
        <v>53082.875</v>
      </c>
      <c r="AH33" s="2">
        <v>851931</v>
      </c>
      <c r="AJ33" s="2">
        <v>53082.875</v>
      </c>
      <c r="AK33" s="2">
        <v>100</v>
      </c>
      <c r="AL33" s="2">
        <v>104.58</v>
      </c>
      <c r="AM33" s="2">
        <v>4.5999999999999996</v>
      </c>
      <c r="AP33" s="2" t="s">
        <v>226</v>
      </c>
      <c r="AQ33" s="2" t="s">
        <v>40</v>
      </c>
      <c r="AR33" s="2" t="s">
        <v>29</v>
      </c>
      <c r="AS33" s="2">
        <v>3.88</v>
      </c>
      <c r="AT33" s="2">
        <v>42.741</v>
      </c>
      <c r="AU33" s="2">
        <v>1453</v>
      </c>
      <c r="AV33" s="2">
        <v>15056.105</v>
      </c>
      <c r="AW33" s="2">
        <v>0.28399999999999997</v>
      </c>
      <c r="AX33" s="2">
        <v>1.825</v>
      </c>
      <c r="BC33" s="2" t="s">
        <v>226</v>
      </c>
      <c r="BD33" s="2" t="s">
        <v>40</v>
      </c>
      <c r="BE33" s="2" t="s">
        <v>29</v>
      </c>
      <c r="BF33" s="2">
        <v>3.87</v>
      </c>
      <c r="BG33" s="2">
        <v>15056.105</v>
      </c>
      <c r="BH33" s="2">
        <v>262304</v>
      </c>
      <c r="BJ33" s="2">
        <v>15056.105</v>
      </c>
      <c r="BK33" s="2">
        <v>100</v>
      </c>
      <c r="BL33" s="2">
        <v>98.72</v>
      </c>
      <c r="BM33" s="2">
        <v>-1.3</v>
      </c>
      <c r="BP33" s="2" t="s">
        <v>226</v>
      </c>
      <c r="BQ33" s="2" t="s">
        <v>40</v>
      </c>
      <c r="BR33" s="2" t="s">
        <v>29</v>
      </c>
      <c r="BS33" s="2">
        <v>3.84</v>
      </c>
      <c r="BT33" s="2">
        <v>67938.929999999993</v>
      </c>
      <c r="BU33" s="2">
        <v>1200847</v>
      </c>
      <c r="BW33" s="2">
        <v>67938.929999999993</v>
      </c>
      <c r="BX33" s="2">
        <v>100</v>
      </c>
      <c r="BY33" s="2">
        <v>104.71</v>
      </c>
      <c r="BZ33" s="2">
        <v>4.7</v>
      </c>
      <c r="CC33" s="2" t="s">
        <v>226</v>
      </c>
      <c r="CD33" s="2" t="s">
        <v>40</v>
      </c>
      <c r="CE33" s="2" t="s">
        <v>29</v>
      </c>
      <c r="CF33" s="2">
        <v>3.92</v>
      </c>
      <c r="CG33" s="2">
        <v>19242.146000000001</v>
      </c>
      <c r="CH33" s="2">
        <v>331694</v>
      </c>
      <c r="CI33" s="2">
        <v>73585.789000000004</v>
      </c>
      <c r="CJ33" s="2">
        <v>26.149000000000001</v>
      </c>
      <c r="CK33" s="2">
        <v>1.825</v>
      </c>
      <c r="CL33" s="2">
        <v>1.55</v>
      </c>
      <c r="CM33" s="2">
        <v>-15</v>
      </c>
      <c r="CP33" s="2" t="s">
        <v>226</v>
      </c>
      <c r="CQ33" s="2" t="s">
        <v>40</v>
      </c>
      <c r="CR33" s="2" t="s">
        <v>29</v>
      </c>
      <c r="CS33" s="2">
        <v>3.89</v>
      </c>
      <c r="CT33" s="2">
        <v>73585.789000000004</v>
      </c>
      <c r="CU33" s="2">
        <v>1301742</v>
      </c>
      <c r="CW33" s="2">
        <v>73585.789000000004</v>
      </c>
      <c r="CX33" s="2">
        <v>100</v>
      </c>
      <c r="CY33" s="2">
        <v>102.98</v>
      </c>
      <c r="CZ33" s="2">
        <v>3</v>
      </c>
      <c r="DC33" s="2" t="s">
        <v>226</v>
      </c>
      <c r="DD33" s="2" t="s">
        <v>40</v>
      </c>
      <c r="DE33" s="2" t="s">
        <v>29</v>
      </c>
      <c r="DF33" s="2">
        <v>4.08</v>
      </c>
      <c r="DG33" s="2">
        <v>3387.8780000000002</v>
      </c>
      <c r="DH33" s="2">
        <v>51673</v>
      </c>
      <c r="DI33" s="2">
        <v>7032.2520000000004</v>
      </c>
      <c r="DJ33" s="2">
        <v>48.176000000000002</v>
      </c>
      <c r="DK33" s="2">
        <v>1.825</v>
      </c>
      <c r="DL33" s="2">
        <v>1.66</v>
      </c>
      <c r="DM33" s="2">
        <v>-9.1</v>
      </c>
      <c r="DP33" s="2" t="s">
        <v>226</v>
      </c>
      <c r="DQ33" s="2" t="s">
        <v>40</v>
      </c>
      <c r="DR33" s="2" t="s">
        <v>29</v>
      </c>
      <c r="DS33" s="2">
        <v>4.09</v>
      </c>
      <c r="DT33" s="2">
        <v>7032.2520000000004</v>
      </c>
      <c r="DU33" s="2">
        <v>123357</v>
      </c>
      <c r="DW33" s="2">
        <v>7032.2520000000004</v>
      </c>
      <c r="DX33" s="2">
        <v>100</v>
      </c>
      <c r="DY33" s="2">
        <v>100.8</v>
      </c>
      <c r="DZ33" s="2">
        <v>0.8</v>
      </c>
      <c r="EC33" s="2" t="s">
        <v>226</v>
      </c>
      <c r="ED33" s="2" t="s">
        <v>40</v>
      </c>
      <c r="EE33" s="2" t="s">
        <v>29</v>
      </c>
      <c r="EF33" s="2">
        <v>4</v>
      </c>
      <c r="EG33" s="2">
        <v>56950.847999999998</v>
      </c>
      <c r="EH33" s="2">
        <v>955059</v>
      </c>
      <c r="EJ33" s="2">
        <v>56950.847999999998</v>
      </c>
      <c r="EK33" s="2">
        <v>100</v>
      </c>
      <c r="EL33" s="2">
        <v>100.77</v>
      </c>
      <c r="EM33" s="2">
        <v>0.8</v>
      </c>
    </row>
    <row r="34" spans="3:143" x14ac:dyDescent="0.25">
      <c r="C34" s="2" t="s">
        <v>41</v>
      </c>
      <c r="D34" s="2" t="s">
        <v>42</v>
      </c>
      <c r="E34" s="2" t="s">
        <v>29</v>
      </c>
      <c r="F34" s="2">
        <v>3.84</v>
      </c>
      <c r="G34" s="2">
        <v>10393.179</v>
      </c>
      <c r="H34" s="2">
        <v>182410</v>
      </c>
      <c r="I34" s="2">
        <v>52411.065999999999</v>
      </c>
      <c r="J34" s="2">
        <v>19.829999999999998</v>
      </c>
      <c r="K34" s="2">
        <v>2.919</v>
      </c>
      <c r="L34" s="2">
        <v>2.89</v>
      </c>
      <c r="M34" s="2">
        <v>-1.1000000000000001</v>
      </c>
      <c r="P34" s="2" t="s">
        <v>41</v>
      </c>
      <c r="Q34" s="2" t="s">
        <v>42</v>
      </c>
      <c r="R34" s="2" t="s">
        <v>29</v>
      </c>
      <c r="S34" s="2">
        <v>3.79</v>
      </c>
      <c r="T34" s="2">
        <v>7173.6289999999999</v>
      </c>
      <c r="U34" s="2">
        <v>121212</v>
      </c>
      <c r="V34" s="2">
        <v>52411.065999999999</v>
      </c>
      <c r="W34" s="2">
        <v>13.686999999999999</v>
      </c>
      <c r="X34" s="2">
        <v>2.919</v>
      </c>
      <c r="Y34" s="2">
        <v>2.72</v>
      </c>
      <c r="Z34" s="2">
        <v>-7</v>
      </c>
      <c r="AC34" s="2" t="s">
        <v>41</v>
      </c>
      <c r="AD34" s="2" t="s">
        <v>42</v>
      </c>
      <c r="AE34" s="2" t="s">
        <v>29</v>
      </c>
      <c r="AF34" s="2">
        <v>3.8</v>
      </c>
      <c r="AG34" s="2">
        <v>52411.065999999999</v>
      </c>
      <c r="AH34" s="2">
        <v>862640</v>
      </c>
      <c r="AJ34" s="2">
        <v>52411.065999999999</v>
      </c>
      <c r="AK34" s="2">
        <v>100</v>
      </c>
      <c r="AL34" s="2">
        <v>103.26</v>
      </c>
      <c r="AM34" s="2">
        <v>3.3</v>
      </c>
      <c r="AP34" s="2" t="s">
        <v>41</v>
      </c>
      <c r="AQ34" s="2" t="s">
        <v>42</v>
      </c>
      <c r="AR34" s="2" t="s">
        <v>29</v>
      </c>
      <c r="AS34" s="2">
        <v>3.88</v>
      </c>
      <c r="AT34" s="2">
        <v>293.30099999999999</v>
      </c>
      <c r="AU34" s="2">
        <v>4751</v>
      </c>
      <c r="AV34" s="2">
        <v>15655.839</v>
      </c>
      <c r="AW34" s="2">
        <v>1.873</v>
      </c>
      <c r="AX34" s="2">
        <v>2.919</v>
      </c>
      <c r="AY34" s="2">
        <v>1.75</v>
      </c>
      <c r="AZ34" s="2">
        <v>-40.1</v>
      </c>
      <c r="BC34" s="2" t="s">
        <v>41</v>
      </c>
      <c r="BD34" s="2" t="s">
        <v>42</v>
      </c>
      <c r="BE34" s="2" t="s">
        <v>29</v>
      </c>
      <c r="BF34" s="2">
        <v>3.87</v>
      </c>
      <c r="BG34" s="2">
        <v>15655.839</v>
      </c>
      <c r="BH34" s="2">
        <v>280781</v>
      </c>
      <c r="BJ34" s="2">
        <v>15655.839</v>
      </c>
      <c r="BK34" s="2">
        <v>100</v>
      </c>
      <c r="BL34" s="2">
        <v>102.65</v>
      </c>
      <c r="BM34" s="2">
        <v>2.7</v>
      </c>
      <c r="BP34" s="2" t="s">
        <v>41</v>
      </c>
      <c r="BQ34" s="2" t="s">
        <v>42</v>
      </c>
      <c r="BR34" s="2" t="s">
        <v>29</v>
      </c>
      <c r="BS34" s="2">
        <v>3.84</v>
      </c>
      <c r="BT34" s="2">
        <v>68237.976999999999</v>
      </c>
      <c r="BU34" s="2">
        <v>1171566</v>
      </c>
      <c r="BW34" s="2">
        <v>68237.976999999999</v>
      </c>
      <c r="BX34" s="2">
        <v>100</v>
      </c>
      <c r="BY34" s="2">
        <v>105.17</v>
      </c>
      <c r="BZ34" s="2">
        <v>5.2</v>
      </c>
      <c r="CC34" s="2" t="s">
        <v>41</v>
      </c>
      <c r="CD34" s="2" t="s">
        <v>42</v>
      </c>
      <c r="CE34" s="2" t="s">
        <v>29</v>
      </c>
      <c r="CF34" s="2">
        <v>3.92</v>
      </c>
      <c r="CG34" s="2">
        <v>35815.487999999998</v>
      </c>
      <c r="CH34" s="2">
        <v>588298</v>
      </c>
      <c r="CI34" s="2">
        <v>77576.452999999994</v>
      </c>
      <c r="CJ34" s="2">
        <v>46.167999999999999</v>
      </c>
      <c r="CK34" s="2">
        <v>2.919</v>
      </c>
      <c r="CL34" s="2">
        <v>2.75</v>
      </c>
      <c r="CM34" s="2">
        <v>-5.9</v>
      </c>
      <c r="CP34" s="2" t="s">
        <v>41</v>
      </c>
      <c r="CQ34" s="2" t="s">
        <v>42</v>
      </c>
      <c r="CR34" s="2" t="s">
        <v>29</v>
      </c>
      <c r="CS34" s="2">
        <v>3.9</v>
      </c>
      <c r="CT34" s="2">
        <v>77576.452999999994</v>
      </c>
      <c r="CU34" s="2">
        <v>1332417</v>
      </c>
      <c r="CW34" s="2">
        <v>77576.452999999994</v>
      </c>
      <c r="CX34" s="2">
        <v>100</v>
      </c>
      <c r="CY34" s="2">
        <v>108.56</v>
      </c>
      <c r="CZ34" s="2">
        <v>8.6</v>
      </c>
      <c r="DC34" s="2" t="s">
        <v>41</v>
      </c>
      <c r="DD34" s="2" t="s">
        <v>42</v>
      </c>
      <c r="DE34" s="2" t="s">
        <v>29</v>
      </c>
      <c r="DF34" s="2">
        <v>4.0999999999999996</v>
      </c>
      <c r="DG34" s="2">
        <v>5792.35</v>
      </c>
      <c r="DH34" s="2">
        <v>93193</v>
      </c>
      <c r="DI34" s="2">
        <v>7615.2330000000002</v>
      </c>
      <c r="DJ34" s="2">
        <v>76.063000000000002</v>
      </c>
      <c r="DK34" s="2">
        <v>2.919</v>
      </c>
      <c r="DL34" s="2">
        <v>2.58</v>
      </c>
      <c r="DM34" s="2">
        <v>-11.7</v>
      </c>
      <c r="DP34" s="2" t="s">
        <v>41</v>
      </c>
      <c r="DQ34" s="2" t="s">
        <v>42</v>
      </c>
      <c r="DR34" s="2" t="s">
        <v>29</v>
      </c>
      <c r="DS34" s="2">
        <v>4.0999999999999996</v>
      </c>
      <c r="DT34" s="2">
        <v>7615.2330000000002</v>
      </c>
      <c r="DU34" s="2">
        <v>133139</v>
      </c>
      <c r="DW34" s="2">
        <v>7615.2330000000002</v>
      </c>
      <c r="DX34" s="2">
        <v>100</v>
      </c>
      <c r="DY34" s="2">
        <v>109.16</v>
      </c>
      <c r="DZ34" s="2">
        <v>9.1999999999999993</v>
      </c>
      <c r="EC34" s="2" t="s">
        <v>41</v>
      </c>
      <c r="ED34" s="2" t="s">
        <v>42</v>
      </c>
      <c r="EE34" s="2" t="s">
        <v>29</v>
      </c>
      <c r="EF34" s="2">
        <v>4</v>
      </c>
      <c r="EG34" s="2">
        <v>62497.476999999999</v>
      </c>
      <c r="EH34" s="2">
        <v>1043445</v>
      </c>
      <c r="EJ34" s="2">
        <v>62497.476999999999</v>
      </c>
      <c r="EK34" s="2">
        <v>100</v>
      </c>
      <c r="EL34" s="2">
        <v>110.58</v>
      </c>
      <c r="EM34" s="2">
        <v>10.6</v>
      </c>
    </row>
    <row r="35" spans="3:143" x14ac:dyDescent="0.25">
      <c r="C35" s="2" t="s">
        <v>195</v>
      </c>
      <c r="D35" s="2" t="s">
        <v>42</v>
      </c>
      <c r="E35" s="2" t="s">
        <v>29</v>
      </c>
      <c r="F35" s="2">
        <v>3.83</v>
      </c>
      <c r="G35" s="2">
        <v>8553.5429999999997</v>
      </c>
      <c r="H35" s="2">
        <v>150846</v>
      </c>
      <c r="I35" s="2">
        <v>47258.453000000001</v>
      </c>
      <c r="J35" s="2">
        <v>18.099</v>
      </c>
      <c r="K35" s="2">
        <v>2.919</v>
      </c>
      <c r="L35" s="2">
        <v>2.63</v>
      </c>
      <c r="M35" s="2">
        <v>-9.8000000000000007</v>
      </c>
      <c r="P35" s="2" t="s">
        <v>195</v>
      </c>
      <c r="Q35" s="2" t="s">
        <v>42</v>
      </c>
      <c r="R35" s="2" t="s">
        <v>29</v>
      </c>
      <c r="S35" s="2">
        <v>3.79</v>
      </c>
      <c r="T35" s="2">
        <v>6699.3469999999998</v>
      </c>
      <c r="U35" s="2">
        <v>114934</v>
      </c>
      <c r="V35" s="2">
        <v>47258.453000000001</v>
      </c>
      <c r="W35" s="2">
        <v>14.176</v>
      </c>
      <c r="X35" s="2">
        <v>2.919</v>
      </c>
      <c r="Y35" s="2">
        <v>2.82</v>
      </c>
      <c r="Z35" s="2">
        <v>-3.3</v>
      </c>
      <c r="AC35" s="2" t="s">
        <v>195</v>
      </c>
      <c r="AD35" s="2" t="s">
        <v>42</v>
      </c>
      <c r="AE35" s="2" t="s">
        <v>29</v>
      </c>
      <c r="AF35" s="2">
        <v>3.8</v>
      </c>
      <c r="AG35" s="2">
        <v>47258.453000000001</v>
      </c>
      <c r="AH35" s="2">
        <v>776540</v>
      </c>
      <c r="AJ35" s="2">
        <v>47258.453000000001</v>
      </c>
      <c r="AK35" s="2">
        <v>100</v>
      </c>
      <c r="AL35" s="2">
        <v>93.11</v>
      </c>
      <c r="AM35" s="2">
        <v>-6.9</v>
      </c>
      <c r="AP35" s="2" t="s">
        <v>195</v>
      </c>
      <c r="AQ35" s="2" t="s">
        <v>42</v>
      </c>
      <c r="AR35" s="2" t="s">
        <v>29</v>
      </c>
      <c r="AS35" s="2">
        <v>3.89</v>
      </c>
      <c r="AT35" s="2">
        <v>370.59500000000003</v>
      </c>
      <c r="AU35" s="2">
        <v>4608</v>
      </c>
      <c r="AV35" s="2">
        <v>14333.52</v>
      </c>
      <c r="AW35" s="2">
        <v>2.5859999999999999</v>
      </c>
      <c r="AX35" s="2">
        <v>2.919</v>
      </c>
      <c r="AY35" s="2">
        <v>2.77</v>
      </c>
      <c r="AZ35" s="2">
        <v>-5.2</v>
      </c>
      <c r="BC35" s="2" t="s">
        <v>195</v>
      </c>
      <c r="BD35" s="2" t="s">
        <v>42</v>
      </c>
      <c r="BE35" s="2" t="s">
        <v>29</v>
      </c>
      <c r="BF35" s="2">
        <v>3.87</v>
      </c>
      <c r="BG35" s="2">
        <v>14333.52</v>
      </c>
      <c r="BH35" s="2">
        <v>260264</v>
      </c>
      <c r="BJ35" s="2">
        <v>14333.52</v>
      </c>
      <c r="BK35" s="2">
        <v>100</v>
      </c>
      <c r="BL35" s="2">
        <v>93.98</v>
      </c>
      <c r="BM35" s="2">
        <v>-6</v>
      </c>
      <c r="BP35" s="2" t="s">
        <v>195</v>
      </c>
      <c r="BQ35" s="2" t="s">
        <v>42</v>
      </c>
      <c r="BR35" s="2" t="s">
        <v>29</v>
      </c>
      <c r="BS35" s="2">
        <v>3.84</v>
      </c>
      <c r="BT35" s="2">
        <v>60784.605000000003</v>
      </c>
      <c r="BU35" s="2">
        <v>1061162</v>
      </c>
      <c r="BW35" s="2">
        <v>60784.605000000003</v>
      </c>
      <c r="BX35" s="2">
        <v>100</v>
      </c>
      <c r="BY35" s="2">
        <v>93.68</v>
      </c>
      <c r="BZ35" s="2">
        <v>-6.3</v>
      </c>
      <c r="CC35" s="2" t="s">
        <v>195</v>
      </c>
      <c r="CD35" s="2" t="s">
        <v>42</v>
      </c>
      <c r="CE35" s="2" t="s">
        <v>29</v>
      </c>
      <c r="CF35" s="2">
        <v>3.92</v>
      </c>
      <c r="CG35" s="2">
        <v>32207.421999999999</v>
      </c>
      <c r="CH35" s="2">
        <v>554696</v>
      </c>
      <c r="CI35" s="2">
        <v>69925.539000000004</v>
      </c>
      <c r="CJ35" s="2">
        <v>46.06</v>
      </c>
      <c r="CK35" s="2">
        <v>2.919</v>
      </c>
      <c r="CL35" s="2">
        <v>2.74</v>
      </c>
      <c r="CM35" s="2">
        <v>-6.2</v>
      </c>
      <c r="CP35" s="2" t="s">
        <v>195</v>
      </c>
      <c r="CQ35" s="2" t="s">
        <v>42</v>
      </c>
      <c r="CR35" s="2" t="s">
        <v>29</v>
      </c>
      <c r="CS35" s="2">
        <v>3.89</v>
      </c>
      <c r="CT35" s="2">
        <v>69925.539000000004</v>
      </c>
      <c r="CU35" s="2">
        <v>1201757</v>
      </c>
      <c r="CW35" s="2">
        <v>69925.539000000004</v>
      </c>
      <c r="CX35" s="2">
        <v>100</v>
      </c>
      <c r="CY35" s="2">
        <v>97.86</v>
      </c>
      <c r="CZ35" s="2">
        <v>-2.1</v>
      </c>
      <c r="DC35" s="2" t="s">
        <v>195</v>
      </c>
      <c r="DD35" s="2" t="s">
        <v>42</v>
      </c>
      <c r="DE35" s="2" t="s">
        <v>29</v>
      </c>
      <c r="DF35" s="2">
        <v>4.09</v>
      </c>
      <c r="DG35" s="2">
        <v>5496.4690000000001</v>
      </c>
      <c r="DH35" s="2">
        <v>85600</v>
      </c>
      <c r="DI35" s="2">
        <v>6839.35</v>
      </c>
      <c r="DJ35" s="2">
        <v>80.364999999999995</v>
      </c>
      <c r="DK35" s="2">
        <v>2.919</v>
      </c>
      <c r="DL35" s="2">
        <v>2.72</v>
      </c>
      <c r="DM35" s="2">
        <v>-6.9</v>
      </c>
      <c r="DP35" s="2" t="s">
        <v>195</v>
      </c>
      <c r="DQ35" s="2" t="s">
        <v>42</v>
      </c>
      <c r="DR35" s="2" t="s">
        <v>29</v>
      </c>
      <c r="DS35" s="2">
        <v>4.09</v>
      </c>
      <c r="DT35" s="2">
        <v>6839.35</v>
      </c>
      <c r="DU35" s="2">
        <v>117090</v>
      </c>
      <c r="DW35" s="2">
        <v>6839.35</v>
      </c>
      <c r="DX35" s="2">
        <v>100</v>
      </c>
      <c r="DY35" s="2">
        <v>98.04</v>
      </c>
      <c r="DZ35" s="2">
        <v>-2</v>
      </c>
      <c r="EC35" s="2" t="s">
        <v>195</v>
      </c>
      <c r="ED35" s="2" t="s">
        <v>42</v>
      </c>
      <c r="EE35" s="2" t="s">
        <v>29</v>
      </c>
      <c r="EF35" s="2">
        <v>4</v>
      </c>
      <c r="EG35" s="2">
        <v>55687.707000000002</v>
      </c>
      <c r="EH35" s="2">
        <v>943106</v>
      </c>
      <c r="EJ35" s="2">
        <v>55687.707000000002</v>
      </c>
      <c r="EK35" s="2">
        <v>100</v>
      </c>
      <c r="EL35" s="2">
        <v>98.53</v>
      </c>
      <c r="EM35" s="2">
        <v>-1.5</v>
      </c>
    </row>
    <row r="36" spans="3:143" x14ac:dyDescent="0.25">
      <c r="C36" s="2" t="s">
        <v>43</v>
      </c>
      <c r="D36" s="2" t="s">
        <v>44</v>
      </c>
      <c r="E36" s="2" t="s">
        <v>29</v>
      </c>
      <c r="F36" s="2">
        <v>3.84</v>
      </c>
      <c r="G36" s="2">
        <v>17324.835999999999</v>
      </c>
      <c r="H36" s="2">
        <v>301960</v>
      </c>
      <c r="I36" s="2">
        <v>54660.063000000002</v>
      </c>
      <c r="J36" s="2">
        <v>31.696000000000002</v>
      </c>
      <c r="K36" s="2">
        <v>4.6689999999999996</v>
      </c>
      <c r="L36" s="2">
        <v>4.63</v>
      </c>
      <c r="M36" s="2">
        <v>-0.8</v>
      </c>
      <c r="P36" s="2" t="s">
        <v>43</v>
      </c>
      <c r="Q36" s="2" t="s">
        <v>44</v>
      </c>
      <c r="R36" s="2" t="s">
        <v>29</v>
      </c>
      <c r="S36" s="2">
        <v>3.79</v>
      </c>
      <c r="T36" s="2">
        <v>11746.138999999999</v>
      </c>
      <c r="U36" s="2">
        <v>205695</v>
      </c>
      <c r="V36" s="2">
        <v>54660.063000000002</v>
      </c>
      <c r="W36" s="2">
        <v>21.489000000000001</v>
      </c>
      <c r="X36" s="2">
        <v>4.6689999999999996</v>
      </c>
      <c r="Y36" s="2">
        <v>4.43</v>
      </c>
      <c r="Z36" s="2">
        <v>-5.2</v>
      </c>
      <c r="AC36" s="2" t="s">
        <v>43</v>
      </c>
      <c r="AD36" s="2" t="s">
        <v>44</v>
      </c>
      <c r="AE36" s="2" t="s">
        <v>29</v>
      </c>
      <c r="AF36" s="2">
        <v>3.8</v>
      </c>
      <c r="AG36" s="2">
        <v>54660.063000000002</v>
      </c>
      <c r="AH36" s="2">
        <v>897848</v>
      </c>
      <c r="AJ36" s="2">
        <v>54660.063000000002</v>
      </c>
      <c r="AK36" s="2">
        <v>100</v>
      </c>
      <c r="AL36" s="2">
        <v>107.69</v>
      </c>
      <c r="AM36" s="2">
        <v>7.7</v>
      </c>
      <c r="AP36" s="2" t="s">
        <v>43</v>
      </c>
      <c r="AQ36" s="2" t="s">
        <v>44</v>
      </c>
      <c r="AR36" s="2" t="s">
        <v>29</v>
      </c>
      <c r="AS36" s="2">
        <v>3.89</v>
      </c>
      <c r="AT36" s="2">
        <v>590.15700000000004</v>
      </c>
      <c r="AU36" s="2">
        <v>9922</v>
      </c>
      <c r="AV36" s="2">
        <v>16742.666000000001</v>
      </c>
      <c r="AW36" s="2">
        <v>3.5249999999999999</v>
      </c>
      <c r="AX36" s="2">
        <v>4.6689999999999996</v>
      </c>
      <c r="AY36" s="2">
        <v>4.1100000000000003</v>
      </c>
      <c r="AZ36" s="2">
        <v>-11.9</v>
      </c>
      <c r="BC36" s="2" t="s">
        <v>43</v>
      </c>
      <c r="BD36" s="2" t="s">
        <v>44</v>
      </c>
      <c r="BE36" s="2" t="s">
        <v>29</v>
      </c>
      <c r="BF36" s="2">
        <v>3.87</v>
      </c>
      <c r="BG36" s="2">
        <v>16742.666000000001</v>
      </c>
      <c r="BH36" s="2">
        <v>289824</v>
      </c>
      <c r="BJ36" s="2">
        <v>16742.666000000001</v>
      </c>
      <c r="BK36" s="2">
        <v>100</v>
      </c>
      <c r="BL36" s="2">
        <v>109.78</v>
      </c>
      <c r="BM36" s="2">
        <v>9.8000000000000007</v>
      </c>
      <c r="BP36" s="2" t="s">
        <v>43</v>
      </c>
      <c r="BQ36" s="2" t="s">
        <v>44</v>
      </c>
      <c r="BR36" s="2" t="s">
        <v>29</v>
      </c>
      <c r="BS36" s="2">
        <v>3.84</v>
      </c>
      <c r="BT36" s="2">
        <v>71785.414000000004</v>
      </c>
      <c r="BU36" s="2">
        <v>1251581</v>
      </c>
      <c r="BW36" s="2">
        <v>71785.414000000004</v>
      </c>
      <c r="BX36" s="2">
        <v>100</v>
      </c>
      <c r="BY36" s="2">
        <v>110.64</v>
      </c>
      <c r="BZ36" s="2">
        <v>10.6</v>
      </c>
      <c r="CC36" s="2" t="s">
        <v>43</v>
      </c>
      <c r="CD36" s="2" t="s">
        <v>44</v>
      </c>
      <c r="CE36" s="2" t="s">
        <v>29</v>
      </c>
      <c r="CF36" s="2">
        <v>3.92</v>
      </c>
      <c r="CG36" s="2">
        <v>61556.891000000003</v>
      </c>
      <c r="CH36" s="2">
        <v>1034906</v>
      </c>
      <c r="CI36" s="2">
        <v>79129.616999999998</v>
      </c>
      <c r="CJ36" s="2">
        <v>77.792000000000002</v>
      </c>
      <c r="CK36" s="2">
        <v>4.6689999999999996</v>
      </c>
      <c r="CL36" s="2">
        <v>4.63</v>
      </c>
      <c r="CM36" s="2">
        <v>-0.8</v>
      </c>
      <c r="CP36" s="2" t="s">
        <v>43</v>
      </c>
      <c r="CQ36" s="2" t="s">
        <v>44</v>
      </c>
      <c r="CR36" s="2" t="s">
        <v>29</v>
      </c>
      <c r="CS36" s="2">
        <v>3.9</v>
      </c>
      <c r="CT36" s="2">
        <v>79129.616999999998</v>
      </c>
      <c r="CU36" s="2">
        <v>1317874</v>
      </c>
      <c r="CW36" s="2">
        <v>79129.616999999998</v>
      </c>
      <c r="CX36" s="2">
        <v>100</v>
      </c>
      <c r="CY36" s="2">
        <v>110.74</v>
      </c>
      <c r="CZ36" s="2">
        <v>10.7</v>
      </c>
      <c r="DC36" s="2" t="s">
        <v>43</v>
      </c>
      <c r="DD36" s="2" t="s">
        <v>44</v>
      </c>
      <c r="DE36" s="2" t="s">
        <v>29</v>
      </c>
      <c r="DF36" s="2">
        <v>4.0999999999999996</v>
      </c>
      <c r="DG36" s="2">
        <v>9738.0300000000007</v>
      </c>
      <c r="DH36" s="2">
        <v>146115</v>
      </c>
      <c r="DI36" s="2">
        <v>7575</v>
      </c>
      <c r="DJ36" s="2">
        <v>128.55500000000001</v>
      </c>
      <c r="DK36" s="2">
        <v>4.6689999999999996</v>
      </c>
      <c r="DL36" s="2">
        <v>4.3</v>
      </c>
      <c r="DM36" s="2">
        <v>-7.8</v>
      </c>
      <c r="DP36" s="2" t="s">
        <v>43</v>
      </c>
      <c r="DQ36" s="2" t="s">
        <v>44</v>
      </c>
      <c r="DR36" s="2" t="s">
        <v>29</v>
      </c>
      <c r="DS36" s="2">
        <v>4.0999999999999996</v>
      </c>
      <c r="DT36" s="2">
        <v>7575</v>
      </c>
      <c r="DU36" s="2">
        <v>130089</v>
      </c>
      <c r="DW36" s="2">
        <v>7575</v>
      </c>
      <c r="DX36" s="2">
        <v>100</v>
      </c>
      <c r="DY36" s="2">
        <v>108.58</v>
      </c>
      <c r="DZ36" s="2">
        <v>8.6</v>
      </c>
      <c r="EC36" s="2" t="s">
        <v>43</v>
      </c>
      <c r="ED36" s="2" t="s">
        <v>44</v>
      </c>
      <c r="EE36" s="2" t="s">
        <v>29</v>
      </c>
      <c r="EF36" s="2">
        <v>4</v>
      </c>
      <c r="EG36" s="2">
        <v>62852.065999999999</v>
      </c>
      <c r="EH36" s="2">
        <v>1057623</v>
      </c>
      <c r="EJ36" s="2">
        <v>62852.065999999999</v>
      </c>
      <c r="EK36" s="2">
        <v>100</v>
      </c>
      <c r="EL36" s="2">
        <v>111.21</v>
      </c>
      <c r="EM36" s="2">
        <v>11.2</v>
      </c>
    </row>
    <row r="37" spans="3:143" x14ac:dyDescent="0.25">
      <c r="C37" s="2" t="s">
        <v>196</v>
      </c>
      <c r="D37" s="2" t="s">
        <v>44</v>
      </c>
      <c r="E37" s="2" t="s">
        <v>29</v>
      </c>
      <c r="F37" s="2">
        <v>3.83</v>
      </c>
      <c r="G37" s="2">
        <v>14197.267</v>
      </c>
      <c r="H37" s="2">
        <v>248712</v>
      </c>
      <c r="I37" s="2">
        <v>51172.41</v>
      </c>
      <c r="J37" s="2">
        <v>27.744</v>
      </c>
      <c r="K37" s="2">
        <v>4.6689999999999996</v>
      </c>
      <c r="L37" s="2">
        <v>4.05</v>
      </c>
      <c r="M37" s="2">
        <v>-13.2</v>
      </c>
      <c r="P37" s="2" t="s">
        <v>196</v>
      </c>
      <c r="Q37" s="2" t="s">
        <v>44</v>
      </c>
      <c r="R37" s="2" t="s">
        <v>29</v>
      </c>
      <c r="S37" s="2">
        <v>3.79</v>
      </c>
      <c r="T37" s="2">
        <v>10309.771000000001</v>
      </c>
      <c r="U37" s="2">
        <v>175872</v>
      </c>
      <c r="V37" s="2">
        <v>51172.41</v>
      </c>
      <c r="W37" s="2">
        <v>20.146999999999998</v>
      </c>
      <c r="X37" s="2">
        <v>4.6689999999999996</v>
      </c>
      <c r="Y37" s="2">
        <v>4.13</v>
      </c>
      <c r="Z37" s="2">
        <v>-11.5</v>
      </c>
      <c r="AC37" s="2" t="s">
        <v>196</v>
      </c>
      <c r="AD37" s="2" t="s">
        <v>44</v>
      </c>
      <c r="AE37" s="2" t="s">
        <v>29</v>
      </c>
      <c r="AF37" s="2">
        <v>3.8</v>
      </c>
      <c r="AG37" s="2">
        <v>51172.41</v>
      </c>
      <c r="AH37" s="2">
        <v>840442</v>
      </c>
      <c r="AJ37" s="2">
        <v>51172.41</v>
      </c>
      <c r="AK37" s="2">
        <v>100</v>
      </c>
      <c r="AL37" s="2">
        <v>100.82</v>
      </c>
      <c r="AM37" s="2">
        <v>0.8</v>
      </c>
      <c r="AP37" s="2" t="s">
        <v>196</v>
      </c>
      <c r="AQ37" s="2" t="s">
        <v>44</v>
      </c>
      <c r="AR37" s="2" t="s">
        <v>29</v>
      </c>
      <c r="AS37" s="2">
        <v>3.89</v>
      </c>
      <c r="AT37" s="2">
        <v>514.25300000000004</v>
      </c>
      <c r="AU37" s="2">
        <v>6559</v>
      </c>
      <c r="AV37" s="2">
        <v>15062.989</v>
      </c>
      <c r="AW37" s="2">
        <v>3.4140000000000001</v>
      </c>
      <c r="AX37" s="2">
        <v>4.6689999999999996</v>
      </c>
      <c r="AY37" s="2">
        <v>3.95</v>
      </c>
      <c r="AZ37" s="2">
        <v>-15.3</v>
      </c>
      <c r="BC37" s="2" t="s">
        <v>196</v>
      </c>
      <c r="BD37" s="2" t="s">
        <v>44</v>
      </c>
      <c r="BE37" s="2" t="s">
        <v>29</v>
      </c>
      <c r="BF37" s="2">
        <v>3.87</v>
      </c>
      <c r="BG37" s="2">
        <v>15062.989</v>
      </c>
      <c r="BH37" s="2">
        <v>264557</v>
      </c>
      <c r="BJ37" s="2">
        <v>15062.989</v>
      </c>
      <c r="BK37" s="2">
        <v>100</v>
      </c>
      <c r="BL37" s="2">
        <v>98.77</v>
      </c>
      <c r="BM37" s="2">
        <v>-1.2</v>
      </c>
      <c r="BP37" s="2" t="s">
        <v>196</v>
      </c>
      <c r="BQ37" s="2" t="s">
        <v>44</v>
      </c>
      <c r="BR37" s="2" t="s">
        <v>29</v>
      </c>
      <c r="BS37" s="2">
        <v>3.84</v>
      </c>
      <c r="BT37" s="2">
        <v>65789.070000000007</v>
      </c>
      <c r="BU37" s="2">
        <v>1182145</v>
      </c>
      <c r="BW37" s="2">
        <v>65789.070000000007</v>
      </c>
      <c r="BX37" s="2">
        <v>100</v>
      </c>
      <c r="BY37" s="2">
        <v>101.4</v>
      </c>
      <c r="BZ37" s="2">
        <v>1.4</v>
      </c>
      <c r="CC37" s="2" t="s">
        <v>196</v>
      </c>
      <c r="CD37" s="2" t="s">
        <v>44</v>
      </c>
      <c r="CE37" s="2" t="s">
        <v>29</v>
      </c>
      <c r="CF37" s="2">
        <v>3.92</v>
      </c>
      <c r="CG37" s="2">
        <v>53840.366999999998</v>
      </c>
      <c r="CH37" s="2">
        <v>918120</v>
      </c>
      <c r="CI37" s="2">
        <v>73963.202999999994</v>
      </c>
      <c r="CJ37" s="2">
        <v>72.793000000000006</v>
      </c>
      <c r="CK37" s="2">
        <v>4.6689999999999996</v>
      </c>
      <c r="CL37" s="2">
        <v>4.33</v>
      </c>
      <c r="CM37" s="2">
        <v>-7.2</v>
      </c>
      <c r="CP37" s="2" t="s">
        <v>196</v>
      </c>
      <c r="CQ37" s="2" t="s">
        <v>44</v>
      </c>
      <c r="CR37" s="2" t="s">
        <v>29</v>
      </c>
      <c r="CS37" s="2">
        <v>3.9</v>
      </c>
      <c r="CT37" s="2">
        <v>73963.202999999994</v>
      </c>
      <c r="CU37" s="2">
        <v>1269861</v>
      </c>
      <c r="CW37" s="2">
        <v>73963.202999999994</v>
      </c>
      <c r="CX37" s="2">
        <v>100</v>
      </c>
      <c r="CY37" s="2">
        <v>103.51</v>
      </c>
      <c r="CZ37" s="2">
        <v>3.5</v>
      </c>
      <c r="DC37" s="2" t="s">
        <v>196</v>
      </c>
      <c r="DD37" s="2" t="s">
        <v>44</v>
      </c>
      <c r="DE37" s="2" t="s">
        <v>29</v>
      </c>
      <c r="DF37" s="2">
        <v>4.09</v>
      </c>
      <c r="DG37" s="2">
        <v>8917.9349999999995</v>
      </c>
      <c r="DH37" s="2">
        <v>137947</v>
      </c>
      <c r="DI37" s="2">
        <v>7096.951</v>
      </c>
      <c r="DJ37" s="2">
        <v>125.65900000000001</v>
      </c>
      <c r="DK37" s="2">
        <v>4.6689999999999996</v>
      </c>
      <c r="DL37" s="2">
        <v>4.21</v>
      </c>
      <c r="DM37" s="2">
        <v>-9.8000000000000007</v>
      </c>
      <c r="DP37" s="2" t="s">
        <v>196</v>
      </c>
      <c r="DQ37" s="2" t="s">
        <v>44</v>
      </c>
      <c r="DR37" s="2" t="s">
        <v>29</v>
      </c>
      <c r="DS37" s="2">
        <v>4.09</v>
      </c>
      <c r="DT37" s="2">
        <v>7096.951</v>
      </c>
      <c r="DU37" s="2">
        <v>122050</v>
      </c>
      <c r="DW37" s="2">
        <v>7096.951</v>
      </c>
      <c r="DX37" s="2">
        <v>100</v>
      </c>
      <c r="DY37" s="2">
        <v>101.73</v>
      </c>
      <c r="DZ37" s="2">
        <v>1.7</v>
      </c>
      <c r="EC37" s="2" t="s">
        <v>196</v>
      </c>
      <c r="ED37" s="2" t="s">
        <v>44</v>
      </c>
      <c r="EE37" s="2" t="s">
        <v>29</v>
      </c>
      <c r="EF37" s="2">
        <v>4</v>
      </c>
      <c r="EG37" s="2">
        <v>58257.336000000003</v>
      </c>
      <c r="EH37" s="2">
        <v>982745</v>
      </c>
      <c r="EJ37" s="2">
        <v>58257.336000000003</v>
      </c>
      <c r="EK37" s="2">
        <v>100</v>
      </c>
      <c r="EL37" s="2">
        <v>103.08</v>
      </c>
      <c r="EM37" s="2">
        <v>3.1</v>
      </c>
    </row>
    <row r="38" spans="3:143" x14ac:dyDescent="0.25">
      <c r="C38" s="2" t="s">
        <v>46</v>
      </c>
      <c r="D38" s="2" t="s">
        <v>47</v>
      </c>
      <c r="E38" s="2" t="s">
        <v>29</v>
      </c>
      <c r="F38" s="2">
        <v>3.84</v>
      </c>
      <c r="G38" s="2">
        <v>28860.324000000001</v>
      </c>
      <c r="H38" s="2">
        <v>504332</v>
      </c>
      <c r="I38" s="2">
        <v>56701.038999999997</v>
      </c>
      <c r="J38" s="2">
        <v>50.899000000000001</v>
      </c>
      <c r="K38" s="2">
        <v>7.45</v>
      </c>
      <c r="L38" s="2">
        <v>7.45</v>
      </c>
      <c r="M38" s="2">
        <v>0</v>
      </c>
      <c r="P38" s="2" t="s">
        <v>46</v>
      </c>
      <c r="Q38" s="2" t="s">
        <v>47</v>
      </c>
      <c r="R38" s="2" t="s">
        <v>29</v>
      </c>
      <c r="S38" s="2">
        <v>3.79</v>
      </c>
      <c r="T38" s="2">
        <v>19389.403999999999</v>
      </c>
      <c r="U38" s="2">
        <v>324431</v>
      </c>
      <c r="V38" s="2">
        <v>56701.038999999997</v>
      </c>
      <c r="W38" s="2">
        <v>34.195999999999998</v>
      </c>
      <c r="X38" s="2">
        <v>7.45</v>
      </c>
      <c r="Y38" s="2">
        <v>7.22</v>
      </c>
      <c r="Z38" s="2">
        <v>-3.1</v>
      </c>
      <c r="AC38" s="2" t="s">
        <v>46</v>
      </c>
      <c r="AD38" s="2" t="s">
        <v>47</v>
      </c>
      <c r="AE38" s="2" t="s">
        <v>29</v>
      </c>
      <c r="AF38" s="2">
        <v>3.8</v>
      </c>
      <c r="AG38" s="2">
        <v>56701.038999999997</v>
      </c>
      <c r="AH38" s="2">
        <v>939729</v>
      </c>
      <c r="AJ38" s="2">
        <v>56701.038999999997</v>
      </c>
      <c r="AK38" s="2">
        <v>100</v>
      </c>
      <c r="AL38" s="2">
        <v>111.71</v>
      </c>
      <c r="AM38" s="2">
        <v>11.7</v>
      </c>
      <c r="AP38" s="2" t="s">
        <v>46</v>
      </c>
      <c r="AQ38" s="2" t="s">
        <v>47</v>
      </c>
      <c r="AR38" s="2" t="s">
        <v>29</v>
      </c>
      <c r="AS38" s="2">
        <v>3.89</v>
      </c>
      <c r="AT38" s="2">
        <v>1087.751</v>
      </c>
      <c r="AU38" s="2">
        <v>15453</v>
      </c>
      <c r="AV38" s="2">
        <v>16634.745999999999</v>
      </c>
      <c r="AW38" s="2">
        <v>6.5389999999999997</v>
      </c>
      <c r="AX38" s="2">
        <v>7.45</v>
      </c>
      <c r="AY38" s="2">
        <v>8.43</v>
      </c>
      <c r="AZ38" s="2">
        <v>13.1</v>
      </c>
      <c r="BC38" s="2" t="s">
        <v>46</v>
      </c>
      <c r="BD38" s="2" t="s">
        <v>47</v>
      </c>
      <c r="BE38" s="2" t="s">
        <v>29</v>
      </c>
      <c r="BF38" s="2">
        <v>3.87</v>
      </c>
      <c r="BG38" s="2">
        <v>16634.745999999999</v>
      </c>
      <c r="BH38" s="2">
        <v>300339</v>
      </c>
      <c r="BJ38" s="2">
        <v>16634.745999999999</v>
      </c>
      <c r="BK38" s="2">
        <v>100</v>
      </c>
      <c r="BL38" s="2">
        <v>109.07</v>
      </c>
      <c r="BM38" s="2">
        <v>9.1</v>
      </c>
      <c r="BP38" s="2" t="s">
        <v>46</v>
      </c>
      <c r="BQ38" s="2" t="s">
        <v>47</v>
      </c>
      <c r="BR38" s="2" t="s">
        <v>29</v>
      </c>
      <c r="BS38" s="2">
        <v>3.84</v>
      </c>
      <c r="BT38" s="2">
        <v>73346.991999999998</v>
      </c>
      <c r="BU38" s="2">
        <v>1262597</v>
      </c>
      <c r="BW38" s="2">
        <v>73346.991999999998</v>
      </c>
      <c r="BX38" s="2">
        <v>100</v>
      </c>
      <c r="BY38" s="2">
        <v>113.04</v>
      </c>
      <c r="BZ38" s="2">
        <v>13</v>
      </c>
      <c r="CC38" s="2" t="s">
        <v>46</v>
      </c>
      <c r="CD38" s="2" t="s">
        <v>47</v>
      </c>
      <c r="CE38" s="2" t="s">
        <v>29</v>
      </c>
      <c r="CF38" s="2">
        <v>3.92</v>
      </c>
      <c r="CG38" s="2">
        <v>100936.32000000001</v>
      </c>
      <c r="CH38" s="2">
        <v>1675443</v>
      </c>
      <c r="CI38" s="2">
        <v>80810.812999999995</v>
      </c>
      <c r="CJ38" s="2">
        <v>124.904</v>
      </c>
      <c r="CK38" s="2">
        <v>7.45</v>
      </c>
      <c r="CL38" s="2">
        <v>7.44</v>
      </c>
      <c r="CM38" s="2">
        <v>-0.1</v>
      </c>
      <c r="CP38" s="2" t="s">
        <v>46</v>
      </c>
      <c r="CQ38" s="2" t="s">
        <v>47</v>
      </c>
      <c r="CR38" s="2" t="s">
        <v>29</v>
      </c>
      <c r="CS38" s="2">
        <v>3.9</v>
      </c>
      <c r="CT38" s="2">
        <v>80810.812999999995</v>
      </c>
      <c r="CU38" s="2">
        <v>1376078</v>
      </c>
      <c r="CW38" s="2">
        <v>80810.812999999995</v>
      </c>
      <c r="CX38" s="2">
        <v>100</v>
      </c>
      <c r="CY38" s="2">
        <v>113.09</v>
      </c>
      <c r="CZ38" s="2">
        <v>13.1</v>
      </c>
      <c r="DC38" s="2" t="s">
        <v>46</v>
      </c>
      <c r="DD38" s="2" t="s">
        <v>47</v>
      </c>
      <c r="DE38" s="2" t="s">
        <v>29</v>
      </c>
      <c r="DF38" s="2">
        <v>4.0999999999999996</v>
      </c>
      <c r="DG38" s="2">
        <v>16498.398000000001</v>
      </c>
      <c r="DH38" s="2">
        <v>249761</v>
      </c>
      <c r="DI38" s="2">
        <v>8044.6170000000002</v>
      </c>
      <c r="DJ38" s="2">
        <v>205.08600000000001</v>
      </c>
      <c r="DK38" s="2">
        <v>7.45</v>
      </c>
      <c r="DL38" s="2">
        <v>6.82</v>
      </c>
      <c r="DM38" s="2">
        <v>-8.4</v>
      </c>
      <c r="DP38" s="2" t="s">
        <v>46</v>
      </c>
      <c r="DQ38" s="2" t="s">
        <v>47</v>
      </c>
      <c r="DR38" s="2" t="s">
        <v>29</v>
      </c>
      <c r="DS38" s="2">
        <v>4.0999999999999996</v>
      </c>
      <c r="DT38" s="2">
        <v>8044.6170000000002</v>
      </c>
      <c r="DU38" s="2">
        <v>139207</v>
      </c>
      <c r="DW38" s="2">
        <v>8044.6170000000002</v>
      </c>
      <c r="DX38" s="2">
        <v>100</v>
      </c>
      <c r="DY38" s="2">
        <v>115.31</v>
      </c>
      <c r="DZ38" s="2">
        <v>15.3</v>
      </c>
      <c r="EC38" s="2" t="s">
        <v>46</v>
      </c>
      <c r="ED38" s="2" t="s">
        <v>47</v>
      </c>
      <c r="EE38" s="2" t="s">
        <v>29</v>
      </c>
      <c r="EF38" s="2">
        <v>4</v>
      </c>
      <c r="EG38" s="2">
        <v>63202.387000000002</v>
      </c>
      <c r="EH38" s="2">
        <v>1065770</v>
      </c>
      <c r="EJ38" s="2">
        <v>63202.387000000002</v>
      </c>
      <c r="EK38" s="2">
        <v>100</v>
      </c>
      <c r="EL38" s="2">
        <v>111.83</v>
      </c>
      <c r="EM38" s="2">
        <v>11.8</v>
      </c>
    </row>
    <row r="39" spans="3:143" x14ac:dyDescent="0.25">
      <c r="C39" s="2" t="s">
        <v>198</v>
      </c>
      <c r="D39" s="2" t="s">
        <v>47</v>
      </c>
      <c r="E39" s="2" t="s">
        <v>29</v>
      </c>
      <c r="F39" s="2">
        <v>3.83</v>
      </c>
      <c r="G39" s="2">
        <v>25093.268</v>
      </c>
      <c r="H39" s="2">
        <v>430576</v>
      </c>
      <c r="I39" s="2">
        <v>51587.766000000003</v>
      </c>
      <c r="J39" s="2">
        <v>48.642000000000003</v>
      </c>
      <c r="K39" s="2">
        <v>7.45</v>
      </c>
      <c r="L39" s="2">
        <v>7.12</v>
      </c>
      <c r="M39" s="2">
        <v>-4.4000000000000004</v>
      </c>
      <c r="P39" s="2" t="s">
        <v>198</v>
      </c>
      <c r="Q39" s="2" t="s">
        <v>47</v>
      </c>
      <c r="R39" s="2" t="s">
        <v>29</v>
      </c>
      <c r="S39" s="2">
        <v>3.79</v>
      </c>
      <c r="T39" s="2">
        <v>16994.305</v>
      </c>
      <c r="U39" s="2">
        <v>278505</v>
      </c>
      <c r="V39" s="2">
        <v>51587.766000000003</v>
      </c>
      <c r="W39" s="2">
        <v>32.942999999999998</v>
      </c>
      <c r="X39" s="2">
        <v>7.45</v>
      </c>
      <c r="Y39" s="2">
        <v>6.94</v>
      </c>
      <c r="Z39" s="2">
        <v>-6.8</v>
      </c>
      <c r="AC39" s="2" t="s">
        <v>198</v>
      </c>
      <c r="AD39" s="2" t="s">
        <v>47</v>
      </c>
      <c r="AE39" s="2" t="s">
        <v>29</v>
      </c>
      <c r="AF39" s="2">
        <v>3.8</v>
      </c>
      <c r="AG39" s="2">
        <v>51587.766000000003</v>
      </c>
      <c r="AH39" s="2">
        <v>855912</v>
      </c>
      <c r="AJ39" s="2">
        <v>51587.766000000003</v>
      </c>
      <c r="AK39" s="2">
        <v>100</v>
      </c>
      <c r="AL39" s="2">
        <v>101.64</v>
      </c>
      <c r="AM39" s="2">
        <v>1.6</v>
      </c>
      <c r="AP39" s="2" t="s">
        <v>198</v>
      </c>
      <c r="AQ39" s="2" t="s">
        <v>47</v>
      </c>
      <c r="AR39" s="2" t="s">
        <v>29</v>
      </c>
      <c r="AS39" s="2">
        <v>3.89</v>
      </c>
      <c r="AT39" s="2">
        <v>718.87900000000002</v>
      </c>
      <c r="AU39" s="2">
        <v>11352</v>
      </c>
      <c r="AV39" s="2">
        <v>14723.786</v>
      </c>
      <c r="AW39" s="2">
        <v>4.8819999999999997</v>
      </c>
      <c r="AX39" s="2">
        <v>7.45</v>
      </c>
      <c r="AY39" s="2">
        <v>6.06</v>
      </c>
      <c r="AZ39" s="2">
        <v>-18.7</v>
      </c>
      <c r="BC39" s="2" t="s">
        <v>198</v>
      </c>
      <c r="BD39" s="2" t="s">
        <v>47</v>
      </c>
      <c r="BE39" s="2" t="s">
        <v>29</v>
      </c>
      <c r="BF39" s="2">
        <v>3.87</v>
      </c>
      <c r="BG39" s="2">
        <v>14723.786</v>
      </c>
      <c r="BH39" s="2">
        <v>260088</v>
      </c>
      <c r="BJ39" s="2">
        <v>14723.786</v>
      </c>
      <c r="BK39" s="2">
        <v>100</v>
      </c>
      <c r="BL39" s="2">
        <v>96.54</v>
      </c>
      <c r="BM39" s="2">
        <v>-3.5</v>
      </c>
      <c r="BP39" s="2" t="s">
        <v>198</v>
      </c>
      <c r="BQ39" s="2" t="s">
        <v>47</v>
      </c>
      <c r="BR39" s="2" t="s">
        <v>29</v>
      </c>
      <c r="BS39" s="2">
        <v>3.84</v>
      </c>
      <c r="BT39" s="2">
        <v>64904.050999999999</v>
      </c>
      <c r="BU39" s="2">
        <v>1124883</v>
      </c>
      <c r="BW39" s="2">
        <v>64904.050999999999</v>
      </c>
      <c r="BX39" s="2">
        <v>100</v>
      </c>
      <c r="BY39" s="2">
        <v>100.03</v>
      </c>
      <c r="BZ39" s="2">
        <v>0</v>
      </c>
      <c r="CC39" s="2" t="s">
        <v>198</v>
      </c>
      <c r="CD39" s="2" t="s">
        <v>47</v>
      </c>
      <c r="CE39" s="2" t="s">
        <v>29</v>
      </c>
      <c r="CF39" s="2">
        <v>3.92</v>
      </c>
      <c r="CG39" s="2">
        <v>91827.93</v>
      </c>
      <c r="CH39" s="2">
        <v>1560785</v>
      </c>
      <c r="CI39" s="2">
        <v>73511.366999999998</v>
      </c>
      <c r="CJ39" s="2">
        <v>124.917</v>
      </c>
      <c r="CK39" s="2">
        <v>7.45</v>
      </c>
      <c r="CL39" s="2">
        <v>7.45</v>
      </c>
      <c r="CM39" s="2">
        <v>-0.1</v>
      </c>
      <c r="CP39" s="2" t="s">
        <v>198</v>
      </c>
      <c r="CQ39" s="2" t="s">
        <v>47</v>
      </c>
      <c r="CR39" s="2" t="s">
        <v>29</v>
      </c>
      <c r="CS39" s="2">
        <v>3.9</v>
      </c>
      <c r="CT39" s="2">
        <v>73511.366999999998</v>
      </c>
      <c r="CU39" s="2">
        <v>1264160</v>
      </c>
      <c r="CW39" s="2">
        <v>73511.366999999998</v>
      </c>
      <c r="CX39" s="2">
        <v>100</v>
      </c>
      <c r="CY39" s="2">
        <v>102.87</v>
      </c>
      <c r="CZ39" s="2">
        <v>2.9</v>
      </c>
      <c r="DC39" s="2" t="s">
        <v>198</v>
      </c>
      <c r="DD39" s="2" t="s">
        <v>47</v>
      </c>
      <c r="DE39" s="2" t="s">
        <v>29</v>
      </c>
      <c r="DF39" s="2">
        <v>4.09</v>
      </c>
      <c r="DG39" s="2">
        <v>15219.848</v>
      </c>
      <c r="DH39" s="2">
        <v>244289</v>
      </c>
      <c r="DI39" s="2">
        <v>7158.643</v>
      </c>
      <c r="DJ39" s="2">
        <v>212.608</v>
      </c>
      <c r="DK39" s="2">
        <v>7.45</v>
      </c>
      <c r="DL39" s="2">
        <v>7.07</v>
      </c>
      <c r="DM39" s="2">
        <v>-5.0999999999999996</v>
      </c>
      <c r="DP39" s="2" t="s">
        <v>198</v>
      </c>
      <c r="DQ39" s="2" t="s">
        <v>47</v>
      </c>
      <c r="DR39" s="2" t="s">
        <v>29</v>
      </c>
      <c r="DS39" s="2">
        <v>4.09</v>
      </c>
      <c r="DT39" s="2">
        <v>7158.643</v>
      </c>
      <c r="DU39" s="2">
        <v>129324</v>
      </c>
      <c r="DW39" s="2">
        <v>7158.643</v>
      </c>
      <c r="DX39" s="2">
        <v>100</v>
      </c>
      <c r="DY39" s="2">
        <v>102.61</v>
      </c>
      <c r="DZ39" s="2">
        <v>2.6</v>
      </c>
      <c r="EC39" s="2" t="s">
        <v>198</v>
      </c>
      <c r="ED39" s="2" t="s">
        <v>47</v>
      </c>
      <c r="EE39" s="2" t="s">
        <v>29</v>
      </c>
      <c r="EF39" s="2">
        <v>4</v>
      </c>
      <c r="EG39" s="2">
        <v>59127.343999999997</v>
      </c>
      <c r="EH39" s="2">
        <v>970908</v>
      </c>
      <c r="EJ39" s="2">
        <v>59127.343999999997</v>
      </c>
      <c r="EK39" s="2">
        <v>100</v>
      </c>
      <c r="EL39" s="2">
        <v>104.62</v>
      </c>
      <c r="EM39" s="2">
        <v>4.5999999999999996</v>
      </c>
    </row>
    <row r="40" spans="3:143" x14ac:dyDescent="0.25">
      <c r="C40" s="2" t="s">
        <v>48</v>
      </c>
      <c r="D40" s="2" t="s">
        <v>49</v>
      </c>
      <c r="E40" s="2" t="s">
        <v>29</v>
      </c>
      <c r="F40" s="2">
        <v>3.84</v>
      </c>
      <c r="G40" s="2">
        <v>44090.48</v>
      </c>
      <c r="H40" s="2">
        <v>753528</v>
      </c>
      <c r="I40" s="2">
        <v>50704.379000000001</v>
      </c>
      <c r="J40" s="2">
        <v>86.956000000000003</v>
      </c>
      <c r="K40" s="2">
        <v>11.875</v>
      </c>
      <c r="L40" s="2">
        <v>12.75</v>
      </c>
      <c r="M40" s="2">
        <v>7.3</v>
      </c>
      <c r="P40" s="2" t="s">
        <v>48</v>
      </c>
      <c r="Q40" s="2" t="s">
        <v>49</v>
      </c>
      <c r="R40" s="2" t="s">
        <v>29</v>
      </c>
      <c r="S40" s="2">
        <v>3.79</v>
      </c>
      <c r="T40" s="2">
        <v>27931.861000000001</v>
      </c>
      <c r="U40" s="2">
        <v>466160</v>
      </c>
      <c r="V40" s="2">
        <v>50704.379000000001</v>
      </c>
      <c r="W40" s="2">
        <v>55.088000000000001</v>
      </c>
      <c r="X40" s="2">
        <v>11.875</v>
      </c>
      <c r="Y40" s="2">
        <v>11.8</v>
      </c>
      <c r="Z40" s="2">
        <v>-0.6</v>
      </c>
      <c r="AC40" s="2" t="s">
        <v>48</v>
      </c>
      <c r="AD40" s="2" t="s">
        <v>49</v>
      </c>
      <c r="AE40" s="2" t="s">
        <v>29</v>
      </c>
      <c r="AF40" s="2">
        <v>3.8</v>
      </c>
      <c r="AG40" s="2">
        <v>50704.379000000001</v>
      </c>
      <c r="AH40" s="2">
        <v>855689</v>
      </c>
      <c r="AJ40" s="2">
        <v>50704.379000000001</v>
      </c>
      <c r="AK40" s="2">
        <v>100</v>
      </c>
      <c r="AL40" s="2">
        <v>99.9</v>
      </c>
      <c r="AM40" s="2">
        <v>-0.1</v>
      </c>
      <c r="AP40" s="2" t="s">
        <v>48</v>
      </c>
      <c r="AQ40" s="2" t="s">
        <v>49</v>
      </c>
      <c r="AR40" s="2" t="s">
        <v>29</v>
      </c>
      <c r="AS40" s="2">
        <v>3.9</v>
      </c>
      <c r="AT40" s="2">
        <v>1493.317</v>
      </c>
      <c r="AU40" s="2">
        <v>20278</v>
      </c>
      <c r="AV40" s="2">
        <v>15792.165999999999</v>
      </c>
      <c r="AW40" s="2">
        <v>9.4559999999999995</v>
      </c>
      <c r="AX40" s="2">
        <v>11.875</v>
      </c>
      <c r="AY40" s="2">
        <v>12.6</v>
      </c>
      <c r="AZ40" s="2">
        <v>6.1</v>
      </c>
      <c r="BC40" s="2" t="s">
        <v>48</v>
      </c>
      <c r="BD40" s="2" t="s">
        <v>49</v>
      </c>
      <c r="BE40" s="2" t="s">
        <v>29</v>
      </c>
      <c r="BF40" s="2">
        <v>3.87</v>
      </c>
      <c r="BG40" s="2">
        <v>15792.165999999999</v>
      </c>
      <c r="BH40" s="2">
        <v>286444</v>
      </c>
      <c r="BJ40" s="2">
        <v>15792.165999999999</v>
      </c>
      <c r="BK40" s="2">
        <v>100</v>
      </c>
      <c r="BL40" s="2">
        <v>103.55</v>
      </c>
      <c r="BM40" s="2">
        <v>3.5</v>
      </c>
      <c r="BP40" s="2" t="s">
        <v>48</v>
      </c>
      <c r="BQ40" s="2" t="s">
        <v>49</v>
      </c>
      <c r="BR40" s="2" t="s">
        <v>29</v>
      </c>
      <c r="BS40" s="2">
        <v>3.84</v>
      </c>
      <c r="BT40" s="2">
        <v>66970.898000000001</v>
      </c>
      <c r="BU40" s="2">
        <v>1165716</v>
      </c>
      <c r="BW40" s="2">
        <v>66970.898000000001</v>
      </c>
      <c r="BX40" s="2">
        <v>100</v>
      </c>
      <c r="BY40" s="2">
        <v>103.22</v>
      </c>
      <c r="BZ40" s="2">
        <v>3.2</v>
      </c>
      <c r="CC40" s="2" t="s">
        <v>48</v>
      </c>
      <c r="CD40" s="2" t="s">
        <v>49</v>
      </c>
      <c r="CE40" s="2" t="s">
        <v>29</v>
      </c>
      <c r="CF40" s="2">
        <v>3.93</v>
      </c>
      <c r="CG40" s="2">
        <v>150556.09400000001</v>
      </c>
      <c r="CH40" s="2">
        <v>2523501</v>
      </c>
      <c r="CI40" s="2">
        <v>74560.233999999997</v>
      </c>
      <c r="CJ40" s="2">
        <v>201.92500000000001</v>
      </c>
      <c r="CK40" s="2">
        <v>11.875</v>
      </c>
      <c r="CL40" s="2">
        <v>12.04</v>
      </c>
      <c r="CM40" s="2">
        <v>1.4</v>
      </c>
      <c r="CP40" s="2" t="s">
        <v>48</v>
      </c>
      <c r="CQ40" s="2" t="s">
        <v>49</v>
      </c>
      <c r="CR40" s="2" t="s">
        <v>29</v>
      </c>
      <c r="CS40" s="2">
        <v>3.9</v>
      </c>
      <c r="CT40" s="2">
        <v>74560.233999999997</v>
      </c>
      <c r="CU40" s="2">
        <v>1277882</v>
      </c>
      <c r="CW40" s="2">
        <v>74560.233999999997</v>
      </c>
      <c r="CX40" s="2">
        <v>100</v>
      </c>
      <c r="CY40" s="2">
        <v>104.34</v>
      </c>
      <c r="CZ40" s="2">
        <v>4.3</v>
      </c>
      <c r="DC40" s="2" t="s">
        <v>48</v>
      </c>
      <c r="DD40" s="2" t="s">
        <v>49</v>
      </c>
      <c r="DE40" s="2" t="s">
        <v>29</v>
      </c>
      <c r="DF40" s="2">
        <v>4.0999999999999996</v>
      </c>
      <c r="DG40" s="2">
        <v>24591.098000000002</v>
      </c>
      <c r="DH40" s="2">
        <v>368083</v>
      </c>
      <c r="DI40" s="2">
        <v>7354.0119999999997</v>
      </c>
      <c r="DJ40" s="2">
        <v>334.39</v>
      </c>
      <c r="DK40" s="2">
        <v>11.875</v>
      </c>
      <c r="DL40" s="2">
        <v>11.08</v>
      </c>
      <c r="DM40" s="2">
        <v>-6.7</v>
      </c>
      <c r="DP40" s="2" t="s">
        <v>48</v>
      </c>
      <c r="DQ40" s="2" t="s">
        <v>49</v>
      </c>
      <c r="DR40" s="2" t="s">
        <v>29</v>
      </c>
      <c r="DS40" s="2">
        <v>4.0999999999999996</v>
      </c>
      <c r="DT40" s="2">
        <v>7354.0119999999997</v>
      </c>
      <c r="DU40" s="2">
        <v>129622</v>
      </c>
      <c r="DW40" s="2">
        <v>7354.0119999999997</v>
      </c>
      <c r="DX40" s="2">
        <v>100</v>
      </c>
      <c r="DY40" s="2">
        <v>105.42</v>
      </c>
      <c r="DZ40" s="2">
        <v>5.4</v>
      </c>
      <c r="EC40" s="2" t="s">
        <v>48</v>
      </c>
      <c r="ED40" s="2" t="s">
        <v>49</v>
      </c>
      <c r="EE40" s="2" t="s">
        <v>29</v>
      </c>
      <c r="EF40" s="2">
        <v>4</v>
      </c>
      <c r="EG40" s="2">
        <v>60261.663999999997</v>
      </c>
      <c r="EH40" s="2">
        <v>1009075</v>
      </c>
      <c r="EJ40" s="2">
        <v>60261.663999999997</v>
      </c>
      <c r="EK40" s="2">
        <v>100</v>
      </c>
      <c r="EL40" s="2">
        <v>106.63</v>
      </c>
      <c r="EM40" s="2">
        <v>6.6</v>
      </c>
    </row>
    <row r="41" spans="3:143" x14ac:dyDescent="0.25">
      <c r="C41" s="2" t="s">
        <v>199</v>
      </c>
      <c r="D41" s="2" t="s">
        <v>49</v>
      </c>
      <c r="E41" s="2" t="s">
        <v>29</v>
      </c>
      <c r="F41" s="2">
        <v>3.84</v>
      </c>
      <c r="G41" s="2">
        <v>37010.921999999999</v>
      </c>
      <c r="H41" s="2">
        <v>651336</v>
      </c>
      <c r="I41" s="2">
        <v>48324.546999999999</v>
      </c>
      <c r="J41" s="2">
        <v>76.587999999999994</v>
      </c>
      <c r="K41" s="2">
        <v>11.875</v>
      </c>
      <c r="L41" s="2">
        <v>11.22</v>
      </c>
      <c r="M41" s="2">
        <v>-5.5</v>
      </c>
      <c r="P41" s="2" t="s">
        <v>199</v>
      </c>
      <c r="Q41" s="2" t="s">
        <v>49</v>
      </c>
      <c r="R41" s="2" t="s">
        <v>29</v>
      </c>
      <c r="S41" s="2">
        <v>3.79</v>
      </c>
      <c r="T41" s="2">
        <v>26071.963</v>
      </c>
      <c r="U41" s="2">
        <v>441839</v>
      </c>
      <c r="V41" s="2">
        <v>48324.546999999999</v>
      </c>
      <c r="W41" s="2">
        <v>53.951999999999998</v>
      </c>
      <c r="X41" s="2">
        <v>11.875</v>
      </c>
      <c r="Y41" s="2">
        <v>11.55</v>
      </c>
      <c r="Z41" s="2">
        <v>-2.7</v>
      </c>
      <c r="AC41" s="2" t="s">
        <v>199</v>
      </c>
      <c r="AD41" s="2" t="s">
        <v>49</v>
      </c>
      <c r="AE41" s="2" t="s">
        <v>29</v>
      </c>
      <c r="AF41" s="2">
        <v>3.8</v>
      </c>
      <c r="AG41" s="2">
        <v>48324.546999999999</v>
      </c>
      <c r="AH41" s="2">
        <v>781566</v>
      </c>
      <c r="AJ41" s="2">
        <v>48324.546999999999</v>
      </c>
      <c r="AK41" s="2">
        <v>100</v>
      </c>
      <c r="AL41" s="2">
        <v>95.21</v>
      </c>
      <c r="AM41" s="2">
        <v>-4.8</v>
      </c>
      <c r="AP41" s="2" t="s">
        <v>199</v>
      </c>
      <c r="AQ41" s="2" t="s">
        <v>49</v>
      </c>
      <c r="AR41" s="2" t="s">
        <v>29</v>
      </c>
      <c r="AS41" s="2">
        <v>3.89</v>
      </c>
      <c r="AT41" s="2">
        <v>1296.7719999999999</v>
      </c>
      <c r="AU41" s="2">
        <v>17973</v>
      </c>
      <c r="AV41" s="2">
        <v>13846.757</v>
      </c>
      <c r="AW41" s="2">
        <v>9.3650000000000002</v>
      </c>
      <c r="AX41" s="2">
        <v>11.875</v>
      </c>
      <c r="AY41" s="2">
        <v>12.47</v>
      </c>
      <c r="AZ41" s="2">
        <v>5</v>
      </c>
      <c r="BC41" s="2" t="s">
        <v>199</v>
      </c>
      <c r="BD41" s="2" t="s">
        <v>49</v>
      </c>
      <c r="BE41" s="2" t="s">
        <v>29</v>
      </c>
      <c r="BF41" s="2">
        <v>3.87</v>
      </c>
      <c r="BG41" s="2">
        <v>13846.757</v>
      </c>
      <c r="BH41" s="2">
        <v>246369</v>
      </c>
      <c r="BJ41" s="2">
        <v>13846.757</v>
      </c>
      <c r="BK41" s="2">
        <v>100</v>
      </c>
      <c r="BL41" s="2">
        <v>90.79</v>
      </c>
      <c r="BM41" s="2">
        <v>-9.1999999999999993</v>
      </c>
      <c r="BP41" s="2" t="s">
        <v>199</v>
      </c>
      <c r="BQ41" s="2" t="s">
        <v>49</v>
      </c>
      <c r="BR41" s="2" t="s">
        <v>29</v>
      </c>
      <c r="BS41" s="2">
        <v>3.84</v>
      </c>
      <c r="BT41" s="2">
        <v>60515.847999999998</v>
      </c>
      <c r="BU41" s="2">
        <v>1059045</v>
      </c>
      <c r="BW41" s="2">
        <v>60515.847999999998</v>
      </c>
      <c r="BX41" s="2">
        <v>100</v>
      </c>
      <c r="BY41" s="2">
        <v>93.27</v>
      </c>
      <c r="BZ41" s="2">
        <v>-6.7</v>
      </c>
      <c r="CC41" s="2" t="s">
        <v>199</v>
      </c>
      <c r="CD41" s="2" t="s">
        <v>49</v>
      </c>
      <c r="CE41" s="2" t="s">
        <v>29</v>
      </c>
      <c r="CF41" s="2">
        <v>3.92</v>
      </c>
      <c r="CG41" s="2">
        <v>139872.15599999999</v>
      </c>
      <c r="CH41" s="2">
        <v>2379754</v>
      </c>
      <c r="CI41" s="2">
        <v>68739.116999999998</v>
      </c>
      <c r="CJ41" s="2">
        <v>203.483</v>
      </c>
      <c r="CK41" s="2">
        <v>11.875</v>
      </c>
      <c r="CL41" s="2">
        <v>12.13</v>
      </c>
      <c r="CM41" s="2">
        <v>2.2000000000000002</v>
      </c>
      <c r="CP41" s="2" t="s">
        <v>199</v>
      </c>
      <c r="CQ41" s="2" t="s">
        <v>49</v>
      </c>
      <c r="CR41" s="2" t="s">
        <v>29</v>
      </c>
      <c r="CS41" s="2">
        <v>3.9</v>
      </c>
      <c r="CT41" s="2">
        <v>68739.116999999998</v>
      </c>
      <c r="CU41" s="2">
        <v>1162590</v>
      </c>
      <c r="CW41" s="2">
        <v>68739.116999999998</v>
      </c>
      <c r="CX41" s="2">
        <v>100</v>
      </c>
      <c r="CY41" s="2">
        <v>96.19</v>
      </c>
      <c r="CZ41" s="2">
        <v>-3.8</v>
      </c>
      <c r="DC41" s="2" t="s">
        <v>199</v>
      </c>
      <c r="DD41" s="2" t="s">
        <v>49</v>
      </c>
      <c r="DE41" s="2" t="s">
        <v>29</v>
      </c>
      <c r="DF41" s="2">
        <v>4.09</v>
      </c>
      <c r="DG41" s="2">
        <v>23158.947</v>
      </c>
      <c r="DH41" s="2">
        <v>357898</v>
      </c>
      <c r="DI41" s="2">
        <v>6846.11</v>
      </c>
      <c r="DJ41" s="2">
        <v>338.279</v>
      </c>
      <c r="DK41" s="2">
        <v>11.875</v>
      </c>
      <c r="DL41" s="2">
        <v>11.21</v>
      </c>
      <c r="DM41" s="2">
        <v>-5.6</v>
      </c>
      <c r="DP41" s="2" t="s">
        <v>199</v>
      </c>
      <c r="DQ41" s="2" t="s">
        <v>49</v>
      </c>
      <c r="DR41" s="2" t="s">
        <v>29</v>
      </c>
      <c r="DS41" s="2">
        <v>4.09</v>
      </c>
      <c r="DT41" s="2">
        <v>6846.11</v>
      </c>
      <c r="DU41" s="2">
        <v>118824</v>
      </c>
      <c r="DW41" s="2">
        <v>6846.11</v>
      </c>
      <c r="DX41" s="2">
        <v>100</v>
      </c>
      <c r="DY41" s="2">
        <v>98.13</v>
      </c>
      <c r="DZ41" s="2">
        <v>-1.9</v>
      </c>
      <c r="EC41" s="2" t="s">
        <v>199</v>
      </c>
      <c r="ED41" s="2" t="s">
        <v>49</v>
      </c>
      <c r="EE41" s="2" t="s">
        <v>29</v>
      </c>
      <c r="EF41" s="2">
        <v>4</v>
      </c>
      <c r="EG41" s="2">
        <v>55210.046999999999</v>
      </c>
      <c r="EH41" s="2">
        <v>934773</v>
      </c>
      <c r="EJ41" s="2">
        <v>55210.046999999999</v>
      </c>
      <c r="EK41" s="2">
        <v>100</v>
      </c>
      <c r="EL41" s="2">
        <v>97.69</v>
      </c>
      <c r="EM41" s="2">
        <v>-2.2999999999999998</v>
      </c>
    </row>
    <row r="42" spans="3:143" x14ac:dyDescent="0.25">
      <c r="C42" s="2" t="s">
        <v>50</v>
      </c>
      <c r="D42" s="2" t="s">
        <v>51</v>
      </c>
      <c r="E42" s="2" t="s">
        <v>29</v>
      </c>
      <c r="F42" s="2">
        <v>3.84</v>
      </c>
      <c r="G42" s="2">
        <v>70645.008000000002</v>
      </c>
      <c r="H42" s="2">
        <v>1213824</v>
      </c>
      <c r="I42" s="2">
        <v>52673.546999999999</v>
      </c>
      <c r="J42" s="2">
        <v>134.119</v>
      </c>
      <c r="K42" s="2">
        <v>19.125</v>
      </c>
      <c r="L42" s="2">
        <v>19.670000000000002</v>
      </c>
      <c r="M42" s="2">
        <v>2.9</v>
      </c>
      <c r="P42" s="2" t="s">
        <v>50</v>
      </c>
      <c r="Q42" s="2" t="s">
        <v>51</v>
      </c>
      <c r="R42" s="2" t="s">
        <v>29</v>
      </c>
      <c r="S42" s="2">
        <v>3.79</v>
      </c>
      <c r="T42" s="2">
        <v>46811.77</v>
      </c>
      <c r="U42" s="2">
        <v>779178</v>
      </c>
      <c r="V42" s="2">
        <v>52673.546999999999</v>
      </c>
      <c r="W42" s="2">
        <v>88.870999999999995</v>
      </c>
      <c r="X42" s="2">
        <v>19.125</v>
      </c>
      <c r="Y42" s="2">
        <v>19.21</v>
      </c>
      <c r="Z42" s="2">
        <v>0.5</v>
      </c>
      <c r="AC42" s="2" t="s">
        <v>50</v>
      </c>
      <c r="AD42" s="2" t="s">
        <v>51</v>
      </c>
      <c r="AE42" s="2" t="s">
        <v>29</v>
      </c>
      <c r="AF42" s="2">
        <v>3.8</v>
      </c>
      <c r="AG42" s="2">
        <v>52673.546999999999</v>
      </c>
      <c r="AH42" s="2">
        <v>881562</v>
      </c>
      <c r="AJ42" s="2">
        <v>52673.546999999999</v>
      </c>
      <c r="AK42" s="2">
        <v>100</v>
      </c>
      <c r="AL42" s="2">
        <v>103.78</v>
      </c>
      <c r="AM42" s="2">
        <v>3.8</v>
      </c>
      <c r="AP42" s="2" t="s">
        <v>50</v>
      </c>
      <c r="AQ42" s="2" t="s">
        <v>51</v>
      </c>
      <c r="AR42" s="2" t="s">
        <v>29</v>
      </c>
      <c r="AS42" s="2">
        <v>3.89</v>
      </c>
      <c r="AT42" s="2">
        <v>2253.8420000000001</v>
      </c>
      <c r="AU42" s="2">
        <v>37650</v>
      </c>
      <c r="AV42" s="2">
        <v>15342.31</v>
      </c>
      <c r="AW42" s="2">
        <v>14.69</v>
      </c>
      <c r="AX42" s="2">
        <v>19.125</v>
      </c>
      <c r="AY42" s="2">
        <v>20.100000000000001</v>
      </c>
      <c r="AZ42" s="2">
        <v>5.0999999999999996</v>
      </c>
      <c r="BC42" s="2" t="s">
        <v>50</v>
      </c>
      <c r="BD42" s="2" t="s">
        <v>51</v>
      </c>
      <c r="BE42" s="2" t="s">
        <v>29</v>
      </c>
      <c r="BF42" s="2">
        <v>3.87</v>
      </c>
      <c r="BG42" s="2">
        <v>15342.31</v>
      </c>
      <c r="BH42" s="2">
        <v>268656</v>
      </c>
      <c r="BJ42" s="2">
        <v>15342.31</v>
      </c>
      <c r="BK42" s="2">
        <v>100</v>
      </c>
      <c r="BL42" s="2">
        <v>100.6</v>
      </c>
      <c r="BM42" s="2">
        <v>0.6</v>
      </c>
      <c r="BP42" s="2" t="s">
        <v>50</v>
      </c>
      <c r="BQ42" s="2" t="s">
        <v>51</v>
      </c>
      <c r="BR42" s="2" t="s">
        <v>29</v>
      </c>
      <c r="BS42" s="2">
        <v>3.84</v>
      </c>
      <c r="BT42" s="2">
        <v>68190.726999999999</v>
      </c>
      <c r="BU42" s="2">
        <v>1182501</v>
      </c>
      <c r="BW42" s="2">
        <v>68190.726999999999</v>
      </c>
      <c r="BX42" s="2">
        <v>100</v>
      </c>
      <c r="BY42" s="2">
        <v>105.1</v>
      </c>
      <c r="BZ42" s="2">
        <v>5.0999999999999996</v>
      </c>
      <c r="CC42" s="2" t="s">
        <v>50</v>
      </c>
      <c r="CD42" s="2" t="s">
        <v>51</v>
      </c>
      <c r="CE42" s="2" t="s">
        <v>29</v>
      </c>
      <c r="CF42" s="2">
        <v>3.92</v>
      </c>
      <c r="CG42" s="2">
        <v>221166.984</v>
      </c>
      <c r="CH42" s="2">
        <v>3703635</v>
      </c>
      <c r="CI42" s="2">
        <v>68936.258000000002</v>
      </c>
      <c r="CJ42" s="2">
        <v>320.82799999999997</v>
      </c>
      <c r="CK42" s="2">
        <v>19.125</v>
      </c>
      <c r="CL42" s="2">
        <v>19.14</v>
      </c>
      <c r="CM42" s="2">
        <v>0.1</v>
      </c>
      <c r="CP42" s="2" t="s">
        <v>50</v>
      </c>
      <c r="CQ42" s="2" t="s">
        <v>51</v>
      </c>
      <c r="CR42" s="2" t="s">
        <v>29</v>
      </c>
      <c r="CS42" s="2">
        <v>3.9</v>
      </c>
      <c r="CT42" s="2">
        <v>68936.258000000002</v>
      </c>
      <c r="CU42" s="2">
        <v>1165696</v>
      </c>
      <c r="CW42" s="2">
        <v>68936.258000000002</v>
      </c>
      <c r="CX42" s="2">
        <v>100</v>
      </c>
      <c r="CY42" s="2">
        <v>96.47</v>
      </c>
      <c r="CZ42" s="2">
        <v>-3.5</v>
      </c>
      <c r="DC42" s="2" t="s">
        <v>50</v>
      </c>
      <c r="DD42" s="2" t="s">
        <v>51</v>
      </c>
      <c r="DE42" s="2" t="s">
        <v>29</v>
      </c>
      <c r="DF42" s="2">
        <v>4.0999999999999996</v>
      </c>
      <c r="DG42" s="2">
        <v>29139.228999999999</v>
      </c>
      <c r="DH42" s="2">
        <v>443499</v>
      </c>
      <c r="DI42" s="2">
        <v>5516.72</v>
      </c>
      <c r="DJ42" s="2">
        <v>528.19799999999998</v>
      </c>
      <c r="DK42" s="2">
        <v>19.125</v>
      </c>
      <c r="DL42" s="2">
        <v>17.46</v>
      </c>
      <c r="DM42" s="2">
        <v>-8.6999999999999993</v>
      </c>
      <c r="DP42" s="2" t="s">
        <v>50</v>
      </c>
      <c r="DQ42" s="2" t="s">
        <v>51</v>
      </c>
      <c r="DR42" s="2" t="s">
        <v>29</v>
      </c>
      <c r="DS42" s="2">
        <v>4.0999999999999996</v>
      </c>
      <c r="DT42" s="2">
        <v>5516.72</v>
      </c>
      <c r="DU42" s="2">
        <v>89046</v>
      </c>
      <c r="DW42" s="2">
        <v>5516.72</v>
      </c>
      <c r="DX42" s="2">
        <v>100</v>
      </c>
      <c r="DY42" s="2">
        <v>79.08</v>
      </c>
      <c r="DZ42" s="2">
        <v>-20.9</v>
      </c>
      <c r="EC42" s="2" t="s">
        <v>50</v>
      </c>
      <c r="ED42" s="2" t="s">
        <v>51</v>
      </c>
      <c r="EE42" s="2" t="s">
        <v>29</v>
      </c>
      <c r="EF42" s="2">
        <v>4.01</v>
      </c>
      <c r="EG42" s="2">
        <v>48987.601999999999</v>
      </c>
      <c r="EH42" s="2">
        <v>795338</v>
      </c>
      <c r="EJ42" s="2">
        <v>48987.601999999999</v>
      </c>
      <c r="EK42" s="2">
        <v>100</v>
      </c>
      <c r="EL42" s="2">
        <v>86.68</v>
      </c>
      <c r="EM42" s="2">
        <v>-13.3</v>
      </c>
    </row>
    <row r="43" spans="3:143" x14ac:dyDescent="0.25">
      <c r="C43" s="2" t="s">
        <v>200</v>
      </c>
      <c r="D43" s="2" t="s">
        <v>51</v>
      </c>
      <c r="E43" s="2" t="s">
        <v>29</v>
      </c>
      <c r="F43" s="2">
        <v>3.83</v>
      </c>
      <c r="G43" s="2">
        <v>60302.59</v>
      </c>
      <c r="H43" s="2">
        <v>1050457</v>
      </c>
      <c r="I43" s="2">
        <v>50249.413999999997</v>
      </c>
      <c r="J43" s="2">
        <v>120.00700000000001</v>
      </c>
      <c r="K43" s="2">
        <v>19.125</v>
      </c>
      <c r="L43" s="2">
        <v>17.600000000000001</v>
      </c>
      <c r="M43" s="2">
        <v>-8</v>
      </c>
      <c r="P43" s="2" t="s">
        <v>200</v>
      </c>
      <c r="Q43" s="2" t="s">
        <v>51</v>
      </c>
      <c r="R43" s="2" t="s">
        <v>29</v>
      </c>
      <c r="S43" s="2">
        <v>3.79</v>
      </c>
      <c r="T43" s="2">
        <v>41906.964999999997</v>
      </c>
      <c r="U43" s="2">
        <v>716821</v>
      </c>
      <c r="V43" s="2">
        <v>50249.413999999997</v>
      </c>
      <c r="W43" s="2">
        <v>83.397999999999996</v>
      </c>
      <c r="X43" s="2">
        <v>19.125</v>
      </c>
      <c r="Y43" s="2">
        <v>18.010000000000002</v>
      </c>
      <c r="Z43" s="2">
        <v>-5.8</v>
      </c>
      <c r="AC43" s="2" t="s">
        <v>200</v>
      </c>
      <c r="AD43" s="2" t="s">
        <v>51</v>
      </c>
      <c r="AE43" s="2" t="s">
        <v>29</v>
      </c>
      <c r="AF43" s="2">
        <v>3.79</v>
      </c>
      <c r="AG43" s="2">
        <v>50249.413999999997</v>
      </c>
      <c r="AH43" s="2">
        <v>830436</v>
      </c>
      <c r="AJ43" s="2">
        <v>50249.413999999997</v>
      </c>
      <c r="AK43" s="2">
        <v>100</v>
      </c>
      <c r="AL43" s="2">
        <v>99</v>
      </c>
      <c r="AM43" s="2">
        <v>-1</v>
      </c>
      <c r="AP43" s="2" t="s">
        <v>200</v>
      </c>
      <c r="AQ43" s="2" t="s">
        <v>51</v>
      </c>
      <c r="AR43" s="2" t="s">
        <v>29</v>
      </c>
      <c r="AS43" s="2">
        <v>3.89</v>
      </c>
      <c r="AT43" s="2">
        <v>1852.0609999999999</v>
      </c>
      <c r="AU43" s="2">
        <v>30670</v>
      </c>
      <c r="AV43" s="2">
        <v>13518.683999999999</v>
      </c>
      <c r="AW43" s="2">
        <v>13.7</v>
      </c>
      <c r="AX43" s="2">
        <v>19.125</v>
      </c>
      <c r="AY43" s="2">
        <v>18.68</v>
      </c>
      <c r="AZ43" s="2">
        <v>-2.2999999999999998</v>
      </c>
      <c r="BC43" s="2" t="s">
        <v>200</v>
      </c>
      <c r="BD43" s="2" t="s">
        <v>51</v>
      </c>
      <c r="BE43" s="2" t="s">
        <v>29</v>
      </c>
      <c r="BF43" s="2">
        <v>3.87</v>
      </c>
      <c r="BG43" s="2">
        <v>13518.683999999999</v>
      </c>
      <c r="BH43" s="2">
        <v>240704</v>
      </c>
      <c r="BJ43" s="2">
        <v>13518.683999999999</v>
      </c>
      <c r="BK43" s="2">
        <v>100</v>
      </c>
      <c r="BL43" s="2">
        <v>88.64</v>
      </c>
      <c r="BM43" s="2">
        <v>-11.4</v>
      </c>
      <c r="BP43" s="2" t="s">
        <v>200</v>
      </c>
      <c r="BQ43" s="2" t="s">
        <v>51</v>
      </c>
      <c r="BR43" s="2" t="s">
        <v>29</v>
      </c>
      <c r="BS43" s="2">
        <v>3.84</v>
      </c>
      <c r="BT43" s="2">
        <v>60769.027000000002</v>
      </c>
      <c r="BU43" s="2">
        <v>1057229</v>
      </c>
      <c r="BW43" s="2">
        <v>60769.027000000002</v>
      </c>
      <c r="BX43" s="2">
        <v>100</v>
      </c>
      <c r="BY43" s="2">
        <v>93.66</v>
      </c>
      <c r="BZ43" s="2">
        <v>-6.3</v>
      </c>
      <c r="CC43" s="2" t="s">
        <v>200</v>
      </c>
      <c r="CD43" s="2" t="s">
        <v>51</v>
      </c>
      <c r="CE43" s="2" t="s">
        <v>29</v>
      </c>
      <c r="CF43" s="2">
        <v>3.92</v>
      </c>
      <c r="CG43" s="2">
        <v>201012.516</v>
      </c>
      <c r="CH43" s="2">
        <v>3418367</v>
      </c>
      <c r="CI43" s="2">
        <v>61145.964999999997</v>
      </c>
      <c r="CJ43" s="2">
        <v>328.74200000000002</v>
      </c>
      <c r="CK43" s="2">
        <v>19.125</v>
      </c>
      <c r="CL43" s="2">
        <v>19.61</v>
      </c>
      <c r="CM43" s="2">
        <v>2.5</v>
      </c>
      <c r="CP43" s="2" t="s">
        <v>200</v>
      </c>
      <c r="CQ43" s="2" t="s">
        <v>51</v>
      </c>
      <c r="CR43" s="2" t="s">
        <v>29</v>
      </c>
      <c r="CS43" s="2">
        <v>3.89</v>
      </c>
      <c r="CT43" s="2">
        <v>61145.964999999997</v>
      </c>
      <c r="CU43" s="2">
        <v>1034246</v>
      </c>
      <c r="CW43" s="2">
        <v>61145.964999999997</v>
      </c>
      <c r="CX43" s="2">
        <v>100</v>
      </c>
      <c r="CY43" s="2">
        <v>85.57</v>
      </c>
      <c r="CZ43" s="2">
        <v>-14.4</v>
      </c>
      <c r="DC43" s="2" t="s">
        <v>200</v>
      </c>
      <c r="DD43" s="2" t="s">
        <v>51</v>
      </c>
      <c r="DE43" s="2" t="s">
        <v>29</v>
      </c>
      <c r="DF43" s="2">
        <v>4.09</v>
      </c>
      <c r="DG43" s="2">
        <v>26991.338</v>
      </c>
      <c r="DH43" s="2">
        <v>419953</v>
      </c>
      <c r="DI43" s="2">
        <v>5028.3829999999998</v>
      </c>
      <c r="DJ43" s="2">
        <v>536.78</v>
      </c>
      <c r="DK43" s="2">
        <v>19.125</v>
      </c>
      <c r="DL43" s="2">
        <v>17.739999999999998</v>
      </c>
      <c r="DM43" s="2">
        <v>-7.2</v>
      </c>
      <c r="DP43" s="2" t="s">
        <v>200</v>
      </c>
      <c r="DQ43" s="2" t="s">
        <v>51</v>
      </c>
      <c r="DR43" s="2" t="s">
        <v>29</v>
      </c>
      <c r="DS43" s="2">
        <v>4.08</v>
      </c>
      <c r="DT43" s="2">
        <v>5028.3829999999998</v>
      </c>
      <c r="DU43" s="2">
        <v>89363</v>
      </c>
      <c r="DW43" s="2">
        <v>5028.3829999999998</v>
      </c>
      <c r="DX43" s="2">
        <v>100</v>
      </c>
      <c r="DY43" s="2">
        <v>72.08</v>
      </c>
      <c r="DZ43" s="2">
        <v>-27.9</v>
      </c>
      <c r="EC43" s="2" t="s">
        <v>200</v>
      </c>
      <c r="ED43" s="2" t="s">
        <v>51</v>
      </c>
      <c r="EE43" s="2" t="s">
        <v>29</v>
      </c>
      <c r="EF43" s="2">
        <v>4</v>
      </c>
      <c r="EG43" s="2">
        <v>44094.366999999998</v>
      </c>
      <c r="EH43" s="2">
        <v>743738</v>
      </c>
      <c r="EJ43" s="2">
        <v>44094.366999999998</v>
      </c>
      <c r="EK43" s="2">
        <v>100</v>
      </c>
      <c r="EL43" s="2">
        <v>78.02</v>
      </c>
      <c r="EM43" s="2">
        <v>-22</v>
      </c>
    </row>
    <row r="44" spans="3:143" x14ac:dyDescent="0.25">
      <c r="C44" s="2" t="s">
        <v>131</v>
      </c>
      <c r="D44" s="2" t="s">
        <v>53</v>
      </c>
      <c r="E44" s="2" t="s">
        <v>29</v>
      </c>
      <c r="F44" s="2">
        <v>3.84</v>
      </c>
      <c r="G44" s="2">
        <v>100639.18799999999</v>
      </c>
      <c r="H44" s="2">
        <v>1733612</v>
      </c>
      <c r="I44" s="2">
        <v>45894.125</v>
      </c>
      <c r="J44" s="2">
        <v>219.286</v>
      </c>
      <c r="K44" s="2">
        <v>30.5</v>
      </c>
      <c r="L44" s="2">
        <v>32.18</v>
      </c>
      <c r="M44" s="2">
        <v>5.5</v>
      </c>
      <c r="P44" s="2" t="s">
        <v>131</v>
      </c>
      <c r="Q44" s="2" t="s">
        <v>53</v>
      </c>
      <c r="R44" s="2" t="s">
        <v>29</v>
      </c>
      <c r="S44" s="2">
        <v>3.79</v>
      </c>
      <c r="T44" s="2">
        <v>66893.218999999997</v>
      </c>
      <c r="U44" s="2">
        <v>1118254</v>
      </c>
      <c r="V44" s="2">
        <v>45894.125</v>
      </c>
      <c r="W44" s="2">
        <v>145.756</v>
      </c>
      <c r="X44" s="2">
        <v>30.5</v>
      </c>
      <c r="Y44" s="2">
        <v>31.69</v>
      </c>
      <c r="Z44" s="2">
        <v>3.9</v>
      </c>
      <c r="AC44" s="2" t="s">
        <v>131</v>
      </c>
      <c r="AD44" s="2" t="s">
        <v>53</v>
      </c>
      <c r="AE44" s="2" t="s">
        <v>29</v>
      </c>
      <c r="AF44" s="2">
        <v>3.8</v>
      </c>
      <c r="AG44" s="2">
        <v>45894.125</v>
      </c>
      <c r="AH44" s="2">
        <v>752286</v>
      </c>
      <c r="AJ44" s="2">
        <v>45894.125</v>
      </c>
      <c r="AK44" s="2">
        <v>100</v>
      </c>
      <c r="AL44" s="2">
        <v>90.42</v>
      </c>
      <c r="AM44" s="2">
        <v>-9.6</v>
      </c>
      <c r="AP44" s="2" t="s">
        <v>131</v>
      </c>
      <c r="AQ44" s="2" t="s">
        <v>53</v>
      </c>
      <c r="AR44" s="2" t="s">
        <v>29</v>
      </c>
      <c r="AS44" s="2">
        <v>3.89</v>
      </c>
      <c r="AT44" s="2">
        <v>3151.4740000000002</v>
      </c>
      <c r="AU44" s="2">
        <v>56023</v>
      </c>
      <c r="AV44" s="2">
        <v>14521.744000000001</v>
      </c>
      <c r="AW44" s="2">
        <v>21.702000000000002</v>
      </c>
      <c r="AX44" s="2">
        <v>30.5</v>
      </c>
      <c r="AY44" s="2">
        <v>30.13</v>
      </c>
      <c r="AZ44" s="2">
        <v>-1.2</v>
      </c>
      <c r="BC44" s="2" t="s">
        <v>131</v>
      </c>
      <c r="BD44" s="2" t="s">
        <v>53</v>
      </c>
      <c r="BE44" s="2" t="s">
        <v>29</v>
      </c>
      <c r="BF44" s="2">
        <v>3.87</v>
      </c>
      <c r="BG44" s="2">
        <v>14521.744000000001</v>
      </c>
      <c r="BH44" s="2">
        <v>273292</v>
      </c>
      <c r="BJ44" s="2">
        <v>14521.744000000001</v>
      </c>
      <c r="BK44" s="2">
        <v>100</v>
      </c>
      <c r="BL44" s="2">
        <v>95.22</v>
      </c>
      <c r="BM44" s="2">
        <v>-4.8</v>
      </c>
      <c r="BP44" s="2" t="s">
        <v>131</v>
      </c>
      <c r="BQ44" s="2" t="s">
        <v>53</v>
      </c>
      <c r="BR44" s="2" t="s">
        <v>29</v>
      </c>
      <c r="BS44" s="2">
        <v>3.84</v>
      </c>
      <c r="BT44" s="2">
        <v>59393.093999999997</v>
      </c>
      <c r="BU44" s="2">
        <v>1021287</v>
      </c>
      <c r="BW44" s="2">
        <v>59393.093999999997</v>
      </c>
      <c r="BX44" s="2">
        <v>100</v>
      </c>
      <c r="BY44" s="2">
        <v>91.54</v>
      </c>
      <c r="BZ44" s="2">
        <v>-8.5</v>
      </c>
      <c r="CC44" s="2" t="s">
        <v>131</v>
      </c>
      <c r="CD44" s="2" t="s">
        <v>53</v>
      </c>
      <c r="CE44" s="2" t="s">
        <v>29</v>
      </c>
      <c r="CF44" s="2">
        <v>3.92</v>
      </c>
      <c r="CG44" s="2">
        <v>365077.68800000002</v>
      </c>
      <c r="CH44" s="2">
        <v>6154896</v>
      </c>
      <c r="CI44" s="2">
        <v>67323.952999999994</v>
      </c>
      <c r="CJ44" s="2">
        <v>542.27</v>
      </c>
      <c r="CK44" s="2">
        <v>30.5</v>
      </c>
      <c r="CL44" s="2">
        <v>32.36</v>
      </c>
      <c r="CM44" s="2">
        <v>6.1</v>
      </c>
      <c r="CP44" s="2" t="s">
        <v>131</v>
      </c>
      <c r="CQ44" s="2" t="s">
        <v>53</v>
      </c>
      <c r="CR44" s="2" t="s">
        <v>29</v>
      </c>
      <c r="CS44" s="2">
        <v>3.9</v>
      </c>
      <c r="CT44" s="2">
        <v>67323.952999999994</v>
      </c>
      <c r="CU44" s="2">
        <v>1147668</v>
      </c>
      <c r="CW44" s="2">
        <v>67323.952999999994</v>
      </c>
      <c r="CX44" s="2">
        <v>100</v>
      </c>
      <c r="CY44" s="2">
        <v>94.21</v>
      </c>
      <c r="CZ44" s="2">
        <v>-5.8</v>
      </c>
      <c r="DC44" s="2" t="s">
        <v>131</v>
      </c>
      <c r="DD44" s="2" t="s">
        <v>53</v>
      </c>
      <c r="DE44" s="2" t="s">
        <v>29</v>
      </c>
      <c r="DF44" s="2">
        <v>4.09</v>
      </c>
      <c r="DG44" s="2">
        <v>60338.292999999998</v>
      </c>
      <c r="DH44" s="2">
        <v>908960</v>
      </c>
      <c r="DI44" s="2">
        <v>6516.0770000000002</v>
      </c>
      <c r="DJ44" s="2">
        <v>925.99099999999999</v>
      </c>
      <c r="DK44" s="2">
        <v>30.5</v>
      </c>
      <c r="DL44" s="2">
        <v>30.55</v>
      </c>
      <c r="DM44" s="2">
        <v>0.2</v>
      </c>
      <c r="DP44" s="2" t="s">
        <v>131</v>
      </c>
      <c r="DQ44" s="2" t="s">
        <v>53</v>
      </c>
      <c r="DR44" s="2" t="s">
        <v>29</v>
      </c>
      <c r="DS44" s="2">
        <v>4.0999999999999996</v>
      </c>
      <c r="DT44" s="2">
        <v>6516.0770000000002</v>
      </c>
      <c r="DU44" s="2">
        <v>108442</v>
      </c>
      <c r="DW44" s="2">
        <v>6516.0770000000002</v>
      </c>
      <c r="DX44" s="2">
        <v>100</v>
      </c>
      <c r="DY44" s="2">
        <v>93.4</v>
      </c>
      <c r="DZ44" s="2">
        <v>-6.6</v>
      </c>
      <c r="EC44" s="2" t="s">
        <v>131</v>
      </c>
      <c r="ED44" s="2" t="s">
        <v>53</v>
      </c>
      <c r="EE44" s="2" t="s">
        <v>29</v>
      </c>
      <c r="EF44" s="2">
        <v>4</v>
      </c>
      <c r="EG44" s="2">
        <v>55183.023000000001</v>
      </c>
      <c r="EH44" s="2">
        <v>940818</v>
      </c>
      <c r="EJ44" s="2">
        <v>55183.023000000001</v>
      </c>
      <c r="EK44" s="2">
        <v>100</v>
      </c>
      <c r="EL44" s="2">
        <v>97.64</v>
      </c>
      <c r="EM44" s="2">
        <v>-2.4</v>
      </c>
    </row>
    <row r="45" spans="3:143" x14ac:dyDescent="0.25">
      <c r="C45" s="2" t="s">
        <v>173</v>
      </c>
      <c r="D45" s="2" t="s">
        <v>53</v>
      </c>
      <c r="E45" s="2" t="s">
        <v>29</v>
      </c>
      <c r="F45" s="2">
        <v>3.83</v>
      </c>
      <c r="G45" s="2">
        <v>98781.101999999999</v>
      </c>
      <c r="H45" s="2">
        <v>1733354</v>
      </c>
      <c r="I45" s="2">
        <v>44614.968999999997</v>
      </c>
      <c r="J45" s="2">
        <v>221.40799999999999</v>
      </c>
      <c r="K45" s="2">
        <v>30.5</v>
      </c>
      <c r="L45" s="2">
        <v>32.49</v>
      </c>
      <c r="M45" s="2">
        <v>6.5</v>
      </c>
      <c r="P45" s="2" t="s">
        <v>173</v>
      </c>
      <c r="Q45" s="2" t="s">
        <v>53</v>
      </c>
      <c r="R45" s="2" t="s">
        <v>29</v>
      </c>
      <c r="S45" s="2">
        <v>3.79</v>
      </c>
      <c r="T45" s="2">
        <v>67603.523000000001</v>
      </c>
      <c r="U45" s="2">
        <v>1139529</v>
      </c>
      <c r="V45" s="2">
        <v>44614.968999999997</v>
      </c>
      <c r="W45" s="2">
        <v>151.52699999999999</v>
      </c>
      <c r="X45" s="2">
        <v>30.5</v>
      </c>
      <c r="Y45" s="2">
        <v>32.96</v>
      </c>
      <c r="Z45" s="2">
        <v>8.1</v>
      </c>
      <c r="AC45" s="2" t="s">
        <v>173</v>
      </c>
      <c r="AD45" s="2" t="s">
        <v>53</v>
      </c>
      <c r="AE45" s="2" t="s">
        <v>29</v>
      </c>
      <c r="AF45" s="2">
        <v>3.79</v>
      </c>
      <c r="AG45" s="2">
        <v>44614.968999999997</v>
      </c>
      <c r="AH45" s="2">
        <v>745392</v>
      </c>
      <c r="AJ45" s="2">
        <v>44614.968999999997</v>
      </c>
      <c r="AK45" s="2">
        <v>100</v>
      </c>
      <c r="AL45" s="2">
        <v>87.9</v>
      </c>
      <c r="AM45" s="2">
        <v>-12.1</v>
      </c>
      <c r="AP45" s="2" t="s">
        <v>173</v>
      </c>
      <c r="AQ45" s="2" t="s">
        <v>53</v>
      </c>
      <c r="AR45" s="2" t="s">
        <v>29</v>
      </c>
      <c r="AS45" s="2">
        <v>3.89</v>
      </c>
      <c r="AT45" s="2">
        <v>3362.0590000000002</v>
      </c>
      <c r="AU45" s="2">
        <v>53867</v>
      </c>
      <c r="AV45" s="2">
        <v>13544.629000000001</v>
      </c>
      <c r="AW45" s="2">
        <v>24.821999999999999</v>
      </c>
      <c r="AX45" s="2">
        <v>30.5</v>
      </c>
      <c r="AY45" s="2">
        <v>34.6</v>
      </c>
      <c r="AZ45" s="2">
        <v>13.4</v>
      </c>
      <c r="BC45" s="2" t="s">
        <v>173</v>
      </c>
      <c r="BD45" s="2" t="s">
        <v>53</v>
      </c>
      <c r="BE45" s="2" t="s">
        <v>29</v>
      </c>
      <c r="BF45" s="2">
        <v>3.87</v>
      </c>
      <c r="BG45" s="2">
        <v>13544.629000000001</v>
      </c>
      <c r="BH45" s="2">
        <v>249995</v>
      </c>
      <c r="BJ45" s="2">
        <v>13544.629000000001</v>
      </c>
      <c r="BK45" s="2">
        <v>100</v>
      </c>
      <c r="BL45" s="2">
        <v>88.81</v>
      </c>
      <c r="BM45" s="2">
        <v>-11.2</v>
      </c>
      <c r="BP45" s="2" t="s">
        <v>173</v>
      </c>
      <c r="BQ45" s="2" t="s">
        <v>53</v>
      </c>
      <c r="BR45" s="2" t="s">
        <v>29</v>
      </c>
      <c r="BS45" s="2">
        <v>3.84</v>
      </c>
      <c r="BT45" s="2">
        <v>58478.27</v>
      </c>
      <c r="BU45" s="2">
        <v>1005481</v>
      </c>
      <c r="BW45" s="2">
        <v>58478.27</v>
      </c>
      <c r="BX45" s="2">
        <v>100</v>
      </c>
      <c r="BY45" s="2">
        <v>90.13</v>
      </c>
      <c r="BZ45" s="2">
        <v>-9.9</v>
      </c>
      <c r="CC45" s="2" t="s">
        <v>173</v>
      </c>
      <c r="CD45" s="2" t="s">
        <v>53</v>
      </c>
      <c r="CE45" s="2" t="s">
        <v>29</v>
      </c>
      <c r="CF45" s="2">
        <v>3.92</v>
      </c>
      <c r="CG45" s="2">
        <v>358639.09399999998</v>
      </c>
      <c r="CH45" s="2">
        <v>6116409</v>
      </c>
      <c r="CI45" s="2">
        <v>64583.461000000003</v>
      </c>
      <c r="CJ45" s="2">
        <v>555.31100000000004</v>
      </c>
      <c r="CK45" s="2">
        <v>30.5</v>
      </c>
      <c r="CL45" s="2">
        <v>33.130000000000003</v>
      </c>
      <c r="CM45" s="2">
        <v>8.6</v>
      </c>
      <c r="CP45" s="2" t="s">
        <v>173</v>
      </c>
      <c r="CQ45" s="2" t="s">
        <v>53</v>
      </c>
      <c r="CR45" s="2" t="s">
        <v>29</v>
      </c>
      <c r="CS45" s="2">
        <v>3.89</v>
      </c>
      <c r="CT45" s="2">
        <v>64583.461000000003</v>
      </c>
      <c r="CU45" s="2">
        <v>1098083</v>
      </c>
      <c r="CW45" s="2">
        <v>64583.461000000003</v>
      </c>
      <c r="CX45" s="2">
        <v>100</v>
      </c>
      <c r="CY45" s="2">
        <v>90.38</v>
      </c>
      <c r="CZ45" s="2">
        <v>-9.6</v>
      </c>
      <c r="DC45" s="2" t="s">
        <v>173</v>
      </c>
      <c r="DD45" s="2" t="s">
        <v>53</v>
      </c>
      <c r="DE45" s="2" t="s">
        <v>29</v>
      </c>
      <c r="DF45" s="2">
        <v>4.09</v>
      </c>
      <c r="DG45" s="2">
        <v>59828.148000000001</v>
      </c>
      <c r="DH45" s="2">
        <v>922118</v>
      </c>
      <c r="DI45" s="2">
        <v>6436.7</v>
      </c>
      <c r="DJ45" s="2">
        <v>929.48500000000001</v>
      </c>
      <c r="DK45" s="2">
        <v>30.5</v>
      </c>
      <c r="DL45" s="2">
        <v>30.67</v>
      </c>
      <c r="DM45" s="2">
        <v>0.5</v>
      </c>
      <c r="DP45" s="2" t="s">
        <v>173</v>
      </c>
      <c r="DQ45" s="2" t="s">
        <v>53</v>
      </c>
      <c r="DR45" s="2" t="s">
        <v>29</v>
      </c>
      <c r="DS45" s="2">
        <v>4.08</v>
      </c>
      <c r="DT45" s="2">
        <v>6436.7</v>
      </c>
      <c r="DU45" s="2">
        <v>111209</v>
      </c>
      <c r="DW45" s="2">
        <v>6436.7</v>
      </c>
      <c r="DX45" s="2">
        <v>100</v>
      </c>
      <c r="DY45" s="2">
        <v>92.27</v>
      </c>
      <c r="DZ45" s="2">
        <v>-7.7</v>
      </c>
      <c r="EC45" s="2" t="s">
        <v>173</v>
      </c>
      <c r="ED45" s="2" t="s">
        <v>53</v>
      </c>
      <c r="EE45" s="2" t="s">
        <v>29</v>
      </c>
      <c r="EF45" s="2">
        <v>4</v>
      </c>
      <c r="EG45" s="2">
        <v>53650.468999999997</v>
      </c>
      <c r="EH45" s="2">
        <v>912116</v>
      </c>
      <c r="EJ45" s="2">
        <v>53650.468999999997</v>
      </c>
      <c r="EK45" s="2">
        <v>100</v>
      </c>
      <c r="EL45" s="2">
        <v>94.93</v>
      </c>
      <c r="EM45" s="2">
        <v>-5.0999999999999996</v>
      </c>
    </row>
    <row r="46" spans="3:143" x14ac:dyDescent="0.25">
      <c r="C46" s="2" t="s">
        <v>52</v>
      </c>
      <c r="D46" s="2" t="s">
        <v>53</v>
      </c>
      <c r="E46" s="2" t="s">
        <v>29</v>
      </c>
      <c r="F46" s="2">
        <v>3.84</v>
      </c>
      <c r="G46" s="2">
        <v>111316.391</v>
      </c>
      <c r="H46" s="2">
        <v>1911475</v>
      </c>
      <c r="I46" s="2">
        <v>48762.565999999999</v>
      </c>
      <c r="J46" s="2">
        <v>228.28200000000001</v>
      </c>
      <c r="K46" s="2">
        <v>30.5</v>
      </c>
      <c r="L46" s="2">
        <v>33.5</v>
      </c>
      <c r="M46" s="2">
        <v>9.8000000000000007</v>
      </c>
      <c r="P46" s="2" t="s">
        <v>52</v>
      </c>
      <c r="Q46" s="2" t="s">
        <v>53</v>
      </c>
      <c r="R46" s="2" t="s">
        <v>29</v>
      </c>
      <c r="S46" s="2">
        <v>3.79</v>
      </c>
      <c r="T46" s="2">
        <v>71448.070000000007</v>
      </c>
      <c r="U46" s="2">
        <v>1172090</v>
      </c>
      <c r="V46" s="2">
        <v>48762.565999999999</v>
      </c>
      <c r="W46" s="2">
        <v>146.52199999999999</v>
      </c>
      <c r="X46" s="2">
        <v>30.5</v>
      </c>
      <c r="Y46" s="2">
        <v>31.86</v>
      </c>
      <c r="Z46" s="2">
        <v>4.5</v>
      </c>
      <c r="AC46" s="2" t="s">
        <v>52</v>
      </c>
      <c r="AD46" s="2" t="s">
        <v>53</v>
      </c>
      <c r="AE46" s="2" t="s">
        <v>29</v>
      </c>
      <c r="AF46" s="2">
        <v>3.8</v>
      </c>
      <c r="AG46" s="2">
        <v>48762.565999999999</v>
      </c>
      <c r="AH46" s="2">
        <v>803661</v>
      </c>
      <c r="AJ46" s="2">
        <v>48762.565999999999</v>
      </c>
      <c r="AK46" s="2">
        <v>100</v>
      </c>
      <c r="AL46" s="2">
        <v>96.07</v>
      </c>
      <c r="AM46" s="2">
        <v>-3.9</v>
      </c>
      <c r="AP46" s="2" t="s">
        <v>52</v>
      </c>
      <c r="AQ46" s="2" t="s">
        <v>53</v>
      </c>
      <c r="AR46" s="2" t="s">
        <v>29</v>
      </c>
      <c r="AS46" s="2">
        <v>3.89</v>
      </c>
      <c r="AT46" s="2">
        <v>3738.0320000000002</v>
      </c>
      <c r="AU46" s="2">
        <v>59303</v>
      </c>
      <c r="AV46" s="2">
        <v>14509.355</v>
      </c>
      <c r="AW46" s="2">
        <v>25.763000000000002</v>
      </c>
      <c r="AX46" s="2">
        <v>30.5</v>
      </c>
      <c r="AY46" s="2">
        <v>35.950000000000003</v>
      </c>
      <c r="AZ46" s="2">
        <v>17.899999999999999</v>
      </c>
      <c r="BC46" s="2" t="s">
        <v>52</v>
      </c>
      <c r="BD46" s="2" t="s">
        <v>53</v>
      </c>
      <c r="BE46" s="2" t="s">
        <v>29</v>
      </c>
      <c r="BF46" s="2">
        <v>3.87</v>
      </c>
      <c r="BG46" s="2">
        <v>14509.355</v>
      </c>
      <c r="BH46" s="2">
        <v>257488</v>
      </c>
      <c r="BJ46" s="2">
        <v>14509.355</v>
      </c>
      <c r="BK46" s="2">
        <v>100</v>
      </c>
      <c r="BL46" s="2">
        <v>95.14</v>
      </c>
      <c r="BM46" s="2">
        <v>-4.9000000000000004</v>
      </c>
      <c r="BP46" s="2" t="s">
        <v>52</v>
      </c>
      <c r="BQ46" s="2" t="s">
        <v>53</v>
      </c>
      <c r="BR46" s="2" t="s">
        <v>29</v>
      </c>
      <c r="BS46" s="2">
        <v>3.84</v>
      </c>
      <c r="BT46" s="2">
        <v>63468.370999999999</v>
      </c>
      <c r="BU46" s="2">
        <v>1081734</v>
      </c>
      <c r="BW46" s="2">
        <v>63468.370999999999</v>
      </c>
      <c r="BX46" s="2">
        <v>100</v>
      </c>
      <c r="BY46" s="2">
        <v>97.82</v>
      </c>
      <c r="BZ46" s="2">
        <v>-2.2000000000000002</v>
      </c>
      <c r="CC46" s="2" t="s">
        <v>52</v>
      </c>
      <c r="CD46" s="2" t="s">
        <v>53</v>
      </c>
      <c r="CE46" s="2" t="s">
        <v>29</v>
      </c>
      <c r="CF46" s="2">
        <v>3.92</v>
      </c>
      <c r="CG46" s="2">
        <v>384020.21899999998</v>
      </c>
      <c r="CH46" s="2">
        <v>6348003</v>
      </c>
      <c r="CI46" s="2">
        <v>68823.304999999993</v>
      </c>
      <c r="CJ46" s="2">
        <v>557.98</v>
      </c>
      <c r="CK46" s="2">
        <v>30.5</v>
      </c>
      <c r="CL46" s="2">
        <v>33.29</v>
      </c>
      <c r="CM46" s="2">
        <v>9.1999999999999993</v>
      </c>
      <c r="CP46" s="2" t="s">
        <v>52</v>
      </c>
      <c r="CQ46" s="2" t="s">
        <v>53</v>
      </c>
      <c r="CR46" s="2" t="s">
        <v>29</v>
      </c>
      <c r="CS46" s="2">
        <v>3.9</v>
      </c>
      <c r="CT46" s="2">
        <v>68823.304999999993</v>
      </c>
      <c r="CU46" s="2">
        <v>1169399</v>
      </c>
      <c r="CW46" s="2">
        <v>68823.304999999993</v>
      </c>
      <c r="CX46" s="2">
        <v>100</v>
      </c>
      <c r="CY46" s="2">
        <v>96.31</v>
      </c>
      <c r="CZ46" s="2">
        <v>-3.7</v>
      </c>
      <c r="DC46" s="2" t="s">
        <v>52</v>
      </c>
      <c r="DD46" s="2" t="s">
        <v>53</v>
      </c>
      <c r="DE46" s="2" t="s">
        <v>29</v>
      </c>
      <c r="DF46" s="2">
        <v>4.0999999999999996</v>
      </c>
      <c r="DG46" s="2">
        <v>63694.277000000002</v>
      </c>
      <c r="DH46" s="2">
        <v>955586</v>
      </c>
      <c r="DI46" s="2">
        <v>6659.335</v>
      </c>
      <c r="DJ46" s="2">
        <v>956.46600000000001</v>
      </c>
      <c r="DK46" s="2">
        <v>30.5</v>
      </c>
      <c r="DL46" s="2">
        <v>31.56</v>
      </c>
      <c r="DM46" s="2">
        <v>3.5</v>
      </c>
      <c r="DP46" s="2" t="s">
        <v>52</v>
      </c>
      <c r="DQ46" s="2" t="s">
        <v>53</v>
      </c>
      <c r="DR46" s="2" t="s">
        <v>29</v>
      </c>
      <c r="DS46" s="2">
        <v>4.0999999999999996</v>
      </c>
      <c r="DT46" s="2">
        <v>6659.335</v>
      </c>
      <c r="DU46" s="2">
        <v>112245</v>
      </c>
      <c r="DW46" s="2">
        <v>6659.335</v>
      </c>
      <c r="DX46" s="2">
        <v>100</v>
      </c>
      <c r="DY46" s="2">
        <v>95.46</v>
      </c>
      <c r="DZ46" s="2">
        <v>-4.5</v>
      </c>
      <c r="EC46" s="2" t="s">
        <v>52</v>
      </c>
      <c r="ED46" s="2" t="s">
        <v>53</v>
      </c>
      <c r="EE46" s="2" t="s">
        <v>29</v>
      </c>
      <c r="EF46" s="2">
        <v>4</v>
      </c>
      <c r="EG46" s="2">
        <v>56908.313000000002</v>
      </c>
      <c r="EH46" s="2">
        <v>1003530</v>
      </c>
      <c r="EJ46" s="2">
        <v>56908.313000000002</v>
      </c>
      <c r="EK46" s="2">
        <v>100</v>
      </c>
      <c r="EL46" s="2">
        <v>100.69</v>
      </c>
      <c r="EM46" s="2">
        <v>0.7</v>
      </c>
    </row>
    <row r="47" spans="3:143" x14ac:dyDescent="0.25">
      <c r="C47" s="2" t="s">
        <v>201</v>
      </c>
      <c r="D47" s="2" t="s">
        <v>53</v>
      </c>
      <c r="E47" s="2" t="s">
        <v>29</v>
      </c>
      <c r="F47" s="2">
        <v>3.83</v>
      </c>
      <c r="G47" s="2">
        <v>96004.726999999999</v>
      </c>
      <c r="H47" s="2">
        <v>1657086</v>
      </c>
      <c r="I47" s="2">
        <v>45197.902000000002</v>
      </c>
      <c r="J47" s="2">
        <v>212.41</v>
      </c>
      <c r="K47" s="2">
        <v>30.5</v>
      </c>
      <c r="L47" s="2">
        <v>31.17</v>
      </c>
      <c r="M47" s="2">
        <v>2.2000000000000002</v>
      </c>
      <c r="P47" s="2" t="s">
        <v>201</v>
      </c>
      <c r="Q47" s="2" t="s">
        <v>53</v>
      </c>
      <c r="R47" s="2" t="s">
        <v>29</v>
      </c>
      <c r="S47" s="2">
        <v>3.79</v>
      </c>
      <c r="T47" s="2">
        <v>65067.25</v>
      </c>
      <c r="U47" s="2">
        <v>1122416</v>
      </c>
      <c r="V47" s="2">
        <v>45197.902000000002</v>
      </c>
      <c r="W47" s="2">
        <v>143.96100000000001</v>
      </c>
      <c r="X47" s="2">
        <v>30.5</v>
      </c>
      <c r="Y47" s="2">
        <v>31.3</v>
      </c>
      <c r="Z47" s="2">
        <v>2.6</v>
      </c>
      <c r="AC47" s="2" t="s">
        <v>201</v>
      </c>
      <c r="AD47" s="2" t="s">
        <v>53</v>
      </c>
      <c r="AE47" s="2" t="s">
        <v>29</v>
      </c>
      <c r="AF47" s="2">
        <v>3.79</v>
      </c>
      <c r="AG47" s="2">
        <v>45197.902000000002</v>
      </c>
      <c r="AH47" s="2">
        <v>735312</v>
      </c>
      <c r="AJ47" s="2">
        <v>45197.902000000002</v>
      </c>
      <c r="AK47" s="2">
        <v>100</v>
      </c>
      <c r="AL47" s="2">
        <v>89.05</v>
      </c>
      <c r="AM47" s="2">
        <v>-11</v>
      </c>
      <c r="AP47" s="2" t="s">
        <v>201</v>
      </c>
      <c r="AQ47" s="2" t="s">
        <v>53</v>
      </c>
      <c r="AR47" s="2" t="s">
        <v>29</v>
      </c>
      <c r="AS47" s="2">
        <v>3.89</v>
      </c>
      <c r="AT47" s="2">
        <v>2865.944</v>
      </c>
      <c r="AU47" s="2">
        <v>48670</v>
      </c>
      <c r="AV47" s="2">
        <v>13410.781999999999</v>
      </c>
      <c r="AW47" s="2">
        <v>21.37</v>
      </c>
      <c r="AX47" s="2">
        <v>30.5</v>
      </c>
      <c r="AY47" s="2">
        <v>29.66</v>
      </c>
      <c r="AZ47" s="2">
        <v>-2.8</v>
      </c>
      <c r="BC47" s="2" t="s">
        <v>201</v>
      </c>
      <c r="BD47" s="2" t="s">
        <v>53</v>
      </c>
      <c r="BE47" s="2" t="s">
        <v>29</v>
      </c>
      <c r="BF47" s="2">
        <v>3.87</v>
      </c>
      <c r="BG47" s="2">
        <v>13410.781999999999</v>
      </c>
      <c r="BH47" s="2">
        <v>239382</v>
      </c>
      <c r="BJ47" s="2">
        <v>13410.781999999999</v>
      </c>
      <c r="BK47" s="2">
        <v>100</v>
      </c>
      <c r="BL47" s="2">
        <v>87.93</v>
      </c>
      <c r="BM47" s="2">
        <v>-12.1</v>
      </c>
      <c r="BP47" s="2" t="s">
        <v>201</v>
      </c>
      <c r="BQ47" s="2" t="s">
        <v>53</v>
      </c>
      <c r="BR47" s="2" t="s">
        <v>29</v>
      </c>
      <c r="BS47" s="2">
        <v>3.84</v>
      </c>
      <c r="BT47" s="2">
        <v>57970.574000000001</v>
      </c>
      <c r="BU47" s="2">
        <v>995243</v>
      </c>
      <c r="BW47" s="2">
        <v>57970.574000000001</v>
      </c>
      <c r="BX47" s="2">
        <v>100</v>
      </c>
      <c r="BY47" s="2">
        <v>89.35</v>
      </c>
      <c r="BZ47" s="2">
        <v>-10.7</v>
      </c>
      <c r="CC47" s="2" t="s">
        <v>201</v>
      </c>
      <c r="CD47" s="2" t="s">
        <v>53</v>
      </c>
      <c r="CE47" s="2" t="s">
        <v>29</v>
      </c>
      <c r="CF47" s="2">
        <v>3.92</v>
      </c>
      <c r="CG47" s="2">
        <v>346988.59399999998</v>
      </c>
      <c r="CH47" s="2">
        <v>5897704</v>
      </c>
      <c r="CI47" s="2">
        <v>64218.41</v>
      </c>
      <c r="CJ47" s="2">
        <v>540.32600000000002</v>
      </c>
      <c r="CK47" s="2">
        <v>30.5</v>
      </c>
      <c r="CL47" s="2">
        <v>32.24</v>
      </c>
      <c r="CM47" s="2">
        <v>5.7</v>
      </c>
      <c r="CP47" s="2" t="s">
        <v>201</v>
      </c>
      <c r="CQ47" s="2" t="s">
        <v>53</v>
      </c>
      <c r="CR47" s="2" t="s">
        <v>29</v>
      </c>
      <c r="CS47" s="2">
        <v>3.89</v>
      </c>
      <c r="CT47" s="2">
        <v>64218.41</v>
      </c>
      <c r="CU47" s="2">
        <v>1095314</v>
      </c>
      <c r="CW47" s="2">
        <v>64218.41</v>
      </c>
      <c r="CX47" s="2">
        <v>100</v>
      </c>
      <c r="CY47" s="2">
        <v>89.87</v>
      </c>
      <c r="CZ47" s="2">
        <v>-10.1</v>
      </c>
      <c r="DC47" s="2" t="s">
        <v>201</v>
      </c>
      <c r="DD47" s="2" t="s">
        <v>53</v>
      </c>
      <c r="DE47" s="2" t="s">
        <v>29</v>
      </c>
      <c r="DF47" s="2">
        <v>4.09</v>
      </c>
      <c r="DG47" s="2">
        <v>57469.116999999998</v>
      </c>
      <c r="DH47" s="2">
        <v>887266</v>
      </c>
      <c r="DI47" s="2">
        <v>6116.9570000000003</v>
      </c>
      <c r="DJ47" s="2">
        <v>939.505</v>
      </c>
      <c r="DK47" s="2">
        <v>30.5</v>
      </c>
      <c r="DL47" s="2">
        <v>31</v>
      </c>
      <c r="DM47" s="2">
        <v>1.6</v>
      </c>
      <c r="DP47" s="2" t="s">
        <v>201</v>
      </c>
      <c r="DQ47" s="2" t="s">
        <v>53</v>
      </c>
      <c r="DR47" s="2" t="s">
        <v>29</v>
      </c>
      <c r="DS47" s="2">
        <v>4.09</v>
      </c>
      <c r="DT47" s="2">
        <v>6116.9570000000003</v>
      </c>
      <c r="DU47" s="2">
        <v>97468</v>
      </c>
      <c r="DW47" s="2">
        <v>6116.9570000000003</v>
      </c>
      <c r="DX47" s="2">
        <v>100</v>
      </c>
      <c r="DY47" s="2">
        <v>87.68</v>
      </c>
      <c r="DZ47" s="2">
        <v>-12.3</v>
      </c>
      <c r="EC47" s="2" t="s">
        <v>201</v>
      </c>
      <c r="ED47" s="2" t="s">
        <v>53</v>
      </c>
      <c r="EE47" s="2" t="s">
        <v>29</v>
      </c>
      <c r="EF47" s="2">
        <v>4</v>
      </c>
      <c r="EG47" s="2">
        <v>50254.02</v>
      </c>
      <c r="EH47" s="2">
        <v>840220</v>
      </c>
      <c r="EJ47" s="2">
        <v>50254.02</v>
      </c>
      <c r="EK47" s="2">
        <v>100</v>
      </c>
      <c r="EL47" s="2">
        <v>88.92</v>
      </c>
      <c r="EM47" s="2">
        <v>-11.1</v>
      </c>
    </row>
    <row r="48" spans="3:143" x14ac:dyDescent="0.25">
      <c r="C48" s="2" t="s">
        <v>270</v>
      </c>
      <c r="D48" s="2" t="s">
        <v>53</v>
      </c>
      <c r="E48" s="2" t="s">
        <v>29</v>
      </c>
      <c r="F48" s="2">
        <v>3.84</v>
      </c>
      <c r="G48" s="2">
        <v>130236.69500000001</v>
      </c>
      <c r="H48" s="2">
        <v>2230469</v>
      </c>
      <c r="I48" s="2">
        <v>49873.582000000002</v>
      </c>
      <c r="J48" s="2">
        <v>261.13400000000001</v>
      </c>
      <c r="K48" s="2">
        <v>30.5</v>
      </c>
      <c r="L48" s="2">
        <v>38.33</v>
      </c>
      <c r="M48" s="2">
        <v>25.7</v>
      </c>
      <c r="P48" s="2" t="s">
        <v>270</v>
      </c>
      <c r="Q48" s="2" t="s">
        <v>53</v>
      </c>
      <c r="R48" s="2" t="s">
        <v>29</v>
      </c>
      <c r="S48" s="2">
        <v>3.55</v>
      </c>
      <c r="T48" s="2">
        <v>78849.289000000004</v>
      </c>
      <c r="U48" s="2">
        <v>965659</v>
      </c>
      <c r="V48" s="2">
        <v>49873.582000000002</v>
      </c>
      <c r="W48" s="2">
        <v>158.09800000000001</v>
      </c>
      <c r="X48" s="2">
        <v>30.5</v>
      </c>
      <c r="Y48" s="2">
        <v>34.4</v>
      </c>
      <c r="Z48" s="2">
        <v>12.8</v>
      </c>
      <c r="AC48" s="2" t="s">
        <v>270</v>
      </c>
      <c r="AD48" s="2" t="s">
        <v>53</v>
      </c>
      <c r="AE48" s="2" t="s">
        <v>29</v>
      </c>
      <c r="AF48" s="2">
        <v>3.79</v>
      </c>
      <c r="AG48" s="2">
        <v>49873.582000000002</v>
      </c>
      <c r="AH48" s="2">
        <v>859164</v>
      </c>
      <c r="AJ48" s="2">
        <v>49873.582000000002</v>
      </c>
      <c r="AK48" s="2">
        <v>100</v>
      </c>
      <c r="AL48" s="2">
        <v>98.26</v>
      </c>
      <c r="AM48" s="2">
        <v>-1.7</v>
      </c>
      <c r="AP48" s="2" t="s">
        <v>270</v>
      </c>
      <c r="AQ48" s="2" t="s">
        <v>53</v>
      </c>
      <c r="AR48" s="2" t="s">
        <v>29</v>
      </c>
      <c r="AS48" s="2">
        <v>3.79</v>
      </c>
      <c r="AT48" s="2">
        <v>1923.3309999999999</v>
      </c>
      <c r="AU48" s="2">
        <v>25531</v>
      </c>
      <c r="AV48" s="2">
        <v>14894.422</v>
      </c>
      <c r="AW48" s="2">
        <v>12.913</v>
      </c>
      <c r="AX48" s="2">
        <v>30.5</v>
      </c>
      <c r="AY48" s="2">
        <v>17.55</v>
      </c>
      <c r="AZ48" s="2">
        <v>-42.5</v>
      </c>
      <c r="BC48" s="2" t="s">
        <v>270</v>
      </c>
      <c r="BD48" s="2" t="s">
        <v>53</v>
      </c>
      <c r="BE48" s="2" t="s">
        <v>29</v>
      </c>
      <c r="BF48" s="2">
        <v>3.89</v>
      </c>
      <c r="BG48" s="2">
        <v>14894.422</v>
      </c>
      <c r="BH48" s="2">
        <v>262378</v>
      </c>
      <c r="BJ48" s="2">
        <v>14894.422</v>
      </c>
      <c r="BK48" s="2">
        <v>100</v>
      </c>
      <c r="BL48" s="2">
        <v>97.66</v>
      </c>
      <c r="BM48" s="2">
        <v>-2.2999999999999998</v>
      </c>
      <c r="BP48" s="2" t="s">
        <v>270</v>
      </c>
      <c r="BQ48" s="2" t="s">
        <v>53</v>
      </c>
      <c r="BR48" s="2" t="s">
        <v>29</v>
      </c>
      <c r="BS48" s="2">
        <v>3.85</v>
      </c>
      <c r="BT48" s="2">
        <v>62116.925999999999</v>
      </c>
      <c r="BU48" s="2">
        <v>1095233</v>
      </c>
      <c r="BW48" s="2">
        <v>62116.925999999999</v>
      </c>
      <c r="BX48" s="2">
        <v>100</v>
      </c>
      <c r="BY48" s="2">
        <v>95.74</v>
      </c>
      <c r="BZ48" s="2">
        <v>-4.3</v>
      </c>
      <c r="CC48" s="2" t="s">
        <v>270</v>
      </c>
      <c r="CD48" s="2" t="s">
        <v>53</v>
      </c>
      <c r="CE48" s="2" t="s">
        <v>29</v>
      </c>
      <c r="CF48" s="2">
        <v>3.96</v>
      </c>
      <c r="CG48" s="2">
        <v>327511.81300000002</v>
      </c>
      <c r="CH48" s="2">
        <v>5498778</v>
      </c>
      <c r="CI48" s="2">
        <v>59380.777000000002</v>
      </c>
      <c r="CJ48" s="2">
        <v>551.54499999999996</v>
      </c>
      <c r="CK48" s="2">
        <v>30.5</v>
      </c>
      <c r="CL48" s="2">
        <v>32.909999999999997</v>
      </c>
      <c r="CM48" s="2">
        <v>7.9</v>
      </c>
      <c r="CP48" s="2" t="s">
        <v>270</v>
      </c>
      <c r="CQ48" s="2" t="s">
        <v>53</v>
      </c>
      <c r="CR48" s="2" t="s">
        <v>29</v>
      </c>
      <c r="CS48" s="2">
        <v>3.93</v>
      </c>
      <c r="CT48" s="2">
        <v>59380.777000000002</v>
      </c>
      <c r="CU48" s="2">
        <v>1033489</v>
      </c>
      <c r="CW48" s="2">
        <v>59380.777000000002</v>
      </c>
      <c r="CX48" s="2">
        <v>100</v>
      </c>
      <c r="CY48" s="2">
        <v>83.1</v>
      </c>
      <c r="CZ48" s="2">
        <v>-16.899999999999999</v>
      </c>
      <c r="DC48" s="2" t="s">
        <v>270</v>
      </c>
      <c r="DD48" s="2" t="s">
        <v>53</v>
      </c>
      <c r="DE48" s="2" t="s">
        <v>29</v>
      </c>
      <c r="DF48" s="2">
        <v>4.16</v>
      </c>
      <c r="DG48" s="2">
        <v>58379.008000000002</v>
      </c>
      <c r="DH48" s="2">
        <v>864942</v>
      </c>
      <c r="DI48" s="2">
        <v>6206.3940000000002</v>
      </c>
      <c r="DJ48" s="2">
        <v>940.62699999999995</v>
      </c>
      <c r="DK48" s="2">
        <v>30.5</v>
      </c>
      <c r="DL48" s="2">
        <v>31.03</v>
      </c>
      <c r="DM48" s="2">
        <v>1.8</v>
      </c>
      <c r="DP48" s="2" t="s">
        <v>270</v>
      </c>
      <c r="DQ48" s="2" t="s">
        <v>53</v>
      </c>
      <c r="DR48" s="2" t="s">
        <v>29</v>
      </c>
      <c r="DS48" s="2">
        <v>4.17</v>
      </c>
      <c r="DT48" s="2">
        <v>6206.3940000000002</v>
      </c>
      <c r="DU48" s="2">
        <v>105507</v>
      </c>
      <c r="DW48" s="2">
        <v>6206.3940000000002</v>
      </c>
      <c r="DX48" s="2">
        <v>100</v>
      </c>
      <c r="DY48" s="2">
        <v>88.96</v>
      </c>
      <c r="DZ48" s="2">
        <v>-11</v>
      </c>
      <c r="EC48" s="2" t="s">
        <v>270</v>
      </c>
      <c r="ED48" s="2" t="s">
        <v>53</v>
      </c>
      <c r="EE48" s="2" t="s">
        <v>29</v>
      </c>
      <c r="EF48" s="2">
        <v>4.0599999999999996</v>
      </c>
      <c r="EG48" s="2">
        <v>46427.546999999999</v>
      </c>
      <c r="EH48" s="2">
        <v>792239</v>
      </c>
      <c r="EJ48" s="2">
        <v>46427.546999999999</v>
      </c>
      <c r="EK48" s="2">
        <v>100</v>
      </c>
      <c r="EL48" s="2">
        <v>82.15</v>
      </c>
      <c r="EM48" s="2">
        <v>-17.899999999999999</v>
      </c>
    </row>
    <row r="49" spans="3:143" x14ac:dyDescent="0.25">
      <c r="C49" s="2" t="s">
        <v>311</v>
      </c>
      <c r="D49" s="2" t="s">
        <v>53</v>
      </c>
      <c r="E49" s="2" t="s">
        <v>29</v>
      </c>
      <c r="F49" s="2">
        <v>3.84</v>
      </c>
      <c r="G49" s="2">
        <v>129432.266</v>
      </c>
      <c r="H49" s="2">
        <v>2254417</v>
      </c>
      <c r="I49" s="2">
        <v>50340.495999999999</v>
      </c>
      <c r="J49" s="2">
        <v>257.11399999999998</v>
      </c>
      <c r="K49" s="2">
        <v>30.5</v>
      </c>
      <c r="L49" s="2">
        <v>37.74</v>
      </c>
      <c r="M49" s="2">
        <v>23.7</v>
      </c>
      <c r="P49" s="2" t="s">
        <v>311</v>
      </c>
      <c r="Q49" s="2" t="s">
        <v>53</v>
      </c>
      <c r="R49" s="2" t="s">
        <v>29</v>
      </c>
      <c r="V49" s="2">
        <v>50340.495999999999</v>
      </c>
      <c r="X49" s="2">
        <v>30.5</v>
      </c>
      <c r="AC49" s="2" t="s">
        <v>311</v>
      </c>
      <c r="AD49" s="2" t="s">
        <v>53</v>
      </c>
      <c r="AE49" s="2" t="s">
        <v>29</v>
      </c>
      <c r="AF49" s="2">
        <v>3.79</v>
      </c>
      <c r="AG49" s="2">
        <v>50340.495999999999</v>
      </c>
      <c r="AH49" s="2">
        <v>841026</v>
      </c>
      <c r="AJ49" s="2">
        <v>50340.495999999999</v>
      </c>
      <c r="AK49" s="2">
        <v>100</v>
      </c>
      <c r="AL49" s="2">
        <v>99.18</v>
      </c>
      <c r="AM49" s="2">
        <v>-0.8</v>
      </c>
      <c r="AP49" s="2" t="s">
        <v>311</v>
      </c>
      <c r="AQ49" s="2" t="s">
        <v>53</v>
      </c>
      <c r="AR49" s="2" t="s">
        <v>29</v>
      </c>
      <c r="AS49" s="2">
        <v>3.79</v>
      </c>
      <c r="AT49" s="2">
        <v>3407.32</v>
      </c>
      <c r="AU49" s="2">
        <v>25076</v>
      </c>
      <c r="AV49" s="2">
        <v>14811.037</v>
      </c>
      <c r="AW49" s="2">
        <v>23.004999999999999</v>
      </c>
      <c r="AX49" s="2">
        <v>30.5</v>
      </c>
      <c r="AY49" s="2">
        <v>32</v>
      </c>
      <c r="AZ49" s="2">
        <v>4.9000000000000004</v>
      </c>
      <c r="BC49" s="2" t="s">
        <v>311</v>
      </c>
      <c r="BD49" s="2" t="s">
        <v>53</v>
      </c>
      <c r="BE49" s="2" t="s">
        <v>29</v>
      </c>
      <c r="BF49" s="2">
        <v>3.88</v>
      </c>
      <c r="BG49" s="2">
        <v>14811.037</v>
      </c>
      <c r="BH49" s="2">
        <v>263610</v>
      </c>
      <c r="BJ49" s="2">
        <v>14811.037</v>
      </c>
      <c r="BK49" s="2">
        <v>100</v>
      </c>
      <c r="BL49" s="2">
        <v>97.12</v>
      </c>
      <c r="BM49" s="2">
        <v>-2.9</v>
      </c>
      <c r="BP49" s="2" t="s">
        <v>311</v>
      </c>
      <c r="BQ49" s="2" t="s">
        <v>53</v>
      </c>
      <c r="BR49" s="2" t="s">
        <v>29</v>
      </c>
      <c r="BS49" s="2">
        <v>3.85</v>
      </c>
      <c r="BT49" s="2">
        <v>61046.991999999998</v>
      </c>
      <c r="BU49" s="2">
        <v>1060417</v>
      </c>
      <c r="BW49" s="2">
        <v>61046.991999999998</v>
      </c>
      <c r="BX49" s="2">
        <v>100</v>
      </c>
      <c r="BY49" s="2">
        <v>94.09</v>
      </c>
      <c r="BZ49" s="2">
        <v>-5.9</v>
      </c>
      <c r="CC49" s="2" t="s">
        <v>311</v>
      </c>
      <c r="CD49" s="2" t="s">
        <v>53</v>
      </c>
      <c r="CE49" s="2" t="s">
        <v>29</v>
      </c>
      <c r="CF49" s="2">
        <v>3.96</v>
      </c>
      <c r="CG49" s="2">
        <v>321666.03100000002</v>
      </c>
      <c r="CH49" s="2">
        <v>5404877</v>
      </c>
      <c r="CI49" s="2">
        <v>59141.190999999999</v>
      </c>
      <c r="CJ49" s="2">
        <v>543.89499999999998</v>
      </c>
      <c r="CK49" s="2">
        <v>30.5</v>
      </c>
      <c r="CL49" s="2">
        <v>32.450000000000003</v>
      </c>
      <c r="CM49" s="2">
        <v>6.4</v>
      </c>
      <c r="CP49" s="2" t="s">
        <v>311</v>
      </c>
      <c r="CQ49" s="2" t="s">
        <v>53</v>
      </c>
      <c r="CR49" s="2" t="s">
        <v>29</v>
      </c>
      <c r="CS49" s="2">
        <v>3.93</v>
      </c>
      <c r="CT49" s="2">
        <v>59141.190999999999</v>
      </c>
      <c r="CU49" s="2">
        <v>1039762</v>
      </c>
      <c r="CW49" s="2">
        <v>59141.190999999999</v>
      </c>
      <c r="CX49" s="2">
        <v>100</v>
      </c>
      <c r="CY49" s="2">
        <v>82.76</v>
      </c>
      <c r="CZ49" s="2">
        <v>-17.2</v>
      </c>
      <c r="DC49" s="2" t="s">
        <v>311</v>
      </c>
      <c r="DD49" s="2" t="s">
        <v>53</v>
      </c>
      <c r="DE49" s="2" t="s">
        <v>29</v>
      </c>
      <c r="DF49" s="2">
        <v>4.16</v>
      </c>
      <c r="DG49" s="2">
        <v>57612.983999999997</v>
      </c>
      <c r="DH49" s="2">
        <v>830386</v>
      </c>
      <c r="DI49" s="2">
        <v>6248.924</v>
      </c>
      <c r="DJ49" s="2">
        <v>921.96600000000001</v>
      </c>
      <c r="DK49" s="2">
        <v>30.5</v>
      </c>
      <c r="DL49" s="2">
        <v>30.42</v>
      </c>
      <c r="DM49" s="2">
        <v>-0.3</v>
      </c>
      <c r="DP49" s="2" t="s">
        <v>311</v>
      </c>
      <c r="DQ49" s="2" t="s">
        <v>53</v>
      </c>
      <c r="DR49" s="2" t="s">
        <v>29</v>
      </c>
      <c r="DS49" s="2">
        <v>4.16</v>
      </c>
      <c r="DT49" s="2">
        <v>6248.924</v>
      </c>
      <c r="DU49" s="2">
        <v>101487</v>
      </c>
      <c r="DW49" s="2">
        <v>6248.924</v>
      </c>
      <c r="DX49" s="2">
        <v>100</v>
      </c>
      <c r="DY49" s="2">
        <v>89.57</v>
      </c>
      <c r="DZ49" s="2">
        <v>-10.4</v>
      </c>
      <c r="EC49" s="2" t="s">
        <v>311</v>
      </c>
      <c r="ED49" s="2" t="s">
        <v>53</v>
      </c>
      <c r="EE49" s="2" t="s">
        <v>29</v>
      </c>
      <c r="EF49" s="2">
        <v>4.0599999999999996</v>
      </c>
      <c r="EG49" s="2">
        <v>43701.699000000001</v>
      </c>
      <c r="EH49" s="2">
        <v>752756</v>
      </c>
      <c r="EJ49" s="2">
        <v>43701.699000000001</v>
      </c>
      <c r="EK49" s="2">
        <v>100</v>
      </c>
      <c r="EL49" s="2">
        <v>77.33</v>
      </c>
      <c r="EM49" s="2">
        <v>-22.7</v>
      </c>
    </row>
    <row r="50" spans="3:143" x14ac:dyDescent="0.25">
      <c r="C50" s="2" t="s">
        <v>366</v>
      </c>
      <c r="D50" s="2" t="s">
        <v>53</v>
      </c>
      <c r="E50" s="2" t="s">
        <v>29</v>
      </c>
      <c r="F50" s="2">
        <v>3.84</v>
      </c>
      <c r="G50" s="2">
        <v>126949.68</v>
      </c>
      <c r="H50" s="2">
        <v>2175611</v>
      </c>
      <c r="I50" s="2">
        <v>48148.644999999997</v>
      </c>
      <c r="J50" s="2">
        <v>263.66199999999998</v>
      </c>
      <c r="K50" s="2">
        <v>30.5</v>
      </c>
      <c r="L50" s="2">
        <v>38.700000000000003</v>
      </c>
      <c r="M50" s="2">
        <v>26.9</v>
      </c>
      <c r="P50" s="2" t="s">
        <v>366</v>
      </c>
      <c r="Q50" s="2" t="s">
        <v>53</v>
      </c>
      <c r="R50" s="2" t="s">
        <v>29</v>
      </c>
      <c r="S50" s="2">
        <v>3.54</v>
      </c>
      <c r="T50" s="2">
        <v>77686.320000000007</v>
      </c>
      <c r="U50" s="2">
        <v>952088</v>
      </c>
      <c r="V50" s="2">
        <v>48148.644999999997</v>
      </c>
      <c r="W50" s="2">
        <v>161.34700000000001</v>
      </c>
      <c r="X50" s="2">
        <v>30.5</v>
      </c>
      <c r="Y50" s="2">
        <v>35.11</v>
      </c>
      <c r="Z50" s="2">
        <v>15.1</v>
      </c>
      <c r="AC50" s="2" t="s">
        <v>366</v>
      </c>
      <c r="AD50" s="2" t="s">
        <v>53</v>
      </c>
      <c r="AE50" s="2" t="s">
        <v>29</v>
      </c>
      <c r="AF50" s="2">
        <v>3.79</v>
      </c>
      <c r="AG50" s="2">
        <v>48148.644999999997</v>
      </c>
      <c r="AH50" s="2">
        <v>809013</v>
      </c>
      <c r="AJ50" s="2">
        <v>48148.644999999997</v>
      </c>
      <c r="AK50" s="2">
        <v>100</v>
      </c>
      <c r="AL50" s="2">
        <v>94.86</v>
      </c>
      <c r="AM50" s="2">
        <v>-5.0999999999999996</v>
      </c>
      <c r="AP50" s="2" t="s">
        <v>366</v>
      </c>
      <c r="AQ50" s="2" t="s">
        <v>53</v>
      </c>
      <c r="AR50" s="2" t="s">
        <v>29</v>
      </c>
      <c r="AS50" s="2">
        <v>3.8</v>
      </c>
      <c r="AT50" s="2">
        <v>2534.2489999999998</v>
      </c>
      <c r="AU50" s="2">
        <v>25101</v>
      </c>
      <c r="AV50" s="2">
        <v>14666.324000000001</v>
      </c>
      <c r="AW50" s="2">
        <v>17.279</v>
      </c>
      <c r="AX50" s="2">
        <v>30.5</v>
      </c>
      <c r="AY50" s="2">
        <v>23.8</v>
      </c>
      <c r="AZ50" s="2">
        <v>-22</v>
      </c>
      <c r="BC50" s="2" t="s">
        <v>366</v>
      </c>
      <c r="BD50" s="2" t="s">
        <v>53</v>
      </c>
      <c r="BE50" s="2" t="s">
        <v>29</v>
      </c>
      <c r="BF50" s="2">
        <v>3.88</v>
      </c>
      <c r="BG50" s="2">
        <v>14666.324000000001</v>
      </c>
      <c r="BH50" s="2">
        <v>263999</v>
      </c>
      <c r="BJ50" s="2">
        <v>14666.324000000001</v>
      </c>
      <c r="BK50" s="2">
        <v>100</v>
      </c>
      <c r="BL50" s="2">
        <v>96.17</v>
      </c>
      <c r="BM50" s="2">
        <v>-3.8</v>
      </c>
      <c r="BP50" s="2" t="s">
        <v>366</v>
      </c>
      <c r="BQ50" s="2" t="s">
        <v>53</v>
      </c>
      <c r="BR50" s="2" t="s">
        <v>29</v>
      </c>
      <c r="BS50" s="2">
        <v>3.85</v>
      </c>
      <c r="BT50" s="2">
        <v>55805.417999999998</v>
      </c>
      <c r="BU50" s="2">
        <v>924611</v>
      </c>
      <c r="BW50" s="2">
        <v>55805.417999999998</v>
      </c>
      <c r="BX50" s="2">
        <v>100</v>
      </c>
      <c r="BY50" s="2">
        <v>86.01</v>
      </c>
      <c r="BZ50" s="2">
        <v>-14</v>
      </c>
      <c r="CC50" s="2" t="s">
        <v>366</v>
      </c>
      <c r="CD50" s="2" t="s">
        <v>53</v>
      </c>
      <c r="CE50" s="2" t="s">
        <v>29</v>
      </c>
      <c r="CF50" s="2">
        <v>3.96</v>
      </c>
      <c r="CG50" s="2">
        <v>315359.06300000002</v>
      </c>
      <c r="CH50" s="2">
        <v>5298879</v>
      </c>
      <c r="CI50" s="2">
        <v>57997.324000000001</v>
      </c>
      <c r="CJ50" s="2">
        <v>543.74800000000005</v>
      </c>
      <c r="CK50" s="2">
        <v>30.5</v>
      </c>
      <c r="CL50" s="2">
        <v>32.44</v>
      </c>
      <c r="CM50" s="2">
        <v>6.4</v>
      </c>
      <c r="CP50" s="2" t="s">
        <v>366</v>
      </c>
      <c r="CQ50" s="2" t="s">
        <v>53</v>
      </c>
      <c r="CR50" s="2" t="s">
        <v>29</v>
      </c>
      <c r="CS50" s="2">
        <v>3.93</v>
      </c>
      <c r="CT50" s="2">
        <v>57997.324000000001</v>
      </c>
      <c r="CU50" s="2">
        <v>990833</v>
      </c>
      <c r="CW50" s="2">
        <v>57997.324000000001</v>
      </c>
      <c r="CX50" s="2">
        <v>100</v>
      </c>
      <c r="CY50" s="2">
        <v>81.16</v>
      </c>
      <c r="CZ50" s="2">
        <v>-18.8</v>
      </c>
      <c r="DC50" s="2" t="s">
        <v>366</v>
      </c>
      <c r="DD50" s="2" t="s">
        <v>53</v>
      </c>
      <c r="DE50" s="2" t="s">
        <v>29</v>
      </c>
      <c r="DF50" s="2">
        <v>4.16</v>
      </c>
      <c r="DG50" s="2">
        <v>56993.065999999999</v>
      </c>
      <c r="DH50" s="2">
        <v>842690</v>
      </c>
      <c r="DI50" s="2">
        <v>6073.1049999999996</v>
      </c>
      <c r="DJ50" s="2">
        <v>938.45</v>
      </c>
      <c r="DK50" s="2">
        <v>30.5</v>
      </c>
      <c r="DL50" s="2">
        <v>30.96</v>
      </c>
      <c r="DM50" s="2">
        <v>1.5</v>
      </c>
      <c r="DP50" s="2" t="s">
        <v>366</v>
      </c>
      <c r="DQ50" s="2" t="s">
        <v>53</v>
      </c>
      <c r="DR50" s="2" t="s">
        <v>29</v>
      </c>
      <c r="DS50" s="2">
        <v>4.16</v>
      </c>
      <c r="DT50" s="2">
        <v>6073.1049999999996</v>
      </c>
      <c r="DU50" s="2">
        <v>100214</v>
      </c>
      <c r="DW50" s="2">
        <v>6073.1049999999996</v>
      </c>
      <c r="DX50" s="2">
        <v>100</v>
      </c>
      <c r="DY50" s="2">
        <v>87.05</v>
      </c>
      <c r="DZ50" s="2">
        <v>-12.9</v>
      </c>
      <c r="EC50" s="2" t="s">
        <v>366</v>
      </c>
      <c r="ED50" s="2" t="s">
        <v>53</v>
      </c>
      <c r="EE50" s="2" t="s">
        <v>29</v>
      </c>
      <c r="EF50" s="2">
        <v>4.05</v>
      </c>
      <c r="EG50" s="2">
        <v>42967.91</v>
      </c>
      <c r="EH50" s="2">
        <v>733778</v>
      </c>
      <c r="EJ50" s="2">
        <v>42967.91</v>
      </c>
      <c r="EK50" s="2">
        <v>100</v>
      </c>
      <c r="EL50" s="2">
        <v>76.03</v>
      </c>
      <c r="EM50" s="2">
        <v>-24</v>
      </c>
    </row>
    <row r="51" spans="3:143" x14ac:dyDescent="0.25">
      <c r="C51" s="2" t="s">
        <v>407</v>
      </c>
      <c r="D51" s="2" t="s">
        <v>53</v>
      </c>
      <c r="E51" s="2" t="s">
        <v>29</v>
      </c>
      <c r="F51" s="2">
        <v>3.84</v>
      </c>
      <c r="G51" s="2">
        <v>128615.211</v>
      </c>
      <c r="H51" s="2">
        <v>2234220</v>
      </c>
      <c r="I51" s="2">
        <v>48958.949000000001</v>
      </c>
      <c r="J51" s="2">
        <v>262.7</v>
      </c>
      <c r="K51" s="2">
        <v>30.5</v>
      </c>
      <c r="L51" s="2">
        <v>38.56</v>
      </c>
      <c r="M51" s="2">
        <v>26.4</v>
      </c>
      <c r="P51" s="2" t="s">
        <v>407</v>
      </c>
      <c r="Q51" s="2" t="s">
        <v>53</v>
      </c>
      <c r="R51" s="2" t="s">
        <v>29</v>
      </c>
      <c r="S51" s="2">
        <v>3.54</v>
      </c>
      <c r="T51" s="2">
        <v>75544.101999999999</v>
      </c>
      <c r="U51" s="2">
        <v>969054</v>
      </c>
      <c r="V51" s="2">
        <v>48958.949000000001</v>
      </c>
      <c r="W51" s="2">
        <v>154.30099999999999</v>
      </c>
      <c r="X51" s="2">
        <v>30.5</v>
      </c>
      <c r="Y51" s="2">
        <v>33.57</v>
      </c>
      <c r="Z51" s="2">
        <v>10.1</v>
      </c>
      <c r="AC51" s="2" t="s">
        <v>407</v>
      </c>
      <c r="AD51" s="2" t="s">
        <v>53</v>
      </c>
      <c r="AE51" s="2" t="s">
        <v>29</v>
      </c>
      <c r="AF51" s="2">
        <v>3.79</v>
      </c>
      <c r="AG51" s="2">
        <v>48958.949000000001</v>
      </c>
      <c r="AH51" s="2">
        <v>836612</v>
      </c>
      <c r="AJ51" s="2">
        <v>48958.949000000001</v>
      </c>
      <c r="AK51" s="2">
        <v>100</v>
      </c>
      <c r="AL51" s="2">
        <v>96.46</v>
      </c>
      <c r="AM51" s="2">
        <v>-3.5</v>
      </c>
      <c r="AP51" s="2" t="s">
        <v>407</v>
      </c>
      <c r="AQ51" s="2" t="s">
        <v>53</v>
      </c>
      <c r="AR51" s="2" t="s">
        <v>29</v>
      </c>
      <c r="AS51" s="2">
        <v>3.81</v>
      </c>
      <c r="AT51" s="2">
        <v>1708.13</v>
      </c>
      <c r="AU51" s="2">
        <v>18718</v>
      </c>
      <c r="AV51" s="2">
        <v>14863.696</v>
      </c>
      <c r="AW51" s="2">
        <v>11.492000000000001</v>
      </c>
      <c r="AX51" s="2">
        <v>30.5</v>
      </c>
      <c r="AY51" s="2">
        <v>15.52</v>
      </c>
      <c r="AZ51" s="2">
        <v>-49.1</v>
      </c>
      <c r="BC51" s="2" t="s">
        <v>407</v>
      </c>
      <c r="BD51" s="2" t="s">
        <v>53</v>
      </c>
      <c r="BE51" s="2" t="s">
        <v>29</v>
      </c>
      <c r="BF51" s="2">
        <v>3.88</v>
      </c>
      <c r="BG51" s="2">
        <v>14863.696</v>
      </c>
      <c r="BH51" s="2">
        <v>264993</v>
      </c>
      <c r="BJ51" s="2">
        <v>14863.696</v>
      </c>
      <c r="BK51" s="2">
        <v>100</v>
      </c>
      <c r="BL51" s="2">
        <v>97.46</v>
      </c>
      <c r="BM51" s="2">
        <v>-2.5</v>
      </c>
      <c r="BP51" s="2" t="s">
        <v>407</v>
      </c>
      <c r="BQ51" s="2" t="s">
        <v>53</v>
      </c>
      <c r="BR51" s="2" t="s">
        <v>29</v>
      </c>
      <c r="BS51" s="2">
        <v>3.85</v>
      </c>
      <c r="BT51" s="2">
        <v>58930.237999999998</v>
      </c>
      <c r="BU51" s="2">
        <v>983700</v>
      </c>
      <c r="BW51" s="2">
        <v>58930.237999999998</v>
      </c>
      <c r="BX51" s="2">
        <v>100</v>
      </c>
      <c r="BY51" s="2">
        <v>90.82</v>
      </c>
      <c r="BZ51" s="2">
        <v>-9.1999999999999993</v>
      </c>
      <c r="CC51" s="2" t="s">
        <v>407</v>
      </c>
      <c r="CD51" s="2" t="s">
        <v>53</v>
      </c>
      <c r="CE51" s="2" t="s">
        <v>29</v>
      </c>
      <c r="CF51" s="2">
        <v>3.96</v>
      </c>
      <c r="CG51" s="2">
        <v>314309.46899999998</v>
      </c>
      <c r="CH51" s="2">
        <v>5413970</v>
      </c>
      <c r="CI51" s="2">
        <v>55929</v>
      </c>
      <c r="CJ51" s="2">
        <v>561.97900000000004</v>
      </c>
      <c r="CK51" s="2">
        <v>30.5</v>
      </c>
      <c r="CL51" s="2">
        <v>33.53</v>
      </c>
      <c r="CM51" s="2">
        <v>9.9</v>
      </c>
      <c r="CP51" s="2" t="s">
        <v>407</v>
      </c>
      <c r="CQ51" s="2" t="s">
        <v>53</v>
      </c>
      <c r="CR51" s="2" t="s">
        <v>29</v>
      </c>
      <c r="CS51" s="2">
        <v>3.93</v>
      </c>
      <c r="CT51" s="2">
        <v>55929</v>
      </c>
      <c r="CU51" s="2">
        <v>964598</v>
      </c>
      <c r="CW51" s="2">
        <v>55929</v>
      </c>
      <c r="CX51" s="2">
        <v>100</v>
      </c>
      <c r="CY51" s="2">
        <v>78.27</v>
      </c>
      <c r="CZ51" s="2">
        <v>-21.7</v>
      </c>
      <c r="DC51" s="2" t="s">
        <v>407</v>
      </c>
      <c r="DD51" s="2" t="s">
        <v>53</v>
      </c>
      <c r="DE51" s="2" t="s">
        <v>29</v>
      </c>
      <c r="DF51" s="2">
        <v>4.16</v>
      </c>
      <c r="DG51" s="2">
        <v>56014.273000000001</v>
      </c>
      <c r="DH51" s="2">
        <v>796440</v>
      </c>
      <c r="DI51" s="2">
        <v>6083.0529999999999</v>
      </c>
      <c r="DJ51" s="2">
        <v>920.82500000000005</v>
      </c>
      <c r="DK51" s="2">
        <v>30.5</v>
      </c>
      <c r="DL51" s="2">
        <v>30.38</v>
      </c>
      <c r="DM51" s="2">
        <v>-0.4</v>
      </c>
      <c r="DP51" s="2" t="s">
        <v>407</v>
      </c>
      <c r="DQ51" s="2" t="s">
        <v>53</v>
      </c>
      <c r="DR51" s="2" t="s">
        <v>29</v>
      </c>
      <c r="DS51" s="2">
        <v>4.16</v>
      </c>
      <c r="DT51" s="2">
        <v>6083.0529999999999</v>
      </c>
      <c r="DU51" s="2">
        <v>97532</v>
      </c>
      <c r="DW51" s="2">
        <v>6083.0529999999999</v>
      </c>
      <c r="DX51" s="2">
        <v>100</v>
      </c>
      <c r="DY51" s="2">
        <v>87.2</v>
      </c>
      <c r="DZ51" s="2">
        <v>-12.8</v>
      </c>
      <c r="EC51" s="2" t="s">
        <v>407</v>
      </c>
      <c r="ED51" s="2" t="s">
        <v>53</v>
      </c>
      <c r="EE51" s="2" t="s">
        <v>29</v>
      </c>
      <c r="EF51" s="2">
        <v>4.0599999999999996</v>
      </c>
      <c r="EG51" s="2">
        <v>40659.32</v>
      </c>
      <c r="EH51" s="2">
        <v>674573</v>
      </c>
      <c r="EJ51" s="2">
        <v>40659.32</v>
      </c>
      <c r="EK51" s="2">
        <v>100</v>
      </c>
      <c r="EL51" s="2">
        <v>71.94</v>
      </c>
      <c r="EM51" s="2">
        <v>-28.1</v>
      </c>
    </row>
    <row r="52" spans="3:143" x14ac:dyDescent="0.25">
      <c r="C52" s="2" t="s">
        <v>461</v>
      </c>
      <c r="D52" s="2" t="s">
        <v>53</v>
      </c>
      <c r="E52" s="2" t="s">
        <v>29</v>
      </c>
      <c r="F52" s="2">
        <v>3.84</v>
      </c>
      <c r="G52" s="2">
        <v>134879.21900000001</v>
      </c>
      <c r="H52" s="2">
        <v>2293861</v>
      </c>
      <c r="I52" s="2">
        <v>52879.75</v>
      </c>
      <c r="J52" s="2">
        <v>255.06800000000001</v>
      </c>
      <c r="K52" s="2">
        <v>30.5</v>
      </c>
      <c r="L52" s="2">
        <v>37.44</v>
      </c>
      <c r="M52" s="2">
        <v>22.7</v>
      </c>
      <c r="P52" s="2" t="s">
        <v>461</v>
      </c>
      <c r="Q52" s="2" t="s">
        <v>53</v>
      </c>
      <c r="R52" s="2" t="s">
        <v>29</v>
      </c>
      <c r="V52" s="2">
        <v>52879.75</v>
      </c>
      <c r="X52" s="2">
        <v>30.5</v>
      </c>
      <c r="AC52" s="2" t="s">
        <v>461</v>
      </c>
      <c r="AD52" s="2" t="s">
        <v>53</v>
      </c>
      <c r="AE52" s="2" t="s">
        <v>29</v>
      </c>
      <c r="AF52" s="2">
        <v>3.79</v>
      </c>
      <c r="AG52" s="2">
        <v>52879.75</v>
      </c>
      <c r="AH52" s="2">
        <v>881028</v>
      </c>
      <c r="AJ52" s="2">
        <v>52879.75</v>
      </c>
      <c r="AK52" s="2">
        <v>100</v>
      </c>
      <c r="AL52" s="2">
        <v>104.18</v>
      </c>
      <c r="AM52" s="2">
        <v>4.2</v>
      </c>
      <c r="AP52" s="2" t="s">
        <v>461</v>
      </c>
      <c r="AQ52" s="2" t="s">
        <v>53</v>
      </c>
      <c r="AR52" s="2" t="s">
        <v>29</v>
      </c>
      <c r="AS52" s="2">
        <v>3.8</v>
      </c>
      <c r="AT52" s="2">
        <v>3288.431</v>
      </c>
      <c r="AU52" s="2">
        <v>28439</v>
      </c>
      <c r="AV52" s="2">
        <v>15610.009</v>
      </c>
      <c r="AW52" s="2">
        <v>21.065999999999999</v>
      </c>
      <c r="AX52" s="2">
        <v>30.5</v>
      </c>
      <c r="AY52" s="2">
        <v>29.22</v>
      </c>
      <c r="AZ52" s="2">
        <v>-4.2</v>
      </c>
      <c r="BC52" s="2" t="s">
        <v>461</v>
      </c>
      <c r="BD52" s="2" t="s">
        <v>53</v>
      </c>
      <c r="BE52" s="2" t="s">
        <v>29</v>
      </c>
      <c r="BF52" s="2">
        <v>3.88</v>
      </c>
      <c r="BG52" s="2">
        <v>15610.009</v>
      </c>
      <c r="BH52" s="2">
        <v>280293</v>
      </c>
      <c r="BJ52" s="2">
        <v>15610.009</v>
      </c>
      <c r="BK52" s="2">
        <v>100</v>
      </c>
      <c r="BL52" s="2">
        <v>102.35</v>
      </c>
      <c r="BM52" s="2">
        <v>2.4</v>
      </c>
      <c r="BP52" s="2" t="s">
        <v>461</v>
      </c>
      <c r="BQ52" s="2" t="s">
        <v>53</v>
      </c>
      <c r="BR52" s="2" t="s">
        <v>29</v>
      </c>
      <c r="BS52" s="2">
        <v>3.85</v>
      </c>
      <c r="BT52" s="2">
        <v>62429.398000000001</v>
      </c>
      <c r="BU52" s="2">
        <v>1103977</v>
      </c>
      <c r="BW52" s="2">
        <v>62429.398000000001</v>
      </c>
      <c r="BX52" s="2">
        <v>100</v>
      </c>
      <c r="BY52" s="2">
        <v>96.22</v>
      </c>
      <c r="BZ52" s="2">
        <v>-3.8</v>
      </c>
      <c r="CC52" s="2" t="s">
        <v>461</v>
      </c>
      <c r="CD52" s="2" t="s">
        <v>53</v>
      </c>
      <c r="CE52" s="2" t="s">
        <v>29</v>
      </c>
      <c r="CF52" s="2">
        <v>3.96</v>
      </c>
      <c r="CG52" s="2">
        <v>348463.5</v>
      </c>
      <c r="CH52" s="2">
        <v>5775990</v>
      </c>
      <c r="CI52" s="2">
        <v>64290.714999999997</v>
      </c>
      <c r="CJ52" s="2">
        <v>542.01199999999994</v>
      </c>
      <c r="CK52" s="2">
        <v>30.5</v>
      </c>
      <c r="CL52" s="2">
        <v>32.340000000000003</v>
      </c>
      <c r="CM52" s="2">
        <v>6</v>
      </c>
      <c r="CP52" s="2" t="s">
        <v>461</v>
      </c>
      <c r="CQ52" s="2" t="s">
        <v>53</v>
      </c>
      <c r="CR52" s="2" t="s">
        <v>29</v>
      </c>
      <c r="CS52" s="2">
        <v>3.93</v>
      </c>
      <c r="CT52" s="2">
        <v>64290.714999999997</v>
      </c>
      <c r="CU52" s="2">
        <v>1067756</v>
      </c>
      <c r="CW52" s="2">
        <v>64290.714999999997</v>
      </c>
      <c r="CX52" s="2">
        <v>100</v>
      </c>
      <c r="CY52" s="2">
        <v>89.97</v>
      </c>
      <c r="CZ52" s="2">
        <v>-10</v>
      </c>
      <c r="DC52" s="2" t="s">
        <v>461</v>
      </c>
      <c r="DD52" s="2" t="s">
        <v>53</v>
      </c>
      <c r="DE52" s="2" t="s">
        <v>29</v>
      </c>
      <c r="DF52" s="2">
        <v>4.16</v>
      </c>
      <c r="DG52" s="2">
        <v>60333.625</v>
      </c>
      <c r="DH52" s="2">
        <v>883065</v>
      </c>
      <c r="DI52" s="2">
        <v>6647.5249999999996</v>
      </c>
      <c r="DJ52" s="2">
        <v>907.61</v>
      </c>
      <c r="DK52" s="2">
        <v>30.5</v>
      </c>
      <c r="DL52" s="2">
        <v>29.95</v>
      </c>
      <c r="DM52" s="2">
        <v>-1.8</v>
      </c>
      <c r="DP52" s="2" t="s">
        <v>461</v>
      </c>
      <c r="DQ52" s="2" t="s">
        <v>53</v>
      </c>
      <c r="DR52" s="2" t="s">
        <v>29</v>
      </c>
      <c r="DS52" s="2">
        <v>4.16</v>
      </c>
      <c r="DT52" s="2">
        <v>6647.5249999999996</v>
      </c>
      <c r="DU52" s="2">
        <v>108990</v>
      </c>
      <c r="DW52" s="2">
        <v>6647.5249999999996</v>
      </c>
      <c r="DX52" s="2">
        <v>100</v>
      </c>
      <c r="DY52" s="2">
        <v>95.29</v>
      </c>
      <c r="DZ52" s="2">
        <v>-4.7</v>
      </c>
      <c r="EC52" s="2" t="s">
        <v>461</v>
      </c>
      <c r="ED52" s="2" t="s">
        <v>53</v>
      </c>
      <c r="EE52" s="2" t="s">
        <v>29</v>
      </c>
      <c r="EF52" s="2">
        <v>4.05</v>
      </c>
      <c r="EG52" s="2">
        <v>45162.773000000001</v>
      </c>
      <c r="EH52" s="2">
        <v>750722</v>
      </c>
      <c r="EJ52" s="2">
        <v>45162.773000000001</v>
      </c>
      <c r="EK52" s="2">
        <v>100</v>
      </c>
      <c r="EL52" s="2">
        <v>79.91</v>
      </c>
      <c r="EM52" s="2">
        <v>-20.100000000000001</v>
      </c>
    </row>
    <row r="53" spans="3:143" x14ac:dyDescent="0.25">
      <c r="C53" s="2" t="s">
        <v>502</v>
      </c>
      <c r="D53" s="2" t="s">
        <v>53</v>
      </c>
      <c r="E53" s="2" t="s">
        <v>29</v>
      </c>
      <c r="F53" s="2">
        <v>3.85</v>
      </c>
      <c r="G53" s="2">
        <v>114051.969</v>
      </c>
      <c r="H53" s="2">
        <v>1946575</v>
      </c>
      <c r="I53" s="2">
        <v>44028.641000000003</v>
      </c>
      <c r="J53" s="2">
        <v>259.04000000000002</v>
      </c>
      <c r="K53" s="2">
        <v>30.5</v>
      </c>
      <c r="L53" s="2">
        <v>38.020000000000003</v>
      </c>
      <c r="M53" s="2">
        <v>24.7</v>
      </c>
      <c r="P53" s="2" t="s">
        <v>502</v>
      </c>
      <c r="Q53" s="2" t="s">
        <v>53</v>
      </c>
      <c r="R53" s="2" t="s">
        <v>29</v>
      </c>
      <c r="V53" s="2">
        <v>44028.641000000003</v>
      </c>
      <c r="X53" s="2">
        <v>30.5</v>
      </c>
      <c r="AC53" s="2" t="s">
        <v>502</v>
      </c>
      <c r="AD53" s="2" t="s">
        <v>53</v>
      </c>
      <c r="AE53" s="2" t="s">
        <v>29</v>
      </c>
      <c r="AF53" s="2">
        <v>3.79</v>
      </c>
      <c r="AG53" s="2">
        <v>44028.641000000003</v>
      </c>
      <c r="AH53" s="2">
        <v>761524</v>
      </c>
      <c r="AJ53" s="2">
        <v>44028.641000000003</v>
      </c>
      <c r="AK53" s="2">
        <v>100</v>
      </c>
      <c r="AL53" s="2">
        <v>86.75</v>
      </c>
      <c r="AM53" s="2">
        <v>-13.3</v>
      </c>
      <c r="AP53" s="2" t="s">
        <v>502</v>
      </c>
      <c r="AQ53" s="2" t="s">
        <v>53</v>
      </c>
      <c r="AR53" s="2" t="s">
        <v>29</v>
      </c>
      <c r="AS53" s="2">
        <v>3.79</v>
      </c>
      <c r="AT53" s="2">
        <v>3156.1080000000002</v>
      </c>
      <c r="AU53" s="2">
        <v>22941</v>
      </c>
      <c r="AV53" s="2">
        <v>12884.324000000001</v>
      </c>
      <c r="AW53" s="2">
        <v>24.495999999999999</v>
      </c>
      <c r="AX53" s="2">
        <v>30.5</v>
      </c>
      <c r="AY53" s="2">
        <v>34.130000000000003</v>
      </c>
      <c r="AZ53" s="2">
        <v>11.9</v>
      </c>
      <c r="BC53" s="2" t="s">
        <v>502</v>
      </c>
      <c r="BD53" s="2" t="s">
        <v>53</v>
      </c>
      <c r="BE53" s="2" t="s">
        <v>29</v>
      </c>
      <c r="BF53" s="2">
        <v>3.89</v>
      </c>
      <c r="BG53" s="2">
        <v>12884.324000000001</v>
      </c>
      <c r="BH53" s="2">
        <v>225476</v>
      </c>
      <c r="BJ53" s="2">
        <v>12884.324000000001</v>
      </c>
      <c r="BK53" s="2">
        <v>100</v>
      </c>
      <c r="BL53" s="2">
        <v>84.48</v>
      </c>
      <c r="BM53" s="2">
        <v>-15.5</v>
      </c>
      <c r="BP53" s="2" t="s">
        <v>502</v>
      </c>
      <c r="BQ53" s="2" t="s">
        <v>53</v>
      </c>
      <c r="BR53" s="2" t="s">
        <v>29</v>
      </c>
      <c r="BS53" s="2">
        <v>3.85</v>
      </c>
      <c r="BT53" s="2">
        <v>52521.394999999997</v>
      </c>
      <c r="BU53" s="2">
        <v>891265</v>
      </c>
      <c r="BW53" s="2">
        <v>52521.394999999997</v>
      </c>
      <c r="BX53" s="2">
        <v>100</v>
      </c>
      <c r="BY53" s="2">
        <v>80.95</v>
      </c>
      <c r="BZ53" s="2">
        <v>-19.100000000000001</v>
      </c>
      <c r="CC53" s="2" t="s">
        <v>502</v>
      </c>
      <c r="CD53" s="2" t="s">
        <v>53</v>
      </c>
      <c r="CE53" s="2" t="s">
        <v>29</v>
      </c>
      <c r="CF53" s="2">
        <v>3.96</v>
      </c>
      <c r="CG53" s="2">
        <v>297647.93800000002</v>
      </c>
      <c r="CH53" s="2">
        <v>4796675</v>
      </c>
      <c r="CI53" s="2">
        <v>53344.972999999998</v>
      </c>
      <c r="CJ53" s="2">
        <v>557.96799999999996</v>
      </c>
      <c r="CK53" s="2">
        <v>30.5</v>
      </c>
      <c r="CL53" s="2">
        <v>33.29</v>
      </c>
      <c r="CM53" s="2">
        <v>9.1999999999999993</v>
      </c>
      <c r="CP53" s="2" t="s">
        <v>502</v>
      </c>
      <c r="CQ53" s="2" t="s">
        <v>53</v>
      </c>
      <c r="CR53" s="2" t="s">
        <v>29</v>
      </c>
      <c r="CS53" s="2">
        <v>3.93</v>
      </c>
      <c r="CT53" s="2">
        <v>53344.972999999998</v>
      </c>
      <c r="CU53" s="2">
        <v>880730</v>
      </c>
      <c r="CW53" s="2">
        <v>53344.972999999998</v>
      </c>
      <c r="CX53" s="2">
        <v>100</v>
      </c>
      <c r="CY53" s="2">
        <v>74.650000000000006</v>
      </c>
      <c r="CZ53" s="2">
        <v>-25.3</v>
      </c>
      <c r="DC53" s="2" t="s">
        <v>502</v>
      </c>
      <c r="DD53" s="2" t="s">
        <v>53</v>
      </c>
      <c r="DE53" s="2" t="s">
        <v>29</v>
      </c>
      <c r="DF53" s="2">
        <v>4.16</v>
      </c>
      <c r="DG53" s="2">
        <v>51538.93</v>
      </c>
      <c r="DH53" s="2">
        <v>730424</v>
      </c>
      <c r="DI53" s="2">
        <v>5551.0249999999996</v>
      </c>
      <c r="DJ53" s="2">
        <v>928.45799999999997</v>
      </c>
      <c r="DK53" s="2">
        <v>30.5</v>
      </c>
      <c r="DL53" s="2">
        <v>30.63</v>
      </c>
      <c r="DM53" s="2">
        <v>0.4</v>
      </c>
      <c r="DP53" s="2" t="s">
        <v>502</v>
      </c>
      <c r="DQ53" s="2" t="s">
        <v>53</v>
      </c>
      <c r="DR53" s="2" t="s">
        <v>29</v>
      </c>
      <c r="DS53" s="2">
        <v>4.16</v>
      </c>
      <c r="DT53" s="2">
        <v>5551.0249999999996</v>
      </c>
      <c r="DU53" s="2">
        <v>94574</v>
      </c>
      <c r="DW53" s="2">
        <v>5551.0249999999996</v>
      </c>
      <c r="DX53" s="2">
        <v>100</v>
      </c>
      <c r="DY53" s="2">
        <v>79.569999999999993</v>
      </c>
      <c r="DZ53" s="2">
        <v>-20.399999999999999</v>
      </c>
      <c r="EC53" s="2" t="s">
        <v>502</v>
      </c>
      <c r="ED53" s="2" t="s">
        <v>53</v>
      </c>
      <c r="EE53" s="2" t="s">
        <v>29</v>
      </c>
      <c r="EF53" s="2">
        <v>4.0599999999999996</v>
      </c>
      <c r="EG53" s="2">
        <v>39265.987999999998</v>
      </c>
      <c r="EH53" s="2">
        <v>645689</v>
      </c>
      <c r="EJ53" s="2">
        <v>39265.987999999998</v>
      </c>
      <c r="EK53" s="2">
        <v>100</v>
      </c>
      <c r="EL53" s="2">
        <v>69.48</v>
      </c>
      <c r="EM53" s="2">
        <v>-30.5</v>
      </c>
    </row>
    <row r="54" spans="3:143" x14ac:dyDescent="0.25">
      <c r="C54" s="2" t="s">
        <v>556</v>
      </c>
      <c r="D54" s="2" t="s">
        <v>53</v>
      </c>
      <c r="E54" s="2" t="s">
        <v>17</v>
      </c>
      <c r="F54" s="2">
        <v>3.88</v>
      </c>
      <c r="G54" s="2">
        <v>89864.133000000002</v>
      </c>
      <c r="H54" s="2">
        <v>1553201</v>
      </c>
      <c r="I54" s="2">
        <v>35414.887000000002</v>
      </c>
      <c r="J54" s="2">
        <v>253.74700000000001</v>
      </c>
      <c r="L54" s="2">
        <v>37.24</v>
      </c>
      <c r="P54" s="2" t="s">
        <v>556</v>
      </c>
      <c r="Q54" s="2" t="s">
        <v>53</v>
      </c>
      <c r="R54" s="2" t="s">
        <v>17</v>
      </c>
      <c r="S54" s="2">
        <v>3.8</v>
      </c>
      <c r="T54" s="2">
        <v>48661.421999999999</v>
      </c>
      <c r="U54" s="2">
        <v>841431</v>
      </c>
      <c r="V54" s="2">
        <v>35414.887000000002</v>
      </c>
      <c r="W54" s="2">
        <v>137.404</v>
      </c>
      <c r="Y54" s="2">
        <v>29.86</v>
      </c>
      <c r="AC54" s="2" t="s">
        <v>556</v>
      </c>
      <c r="AD54" s="2" t="s">
        <v>53</v>
      </c>
      <c r="AE54" s="2" t="s">
        <v>17</v>
      </c>
      <c r="AF54" s="2">
        <v>3.83</v>
      </c>
      <c r="AG54" s="2">
        <v>35414.887000000002</v>
      </c>
      <c r="AH54" s="2">
        <v>596652</v>
      </c>
      <c r="AJ54" s="2">
        <v>35414.887000000002</v>
      </c>
      <c r="AK54" s="2">
        <v>100</v>
      </c>
      <c r="AL54" s="2">
        <v>69.78</v>
      </c>
      <c r="AM54" s="2">
        <v>-30.2</v>
      </c>
      <c r="AP54" s="2" t="s">
        <v>556</v>
      </c>
      <c r="AQ54" s="2" t="s">
        <v>53</v>
      </c>
      <c r="AR54" s="2" t="s">
        <v>17</v>
      </c>
      <c r="AS54" s="2">
        <v>3.83</v>
      </c>
      <c r="AT54" s="2">
        <v>8712.8169999999991</v>
      </c>
      <c r="AU54" s="2">
        <v>74424</v>
      </c>
      <c r="AV54" s="2">
        <v>11120.609</v>
      </c>
      <c r="AW54" s="2">
        <v>78.347999999999999</v>
      </c>
      <c r="AY54" s="2">
        <v>111.22</v>
      </c>
      <c r="BC54" s="2" t="s">
        <v>556</v>
      </c>
      <c r="BD54" s="2" t="s">
        <v>53</v>
      </c>
      <c r="BE54" s="2" t="s">
        <v>17</v>
      </c>
      <c r="BF54" s="2">
        <v>3.94</v>
      </c>
      <c r="BG54" s="2">
        <v>11120.609</v>
      </c>
      <c r="BH54" s="2">
        <v>190782</v>
      </c>
      <c r="BJ54" s="2">
        <v>11120.609</v>
      </c>
      <c r="BK54" s="2">
        <v>100</v>
      </c>
      <c r="BL54" s="2">
        <v>72.92</v>
      </c>
      <c r="BM54" s="2">
        <v>-27.1</v>
      </c>
      <c r="BP54" s="2" t="s">
        <v>556</v>
      </c>
      <c r="BQ54" s="2" t="s">
        <v>53</v>
      </c>
      <c r="BR54" s="2" t="s">
        <v>17</v>
      </c>
      <c r="BS54" s="2">
        <v>3.89</v>
      </c>
      <c r="BT54" s="2">
        <v>46212.563000000002</v>
      </c>
      <c r="BU54" s="2">
        <v>780886</v>
      </c>
      <c r="BW54" s="2">
        <v>46212.563000000002</v>
      </c>
      <c r="BX54" s="2">
        <v>100</v>
      </c>
      <c r="BY54" s="2">
        <v>71.22</v>
      </c>
      <c r="BZ54" s="2">
        <v>-28.8</v>
      </c>
      <c r="CC54" s="2" t="s">
        <v>556</v>
      </c>
      <c r="CD54" s="2" t="s">
        <v>53</v>
      </c>
      <c r="CE54" s="2" t="s">
        <v>17</v>
      </c>
      <c r="CF54" s="2">
        <v>4.0199999999999996</v>
      </c>
      <c r="CG54" s="2">
        <v>252155.95300000001</v>
      </c>
      <c r="CH54" s="2">
        <v>4048734</v>
      </c>
      <c r="CI54" s="2">
        <v>45771.211000000003</v>
      </c>
      <c r="CJ54" s="2">
        <v>550.90499999999997</v>
      </c>
      <c r="CL54" s="2">
        <v>32.869999999999997</v>
      </c>
      <c r="CP54" s="2" t="s">
        <v>556</v>
      </c>
      <c r="CQ54" s="2" t="s">
        <v>53</v>
      </c>
      <c r="CR54" s="2" t="s">
        <v>17</v>
      </c>
      <c r="CS54" s="2">
        <v>3.99</v>
      </c>
      <c r="CT54" s="2">
        <v>45771.211000000003</v>
      </c>
      <c r="CU54" s="2">
        <v>755689</v>
      </c>
      <c r="CW54" s="2">
        <v>45771.211000000003</v>
      </c>
      <c r="CX54" s="2">
        <v>100</v>
      </c>
      <c r="CY54" s="2">
        <v>64.05</v>
      </c>
      <c r="CZ54" s="2">
        <v>-35.9</v>
      </c>
      <c r="DC54" s="2" t="s">
        <v>556</v>
      </c>
      <c r="DD54" s="2" t="s">
        <v>53</v>
      </c>
      <c r="DE54" s="2" t="s">
        <v>17</v>
      </c>
      <c r="DF54" s="2">
        <v>4.26</v>
      </c>
      <c r="DG54" s="2">
        <v>42661.288999999997</v>
      </c>
      <c r="DH54" s="2">
        <v>564152</v>
      </c>
      <c r="DI54" s="2">
        <v>4627.7979999999998</v>
      </c>
      <c r="DJ54" s="2">
        <v>921.84900000000005</v>
      </c>
      <c r="DL54" s="2">
        <v>30.42</v>
      </c>
      <c r="DP54" s="2" t="s">
        <v>556</v>
      </c>
      <c r="DQ54" s="2" t="s">
        <v>53</v>
      </c>
      <c r="DR54" s="2" t="s">
        <v>17</v>
      </c>
      <c r="DS54" s="2">
        <v>4.26</v>
      </c>
      <c r="DT54" s="2">
        <v>4627.7979999999998</v>
      </c>
      <c r="DU54" s="2">
        <v>70341</v>
      </c>
      <c r="DW54" s="2">
        <v>4627.7979999999998</v>
      </c>
      <c r="DX54" s="2">
        <v>100</v>
      </c>
      <c r="DY54" s="2">
        <v>66.34</v>
      </c>
      <c r="DZ54" s="2">
        <v>-33.700000000000003</v>
      </c>
      <c r="EC54" s="2" t="s">
        <v>556</v>
      </c>
      <c r="ED54" s="2" t="s">
        <v>53</v>
      </c>
      <c r="EE54" s="2" t="s">
        <v>17</v>
      </c>
      <c r="EF54" s="2">
        <v>4.1399999999999997</v>
      </c>
      <c r="EG54" s="2">
        <v>32507.256000000001</v>
      </c>
      <c r="EH54" s="2">
        <v>534036</v>
      </c>
      <c r="EJ54" s="2">
        <v>32507.256000000001</v>
      </c>
      <c r="EK54" s="2">
        <v>100</v>
      </c>
      <c r="EL54" s="2">
        <v>57.52</v>
      </c>
      <c r="EM54" s="2">
        <v>-42.5</v>
      </c>
    </row>
    <row r="55" spans="3:143" x14ac:dyDescent="0.25">
      <c r="C55" s="2" t="s">
        <v>597</v>
      </c>
      <c r="D55" s="2" t="s">
        <v>53</v>
      </c>
      <c r="E55" s="2" t="s">
        <v>17</v>
      </c>
      <c r="F55" s="2">
        <v>3.89</v>
      </c>
      <c r="G55" s="2">
        <v>89584.18</v>
      </c>
      <c r="H55" s="2">
        <v>1503003</v>
      </c>
      <c r="I55" s="2">
        <v>37528.82</v>
      </c>
      <c r="J55" s="2">
        <v>238.708</v>
      </c>
      <c r="L55" s="2">
        <v>35.03</v>
      </c>
      <c r="P55" s="2" t="s">
        <v>597</v>
      </c>
      <c r="Q55" s="2" t="s">
        <v>53</v>
      </c>
      <c r="R55" s="2" t="s">
        <v>17</v>
      </c>
      <c r="S55" s="2">
        <v>3.8</v>
      </c>
      <c r="T55" s="2">
        <v>49408.315999999999</v>
      </c>
      <c r="U55" s="2">
        <v>841566</v>
      </c>
      <c r="V55" s="2">
        <v>37528.82</v>
      </c>
      <c r="W55" s="2">
        <v>131.654</v>
      </c>
      <c r="Y55" s="2">
        <v>28.6</v>
      </c>
      <c r="AC55" s="2" t="s">
        <v>597</v>
      </c>
      <c r="AD55" s="2" t="s">
        <v>53</v>
      </c>
      <c r="AE55" s="2" t="s">
        <v>17</v>
      </c>
      <c r="AF55" s="2">
        <v>3.83</v>
      </c>
      <c r="AG55" s="2">
        <v>37528.82</v>
      </c>
      <c r="AH55" s="2">
        <v>621997</v>
      </c>
      <c r="AJ55" s="2">
        <v>37528.82</v>
      </c>
      <c r="AK55" s="2">
        <v>100</v>
      </c>
      <c r="AL55" s="2">
        <v>73.94</v>
      </c>
      <c r="AM55" s="2">
        <v>-26.1</v>
      </c>
      <c r="AP55" s="2" t="s">
        <v>597</v>
      </c>
      <c r="AQ55" s="2" t="s">
        <v>53</v>
      </c>
      <c r="AR55" s="2" t="s">
        <v>17</v>
      </c>
      <c r="AS55" s="2">
        <v>3.84</v>
      </c>
      <c r="AT55" s="2">
        <v>4131.1620000000003</v>
      </c>
      <c r="AU55" s="2">
        <v>49994</v>
      </c>
      <c r="AV55" s="2">
        <v>11231.001</v>
      </c>
      <c r="AW55" s="2">
        <v>36.783999999999999</v>
      </c>
      <c r="AY55" s="2">
        <v>51.72</v>
      </c>
      <c r="BC55" s="2" t="s">
        <v>597</v>
      </c>
      <c r="BD55" s="2" t="s">
        <v>53</v>
      </c>
      <c r="BE55" s="2" t="s">
        <v>17</v>
      </c>
      <c r="BF55" s="2">
        <v>3.94</v>
      </c>
      <c r="BG55" s="2">
        <v>11231.001</v>
      </c>
      <c r="BH55" s="2">
        <v>191664</v>
      </c>
      <c r="BJ55" s="2">
        <v>11231.001</v>
      </c>
      <c r="BK55" s="2">
        <v>100</v>
      </c>
      <c r="BL55" s="2">
        <v>73.64</v>
      </c>
      <c r="BM55" s="2">
        <v>-26.4</v>
      </c>
      <c r="BP55" s="2" t="s">
        <v>597</v>
      </c>
      <c r="BQ55" s="2" t="s">
        <v>53</v>
      </c>
      <c r="BR55" s="2" t="s">
        <v>17</v>
      </c>
      <c r="BS55" s="2">
        <v>3.89</v>
      </c>
      <c r="BT55" s="2">
        <v>45904.472999999998</v>
      </c>
      <c r="BU55" s="2">
        <v>759556</v>
      </c>
      <c r="BW55" s="2">
        <v>45904.472999999998</v>
      </c>
      <c r="BX55" s="2">
        <v>100</v>
      </c>
      <c r="BY55" s="2">
        <v>70.75</v>
      </c>
      <c r="BZ55" s="2">
        <v>-29.3</v>
      </c>
      <c r="CC55" s="2" t="s">
        <v>597</v>
      </c>
      <c r="CD55" s="2" t="s">
        <v>53</v>
      </c>
      <c r="CE55" s="2" t="s">
        <v>17</v>
      </c>
      <c r="CF55" s="2">
        <v>4.0199999999999996</v>
      </c>
      <c r="CG55" s="2">
        <v>250223.32800000001</v>
      </c>
      <c r="CH55" s="2">
        <v>4026778</v>
      </c>
      <c r="CI55" s="2">
        <v>46763.300999999999</v>
      </c>
      <c r="CJ55" s="2">
        <v>535.08500000000004</v>
      </c>
      <c r="CL55" s="2">
        <v>31.93</v>
      </c>
      <c r="CP55" s="2" t="s">
        <v>597</v>
      </c>
      <c r="CQ55" s="2" t="s">
        <v>53</v>
      </c>
      <c r="CR55" s="2" t="s">
        <v>17</v>
      </c>
      <c r="CS55" s="2">
        <v>3.99</v>
      </c>
      <c r="CT55" s="2">
        <v>46763.300999999999</v>
      </c>
      <c r="CU55" s="2">
        <v>769553</v>
      </c>
      <c r="CW55" s="2">
        <v>46763.300999999999</v>
      </c>
      <c r="CX55" s="2">
        <v>100</v>
      </c>
      <c r="CY55" s="2">
        <v>65.44</v>
      </c>
      <c r="CZ55" s="2">
        <v>-34.6</v>
      </c>
      <c r="DC55" s="2" t="s">
        <v>597</v>
      </c>
      <c r="DD55" s="2" t="s">
        <v>53</v>
      </c>
      <c r="DE55" s="2" t="s">
        <v>17</v>
      </c>
      <c r="DF55" s="2">
        <v>4.26</v>
      </c>
      <c r="DG55" s="2">
        <v>43678.866999999998</v>
      </c>
      <c r="DH55" s="2">
        <v>585182</v>
      </c>
      <c r="DI55" s="2">
        <v>4778.5469999999996</v>
      </c>
      <c r="DJ55" s="2">
        <v>914.06200000000001</v>
      </c>
      <c r="DL55" s="2">
        <v>30.16</v>
      </c>
      <c r="DP55" s="2" t="s">
        <v>597</v>
      </c>
      <c r="DQ55" s="2" t="s">
        <v>53</v>
      </c>
      <c r="DR55" s="2" t="s">
        <v>17</v>
      </c>
      <c r="DS55" s="2">
        <v>4.26</v>
      </c>
      <c r="DT55" s="2">
        <v>4778.5469999999996</v>
      </c>
      <c r="DU55" s="2">
        <v>77266</v>
      </c>
      <c r="DW55" s="2">
        <v>4778.5469999999996</v>
      </c>
      <c r="DX55" s="2">
        <v>100</v>
      </c>
      <c r="DY55" s="2">
        <v>68.5</v>
      </c>
      <c r="DZ55" s="2">
        <v>-31.5</v>
      </c>
      <c r="EC55" s="2" t="s">
        <v>597</v>
      </c>
      <c r="ED55" s="2" t="s">
        <v>53</v>
      </c>
      <c r="EE55" s="2" t="s">
        <v>17</v>
      </c>
      <c r="EF55" s="2">
        <v>4.1399999999999997</v>
      </c>
      <c r="EG55" s="2">
        <v>32390.605</v>
      </c>
      <c r="EH55" s="2">
        <v>537853</v>
      </c>
      <c r="EJ55" s="2">
        <v>32390.605</v>
      </c>
      <c r="EK55" s="2">
        <v>100</v>
      </c>
      <c r="EL55" s="2">
        <v>57.31</v>
      </c>
      <c r="EM55" s="2">
        <v>-42.7</v>
      </c>
    </row>
    <row r="56" spans="3:143" x14ac:dyDescent="0.25">
      <c r="C56" s="2" t="s">
        <v>55</v>
      </c>
      <c r="D56" s="2" t="s">
        <v>56</v>
      </c>
      <c r="E56" s="2" t="s">
        <v>29</v>
      </c>
      <c r="F56" s="2">
        <v>3.84</v>
      </c>
      <c r="G56" s="2">
        <v>176286.125</v>
      </c>
      <c r="H56" s="2">
        <v>2957389</v>
      </c>
      <c r="I56" s="2">
        <v>49045.82</v>
      </c>
      <c r="J56" s="2">
        <v>359.43099999999998</v>
      </c>
      <c r="K56" s="2">
        <v>48.75</v>
      </c>
      <c r="L56" s="2">
        <v>52.76</v>
      </c>
      <c r="M56" s="2">
        <v>8.1999999999999993</v>
      </c>
      <c r="P56" s="2" t="s">
        <v>55</v>
      </c>
      <c r="Q56" s="2" t="s">
        <v>56</v>
      </c>
      <c r="R56" s="2" t="s">
        <v>29</v>
      </c>
      <c r="S56" s="2">
        <v>3.79</v>
      </c>
      <c r="T56" s="2">
        <v>113922.859</v>
      </c>
      <c r="U56" s="2">
        <v>1924311</v>
      </c>
      <c r="V56" s="2">
        <v>49045.82</v>
      </c>
      <c r="W56" s="2">
        <v>232.27799999999999</v>
      </c>
      <c r="X56" s="2">
        <v>48.75</v>
      </c>
      <c r="Y56" s="2">
        <v>50.68</v>
      </c>
      <c r="Z56" s="2">
        <v>4</v>
      </c>
      <c r="AC56" s="2" t="s">
        <v>55</v>
      </c>
      <c r="AD56" s="2" t="s">
        <v>56</v>
      </c>
      <c r="AE56" s="2" t="s">
        <v>29</v>
      </c>
      <c r="AF56" s="2">
        <v>3.8</v>
      </c>
      <c r="AG56" s="2">
        <v>49045.82</v>
      </c>
      <c r="AH56" s="2">
        <v>798295</v>
      </c>
      <c r="AJ56" s="2">
        <v>49045.82</v>
      </c>
      <c r="AK56" s="2">
        <v>100</v>
      </c>
      <c r="AL56" s="2">
        <v>96.63</v>
      </c>
      <c r="AM56" s="2">
        <v>-3.4</v>
      </c>
      <c r="AP56" s="2" t="s">
        <v>55</v>
      </c>
      <c r="AQ56" s="2" t="s">
        <v>56</v>
      </c>
      <c r="AR56" s="2" t="s">
        <v>29</v>
      </c>
      <c r="AS56" s="2">
        <v>3.89</v>
      </c>
      <c r="AT56" s="2">
        <v>6476.5159999999996</v>
      </c>
      <c r="AU56" s="2">
        <v>106220</v>
      </c>
      <c r="AV56" s="2">
        <v>15453.387000000001</v>
      </c>
      <c r="AW56" s="2">
        <v>41.91</v>
      </c>
      <c r="AX56" s="2">
        <v>48.75</v>
      </c>
      <c r="AY56" s="2">
        <v>59.06</v>
      </c>
      <c r="AZ56" s="2">
        <v>21.1</v>
      </c>
      <c r="BC56" s="2" t="s">
        <v>55</v>
      </c>
      <c r="BD56" s="2" t="s">
        <v>56</v>
      </c>
      <c r="BE56" s="2" t="s">
        <v>29</v>
      </c>
      <c r="BF56" s="2">
        <v>3.87</v>
      </c>
      <c r="BG56" s="2">
        <v>15453.387000000001</v>
      </c>
      <c r="BH56" s="2">
        <v>273425</v>
      </c>
      <c r="BJ56" s="2">
        <v>15453.387000000001</v>
      </c>
      <c r="BK56" s="2">
        <v>100</v>
      </c>
      <c r="BL56" s="2">
        <v>101.33</v>
      </c>
      <c r="BM56" s="2">
        <v>1.3</v>
      </c>
      <c r="BP56" s="2" t="s">
        <v>55</v>
      </c>
      <c r="BQ56" s="2" t="s">
        <v>56</v>
      </c>
      <c r="BR56" s="2" t="s">
        <v>29</v>
      </c>
      <c r="BS56" s="2">
        <v>3.84</v>
      </c>
      <c r="BT56" s="2">
        <v>63203.476999999999</v>
      </c>
      <c r="BU56" s="2">
        <v>1068612</v>
      </c>
      <c r="BW56" s="2">
        <v>63203.476999999999</v>
      </c>
      <c r="BX56" s="2">
        <v>100</v>
      </c>
      <c r="BY56" s="2">
        <v>97.41</v>
      </c>
      <c r="BZ56" s="2">
        <v>-2.6</v>
      </c>
      <c r="CC56" s="2" t="s">
        <v>55</v>
      </c>
      <c r="CD56" s="2" t="s">
        <v>56</v>
      </c>
      <c r="CE56" s="2" t="s">
        <v>29</v>
      </c>
      <c r="CF56" s="2">
        <v>3.92</v>
      </c>
      <c r="CG56" s="2">
        <v>610167.18799999997</v>
      </c>
      <c r="CH56" s="2">
        <v>9883746</v>
      </c>
      <c r="CI56" s="2">
        <v>69012.695000000007</v>
      </c>
      <c r="CJ56" s="2">
        <v>884.13800000000003</v>
      </c>
      <c r="CK56" s="2">
        <v>48.75</v>
      </c>
      <c r="CL56" s="2">
        <v>52.76</v>
      </c>
      <c r="CM56" s="2">
        <v>8.1999999999999993</v>
      </c>
      <c r="CP56" s="2" t="s">
        <v>55</v>
      </c>
      <c r="CQ56" s="2" t="s">
        <v>56</v>
      </c>
      <c r="CR56" s="2" t="s">
        <v>29</v>
      </c>
      <c r="CS56" s="2">
        <v>3.9</v>
      </c>
      <c r="CT56" s="2">
        <v>69012.695000000007</v>
      </c>
      <c r="CU56" s="2">
        <v>1173127</v>
      </c>
      <c r="CW56" s="2">
        <v>69012.695000000007</v>
      </c>
      <c r="CX56" s="2">
        <v>100</v>
      </c>
      <c r="CY56" s="2">
        <v>96.58</v>
      </c>
      <c r="CZ56" s="2">
        <v>-3.4</v>
      </c>
      <c r="DC56" s="2" t="s">
        <v>55</v>
      </c>
      <c r="DD56" s="2" t="s">
        <v>56</v>
      </c>
      <c r="DE56" s="2" t="s">
        <v>29</v>
      </c>
      <c r="DF56" s="2">
        <v>4.09</v>
      </c>
      <c r="DG56" s="2">
        <v>99890.491999999998</v>
      </c>
      <c r="DH56" s="2">
        <v>1503887</v>
      </c>
      <c r="DI56" s="2">
        <v>6759.8059999999996</v>
      </c>
      <c r="DJ56" s="2">
        <v>1477.712</v>
      </c>
      <c r="DK56" s="2">
        <v>48.75</v>
      </c>
      <c r="DL56" s="2">
        <v>48.71</v>
      </c>
      <c r="DM56" s="2">
        <v>-0.1</v>
      </c>
      <c r="DP56" s="2" t="s">
        <v>55</v>
      </c>
      <c r="DQ56" s="2" t="s">
        <v>56</v>
      </c>
      <c r="DR56" s="2" t="s">
        <v>29</v>
      </c>
      <c r="DS56" s="2">
        <v>4.0999999999999996</v>
      </c>
      <c r="DT56" s="2">
        <v>6759.8059999999996</v>
      </c>
      <c r="DU56" s="2">
        <v>112789</v>
      </c>
      <c r="DW56" s="2">
        <v>6759.8059999999996</v>
      </c>
      <c r="DX56" s="2">
        <v>100</v>
      </c>
      <c r="DY56" s="2">
        <v>96.9</v>
      </c>
      <c r="DZ56" s="2">
        <v>-3.1</v>
      </c>
      <c r="EC56" s="2" t="s">
        <v>55</v>
      </c>
      <c r="ED56" s="2" t="s">
        <v>56</v>
      </c>
      <c r="EE56" s="2" t="s">
        <v>29</v>
      </c>
      <c r="EF56" s="2">
        <v>4.01</v>
      </c>
      <c r="EG56" s="2">
        <v>58439.163999999997</v>
      </c>
      <c r="EH56" s="2">
        <v>997500</v>
      </c>
      <c r="EJ56" s="2">
        <v>58439.163999999997</v>
      </c>
      <c r="EK56" s="2">
        <v>100</v>
      </c>
      <c r="EL56" s="2">
        <v>103.4</v>
      </c>
      <c r="EM56" s="2">
        <v>3.4</v>
      </c>
    </row>
    <row r="57" spans="3:143" x14ac:dyDescent="0.25">
      <c r="C57" s="2" t="s">
        <v>203</v>
      </c>
      <c r="D57" s="2" t="s">
        <v>56</v>
      </c>
      <c r="E57" s="2" t="s">
        <v>29</v>
      </c>
      <c r="F57" s="2">
        <v>3.84</v>
      </c>
      <c r="G57" s="2">
        <v>153826.54699999999</v>
      </c>
      <c r="H57" s="2">
        <v>2597386</v>
      </c>
      <c r="I57" s="2">
        <v>44402.375</v>
      </c>
      <c r="J57" s="2">
        <v>346.43799999999999</v>
      </c>
      <c r="K57" s="2">
        <v>48.75</v>
      </c>
      <c r="L57" s="2">
        <v>50.85</v>
      </c>
      <c r="M57" s="2">
        <v>4.3</v>
      </c>
      <c r="P57" s="2" t="s">
        <v>203</v>
      </c>
      <c r="Q57" s="2" t="s">
        <v>56</v>
      </c>
      <c r="R57" s="2" t="s">
        <v>29</v>
      </c>
      <c r="S57" s="2">
        <v>3.79</v>
      </c>
      <c r="T57" s="2">
        <v>105521.5</v>
      </c>
      <c r="U57" s="2">
        <v>1775039</v>
      </c>
      <c r="V57" s="2">
        <v>44402.375</v>
      </c>
      <c r="W57" s="2">
        <v>237.648</v>
      </c>
      <c r="X57" s="2">
        <v>48.75</v>
      </c>
      <c r="Y57" s="2">
        <v>51.86</v>
      </c>
      <c r="Z57" s="2">
        <v>6.4</v>
      </c>
      <c r="AC57" s="2" t="s">
        <v>203</v>
      </c>
      <c r="AD57" s="2" t="s">
        <v>56</v>
      </c>
      <c r="AE57" s="2" t="s">
        <v>29</v>
      </c>
      <c r="AF57" s="2">
        <v>3.79</v>
      </c>
      <c r="AG57" s="2">
        <v>44402.375</v>
      </c>
      <c r="AH57" s="2">
        <v>728143</v>
      </c>
      <c r="AJ57" s="2">
        <v>44402.375</v>
      </c>
      <c r="AK57" s="2">
        <v>100</v>
      </c>
      <c r="AL57" s="2">
        <v>87.48</v>
      </c>
      <c r="AM57" s="2">
        <v>-12.5</v>
      </c>
      <c r="AP57" s="2" t="s">
        <v>203</v>
      </c>
      <c r="AQ57" s="2" t="s">
        <v>56</v>
      </c>
      <c r="AR57" s="2" t="s">
        <v>29</v>
      </c>
      <c r="AS57" s="2">
        <v>3.89</v>
      </c>
      <c r="AT57" s="2">
        <v>5005.9369999999999</v>
      </c>
      <c r="AU57" s="2">
        <v>81943</v>
      </c>
      <c r="AV57" s="2">
        <v>13844.563</v>
      </c>
      <c r="AW57" s="2">
        <v>36.158000000000001</v>
      </c>
      <c r="AX57" s="2">
        <v>48.75</v>
      </c>
      <c r="AY57" s="2">
        <v>50.83</v>
      </c>
      <c r="AZ57" s="2">
        <v>4.3</v>
      </c>
      <c r="BC57" s="2" t="s">
        <v>203</v>
      </c>
      <c r="BD57" s="2" t="s">
        <v>56</v>
      </c>
      <c r="BE57" s="2" t="s">
        <v>29</v>
      </c>
      <c r="BF57" s="2">
        <v>3.87</v>
      </c>
      <c r="BG57" s="2">
        <v>13844.563</v>
      </c>
      <c r="BH57" s="2">
        <v>249297</v>
      </c>
      <c r="BJ57" s="2">
        <v>13844.563</v>
      </c>
      <c r="BK57" s="2">
        <v>100</v>
      </c>
      <c r="BL57" s="2">
        <v>90.78</v>
      </c>
      <c r="BM57" s="2">
        <v>-9.1999999999999993</v>
      </c>
      <c r="BP57" s="2" t="s">
        <v>203</v>
      </c>
      <c r="BQ57" s="2" t="s">
        <v>56</v>
      </c>
      <c r="BR57" s="2" t="s">
        <v>29</v>
      </c>
      <c r="BS57" s="2">
        <v>3.84</v>
      </c>
      <c r="BT57" s="2">
        <v>58199.663999999997</v>
      </c>
      <c r="BU57" s="2">
        <v>1001678</v>
      </c>
      <c r="BW57" s="2">
        <v>58199.663999999997</v>
      </c>
      <c r="BX57" s="2">
        <v>100</v>
      </c>
      <c r="BY57" s="2">
        <v>89.7</v>
      </c>
      <c r="BZ57" s="2">
        <v>-10.3</v>
      </c>
      <c r="CC57" s="2" t="s">
        <v>203</v>
      </c>
      <c r="CD57" s="2" t="s">
        <v>56</v>
      </c>
      <c r="CE57" s="2" t="s">
        <v>29</v>
      </c>
      <c r="CF57" s="2">
        <v>3.92</v>
      </c>
      <c r="CG57" s="2">
        <v>555155</v>
      </c>
      <c r="CH57" s="2">
        <v>9225997</v>
      </c>
      <c r="CI57" s="2">
        <v>65248.09</v>
      </c>
      <c r="CJ57" s="2">
        <v>850.83699999999999</v>
      </c>
      <c r="CK57" s="2">
        <v>48.75</v>
      </c>
      <c r="CL57" s="2">
        <v>50.77</v>
      </c>
      <c r="CM57" s="2">
        <v>4.0999999999999996</v>
      </c>
      <c r="CP57" s="2" t="s">
        <v>203</v>
      </c>
      <c r="CQ57" s="2" t="s">
        <v>56</v>
      </c>
      <c r="CR57" s="2" t="s">
        <v>29</v>
      </c>
      <c r="CS57" s="2">
        <v>3.89</v>
      </c>
      <c r="CT57" s="2">
        <v>65248.09</v>
      </c>
      <c r="CU57" s="2">
        <v>1115077</v>
      </c>
      <c r="CW57" s="2">
        <v>65248.09</v>
      </c>
      <c r="CX57" s="2">
        <v>100</v>
      </c>
      <c r="CY57" s="2">
        <v>91.31</v>
      </c>
      <c r="CZ57" s="2">
        <v>-8.6999999999999993</v>
      </c>
      <c r="DC57" s="2" t="s">
        <v>203</v>
      </c>
      <c r="DD57" s="2" t="s">
        <v>56</v>
      </c>
      <c r="DE57" s="2" t="s">
        <v>29</v>
      </c>
      <c r="DF57" s="2">
        <v>4.09</v>
      </c>
      <c r="DG57" s="2">
        <v>93884.68</v>
      </c>
      <c r="DH57" s="2">
        <v>1407899</v>
      </c>
      <c r="DI57" s="2">
        <v>6119.0709999999999</v>
      </c>
      <c r="DJ57" s="2">
        <v>1534.296</v>
      </c>
      <c r="DK57" s="2">
        <v>48.75</v>
      </c>
      <c r="DL57" s="2">
        <v>50.57</v>
      </c>
      <c r="DM57" s="2">
        <v>3.7</v>
      </c>
      <c r="DP57" s="2" t="s">
        <v>203</v>
      </c>
      <c r="DQ57" s="2" t="s">
        <v>56</v>
      </c>
      <c r="DR57" s="2" t="s">
        <v>29</v>
      </c>
      <c r="DS57" s="2">
        <v>4.09</v>
      </c>
      <c r="DT57" s="2">
        <v>6119.0709999999999</v>
      </c>
      <c r="DU57" s="2">
        <v>103994</v>
      </c>
      <c r="DW57" s="2">
        <v>6119.0709999999999</v>
      </c>
      <c r="DX57" s="2">
        <v>100</v>
      </c>
      <c r="DY57" s="2">
        <v>87.71</v>
      </c>
      <c r="DZ57" s="2">
        <v>-12.3</v>
      </c>
      <c r="EC57" s="2" t="s">
        <v>203</v>
      </c>
      <c r="ED57" s="2" t="s">
        <v>56</v>
      </c>
      <c r="EE57" s="2" t="s">
        <v>29</v>
      </c>
      <c r="EF57" s="2">
        <v>4</v>
      </c>
      <c r="EG57" s="2">
        <v>53769.016000000003</v>
      </c>
      <c r="EH57" s="2">
        <v>908843</v>
      </c>
      <c r="EJ57" s="2">
        <v>53769.016000000003</v>
      </c>
      <c r="EK57" s="2">
        <v>100</v>
      </c>
      <c r="EL57" s="2">
        <v>95.14</v>
      </c>
      <c r="EM57" s="2">
        <v>-4.9000000000000004</v>
      </c>
    </row>
    <row r="58" spans="3:143" x14ac:dyDescent="0.25">
      <c r="C58" s="2" t="s">
        <v>57</v>
      </c>
      <c r="D58" s="2" t="s">
        <v>58</v>
      </c>
      <c r="E58" s="2" t="s">
        <v>29</v>
      </c>
      <c r="F58" s="2">
        <v>3.84</v>
      </c>
      <c r="G58" s="2">
        <v>263260.71899999998</v>
      </c>
      <c r="H58" s="2">
        <v>4468160</v>
      </c>
      <c r="I58" s="2">
        <v>47818.972999999998</v>
      </c>
      <c r="J58" s="2">
        <v>550.53599999999994</v>
      </c>
      <c r="K58" s="2">
        <v>78.125</v>
      </c>
      <c r="L58" s="2">
        <v>80.83</v>
      </c>
      <c r="M58" s="2">
        <v>3.5</v>
      </c>
      <c r="P58" s="2" t="s">
        <v>57</v>
      </c>
      <c r="Q58" s="2" t="s">
        <v>58</v>
      </c>
      <c r="R58" s="2" t="s">
        <v>29</v>
      </c>
      <c r="S58" s="2">
        <v>3.79</v>
      </c>
      <c r="T58" s="2">
        <v>172632.57800000001</v>
      </c>
      <c r="U58" s="2">
        <v>2918666</v>
      </c>
      <c r="V58" s="2">
        <v>47818.972999999998</v>
      </c>
      <c r="W58" s="2">
        <v>361.01299999999998</v>
      </c>
      <c r="X58" s="2">
        <v>78.125</v>
      </c>
      <c r="Y58" s="2">
        <v>78.930000000000007</v>
      </c>
      <c r="Z58" s="2">
        <v>1</v>
      </c>
      <c r="AC58" s="2" t="s">
        <v>57</v>
      </c>
      <c r="AD58" s="2" t="s">
        <v>58</v>
      </c>
      <c r="AE58" s="2" t="s">
        <v>29</v>
      </c>
      <c r="AF58" s="2">
        <v>3.8</v>
      </c>
      <c r="AG58" s="2">
        <v>47818.972999999998</v>
      </c>
      <c r="AH58" s="2">
        <v>771418</v>
      </c>
      <c r="AJ58" s="2">
        <v>47818.972999999998</v>
      </c>
      <c r="AK58" s="2">
        <v>100</v>
      </c>
      <c r="AL58" s="2">
        <v>94.21</v>
      </c>
      <c r="AM58" s="2">
        <v>-5.8</v>
      </c>
      <c r="AP58" s="2" t="s">
        <v>57</v>
      </c>
      <c r="AQ58" s="2" t="s">
        <v>58</v>
      </c>
      <c r="AR58" s="2" t="s">
        <v>29</v>
      </c>
      <c r="AS58" s="2">
        <v>3.89</v>
      </c>
      <c r="AT58" s="2">
        <v>9997.8130000000001</v>
      </c>
      <c r="AU58" s="2">
        <v>162450</v>
      </c>
      <c r="AV58" s="2">
        <v>15165.94</v>
      </c>
      <c r="AW58" s="2">
        <v>65.923000000000002</v>
      </c>
      <c r="AX58" s="2">
        <v>78.125</v>
      </c>
      <c r="AY58" s="2">
        <v>93.43</v>
      </c>
      <c r="AZ58" s="2">
        <v>19.600000000000001</v>
      </c>
      <c r="BC58" s="2" t="s">
        <v>57</v>
      </c>
      <c r="BD58" s="2" t="s">
        <v>58</v>
      </c>
      <c r="BE58" s="2" t="s">
        <v>29</v>
      </c>
      <c r="BF58" s="2">
        <v>3.87</v>
      </c>
      <c r="BG58" s="2">
        <v>15165.94</v>
      </c>
      <c r="BH58" s="2">
        <v>276858</v>
      </c>
      <c r="BJ58" s="2">
        <v>15165.94</v>
      </c>
      <c r="BK58" s="2">
        <v>100</v>
      </c>
      <c r="BL58" s="2">
        <v>99.44</v>
      </c>
      <c r="BM58" s="2">
        <v>-0.6</v>
      </c>
      <c r="BP58" s="2" t="s">
        <v>57</v>
      </c>
      <c r="BQ58" s="2" t="s">
        <v>58</v>
      </c>
      <c r="BR58" s="2" t="s">
        <v>29</v>
      </c>
      <c r="BS58" s="2">
        <v>3.84</v>
      </c>
      <c r="BT58" s="2">
        <v>61478.788999999997</v>
      </c>
      <c r="BU58" s="2">
        <v>1043331</v>
      </c>
      <c r="BW58" s="2">
        <v>61478.788999999997</v>
      </c>
      <c r="BX58" s="2">
        <v>100</v>
      </c>
      <c r="BY58" s="2">
        <v>94.75</v>
      </c>
      <c r="BZ58" s="2">
        <v>-5.2</v>
      </c>
      <c r="CC58" s="2" t="s">
        <v>57</v>
      </c>
      <c r="CD58" s="2" t="s">
        <v>58</v>
      </c>
      <c r="CE58" s="2" t="s">
        <v>29</v>
      </c>
      <c r="CF58" s="2">
        <v>3.92</v>
      </c>
      <c r="CG58" s="2">
        <v>930200.875</v>
      </c>
      <c r="CH58" s="2">
        <v>15156211</v>
      </c>
      <c r="CI58" s="2">
        <v>66810.023000000001</v>
      </c>
      <c r="CJ58" s="2">
        <v>1392.307</v>
      </c>
      <c r="CK58" s="2">
        <v>78.125</v>
      </c>
      <c r="CL58" s="2">
        <v>83.09</v>
      </c>
      <c r="CM58" s="2">
        <v>6.4</v>
      </c>
      <c r="CP58" s="2" t="s">
        <v>57</v>
      </c>
      <c r="CQ58" s="2" t="s">
        <v>58</v>
      </c>
      <c r="CR58" s="2" t="s">
        <v>29</v>
      </c>
      <c r="CS58" s="2">
        <v>3.9</v>
      </c>
      <c r="CT58" s="2">
        <v>66810.023000000001</v>
      </c>
      <c r="CU58" s="2">
        <v>1163165</v>
      </c>
      <c r="CW58" s="2">
        <v>66810.023000000001</v>
      </c>
      <c r="CX58" s="2">
        <v>100</v>
      </c>
      <c r="CY58" s="2">
        <v>93.5</v>
      </c>
      <c r="CZ58" s="2">
        <v>-6.5</v>
      </c>
      <c r="DC58" s="2" t="s">
        <v>57</v>
      </c>
      <c r="DD58" s="2" t="s">
        <v>58</v>
      </c>
      <c r="DE58" s="2" t="s">
        <v>29</v>
      </c>
      <c r="DF58" s="2">
        <v>4.09</v>
      </c>
      <c r="DG58" s="2">
        <v>150974.734</v>
      </c>
      <c r="DH58" s="2">
        <v>2183596</v>
      </c>
      <c r="DI58" s="2">
        <v>6265.817</v>
      </c>
      <c r="DJ58" s="2">
        <v>2409.498</v>
      </c>
      <c r="DK58" s="2">
        <v>78.125</v>
      </c>
      <c r="DL58" s="2">
        <v>79.38</v>
      </c>
      <c r="DM58" s="2">
        <v>1.6</v>
      </c>
      <c r="DP58" s="2" t="s">
        <v>57</v>
      </c>
      <c r="DQ58" s="2" t="s">
        <v>58</v>
      </c>
      <c r="DR58" s="2" t="s">
        <v>29</v>
      </c>
      <c r="DS58" s="2">
        <v>4.09</v>
      </c>
      <c r="DT58" s="2">
        <v>6265.817</v>
      </c>
      <c r="DU58" s="2">
        <v>102801</v>
      </c>
      <c r="DW58" s="2">
        <v>6265.817</v>
      </c>
      <c r="DX58" s="2">
        <v>100</v>
      </c>
      <c r="DY58" s="2">
        <v>89.82</v>
      </c>
      <c r="DZ58" s="2">
        <v>-10.199999999999999</v>
      </c>
      <c r="EC58" s="2" t="s">
        <v>57</v>
      </c>
      <c r="ED58" s="2" t="s">
        <v>58</v>
      </c>
      <c r="EE58" s="2" t="s">
        <v>29</v>
      </c>
      <c r="EF58" s="2">
        <v>4</v>
      </c>
      <c r="EG58" s="2">
        <v>59936.43</v>
      </c>
      <c r="EH58" s="2">
        <v>1061524</v>
      </c>
      <c r="EJ58" s="2">
        <v>59936.43</v>
      </c>
      <c r="EK58" s="2">
        <v>100</v>
      </c>
      <c r="EL58" s="2">
        <v>106.05</v>
      </c>
      <c r="EM58" s="2">
        <v>6.1</v>
      </c>
    </row>
    <row r="59" spans="3:143" x14ac:dyDescent="0.25">
      <c r="C59" s="2" t="s">
        <v>204</v>
      </c>
      <c r="D59" s="2" t="s">
        <v>58</v>
      </c>
      <c r="E59" s="2" t="s">
        <v>29</v>
      </c>
      <c r="F59" s="2">
        <v>3.83</v>
      </c>
      <c r="G59" s="2">
        <v>230851.40599999999</v>
      </c>
      <c r="H59" s="2">
        <v>3905358</v>
      </c>
      <c r="I59" s="2">
        <v>44861.438000000002</v>
      </c>
      <c r="J59" s="2">
        <v>514.58799999999997</v>
      </c>
      <c r="K59" s="2">
        <v>78.125</v>
      </c>
      <c r="L59" s="2">
        <v>75.55</v>
      </c>
      <c r="M59" s="2">
        <v>-3.3</v>
      </c>
      <c r="P59" s="2" t="s">
        <v>204</v>
      </c>
      <c r="Q59" s="2" t="s">
        <v>58</v>
      </c>
      <c r="R59" s="2" t="s">
        <v>29</v>
      </c>
      <c r="S59" s="2">
        <v>3.79</v>
      </c>
      <c r="T59" s="2">
        <v>161532.21900000001</v>
      </c>
      <c r="U59" s="2">
        <v>2709860</v>
      </c>
      <c r="V59" s="2">
        <v>44861.438000000002</v>
      </c>
      <c r="W59" s="2">
        <v>360.06900000000002</v>
      </c>
      <c r="X59" s="2">
        <v>78.125</v>
      </c>
      <c r="Y59" s="2">
        <v>78.72</v>
      </c>
      <c r="Z59" s="2">
        <v>0.8</v>
      </c>
      <c r="AC59" s="2" t="s">
        <v>204</v>
      </c>
      <c r="AD59" s="2" t="s">
        <v>58</v>
      </c>
      <c r="AE59" s="2" t="s">
        <v>29</v>
      </c>
      <c r="AF59" s="2">
        <v>3.8</v>
      </c>
      <c r="AG59" s="2">
        <v>44861.438000000002</v>
      </c>
      <c r="AH59" s="2">
        <v>722972</v>
      </c>
      <c r="AJ59" s="2">
        <v>44861.438000000002</v>
      </c>
      <c r="AK59" s="2">
        <v>100</v>
      </c>
      <c r="AL59" s="2">
        <v>88.39</v>
      </c>
      <c r="AM59" s="2">
        <v>-11.6</v>
      </c>
      <c r="AP59" s="2" t="s">
        <v>204</v>
      </c>
      <c r="AQ59" s="2" t="s">
        <v>58</v>
      </c>
      <c r="AR59" s="2" t="s">
        <v>29</v>
      </c>
      <c r="AS59" s="2">
        <v>3.89</v>
      </c>
      <c r="AT59" s="2">
        <v>7945.9179999999997</v>
      </c>
      <c r="AU59" s="2">
        <v>134549</v>
      </c>
      <c r="AV59" s="2">
        <v>13485.79</v>
      </c>
      <c r="AW59" s="2">
        <v>58.920999999999999</v>
      </c>
      <c r="AX59" s="2">
        <v>78.125</v>
      </c>
      <c r="AY59" s="2">
        <v>83.41</v>
      </c>
      <c r="AZ59" s="2">
        <v>6.8</v>
      </c>
      <c r="BC59" s="2" t="s">
        <v>204</v>
      </c>
      <c r="BD59" s="2" t="s">
        <v>58</v>
      </c>
      <c r="BE59" s="2" t="s">
        <v>29</v>
      </c>
      <c r="BF59" s="2">
        <v>3.87</v>
      </c>
      <c r="BG59" s="2">
        <v>13485.79</v>
      </c>
      <c r="BH59" s="2">
        <v>241482</v>
      </c>
      <c r="BJ59" s="2">
        <v>13485.79</v>
      </c>
      <c r="BK59" s="2">
        <v>100</v>
      </c>
      <c r="BL59" s="2">
        <v>88.43</v>
      </c>
      <c r="BM59" s="2">
        <v>-11.6</v>
      </c>
      <c r="BP59" s="2" t="s">
        <v>204</v>
      </c>
      <c r="BQ59" s="2" t="s">
        <v>58</v>
      </c>
      <c r="BR59" s="2" t="s">
        <v>29</v>
      </c>
      <c r="BS59" s="2">
        <v>3.84</v>
      </c>
      <c r="BT59" s="2">
        <v>56458.273000000001</v>
      </c>
      <c r="BU59" s="2">
        <v>960598</v>
      </c>
      <c r="BW59" s="2">
        <v>56458.273000000001</v>
      </c>
      <c r="BX59" s="2">
        <v>100</v>
      </c>
      <c r="BY59" s="2">
        <v>87.01</v>
      </c>
      <c r="BZ59" s="2">
        <v>-13</v>
      </c>
      <c r="CC59" s="2" t="s">
        <v>204</v>
      </c>
      <c r="CD59" s="2" t="s">
        <v>58</v>
      </c>
      <c r="CE59" s="2" t="s">
        <v>29</v>
      </c>
      <c r="CF59" s="2">
        <v>3.92</v>
      </c>
      <c r="CG59" s="2">
        <v>833663.68799999997</v>
      </c>
      <c r="CH59" s="2">
        <v>13646494</v>
      </c>
      <c r="CI59" s="2">
        <v>61567.34</v>
      </c>
      <c r="CJ59" s="2">
        <v>1354.068</v>
      </c>
      <c r="CK59" s="2">
        <v>78.125</v>
      </c>
      <c r="CL59" s="2">
        <v>80.81</v>
      </c>
      <c r="CM59" s="2">
        <v>3.4</v>
      </c>
      <c r="CP59" s="2" t="s">
        <v>204</v>
      </c>
      <c r="CQ59" s="2" t="s">
        <v>58</v>
      </c>
      <c r="CR59" s="2" t="s">
        <v>29</v>
      </c>
      <c r="CS59" s="2">
        <v>3.89</v>
      </c>
      <c r="CT59" s="2">
        <v>61567.34</v>
      </c>
      <c r="CU59" s="2">
        <v>1033282</v>
      </c>
      <c r="CW59" s="2">
        <v>61567.34</v>
      </c>
      <c r="CX59" s="2">
        <v>100</v>
      </c>
      <c r="CY59" s="2">
        <v>86.16</v>
      </c>
      <c r="CZ59" s="2">
        <v>-13.8</v>
      </c>
      <c r="DC59" s="2" t="s">
        <v>204</v>
      </c>
      <c r="DD59" s="2" t="s">
        <v>58</v>
      </c>
      <c r="DE59" s="2" t="s">
        <v>29</v>
      </c>
      <c r="DF59" s="2">
        <v>4.09</v>
      </c>
      <c r="DG59" s="2">
        <v>140149.766</v>
      </c>
      <c r="DH59" s="2">
        <v>2133898</v>
      </c>
      <c r="DI59" s="2">
        <v>5984.375</v>
      </c>
      <c r="DJ59" s="2">
        <v>2341.9279999999999</v>
      </c>
      <c r="DK59" s="2">
        <v>78.125</v>
      </c>
      <c r="DL59" s="2">
        <v>77.16</v>
      </c>
      <c r="DM59" s="2">
        <v>-1.2</v>
      </c>
      <c r="DP59" s="2" t="s">
        <v>204</v>
      </c>
      <c r="DQ59" s="2" t="s">
        <v>58</v>
      </c>
      <c r="DR59" s="2" t="s">
        <v>29</v>
      </c>
      <c r="DS59" s="2">
        <v>4.09</v>
      </c>
      <c r="DT59" s="2">
        <v>5984.375</v>
      </c>
      <c r="DU59" s="2">
        <v>99049</v>
      </c>
      <c r="DW59" s="2">
        <v>5984.375</v>
      </c>
      <c r="DX59" s="2">
        <v>100</v>
      </c>
      <c r="DY59" s="2">
        <v>85.78</v>
      </c>
      <c r="DZ59" s="2">
        <v>-14.2</v>
      </c>
      <c r="EC59" s="2" t="s">
        <v>204</v>
      </c>
      <c r="ED59" s="2" t="s">
        <v>58</v>
      </c>
      <c r="EE59" s="2" t="s">
        <v>29</v>
      </c>
      <c r="EF59" s="2">
        <v>4</v>
      </c>
      <c r="EG59" s="2">
        <v>52498.77</v>
      </c>
      <c r="EH59" s="2">
        <v>910271</v>
      </c>
      <c r="EJ59" s="2">
        <v>52498.77</v>
      </c>
      <c r="EK59" s="2">
        <v>100</v>
      </c>
      <c r="EL59" s="2">
        <v>92.89</v>
      </c>
      <c r="EM59" s="2">
        <v>-7.1</v>
      </c>
    </row>
    <row r="60" spans="3:143" x14ac:dyDescent="0.25">
      <c r="C60" s="2" t="s">
        <v>59</v>
      </c>
      <c r="D60" s="2" t="s">
        <v>60</v>
      </c>
      <c r="E60" s="2" t="s">
        <v>29</v>
      </c>
      <c r="F60" s="2">
        <v>3.84</v>
      </c>
      <c r="G60" s="2">
        <v>384527</v>
      </c>
      <c r="H60" s="2">
        <v>6348028</v>
      </c>
      <c r="I60" s="2">
        <v>45142.184000000001</v>
      </c>
      <c r="J60" s="2">
        <v>851.81299999999999</v>
      </c>
      <c r="K60" s="2">
        <v>125</v>
      </c>
      <c r="L60" s="2">
        <v>125.07</v>
      </c>
      <c r="M60" s="2">
        <v>0.1</v>
      </c>
      <c r="P60" s="2" t="s">
        <v>59</v>
      </c>
      <c r="Q60" s="2" t="s">
        <v>60</v>
      </c>
      <c r="R60" s="2" t="s">
        <v>29</v>
      </c>
      <c r="S60" s="2">
        <v>3.79</v>
      </c>
      <c r="T60" s="2">
        <v>263514.90600000002</v>
      </c>
      <c r="U60" s="2">
        <v>4380672</v>
      </c>
      <c r="V60" s="2">
        <v>45142.184000000001</v>
      </c>
      <c r="W60" s="2">
        <v>583.74400000000003</v>
      </c>
      <c r="X60" s="2">
        <v>125</v>
      </c>
      <c r="Y60" s="2">
        <v>127.8</v>
      </c>
      <c r="Z60" s="2">
        <v>2.2000000000000002</v>
      </c>
      <c r="AC60" s="2" t="s">
        <v>59</v>
      </c>
      <c r="AD60" s="2" t="s">
        <v>60</v>
      </c>
      <c r="AE60" s="2" t="s">
        <v>29</v>
      </c>
      <c r="AF60" s="2">
        <v>3.8</v>
      </c>
      <c r="AG60" s="2">
        <v>45142.184000000001</v>
      </c>
      <c r="AH60" s="2">
        <v>759509</v>
      </c>
      <c r="AJ60" s="2">
        <v>45142.184000000001</v>
      </c>
      <c r="AK60" s="2">
        <v>100</v>
      </c>
      <c r="AL60" s="2">
        <v>88.94</v>
      </c>
      <c r="AM60" s="2">
        <v>-11.1</v>
      </c>
      <c r="AP60" s="2" t="s">
        <v>59</v>
      </c>
      <c r="AQ60" s="2" t="s">
        <v>60</v>
      </c>
      <c r="AR60" s="2" t="s">
        <v>29</v>
      </c>
      <c r="AS60" s="2">
        <v>3.89</v>
      </c>
      <c r="AT60" s="2">
        <v>14761.508</v>
      </c>
      <c r="AU60" s="2">
        <v>243129</v>
      </c>
      <c r="AV60" s="2">
        <v>14530.021000000001</v>
      </c>
      <c r="AW60" s="2">
        <v>101.593</v>
      </c>
      <c r="AX60" s="2">
        <v>125</v>
      </c>
      <c r="AY60" s="2">
        <v>144.49</v>
      </c>
      <c r="AZ60" s="2">
        <v>15.6</v>
      </c>
      <c r="BC60" s="2" t="s">
        <v>59</v>
      </c>
      <c r="BD60" s="2" t="s">
        <v>60</v>
      </c>
      <c r="BE60" s="2" t="s">
        <v>29</v>
      </c>
      <c r="BF60" s="2">
        <v>3.87</v>
      </c>
      <c r="BG60" s="2">
        <v>14530.021000000001</v>
      </c>
      <c r="BH60" s="2">
        <v>258182</v>
      </c>
      <c r="BJ60" s="2">
        <v>14530.021000000001</v>
      </c>
      <c r="BK60" s="2">
        <v>100</v>
      </c>
      <c r="BL60" s="2">
        <v>95.27</v>
      </c>
      <c r="BM60" s="2">
        <v>-4.7</v>
      </c>
      <c r="BP60" s="2" t="s">
        <v>59</v>
      </c>
      <c r="BQ60" s="2" t="s">
        <v>60</v>
      </c>
      <c r="BR60" s="2" t="s">
        <v>29</v>
      </c>
      <c r="BS60" s="2">
        <v>3.84</v>
      </c>
      <c r="BT60" s="2">
        <v>57475.25</v>
      </c>
      <c r="BU60" s="2">
        <v>968383</v>
      </c>
      <c r="BW60" s="2">
        <v>57475.25</v>
      </c>
      <c r="BX60" s="2">
        <v>100</v>
      </c>
      <c r="BY60" s="2">
        <v>88.58</v>
      </c>
      <c r="BZ60" s="2">
        <v>-11.4</v>
      </c>
      <c r="CC60" s="2" t="s">
        <v>59</v>
      </c>
      <c r="CD60" s="2" t="s">
        <v>60</v>
      </c>
      <c r="CE60" s="2" t="s">
        <v>29</v>
      </c>
      <c r="CF60" s="2">
        <v>3.92</v>
      </c>
      <c r="CG60" s="2">
        <v>1350665.875</v>
      </c>
      <c r="CH60" s="2">
        <v>21415746</v>
      </c>
      <c r="CI60" s="2">
        <v>64088.523000000001</v>
      </c>
      <c r="CJ60" s="2">
        <v>2107.5</v>
      </c>
      <c r="CK60" s="2">
        <v>125</v>
      </c>
      <c r="CL60" s="2">
        <v>125.78</v>
      </c>
      <c r="CM60" s="2">
        <v>0.6</v>
      </c>
      <c r="CP60" s="2" t="s">
        <v>59</v>
      </c>
      <c r="CQ60" s="2" t="s">
        <v>60</v>
      </c>
      <c r="CR60" s="2" t="s">
        <v>29</v>
      </c>
      <c r="CS60" s="2">
        <v>3.89</v>
      </c>
      <c r="CT60" s="2">
        <v>64088.523000000001</v>
      </c>
      <c r="CU60" s="2">
        <v>1099486</v>
      </c>
      <c r="CW60" s="2">
        <v>64088.523000000001</v>
      </c>
      <c r="CX60" s="2">
        <v>100</v>
      </c>
      <c r="CY60" s="2">
        <v>89.69</v>
      </c>
      <c r="CZ60" s="2">
        <v>-10.3</v>
      </c>
      <c r="DC60" s="2" t="s">
        <v>59</v>
      </c>
      <c r="DD60" s="2" t="s">
        <v>60</v>
      </c>
      <c r="DE60" s="2" t="s">
        <v>29</v>
      </c>
      <c r="DF60" s="2">
        <v>4.0999999999999996</v>
      </c>
      <c r="DG60" s="2">
        <v>228584.57800000001</v>
      </c>
      <c r="DH60" s="2">
        <v>3252052</v>
      </c>
      <c r="DI60" s="2">
        <v>5964.6390000000001</v>
      </c>
      <c r="DJ60" s="2">
        <v>3832.3290000000002</v>
      </c>
      <c r="DK60" s="2">
        <v>125</v>
      </c>
      <c r="DL60" s="2">
        <v>126.22</v>
      </c>
      <c r="DM60" s="2">
        <v>1</v>
      </c>
      <c r="DP60" s="2" t="s">
        <v>59</v>
      </c>
      <c r="DQ60" s="2" t="s">
        <v>60</v>
      </c>
      <c r="DR60" s="2" t="s">
        <v>29</v>
      </c>
      <c r="DS60" s="2">
        <v>4.09</v>
      </c>
      <c r="DT60" s="2">
        <v>5964.6390000000001</v>
      </c>
      <c r="DU60" s="2">
        <v>97269</v>
      </c>
      <c r="DW60" s="2">
        <v>5964.6390000000001</v>
      </c>
      <c r="DX60" s="2">
        <v>100</v>
      </c>
      <c r="DY60" s="2">
        <v>85.5</v>
      </c>
      <c r="DZ60" s="2">
        <v>-14.5</v>
      </c>
      <c r="EC60" s="2" t="s">
        <v>59</v>
      </c>
      <c r="ED60" s="2" t="s">
        <v>60</v>
      </c>
      <c r="EE60" s="2" t="s">
        <v>29</v>
      </c>
      <c r="EF60" s="2">
        <v>4.01</v>
      </c>
      <c r="EG60" s="2">
        <v>57575.171999999999</v>
      </c>
      <c r="EH60" s="2">
        <v>965981</v>
      </c>
      <c r="EJ60" s="2">
        <v>57575.171999999999</v>
      </c>
      <c r="EK60" s="2">
        <v>100</v>
      </c>
      <c r="EL60" s="2">
        <v>101.87</v>
      </c>
      <c r="EM60" s="2">
        <v>1.9</v>
      </c>
    </row>
    <row r="61" spans="3:143" x14ac:dyDescent="0.25">
      <c r="C61" s="2" t="s">
        <v>205</v>
      </c>
      <c r="D61" s="2" t="s">
        <v>60</v>
      </c>
      <c r="E61" s="2" t="s">
        <v>29</v>
      </c>
      <c r="F61" s="2">
        <v>3.83</v>
      </c>
      <c r="G61" s="2">
        <v>344121.75</v>
      </c>
      <c r="H61" s="2">
        <v>5766475</v>
      </c>
      <c r="I61" s="2">
        <v>42680.983999999997</v>
      </c>
      <c r="J61" s="2">
        <v>806.26499999999999</v>
      </c>
      <c r="K61" s="2">
        <v>125</v>
      </c>
      <c r="L61" s="2">
        <v>118.38</v>
      </c>
      <c r="M61" s="2">
        <v>-5.3</v>
      </c>
      <c r="P61" s="2" t="s">
        <v>205</v>
      </c>
      <c r="Q61" s="2" t="s">
        <v>60</v>
      </c>
      <c r="R61" s="2" t="s">
        <v>29</v>
      </c>
      <c r="S61" s="2">
        <v>3.79</v>
      </c>
      <c r="T61" s="2">
        <v>241928.92199999999</v>
      </c>
      <c r="U61" s="2">
        <v>4075079</v>
      </c>
      <c r="V61" s="2">
        <v>42680.983999999997</v>
      </c>
      <c r="W61" s="2">
        <v>566.83100000000002</v>
      </c>
      <c r="X61" s="2">
        <v>125</v>
      </c>
      <c r="Y61" s="2">
        <v>124.09</v>
      </c>
      <c r="Z61" s="2">
        <v>-0.7</v>
      </c>
      <c r="AC61" s="2" t="s">
        <v>205</v>
      </c>
      <c r="AD61" s="2" t="s">
        <v>60</v>
      </c>
      <c r="AE61" s="2" t="s">
        <v>29</v>
      </c>
      <c r="AF61" s="2">
        <v>3.79</v>
      </c>
      <c r="AG61" s="2">
        <v>42680.983999999997</v>
      </c>
      <c r="AH61" s="2">
        <v>694137</v>
      </c>
      <c r="AJ61" s="2">
        <v>42680.983999999997</v>
      </c>
      <c r="AK61" s="2">
        <v>100</v>
      </c>
      <c r="AL61" s="2">
        <v>84.09</v>
      </c>
      <c r="AM61" s="2">
        <v>-15.9</v>
      </c>
      <c r="AP61" s="2" t="s">
        <v>205</v>
      </c>
      <c r="AQ61" s="2" t="s">
        <v>60</v>
      </c>
      <c r="AR61" s="2" t="s">
        <v>29</v>
      </c>
      <c r="AS61" s="2">
        <v>3.89</v>
      </c>
      <c r="AT61" s="2">
        <v>11615.527</v>
      </c>
      <c r="AU61" s="2">
        <v>203366</v>
      </c>
      <c r="AV61" s="2">
        <v>13874.434999999999</v>
      </c>
      <c r="AW61" s="2">
        <v>83.718999999999994</v>
      </c>
      <c r="AX61" s="2">
        <v>125</v>
      </c>
      <c r="AY61" s="2">
        <v>118.91</v>
      </c>
      <c r="AZ61" s="2">
        <v>-4.9000000000000004</v>
      </c>
      <c r="BC61" s="2" t="s">
        <v>205</v>
      </c>
      <c r="BD61" s="2" t="s">
        <v>60</v>
      </c>
      <c r="BE61" s="2" t="s">
        <v>29</v>
      </c>
      <c r="BF61" s="2">
        <v>3.87</v>
      </c>
      <c r="BG61" s="2">
        <v>13874.434999999999</v>
      </c>
      <c r="BH61" s="2">
        <v>258163</v>
      </c>
      <c r="BJ61" s="2">
        <v>13874.434999999999</v>
      </c>
      <c r="BK61" s="2">
        <v>100</v>
      </c>
      <c r="BL61" s="2">
        <v>90.97</v>
      </c>
      <c r="BM61" s="2">
        <v>-9</v>
      </c>
      <c r="BP61" s="2" t="s">
        <v>205</v>
      </c>
      <c r="BQ61" s="2" t="s">
        <v>60</v>
      </c>
      <c r="BR61" s="2" t="s">
        <v>29</v>
      </c>
      <c r="BS61" s="2">
        <v>3.84</v>
      </c>
      <c r="BT61" s="2">
        <v>52683.476999999999</v>
      </c>
      <c r="BU61" s="2">
        <v>897182</v>
      </c>
      <c r="BW61" s="2">
        <v>52683.476999999999</v>
      </c>
      <c r="BX61" s="2">
        <v>100</v>
      </c>
      <c r="BY61" s="2">
        <v>81.2</v>
      </c>
      <c r="BZ61" s="2">
        <v>-18.8</v>
      </c>
      <c r="CC61" s="2" t="s">
        <v>205</v>
      </c>
      <c r="CD61" s="2" t="s">
        <v>60</v>
      </c>
      <c r="CE61" s="2" t="s">
        <v>29</v>
      </c>
      <c r="CF61" s="2">
        <v>3.92</v>
      </c>
      <c r="CG61" s="2">
        <v>1228139.375</v>
      </c>
      <c r="CH61" s="2">
        <v>20257788</v>
      </c>
      <c r="CI61" s="2">
        <v>60204.023000000001</v>
      </c>
      <c r="CJ61" s="2">
        <v>2039.962</v>
      </c>
      <c r="CK61" s="2">
        <v>125</v>
      </c>
      <c r="CL61" s="2">
        <v>121.74</v>
      </c>
      <c r="CM61" s="2">
        <v>-2.6</v>
      </c>
      <c r="CP61" s="2" t="s">
        <v>205</v>
      </c>
      <c r="CQ61" s="2" t="s">
        <v>60</v>
      </c>
      <c r="CR61" s="2" t="s">
        <v>29</v>
      </c>
      <c r="CS61" s="2">
        <v>3.89</v>
      </c>
      <c r="CT61" s="2">
        <v>60204.023000000001</v>
      </c>
      <c r="CU61" s="2">
        <v>1019960</v>
      </c>
      <c r="CW61" s="2">
        <v>60204.023000000001</v>
      </c>
      <c r="CX61" s="2">
        <v>100</v>
      </c>
      <c r="CY61" s="2">
        <v>84.25</v>
      </c>
      <c r="CZ61" s="2">
        <v>-15.7</v>
      </c>
      <c r="DC61" s="2" t="s">
        <v>205</v>
      </c>
      <c r="DD61" s="2" t="s">
        <v>60</v>
      </c>
      <c r="DE61" s="2" t="s">
        <v>29</v>
      </c>
      <c r="DF61" s="2">
        <v>4.09</v>
      </c>
      <c r="DG61" s="2">
        <v>211181.06299999999</v>
      </c>
      <c r="DH61" s="2">
        <v>3030236</v>
      </c>
      <c r="DI61" s="2">
        <v>5751.6270000000004</v>
      </c>
      <c r="DJ61" s="2">
        <v>3671.6750000000002</v>
      </c>
      <c r="DK61" s="2">
        <v>125</v>
      </c>
      <c r="DL61" s="2">
        <v>120.93</v>
      </c>
      <c r="DM61" s="2">
        <v>-3.3</v>
      </c>
      <c r="DP61" s="2" t="s">
        <v>205</v>
      </c>
      <c r="DQ61" s="2" t="s">
        <v>60</v>
      </c>
      <c r="DR61" s="2" t="s">
        <v>29</v>
      </c>
      <c r="DS61" s="2">
        <v>4.09</v>
      </c>
      <c r="DT61" s="2">
        <v>5751.6270000000004</v>
      </c>
      <c r="DU61" s="2">
        <v>95944</v>
      </c>
      <c r="DW61" s="2">
        <v>5751.6270000000004</v>
      </c>
      <c r="DX61" s="2">
        <v>100</v>
      </c>
      <c r="DY61" s="2">
        <v>82.45</v>
      </c>
      <c r="DZ61" s="2">
        <v>-17.600000000000001</v>
      </c>
      <c r="EC61" s="2" t="s">
        <v>205</v>
      </c>
      <c r="ED61" s="2" t="s">
        <v>60</v>
      </c>
      <c r="EE61" s="2" t="s">
        <v>29</v>
      </c>
      <c r="EF61" s="2">
        <v>4</v>
      </c>
      <c r="EG61" s="2">
        <v>53086.656000000003</v>
      </c>
      <c r="EH61" s="2">
        <v>928980</v>
      </c>
      <c r="EJ61" s="2">
        <v>53086.656000000003</v>
      </c>
      <c r="EK61" s="2">
        <v>100</v>
      </c>
      <c r="EL61" s="2">
        <v>93.93</v>
      </c>
      <c r="EM61" s="2">
        <v>-6.1</v>
      </c>
    </row>
    <row r="62" spans="3:143" x14ac:dyDescent="0.25">
      <c r="C62" s="2" t="s">
        <v>61</v>
      </c>
      <c r="D62" s="2" t="s">
        <v>62</v>
      </c>
      <c r="E62" s="2" t="s">
        <v>29</v>
      </c>
      <c r="F62" s="2">
        <v>3.84</v>
      </c>
      <c r="G62" s="2">
        <v>562676.25</v>
      </c>
      <c r="H62" s="2">
        <v>9423262</v>
      </c>
      <c r="I62" s="2">
        <v>42460.421999999999</v>
      </c>
      <c r="J62" s="2">
        <v>1325.1780000000001</v>
      </c>
      <c r="K62" s="2">
        <v>200</v>
      </c>
      <c r="L62" s="2">
        <v>194.59</v>
      </c>
      <c r="M62" s="2">
        <v>-2.7</v>
      </c>
      <c r="P62" s="2" t="s">
        <v>61</v>
      </c>
      <c r="Q62" s="2" t="s">
        <v>62</v>
      </c>
      <c r="R62" s="2" t="s">
        <v>29</v>
      </c>
      <c r="S62" s="2">
        <v>3.79</v>
      </c>
      <c r="T62" s="2">
        <v>376192.625</v>
      </c>
      <c r="U62" s="2">
        <v>6346461</v>
      </c>
      <c r="V62" s="2">
        <v>42460.421999999999</v>
      </c>
      <c r="W62" s="2">
        <v>885.98400000000004</v>
      </c>
      <c r="X62" s="2">
        <v>200</v>
      </c>
      <c r="Y62" s="2">
        <v>194.11</v>
      </c>
      <c r="Z62" s="2">
        <v>-2.9</v>
      </c>
      <c r="AC62" s="2" t="s">
        <v>61</v>
      </c>
      <c r="AD62" s="2" t="s">
        <v>62</v>
      </c>
      <c r="AE62" s="2" t="s">
        <v>29</v>
      </c>
      <c r="AF62" s="2">
        <v>3.8</v>
      </c>
      <c r="AG62" s="2">
        <v>42460.421999999999</v>
      </c>
      <c r="AH62" s="2">
        <v>674643</v>
      </c>
      <c r="AJ62" s="2">
        <v>42460.421999999999</v>
      </c>
      <c r="AK62" s="2">
        <v>100</v>
      </c>
      <c r="AL62" s="2">
        <v>83.66</v>
      </c>
      <c r="AM62" s="2">
        <v>-16.3</v>
      </c>
      <c r="AP62" s="2" t="s">
        <v>61</v>
      </c>
      <c r="AQ62" s="2" t="s">
        <v>62</v>
      </c>
      <c r="AR62" s="2" t="s">
        <v>29</v>
      </c>
      <c r="AS62" s="2">
        <v>3.89</v>
      </c>
      <c r="AT62" s="2">
        <v>22484.148000000001</v>
      </c>
      <c r="AU62" s="2">
        <v>383597</v>
      </c>
      <c r="AV62" s="2">
        <v>14976.562</v>
      </c>
      <c r="AW62" s="2">
        <v>150.12899999999999</v>
      </c>
      <c r="AX62" s="2">
        <v>200</v>
      </c>
      <c r="AY62" s="2">
        <v>213.97</v>
      </c>
      <c r="AZ62" s="2">
        <v>7</v>
      </c>
      <c r="BC62" s="2" t="s">
        <v>61</v>
      </c>
      <c r="BD62" s="2" t="s">
        <v>62</v>
      </c>
      <c r="BE62" s="2" t="s">
        <v>29</v>
      </c>
      <c r="BF62" s="2">
        <v>3.87</v>
      </c>
      <c r="BG62" s="2">
        <v>14976.562</v>
      </c>
      <c r="BH62" s="2">
        <v>274723</v>
      </c>
      <c r="BJ62" s="2">
        <v>14976.562</v>
      </c>
      <c r="BK62" s="2">
        <v>100</v>
      </c>
      <c r="BL62" s="2">
        <v>98.2</v>
      </c>
      <c r="BM62" s="2">
        <v>-1.8</v>
      </c>
      <c r="BP62" s="2" t="s">
        <v>61</v>
      </c>
      <c r="BQ62" s="2" t="s">
        <v>62</v>
      </c>
      <c r="BR62" s="2" t="s">
        <v>29</v>
      </c>
      <c r="BS62" s="2">
        <v>3.84</v>
      </c>
      <c r="BT62" s="2">
        <v>54495.644999999997</v>
      </c>
      <c r="BU62" s="2">
        <v>916193</v>
      </c>
      <c r="BW62" s="2">
        <v>54495.644999999997</v>
      </c>
      <c r="BX62" s="2">
        <v>100</v>
      </c>
      <c r="BY62" s="2">
        <v>83.99</v>
      </c>
      <c r="BZ62" s="2">
        <v>-16</v>
      </c>
      <c r="CC62" s="2" t="s">
        <v>61</v>
      </c>
      <c r="CD62" s="2" t="s">
        <v>62</v>
      </c>
      <c r="CE62" s="2" t="s">
        <v>29</v>
      </c>
      <c r="CF62" s="2">
        <v>3.93</v>
      </c>
      <c r="CG62" s="2">
        <v>1958549</v>
      </c>
      <c r="CH62" s="2">
        <v>30878606</v>
      </c>
      <c r="CI62" s="2">
        <v>61726.605000000003</v>
      </c>
      <c r="CJ62" s="2">
        <v>3172.9409999999998</v>
      </c>
      <c r="CK62" s="2">
        <v>200</v>
      </c>
      <c r="CL62" s="2">
        <v>189.37</v>
      </c>
      <c r="CM62" s="2">
        <v>-5.3</v>
      </c>
      <c r="CP62" s="2" t="s">
        <v>61</v>
      </c>
      <c r="CQ62" s="2" t="s">
        <v>62</v>
      </c>
      <c r="CR62" s="2" t="s">
        <v>29</v>
      </c>
      <c r="CS62" s="2">
        <v>3.9</v>
      </c>
      <c r="CT62" s="2">
        <v>61726.605000000003</v>
      </c>
      <c r="CU62" s="2">
        <v>1053836</v>
      </c>
      <c r="CW62" s="2">
        <v>61726.605000000003</v>
      </c>
      <c r="CX62" s="2">
        <v>100</v>
      </c>
      <c r="CY62" s="2">
        <v>86.38</v>
      </c>
      <c r="CZ62" s="2">
        <v>-13.6</v>
      </c>
      <c r="DC62" s="2" t="s">
        <v>61</v>
      </c>
      <c r="DD62" s="2" t="s">
        <v>62</v>
      </c>
      <c r="DE62" s="2" t="s">
        <v>29</v>
      </c>
      <c r="DF62" s="2">
        <v>4.0999999999999996</v>
      </c>
      <c r="DG62" s="2">
        <v>335086.28100000002</v>
      </c>
      <c r="DH62" s="2">
        <v>4718854</v>
      </c>
      <c r="DI62" s="2">
        <v>5549.9769999999999</v>
      </c>
      <c r="DJ62" s="2">
        <v>6037.616</v>
      </c>
      <c r="DK62" s="2">
        <v>200</v>
      </c>
      <c r="DL62" s="2">
        <v>198.8</v>
      </c>
      <c r="DM62" s="2">
        <v>-0.6</v>
      </c>
      <c r="DP62" s="2" t="s">
        <v>61</v>
      </c>
      <c r="DQ62" s="2" t="s">
        <v>62</v>
      </c>
      <c r="DR62" s="2" t="s">
        <v>29</v>
      </c>
      <c r="DS62" s="2">
        <v>4.09</v>
      </c>
      <c r="DT62" s="2">
        <v>5549.9769999999999</v>
      </c>
      <c r="DU62" s="2">
        <v>83879</v>
      </c>
      <c r="DW62" s="2">
        <v>5549.9769999999999</v>
      </c>
      <c r="DX62" s="2">
        <v>100</v>
      </c>
      <c r="DY62" s="2">
        <v>79.56</v>
      </c>
      <c r="DZ62" s="2">
        <v>-20.399999999999999</v>
      </c>
      <c r="EC62" s="2" t="s">
        <v>61</v>
      </c>
      <c r="ED62" s="2" t="s">
        <v>62</v>
      </c>
      <c r="EE62" s="2" t="s">
        <v>29</v>
      </c>
      <c r="EF62" s="2">
        <v>4</v>
      </c>
      <c r="EG62" s="2">
        <v>55957.258000000002</v>
      </c>
      <c r="EH62" s="2">
        <v>964657</v>
      </c>
      <c r="EJ62" s="2">
        <v>55957.258000000002</v>
      </c>
      <c r="EK62" s="2">
        <v>100</v>
      </c>
      <c r="EL62" s="2">
        <v>99.01</v>
      </c>
      <c r="EM62" s="2">
        <v>-1</v>
      </c>
    </row>
    <row r="63" spans="3:143" x14ac:dyDescent="0.25">
      <c r="C63" s="2" t="s">
        <v>206</v>
      </c>
      <c r="D63" s="2" t="s">
        <v>62</v>
      </c>
      <c r="E63" s="2" t="s">
        <v>29</v>
      </c>
      <c r="F63" s="2">
        <v>3.83</v>
      </c>
      <c r="G63" s="2">
        <v>496219.93800000002</v>
      </c>
      <c r="H63" s="2">
        <v>8406241</v>
      </c>
      <c r="I63" s="2">
        <v>40912.938000000002</v>
      </c>
      <c r="J63" s="2">
        <v>1212.8679999999999</v>
      </c>
      <c r="K63" s="2">
        <v>200</v>
      </c>
      <c r="L63" s="2">
        <v>178.1</v>
      </c>
      <c r="M63" s="2">
        <v>-11</v>
      </c>
      <c r="P63" s="2" t="s">
        <v>206</v>
      </c>
      <c r="Q63" s="2" t="s">
        <v>62</v>
      </c>
      <c r="R63" s="2" t="s">
        <v>29</v>
      </c>
      <c r="S63" s="2">
        <v>3.79</v>
      </c>
      <c r="T63" s="2">
        <v>350096.03100000002</v>
      </c>
      <c r="U63" s="2">
        <v>5875035</v>
      </c>
      <c r="V63" s="2">
        <v>40912.938000000002</v>
      </c>
      <c r="W63" s="2">
        <v>855.71</v>
      </c>
      <c r="X63" s="2">
        <v>200</v>
      </c>
      <c r="Y63" s="2">
        <v>187.47</v>
      </c>
      <c r="Z63" s="2">
        <v>-6.3</v>
      </c>
      <c r="AC63" s="2" t="s">
        <v>206</v>
      </c>
      <c r="AD63" s="2" t="s">
        <v>62</v>
      </c>
      <c r="AE63" s="2" t="s">
        <v>29</v>
      </c>
      <c r="AF63" s="2">
        <v>3.79</v>
      </c>
      <c r="AG63" s="2">
        <v>40912.938000000002</v>
      </c>
      <c r="AH63" s="2">
        <v>666785</v>
      </c>
      <c r="AJ63" s="2">
        <v>40912.938000000002</v>
      </c>
      <c r="AK63" s="2">
        <v>100</v>
      </c>
      <c r="AL63" s="2">
        <v>80.61</v>
      </c>
      <c r="AM63" s="2">
        <v>-19.399999999999999</v>
      </c>
      <c r="AP63" s="2" t="s">
        <v>206</v>
      </c>
      <c r="AQ63" s="2" t="s">
        <v>62</v>
      </c>
      <c r="AR63" s="2" t="s">
        <v>29</v>
      </c>
      <c r="AS63" s="2">
        <v>3.89</v>
      </c>
      <c r="AT63" s="2">
        <v>17724.669999999998</v>
      </c>
      <c r="AU63" s="2">
        <v>300112</v>
      </c>
      <c r="AV63" s="2">
        <v>13409.032999999999</v>
      </c>
      <c r="AW63" s="2">
        <v>132.185</v>
      </c>
      <c r="AX63" s="2">
        <v>200</v>
      </c>
      <c r="AY63" s="2">
        <v>188.29</v>
      </c>
      <c r="AZ63" s="2">
        <v>-5.9</v>
      </c>
      <c r="BC63" s="2" t="s">
        <v>206</v>
      </c>
      <c r="BD63" s="2" t="s">
        <v>62</v>
      </c>
      <c r="BE63" s="2" t="s">
        <v>29</v>
      </c>
      <c r="BF63" s="2">
        <v>3.87</v>
      </c>
      <c r="BG63" s="2">
        <v>13409.032999999999</v>
      </c>
      <c r="BH63" s="2">
        <v>252056</v>
      </c>
      <c r="BJ63" s="2">
        <v>13409.032999999999</v>
      </c>
      <c r="BK63" s="2">
        <v>100</v>
      </c>
      <c r="BL63" s="2">
        <v>87.92</v>
      </c>
      <c r="BM63" s="2">
        <v>-12.1</v>
      </c>
      <c r="BP63" s="2" t="s">
        <v>206</v>
      </c>
      <c r="BQ63" s="2" t="s">
        <v>62</v>
      </c>
      <c r="BR63" s="2" t="s">
        <v>29</v>
      </c>
      <c r="BS63" s="2">
        <v>3.84</v>
      </c>
      <c r="BT63" s="2">
        <v>51072.512000000002</v>
      </c>
      <c r="BU63" s="2">
        <v>859398</v>
      </c>
      <c r="BW63" s="2">
        <v>51072.512000000002</v>
      </c>
      <c r="BX63" s="2">
        <v>100</v>
      </c>
      <c r="BY63" s="2">
        <v>78.709999999999994</v>
      </c>
      <c r="BZ63" s="2">
        <v>-21.3</v>
      </c>
      <c r="CC63" s="2" t="s">
        <v>206</v>
      </c>
      <c r="CD63" s="2" t="s">
        <v>62</v>
      </c>
      <c r="CE63" s="2" t="s">
        <v>29</v>
      </c>
      <c r="CF63" s="2">
        <v>3.92</v>
      </c>
      <c r="CG63" s="2">
        <v>1806221.375</v>
      </c>
      <c r="CH63" s="2">
        <v>29103570</v>
      </c>
      <c r="CI63" s="2">
        <v>57114.773000000001</v>
      </c>
      <c r="CJ63" s="2">
        <v>3162.442</v>
      </c>
      <c r="CK63" s="2">
        <v>200</v>
      </c>
      <c r="CL63" s="2">
        <v>188.74</v>
      </c>
      <c r="CM63" s="2">
        <v>-5.6</v>
      </c>
      <c r="CP63" s="2" t="s">
        <v>206</v>
      </c>
      <c r="CQ63" s="2" t="s">
        <v>62</v>
      </c>
      <c r="CR63" s="2" t="s">
        <v>29</v>
      </c>
      <c r="CS63" s="2">
        <v>3.89</v>
      </c>
      <c r="CT63" s="2">
        <v>57114.773000000001</v>
      </c>
      <c r="CU63" s="2">
        <v>1001990</v>
      </c>
      <c r="CW63" s="2">
        <v>57114.773000000001</v>
      </c>
      <c r="CX63" s="2">
        <v>100</v>
      </c>
      <c r="CY63" s="2">
        <v>79.930000000000007</v>
      </c>
      <c r="CZ63" s="2">
        <v>-20.100000000000001</v>
      </c>
      <c r="DC63" s="2" t="s">
        <v>206</v>
      </c>
      <c r="DD63" s="2" t="s">
        <v>62</v>
      </c>
      <c r="DE63" s="2" t="s">
        <v>29</v>
      </c>
      <c r="DF63" s="2">
        <v>4.08</v>
      </c>
      <c r="DG63" s="2">
        <v>312411.75</v>
      </c>
      <c r="DH63" s="2">
        <v>4369226</v>
      </c>
      <c r="DI63" s="2">
        <v>5143.2510000000002</v>
      </c>
      <c r="DJ63" s="2">
        <v>6074.2079999999996</v>
      </c>
      <c r="DK63" s="2">
        <v>200</v>
      </c>
      <c r="DL63" s="2">
        <v>200.01</v>
      </c>
      <c r="DM63" s="2">
        <v>0</v>
      </c>
      <c r="DP63" s="2" t="s">
        <v>206</v>
      </c>
      <c r="DQ63" s="2" t="s">
        <v>62</v>
      </c>
      <c r="DR63" s="2" t="s">
        <v>29</v>
      </c>
      <c r="DS63" s="2">
        <v>4.09</v>
      </c>
      <c r="DT63" s="2">
        <v>5143.2510000000002</v>
      </c>
      <c r="DU63" s="2">
        <v>86450</v>
      </c>
      <c r="DW63" s="2">
        <v>5143.2510000000002</v>
      </c>
      <c r="DX63" s="2">
        <v>100</v>
      </c>
      <c r="DY63" s="2">
        <v>73.73</v>
      </c>
      <c r="DZ63" s="2">
        <v>-26.3</v>
      </c>
      <c r="EC63" s="2" t="s">
        <v>206</v>
      </c>
      <c r="ED63" s="2" t="s">
        <v>62</v>
      </c>
      <c r="EE63" s="2" t="s">
        <v>29</v>
      </c>
      <c r="EF63" s="2">
        <v>4</v>
      </c>
      <c r="EG63" s="2">
        <v>50468.824000000001</v>
      </c>
      <c r="EH63" s="2">
        <v>875796</v>
      </c>
      <c r="EJ63" s="2">
        <v>50468.824000000001</v>
      </c>
      <c r="EK63" s="2">
        <v>100</v>
      </c>
      <c r="EL63" s="2">
        <v>89.3</v>
      </c>
      <c r="EM63" s="2">
        <v>-10.7</v>
      </c>
    </row>
    <row r="64" spans="3:143" x14ac:dyDescent="0.25">
      <c r="C64" s="2" t="s">
        <v>63</v>
      </c>
      <c r="D64" s="2" t="s">
        <v>64</v>
      </c>
      <c r="E64" s="2" t="s">
        <v>29</v>
      </c>
      <c r="F64" s="2">
        <v>3.84</v>
      </c>
      <c r="G64" s="2">
        <v>863645.68799999997</v>
      </c>
      <c r="H64" s="2">
        <v>14426840</v>
      </c>
      <c r="I64" s="2">
        <v>38653.358999999997</v>
      </c>
      <c r="J64" s="2">
        <v>2234.335</v>
      </c>
      <c r="K64" s="2">
        <v>325.625</v>
      </c>
      <c r="L64" s="2">
        <v>328.11</v>
      </c>
      <c r="M64" s="2">
        <v>0.8</v>
      </c>
      <c r="P64" s="2" t="s">
        <v>63</v>
      </c>
      <c r="Q64" s="2" t="s">
        <v>64</v>
      </c>
      <c r="R64" s="2" t="s">
        <v>29</v>
      </c>
      <c r="S64" s="2">
        <v>3.79</v>
      </c>
      <c r="T64" s="2">
        <v>582925.75</v>
      </c>
      <c r="U64" s="2">
        <v>9781685</v>
      </c>
      <c r="V64" s="2">
        <v>38653.358999999997</v>
      </c>
      <c r="W64" s="2">
        <v>1508.086</v>
      </c>
      <c r="X64" s="2">
        <v>325.625</v>
      </c>
      <c r="Y64" s="2">
        <v>330.61</v>
      </c>
      <c r="Z64" s="2">
        <v>1.5</v>
      </c>
      <c r="AC64" s="2" t="s">
        <v>63</v>
      </c>
      <c r="AD64" s="2" t="s">
        <v>64</v>
      </c>
      <c r="AE64" s="2" t="s">
        <v>29</v>
      </c>
      <c r="AF64" s="2">
        <v>3.8</v>
      </c>
      <c r="AG64" s="2">
        <v>38653.358999999997</v>
      </c>
      <c r="AH64" s="2">
        <v>625962</v>
      </c>
      <c r="AJ64" s="2">
        <v>38653.358999999997</v>
      </c>
      <c r="AK64" s="2">
        <v>100</v>
      </c>
      <c r="AL64" s="2">
        <v>76.16</v>
      </c>
      <c r="AM64" s="2">
        <v>-23.8</v>
      </c>
      <c r="AP64" s="2" t="s">
        <v>63</v>
      </c>
      <c r="AQ64" s="2" t="s">
        <v>64</v>
      </c>
      <c r="AR64" s="2" t="s">
        <v>29</v>
      </c>
      <c r="AS64" s="2">
        <v>3.89</v>
      </c>
      <c r="AT64" s="2">
        <v>34291.269999999997</v>
      </c>
      <c r="AU64" s="2">
        <v>572797</v>
      </c>
      <c r="AV64" s="2">
        <v>14414.784</v>
      </c>
      <c r="AW64" s="2">
        <v>237.89</v>
      </c>
      <c r="AX64" s="2">
        <v>325.625</v>
      </c>
      <c r="AY64" s="2">
        <v>339.6</v>
      </c>
      <c r="AZ64" s="2">
        <v>4.3</v>
      </c>
      <c r="BC64" s="2" t="s">
        <v>63</v>
      </c>
      <c r="BD64" s="2" t="s">
        <v>64</v>
      </c>
      <c r="BE64" s="2" t="s">
        <v>29</v>
      </c>
      <c r="BF64" s="2">
        <v>3.87</v>
      </c>
      <c r="BG64" s="2">
        <v>14414.784</v>
      </c>
      <c r="BH64" s="2">
        <v>269374</v>
      </c>
      <c r="BJ64" s="2">
        <v>14414.784</v>
      </c>
      <c r="BK64" s="2">
        <v>100</v>
      </c>
      <c r="BL64" s="2">
        <v>94.52</v>
      </c>
      <c r="BM64" s="2">
        <v>-5.5</v>
      </c>
      <c r="BP64" s="2" t="s">
        <v>63</v>
      </c>
      <c r="BQ64" s="2" t="s">
        <v>64</v>
      </c>
      <c r="BR64" s="2" t="s">
        <v>29</v>
      </c>
      <c r="BS64" s="2">
        <v>3.84</v>
      </c>
      <c r="BT64" s="2">
        <v>51055.41</v>
      </c>
      <c r="BU64" s="2">
        <v>842477</v>
      </c>
      <c r="BW64" s="2">
        <v>51055.41</v>
      </c>
      <c r="BX64" s="2">
        <v>100</v>
      </c>
      <c r="BY64" s="2">
        <v>78.69</v>
      </c>
      <c r="BZ64" s="2">
        <v>-21.3</v>
      </c>
      <c r="CC64" s="2" t="s">
        <v>63</v>
      </c>
      <c r="CD64" s="2" t="s">
        <v>64</v>
      </c>
      <c r="CE64" s="2" t="s">
        <v>29</v>
      </c>
      <c r="CF64" s="2">
        <v>3.92</v>
      </c>
      <c r="CG64" s="2">
        <v>3021689.75</v>
      </c>
      <c r="CH64" s="2">
        <v>48296816</v>
      </c>
      <c r="CI64" s="2">
        <v>56321.101999999999</v>
      </c>
      <c r="CJ64" s="2">
        <v>5365.1109999999999</v>
      </c>
      <c r="CK64" s="2">
        <v>325.625</v>
      </c>
      <c r="CL64" s="2">
        <v>320.20999999999998</v>
      </c>
      <c r="CM64" s="2">
        <v>-1.7</v>
      </c>
      <c r="CP64" s="2" t="s">
        <v>63</v>
      </c>
      <c r="CQ64" s="2" t="s">
        <v>64</v>
      </c>
      <c r="CR64" s="2" t="s">
        <v>29</v>
      </c>
      <c r="CS64" s="2">
        <v>3.9</v>
      </c>
      <c r="CT64" s="2">
        <v>56321.101999999999</v>
      </c>
      <c r="CU64" s="2">
        <v>947819</v>
      </c>
      <c r="CW64" s="2">
        <v>56321.101999999999</v>
      </c>
      <c r="CX64" s="2">
        <v>100</v>
      </c>
      <c r="CY64" s="2">
        <v>78.819999999999993</v>
      </c>
      <c r="CZ64" s="2">
        <v>-21.2</v>
      </c>
      <c r="DC64" s="2" t="s">
        <v>63</v>
      </c>
      <c r="DD64" s="2" t="s">
        <v>64</v>
      </c>
      <c r="DE64" s="2" t="s">
        <v>29</v>
      </c>
      <c r="DF64" s="2">
        <v>4.0999999999999996</v>
      </c>
      <c r="DG64" s="2">
        <v>512905</v>
      </c>
      <c r="DH64" s="2">
        <v>6982024</v>
      </c>
      <c r="DI64" s="2">
        <v>5147.7889999999998</v>
      </c>
      <c r="DJ64" s="2">
        <v>9963.598</v>
      </c>
      <c r="DK64" s="2">
        <v>325.625</v>
      </c>
      <c r="DL64" s="2">
        <v>328.03</v>
      </c>
      <c r="DM64" s="2">
        <v>0.7</v>
      </c>
      <c r="DP64" s="2" t="s">
        <v>63</v>
      </c>
      <c r="DQ64" s="2" t="s">
        <v>64</v>
      </c>
      <c r="DR64" s="2" t="s">
        <v>29</v>
      </c>
      <c r="DS64" s="2">
        <v>4.0999999999999996</v>
      </c>
      <c r="DT64" s="2">
        <v>5147.7889999999998</v>
      </c>
      <c r="DU64" s="2">
        <v>81063</v>
      </c>
      <c r="DW64" s="2">
        <v>5147.7889999999998</v>
      </c>
      <c r="DX64" s="2">
        <v>100</v>
      </c>
      <c r="DY64" s="2">
        <v>73.790000000000006</v>
      </c>
      <c r="DZ64" s="2">
        <v>-26.2</v>
      </c>
      <c r="EC64" s="2" t="s">
        <v>63</v>
      </c>
      <c r="ED64" s="2" t="s">
        <v>64</v>
      </c>
      <c r="EE64" s="2" t="s">
        <v>29</v>
      </c>
      <c r="EF64" s="2">
        <v>4</v>
      </c>
      <c r="EG64" s="2">
        <v>54696.93</v>
      </c>
      <c r="EH64" s="2">
        <v>955452</v>
      </c>
      <c r="EJ64" s="2">
        <v>54696.93</v>
      </c>
      <c r="EK64" s="2">
        <v>100</v>
      </c>
      <c r="EL64" s="2">
        <v>96.78</v>
      </c>
      <c r="EM64" s="2">
        <v>-3.2</v>
      </c>
    </row>
    <row r="65" spans="3:143" x14ac:dyDescent="0.25">
      <c r="C65" s="2" t="s">
        <v>207</v>
      </c>
      <c r="D65" s="2" t="s">
        <v>64</v>
      </c>
      <c r="E65" s="2" t="s">
        <v>29</v>
      </c>
      <c r="F65" s="2">
        <v>3.84</v>
      </c>
      <c r="G65" s="2">
        <v>774285.375</v>
      </c>
      <c r="H65" s="2">
        <v>12925983</v>
      </c>
      <c r="I65" s="2">
        <v>37691.078000000001</v>
      </c>
      <c r="J65" s="2">
        <v>2054.2939999999999</v>
      </c>
      <c r="K65" s="2">
        <v>325.625</v>
      </c>
      <c r="L65" s="2">
        <v>301.67</v>
      </c>
      <c r="M65" s="2">
        <v>-7.4</v>
      </c>
      <c r="P65" s="2" t="s">
        <v>207</v>
      </c>
      <c r="Q65" s="2" t="s">
        <v>64</v>
      </c>
      <c r="R65" s="2" t="s">
        <v>29</v>
      </c>
      <c r="S65" s="2">
        <v>3.79</v>
      </c>
      <c r="T65" s="2">
        <v>547374.875</v>
      </c>
      <c r="U65" s="2">
        <v>9073383</v>
      </c>
      <c r="V65" s="2">
        <v>37691.078000000001</v>
      </c>
      <c r="W65" s="2">
        <v>1452.2660000000001</v>
      </c>
      <c r="X65" s="2">
        <v>325.625</v>
      </c>
      <c r="Y65" s="2">
        <v>318.37</v>
      </c>
      <c r="Z65" s="2">
        <v>-2.2000000000000002</v>
      </c>
      <c r="AC65" s="2" t="s">
        <v>207</v>
      </c>
      <c r="AD65" s="2" t="s">
        <v>64</v>
      </c>
      <c r="AE65" s="2" t="s">
        <v>29</v>
      </c>
      <c r="AF65" s="2">
        <v>3.8</v>
      </c>
      <c r="AG65" s="2">
        <v>37691.078000000001</v>
      </c>
      <c r="AH65" s="2">
        <v>602814</v>
      </c>
      <c r="AJ65" s="2">
        <v>37691.078000000001</v>
      </c>
      <c r="AK65" s="2">
        <v>100</v>
      </c>
      <c r="AL65" s="2">
        <v>74.260000000000005</v>
      </c>
      <c r="AM65" s="2">
        <v>-25.7</v>
      </c>
      <c r="AP65" s="2" t="s">
        <v>207</v>
      </c>
      <c r="AQ65" s="2" t="s">
        <v>64</v>
      </c>
      <c r="AR65" s="2" t="s">
        <v>29</v>
      </c>
      <c r="AS65" s="2">
        <v>3.89</v>
      </c>
      <c r="AT65" s="2">
        <v>27147.588</v>
      </c>
      <c r="AU65" s="2">
        <v>477128</v>
      </c>
      <c r="AV65" s="2">
        <v>13081.333000000001</v>
      </c>
      <c r="AW65" s="2">
        <v>207.529</v>
      </c>
      <c r="AX65" s="2">
        <v>325.625</v>
      </c>
      <c r="AY65" s="2">
        <v>296.14</v>
      </c>
      <c r="AZ65" s="2">
        <v>-9.1</v>
      </c>
      <c r="BC65" s="2" t="s">
        <v>207</v>
      </c>
      <c r="BD65" s="2" t="s">
        <v>64</v>
      </c>
      <c r="BE65" s="2" t="s">
        <v>29</v>
      </c>
      <c r="BF65" s="2">
        <v>3.87</v>
      </c>
      <c r="BG65" s="2">
        <v>13081.333000000001</v>
      </c>
      <c r="BH65" s="2">
        <v>241853</v>
      </c>
      <c r="BJ65" s="2">
        <v>13081.333000000001</v>
      </c>
      <c r="BK65" s="2">
        <v>100</v>
      </c>
      <c r="BL65" s="2">
        <v>85.77</v>
      </c>
      <c r="BM65" s="2">
        <v>-14.2</v>
      </c>
      <c r="BP65" s="2" t="s">
        <v>207</v>
      </c>
      <c r="BQ65" s="2" t="s">
        <v>64</v>
      </c>
      <c r="BR65" s="2" t="s">
        <v>29</v>
      </c>
      <c r="BS65" s="2">
        <v>3.84</v>
      </c>
      <c r="BT65" s="2">
        <v>46713.766000000003</v>
      </c>
      <c r="BU65" s="2">
        <v>798007</v>
      </c>
      <c r="BW65" s="2">
        <v>46713.766000000003</v>
      </c>
      <c r="BX65" s="2">
        <v>100</v>
      </c>
      <c r="BY65" s="2">
        <v>72</v>
      </c>
      <c r="BZ65" s="2">
        <v>-28</v>
      </c>
      <c r="CC65" s="2" t="s">
        <v>207</v>
      </c>
      <c r="CD65" s="2" t="s">
        <v>64</v>
      </c>
      <c r="CE65" s="2" t="s">
        <v>29</v>
      </c>
      <c r="CF65" s="2">
        <v>3.92</v>
      </c>
      <c r="CG65" s="2">
        <v>2791038.75</v>
      </c>
      <c r="CH65" s="2">
        <v>44070708</v>
      </c>
      <c r="CI65" s="2">
        <v>52035.300999999999</v>
      </c>
      <c r="CJ65" s="2">
        <v>5363.741</v>
      </c>
      <c r="CK65" s="2">
        <v>325.625</v>
      </c>
      <c r="CL65" s="2">
        <v>320.12</v>
      </c>
      <c r="CM65" s="2">
        <v>-1.7</v>
      </c>
      <c r="CP65" s="2" t="s">
        <v>207</v>
      </c>
      <c r="CQ65" s="2" t="s">
        <v>64</v>
      </c>
      <c r="CR65" s="2" t="s">
        <v>29</v>
      </c>
      <c r="CS65" s="2">
        <v>3.89</v>
      </c>
      <c r="CT65" s="2">
        <v>52035.300999999999</v>
      </c>
      <c r="CU65" s="2">
        <v>904411</v>
      </c>
      <c r="CW65" s="2">
        <v>52035.300999999999</v>
      </c>
      <c r="CX65" s="2">
        <v>100</v>
      </c>
      <c r="CY65" s="2">
        <v>72.819999999999993</v>
      </c>
      <c r="CZ65" s="2">
        <v>-27.2</v>
      </c>
      <c r="DC65" s="2" t="s">
        <v>207</v>
      </c>
      <c r="DD65" s="2" t="s">
        <v>64</v>
      </c>
      <c r="DE65" s="2" t="s">
        <v>29</v>
      </c>
      <c r="DF65" s="2">
        <v>4.09</v>
      </c>
      <c r="DG65" s="2">
        <v>484811.06300000002</v>
      </c>
      <c r="DH65" s="2">
        <v>6698210</v>
      </c>
      <c r="DI65" s="2">
        <v>4819.348</v>
      </c>
      <c r="DJ65" s="2">
        <v>10059.682000000001</v>
      </c>
      <c r="DK65" s="2">
        <v>325.625</v>
      </c>
      <c r="DL65" s="2">
        <v>331.19</v>
      </c>
      <c r="DM65" s="2">
        <v>1.7</v>
      </c>
      <c r="DP65" s="2" t="s">
        <v>207</v>
      </c>
      <c r="DQ65" s="2" t="s">
        <v>64</v>
      </c>
      <c r="DR65" s="2" t="s">
        <v>29</v>
      </c>
      <c r="DS65" s="2">
        <v>4.09</v>
      </c>
      <c r="DT65" s="2">
        <v>4819.348</v>
      </c>
      <c r="DU65" s="2">
        <v>77776</v>
      </c>
      <c r="DW65" s="2">
        <v>4819.348</v>
      </c>
      <c r="DX65" s="2">
        <v>100</v>
      </c>
      <c r="DY65" s="2">
        <v>69.08</v>
      </c>
      <c r="DZ65" s="2">
        <v>-30.9</v>
      </c>
      <c r="EC65" s="2" t="s">
        <v>207</v>
      </c>
      <c r="ED65" s="2" t="s">
        <v>64</v>
      </c>
      <c r="EE65" s="2" t="s">
        <v>29</v>
      </c>
      <c r="EF65" s="2">
        <v>4</v>
      </c>
      <c r="EG65" s="2">
        <v>48802.324000000001</v>
      </c>
      <c r="EH65" s="2">
        <v>879863</v>
      </c>
      <c r="EJ65" s="2">
        <v>48802.324000000001</v>
      </c>
      <c r="EK65" s="2">
        <v>100</v>
      </c>
      <c r="EL65" s="2">
        <v>86.35</v>
      </c>
      <c r="EM65" s="2">
        <v>-13.6</v>
      </c>
    </row>
    <row r="66" spans="3:143" x14ac:dyDescent="0.25">
      <c r="C66" s="2" t="s">
        <v>67</v>
      </c>
      <c r="D66" s="2" t="s">
        <v>68</v>
      </c>
      <c r="E66" s="2" t="s">
        <v>69</v>
      </c>
      <c r="F66" s="2">
        <v>3.83</v>
      </c>
      <c r="G66" s="2">
        <v>2352.5990000000002</v>
      </c>
      <c r="H66" s="2">
        <v>40237</v>
      </c>
      <c r="I66" s="2">
        <v>54634.093999999997</v>
      </c>
      <c r="J66" s="2">
        <v>4.306</v>
      </c>
      <c r="K66" s="2">
        <v>0.625</v>
      </c>
      <c r="L66" s="2">
        <v>0.61</v>
      </c>
      <c r="M66" s="2">
        <v>-2.7</v>
      </c>
      <c r="P66" s="2" t="s">
        <v>67</v>
      </c>
      <c r="Q66" s="2" t="s">
        <v>68</v>
      </c>
      <c r="R66" s="2" t="s">
        <v>69</v>
      </c>
      <c r="S66" s="2">
        <v>3.79</v>
      </c>
      <c r="T66" s="2">
        <v>2281.7139999999999</v>
      </c>
      <c r="U66" s="2">
        <v>40570</v>
      </c>
      <c r="V66" s="2">
        <v>54634.093999999997</v>
      </c>
      <c r="W66" s="2">
        <v>4.1760000000000002</v>
      </c>
      <c r="X66" s="2">
        <v>0.625</v>
      </c>
      <c r="Y66" s="2">
        <v>0.63</v>
      </c>
      <c r="Z66" s="2">
        <v>0.6</v>
      </c>
      <c r="AC66" s="2" t="s">
        <v>67</v>
      </c>
      <c r="AD66" s="2" t="s">
        <v>68</v>
      </c>
      <c r="AE66" s="2" t="s">
        <v>69</v>
      </c>
      <c r="AF66" s="2">
        <v>3.8</v>
      </c>
      <c r="AG66" s="2">
        <v>54634.093999999997</v>
      </c>
      <c r="AH66" s="2">
        <v>899781</v>
      </c>
      <c r="AJ66" s="2">
        <v>54634.093999999997</v>
      </c>
      <c r="AK66" s="2">
        <v>100</v>
      </c>
      <c r="AL66" s="2">
        <v>107.64</v>
      </c>
      <c r="AM66" s="2">
        <v>7.6</v>
      </c>
      <c r="AP66" s="2" t="s">
        <v>67</v>
      </c>
      <c r="AQ66" s="2" t="s">
        <v>68</v>
      </c>
      <c r="AR66" s="2" t="s">
        <v>69</v>
      </c>
      <c r="AS66" s="2">
        <v>3.81</v>
      </c>
      <c r="AT66" s="2">
        <v>263.21199999999999</v>
      </c>
      <c r="AU66" s="2">
        <v>3108</v>
      </c>
      <c r="AV66" s="2">
        <v>16748.963</v>
      </c>
      <c r="AW66" s="2">
        <v>1.5720000000000001</v>
      </c>
      <c r="AX66" s="2">
        <v>0.625</v>
      </c>
      <c r="AY66" s="2">
        <v>1.32</v>
      </c>
      <c r="AZ66" s="2">
        <v>110.6</v>
      </c>
      <c r="BC66" s="2" t="s">
        <v>67</v>
      </c>
      <c r="BD66" s="2" t="s">
        <v>68</v>
      </c>
      <c r="BE66" s="2" t="s">
        <v>69</v>
      </c>
      <c r="BF66" s="2">
        <v>3.87</v>
      </c>
      <c r="BG66" s="2">
        <v>16748.963</v>
      </c>
      <c r="BH66" s="2">
        <v>299453</v>
      </c>
      <c r="BJ66" s="2">
        <v>16748.963</v>
      </c>
      <c r="BK66" s="2">
        <v>100</v>
      </c>
      <c r="BL66" s="2">
        <v>109.82</v>
      </c>
      <c r="BM66" s="2">
        <v>9.8000000000000007</v>
      </c>
      <c r="BP66" s="2" t="s">
        <v>67</v>
      </c>
      <c r="BQ66" s="2" t="s">
        <v>68</v>
      </c>
      <c r="BR66" s="2" t="s">
        <v>69</v>
      </c>
      <c r="BS66" s="2">
        <v>3.84</v>
      </c>
      <c r="BT66" s="2">
        <v>72690.625</v>
      </c>
      <c r="BU66" s="2">
        <v>1241501</v>
      </c>
      <c r="BW66" s="2">
        <v>72690.625</v>
      </c>
      <c r="BX66" s="2">
        <v>100</v>
      </c>
      <c r="BY66" s="2">
        <v>112.03</v>
      </c>
      <c r="BZ66" s="2">
        <v>12</v>
      </c>
      <c r="CC66" s="2" t="s">
        <v>67</v>
      </c>
      <c r="CD66" s="2" t="s">
        <v>68</v>
      </c>
      <c r="CE66" s="2" t="s">
        <v>69</v>
      </c>
      <c r="CF66" s="2">
        <v>3.92</v>
      </c>
      <c r="CG66" s="2">
        <v>8400.2180000000008</v>
      </c>
      <c r="CH66" s="2">
        <v>146034</v>
      </c>
      <c r="CI66" s="2">
        <v>80548.625</v>
      </c>
      <c r="CJ66" s="2">
        <v>10.429</v>
      </c>
      <c r="CK66" s="2">
        <v>0.625</v>
      </c>
      <c r="CL66" s="2">
        <v>0.61</v>
      </c>
      <c r="CM66" s="2">
        <v>-2.1</v>
      </c>
      <c r="CP66" s="2" t="s">
        <v>67</v>
      </c>
      <c r="CQ66" s="2" t="s">
        <v>68</v>
      </c>
      <c r="CR66" s="2" t="s">
        <v>69</v>
      </c>
      <c r="CS66" s="2">
        <v>3.9</v>
      </c>
      <c r="CT66" s="2">
        <v>80548.625</v>
      </c>
      <c r="CU66" s="2">
        <v>1358787</v>
      </c>
      <c r="CW66" s="2">
        <v>80548.625</v>
      </c>
      <c r="CX66" s="2">
        <v>100</v>
      </c>
      <c r="CY66" s="2">
        <v>112.72</v>
      </c>
      <c r="CZ66" s="2">
        <v>12.7</v>
      </c>
      <c r="DC66" s="2" t="s">
        <v>67</v>
      </c>
      <c r="DD66" s="2" t="s">
        <v>68</v>
      </c>
      <c r="DE66" s="2" t="s">
        <v>69</v>
      </c>
      <c r="DF66" s="2">
        <v>4.09</v>
      </c>
      <c r="DG66" s="2">
        <v>1274.6500000000001</v>
      </c>
      <c r="DH66" s="2">
        <v>21762</v>
      </c>
      <c r="DI66" s="2">
        <v>7665.4070000000002</v>
      </c>
      <c r="DJ66" s="2">
        <v>16.629000000000001</v>
      </c>
      <c r="DK66" s="2">
        <v>0.625</v>
      </c>
      <c r="DL66" s="2">
        <v>0.62</v>
      </c>
      <c r="DM66" s="2">
        <v>-0.8</v>
      </c>
      <c r="DP66" s="2" t="s">
        <v>67</v>
      </c>
      <c r="DQ66" s="2" t="s">
        <v>68</v>
      </c>
      <c r="DR66" s="2" t="s">
        <v>69</v>
      </c>
      <c r="DS66" s="2">
        <v>4.09</v>
      </c>
      <c r="DT66" s="2">
        <v>7665.4070000000002</v>
      </c>
      <c r="DU66" s="2">
        <v>129345</v>
      </c>
      <c r="DW66" s="2">
        <v>7665.4070000000002</v>
      </c>
      <c r="DX66" s="2">
        <v>100</v>
      </c>
      <c r="DY66" s="2">
        <v>109.88</v>
      </c>
      <c r="DZ66" s="2">
        <v>9.9</v>
      </c>
      <c r="EC66" s="2" t="s">
        <v>67</v>
      </c>
      <c r="ED66" s="2" t="s">
        <v>68</v>
      </c>
      <c r="EE66" s="2" t="s">
        <v>69</v>
      </c>
      <c r="EF66" s="2">
        <v>4</v>
      </c>
      <c r="EG66" s="2">
        <v>62516.167999999998</v>
      </c>
      <c r="EH66" s="2">
        <v>1017728</v>
      </c>
      <c r="EJ66" s="2">
        <v>62516.167999999998</v>
      </c>
      <c r="EK66" s="2">
        <v>100</v>
      </c>
      <c r="EL66" s="2">
        <v>110.62</v>
      </c>
      <c r="EM66" s="2">
        <v>10.6</v>
      </c>
    </row>
    <row r="67" spans="3:143" x14ac:dyDescent="0.25">
      <c r="C67" s="2" t="s">
        <v>210</v>
      </c>
      <c r="D67" s="2" t="s">
        <v>68</v>
      </c>
      <c r="E67" s="2" t="s">
        <v>69</v>
      </c>
      <c r="F67" s="2">
        <v>3.82</v>
      </c>
      <c r="G67" s="2">
        <v>2072.1759999999999</v>
      </c>
      <c r="H67" s="2">
        <v>35611</v>
      </c>
      <c r="I67" s="2">
        <v>51132.777000000002</v>
      </c>
      <c r="J67" s="2">
        <v>4.0529999999999999</v>
      </c>
      <c r="K67" s="2">
        <v>0.625</v>
      </c>
      <c r="L67" s="2">
        <v>0.56999999999999995</v>
      </c>
      <c r="M67" s="2">
        <v>-8.6999999999999993</v>
      </c>
      <c r="P67" s="2" t="s">
        <v>210</v>
      </c>
      <c r="Q67" s="2" t="s">
        <v>68</v>
      </c>
      <c r="R67" s="2" t="s">
        <v>69</v>
      </c>
      <c r="S67" s="2">
        <v>3.78</v>
      </c>
      <c r="T67" s="2">
        <v>2070.2370000000001</v>
      </c>
      <c r="U67" s="2">
        <v>32903</v>
      </c>
      <c r="V67" s="2">
        <v>51132.777000000002</v>
      </c>
      <c r="W67" s="2">
        <v>4.0490000000000004</v>
      </c>
      <c r="X67" s="2">
        <v>0.625</v>
      </c>
      <c r="Y67" s="2">
        <v>0.6</v>
      </c>
      <c r="Z67" s="2">
        <v>-3.9</v>
      </c>
      <c r="AC67" s="2" t="s">
        <v>210</v>
      </c>
      <c r="AD67" s="2" t="s">
        <v>68</v>
      </c>
      <c r="AE67" s="2" t="s">
        <v>69</v>
      </c>
      <c r="AF67" s="2">
        <v>3.79</v>
      </c>
      <c r="AG67" s="2">
        <v>51132.777000000002</v>
      </c>
      <c r="AH67" s="2">
        <v>822333</v>
      </c>
      <c r="AJ67" s="2">
        <v>51132.777000000002</v>
      </c>
      <c r="AK67" s="2">
        <v>100</v>
      </c>
      <c r="AL67" s="2">
        <v>100.74</v>
      </c>
      <c r="AM67" s="2">
        <v>0.7</v>
      </c>
      <c r="AP67" s="2" t="s">
        <v>210</v>
      </c>
      <c r="AQ67" s="2" t="s">
        <v>68</v>
      </c>
      <c r="AR67" s="2" t="s">
        <v>69</v>
      </c>
      <c r="AS67" s="2">
        <v>3.81</v>
      </c>
      <c r="AT67" s="2">
        <v>65.091999999999999</v>
      </c>
      <c r="AU67" s="2">
        <v>1755</v>
      </c>
      <c r="AV67" s="2">
        <v>14564.349</v>
      </c>
      <c r="AW67" s="2">
        <v>0.44700000000000001</v>
      </c>
      <c r="AX67" s="2">
        <v>0.625</v>
      </c>
      <c r="BC67" s="2" t="s">
        <v>210</v>
      </c>
      <c r="BD67" s="2" t="s">
        <v>68</v>
      </c>
      <c r="BE67" s="2" t="s">
        <v>69</v>
      </c>
      <c r="BF67" s="2">
        <v>3.87</v>
      </c>
      <c r="BG67" s="2">
        <v>14564.349</v>
      </c>
      <c r="BH67" s="2">
        <v>253180</v>
      </c>
      <c r="BJ67" s="2">
        <v>14564.349</v>
      </c>
      <c r="BK67" s="2">
        <v>100</v>
      </c>
      <c r="BL67" s="2">
        <v>95.5</v>
      </c>
      <c r="BM67" s="2">
        <v>-4.5</v>
      </c>
      <c r="BP67" s="2" t="s">
        <v>210</v>
      </c>
      <c r="BQ67" s="2" t="s">
        <v>68</v>
      </c>
      <c r="BR67" s="2" t="s">
        <v>69</v>
      </c>
      <c r="BS67" s="2">
        <v>3.83</v>
      </c>
      <c r="BT67" s="2">
        <v>65054.98</v>
      </c>
      <c r="BU67" s="2">
        <v>1137033</v>
      </c>
      <c r="BW67" s="2">
        <v>65054.98</v>
      </c>
      <c r="BX67" s="2">
        <v>100</v>
      </c>
      <c r="BY67" s="2">
        <v>100.26</v>
      </c>
      <c r="BZ67" s="2">
        <v>0.3</v>
      </c>
      <c r="CC67" s="2" t="s">
        <v>210</v>
      </c>
      <c r="CD67" s="2" t="s">
        <v>68</v>
      </c>
      <c r="CE67" s="2" t="s">
        <v>69</v>
      </c>
      <c r="CF67" s="2">
        <v>3.92</v>
      </c>
      <c r="CG67" s="2">
        <v>7493.8320000000003</v>
      </c>
      <c r="CH67" s="2">
        <v>127844</v>
      </c>
      <c r="CI67" s="2">
        <v>72651.656000000003</v>
      </c>
      <c r="CJ67" s="2">
        <v>10.315</v>
      </c>
      <c r="CK67" s="2">
        <v>0.625</v>
      </c>
      <c r="CL67" s="2">
        <v>0.61</v>
      </c>
      <c r="CM67" s="2">
        <v>-3.2</v>
      </c>
      <c r="CP67" s="2" t="s">
        <v>210</v>
      </c>
      <c r="CQ67" s="2" t="s">
        <v>68</v>
      </c>
      <c r="CR67" s="2" t="s">
        <v>69</v>
      </c>
      <c r="CS67" s="2">
        <v>3.89</v>
      </c>
      <c r="CT67" s="2">
        <v>72651.656000000003</v>
      </c>
      <c r="CU67" s="2">
        <v>1245169</v>
      </c>
      <c r="CW67" s="2">
        <v>72651.656000000003</v>
      </c>
      <c r="CX67" s="2">
        <v>100</v>
      </c>
      <c r="CY67" s="2">
        <v>101.67</v>
      </c>
      <c r="CZ67" s="2">
        <v>1.7</v>
      </c>
      <c r="DC67" s="2" t="s">
        <v>210</v>
      </c>
      <c r="DD67" s="2" t="s">
        <v>68</v>
      </c>
      <c r="DE67" s="2" t="s">
        <v>69</v>
      </c>
      <c r="DF67" s="2">
        <v>4.08</v>
      </c>
      <c r="DG67" s="2">
        <v>1191.548</v>
      </c>
      <c r="DH67" s="2">
        <v>18715</v>
      </c>
      <c r="DI67" s="2">
        <v>6849.4139999999998</v>
      </c>
      <c r="DJ67" s="2">
        <v>17.396000000000001</v>
      </c>
      <c r="DK67" s="2">
        <v>0.625</v>
      </c>
      <c r="DL67" s="2">
        <v>0.65</v>
      </c>
      <c r="DM67" s="2">
        <v>3.3</v>
      </c>
      <c r="DP67" s="2" t="s">
        <v>210</v>
      </c>
      <c r="DQ67" s="2" t="s">
        <v>68</v>
      </c>
      <c r="DR67" s="2" t="s">
        <v>69</v>
      </c>
      <c r="DS67" s="2">
        <v>4.08</v>
      </c>
      <c r="DT67" s="2">
        <v>6849.4139999999998</v>
      </c>
      <c r="DU67" s="2">
        <v>122705</v>
      </c>
      <c r="DW67" s="2">
        <v>6849.4139999999998</v>
      </c>
      <c r="DX67" s="2">
        <v>100</v>
      </c>
      <c r="DY67" s="2">
        <v>98.18</v>
      </c>
      <c r="DZ67" s="2">
        <v>-1.8</v>
      </c>
      <c r="EC67" s="2" t="s">
        <v>210</v>
      </c>
      <c r="ED67" s="2" t="s">
        <v>68</v>
      </c>
      <c r="EE67" s="2" t="s">
        <v>69</v>
      </c>
      <c r="EF67" s="2">
        <v>4</v>
      </c>
      <c r="EG67" s="2">
        <v>57680.949000000001</v>
      </c>
      <c r="EH67" s="2">
        <v>965844</v>
      </c>
      <c r="EJ67" s="2">
        <v>57680.949000000001</v>
      </c>
      <c r="EK67" s="2">
        <v>100</v>
      </c>
      <c r="EL67" s="2">
        <v>102.06</v>
      </c>
      <c r="EM67" s="2">
        <v>2.1</v>
      </c>
    </row>
    <row r="68" spans="3:143" x14ac:dyDescent="0.25">
      <c r="C68" s="2" t="s">
        <v>70</v>
      </c>
      <c r="D68" s="2" t="s">
        <v>71</v>
      </c>
      <c r="E68" s="2" t="s">
        <v>69</v>
      </c>
      <c r="F68" s="2">
        <v>3.83</v>
      </c>
      <c r="G68" s="2">
        <v>9503.6569999999992</v>
      </c>
      <c r="H68" s="2">
        <v>156482</v>
      </c>
      <c r="I68" s="2">
        <v>55544.358999999997</v>
      </c>
      <c r="J68" s="2">
        <v>17.11</v>
      </c>
      <c r="K68" s="2">
        <v>2.5059999999999998</v>
      </c>
      <c r="L68" s="2">
        <v>2.4900000000000002</v>
      </c>
      <c r="M68" s="2">
        <v>-0.7</v>
      </c>
      <c r="P68" s="2" t="s">
        <v>70</v>
      </c>
      <c r="Q68" s="2" t="s">
        <v>71</v>
      </c>
      <c r="R68" s="2" t="s">
        <v>69</v>
      </c>
      <c r="S68" s="2">
        <v>3.79</v>
      </c>
      <c r="T68" s="2">
        <v>6659.8220000000001</v>
      </c>
      <c r="U68" s="2">
        <v>110174</v>
      </c>
      <c r="V68" s="2">
        <v>55544.358999999997</v>
      </c>
      <c r="W68" s="2">
        <v>11.99</v>
      </c>
      <c r="X68" s="2">
        <v>2.5059999999999998</v>
      </c>
      <c r="Y68" s="2">
        <v>2.34</v>
      </c>
      <c r="Z68" s="2">
        <v>-6.5</v>
      </c>
      <c r="AC68" s="2" t="s">
        <v>70</v>
      </c>
      <c r="AD68" s="2" t="s">
        <v>71</v>
      </c>
      <c r="AE68" s="2" t="s">
        <v>69</v>
      </c>
      <c r="AF68" s="2">
        <v>3.8</v>
      </c>
      <c r="AG68" s="2">
        <v>55544.358999999997</v>
      </c>
      <c r="AH68" s="2">
        <v>914407</v>
      </c>
      <c r="AJ68" s="2">
        <v>55544.358999999997</v>
      </c>
      <c r="AK68" s="2">
        <v>100</v>
      </c>
      <c r="AL68" s="2">
        <v>109.43</v>
      </c>
      <c r="AM68" s="2">
        <v>9.4</v>
      </c>
      <c r="AP68" s="2" t="s">
        <v>70</v>
      </c>
      <c r="AQ68" s="2" t="s">
        <v>71</v>
      </c>
      <c r="AR68" s="2" t="s">
        <v>69</v>
      </c>
      <c r="AS68" s="2">
        <v>3.89</v>
      </c>
      <c r="AT68" s="2">
        <v>302.19</v>
      </c>
      <c r="AU68" s="2">
        <v>4724</v>
      </c>
      <c r="AV68" s="2">
        <v>16542.807000000001</v>
      </c>
      <c r="AW68" s="2">
        <v>1.827</v>
      </c>
      <c r="AX68" s="2">
        <v>2.5059999999999998</v>
      </c>
      <c r="AY68" s="2">
        <v>1.68</v>
      </c>
      <c r="AZ68" s="2">
        <v>-32.9</v>
      </c>
      <c r="BC68" s="2" t="s">
        <v>70</v>
      </c>
      <c r="BD68" s="2" t="s">
        <v>71</v>
      </c>
      <c r="BE68" s="2" t="s">
        <v>69</v>
      </c>
      <c r="BF68" s="2">
        <v>3.87</v>
      </c>
      <c r="BG68" s="2">
        <v>16542.807000000001</v>
      </c>
      <c r="BH68" s="2">
        <v>292957</v>
      </c>
      <c r="BJ68" s="2">
        <v>16542.807000000001</v>
      </c>
      <c r="BK68" s="2">
        <v>100</v>
      </c>
      <c r="BL68" s="2">
        <v>108.47</v>
      </c>
      <c r="BM68" s="2">
        <v>8.5</v>
      </c>
      <c r="BP68" s="2" t="s">
        <v>70</v>
      </c>
      <c r="BQ68" s="2" t="s">
        <v>71</v>
      </c>
      <c r="BR68" s="2" t="s">
        <v>69</v>
      </c>
      <c r="BS68" s="2">
        <v>3.84</v>
      </c>
      <c r="BT68" s="2">
        <v>73107.108999999997</v>
      </c>
      <c r="BU68" s="2">
        <v>1286875</v>
      </c>
      <c r="BW68" s="2">
        <v>73107.108999999997</v>
      </c>
      <c r="BX68" s="2">
        <v>100</v>
      </c>
      <c r="BY68" s="2">
        <v>112.67</v>
      </c>
      <c r="BZ68" s="2">
        <v>12.7</v>
      </c>
      <c r="CC68" s="2" t="s">
        <v>70</v>
      </c>
      <c r="CD68" s="2" t="s">
        <v>71</v>
      </c>
      <c r="CE68" s="2" t="s">
        <v>69</v>
      </c>
      <c r="CF68" s="2">
        <v>3.92</v>
      </c>
      <c r="CG68" s="2">
        <v>33421.690999999999</v>
      </c>
      <c r="CH68" s="2">
        <v>561205</v>
      </c>
      <c r="CI68" s="2">
        <v>82549.766000000003</v>
      </c>
      <c r="CJ68" s="2">
        <v>40.487000000000002</v>
      </c>
      <c r="CK68" s="2">
        <v>2.5059999999999998</v>
      </c>
      <c r="CL68" s="2">
        <v>2.41</v>
      </c>
      <c r="CM68" s="2">
        <v>-4</v>
      </c>
      <c r="CP68" s="2" t="s">
        <v>70</v>
      </c>
      <c r="CQ68" s="2" t="s">
        <v>71</v>
      </c>
      <c r="CR68" s="2" t="s">
        <v>69</v>
      </c>
      <c r="CS68" s="2">
        <v>3.9</v>
      </c>
      <c r="CT68" s="2">
        <v>82549.766000000003</v>
      </c>
      <c r="CU68" s="2">
        <v>1412659</v>
      </c>
      <c r="CW68" s="2">
        <v>82549.766000000003</v>
      </c>
      <c r="CX68" s="2">
        <v>100</v>
      </c>
      <c r="CY68" s="2">
        <v>115.52</v>
      </c>
      <c r="CZ68" s="2">
        <v>15.5</v>
      </c>
      <c r="DC68" s="2" t="s">
        <v>70</v>
      </c>
      <c r="DD68" s="2" t="s">
        <v>71</v>
      </c>
      <c r="DE68" s="2" t="s">
        <v>69</v>
      </c>
      <c r="DF68" s="2">
        <v>4.0999999999999996</v>
      </c>
      <c r="DG68" s="2">
        <v>5424.2380000000003</v>
      </c>
      <c r="DH68" s="2">
        <v>85529</v>
      </c>
      <c r="DI68" s="2">
        <v>7957.7380000000003</v>
      </c>
      <c r="DJ68" s="2">
        <v>68.162999999999997</v>
      </c>
      <c r="DK68" s="2">
        <v>2.5059999999999998</v>
      </c>
      <c r="DL68" s="2">
        <v>2.3199999999999998</v>
      </c>
      <c r="DM68" s="2">
        <v>-7.6</v>
      </c>
      <c r="DP68" s="2" t="s">
        <v>70</v>
      </c>
      <c r="DQ68" s="2" t="s">
        <v>71</v>
      </c>
      <c r="DR68" s="2" t="s">
        <v>69</v>
      </c>
      <c r="DS68" s="2">
        <v>4.09</v>
      </c>
      <c r="DT68" s="2">
        <v>7957.7380000000003</v>
      </c>
      <c r="DU68" s="2">
        <v>141800</v>
      </c>
      <c r="DW68" s="2">
        <v>7957.7380000000003</v>
      </c>
      <c r="DX68" s="2">
        <v>100</v>
      </c>
      <c r="DY68" s="2">
        <v>114.07</v>
      </c>
      <c r="DZ68" s="2">
        <v>14.1</v>
      </c>
      <c r="EC68" s="2" t="s">
        <v>70</v>
      </c>
      <c r="ED68" s="2" t="s">
        <v>71</v>
      </c>
      <c r="EE68" s="2" t="s">
        <v>69</v>
      </c>
      <c r="EF68" s="2">
        <v>4</v>
      </c>
      <c r="EG68" s="2">
        <v>62973.745999999999</v>
      </c>
      <c r="EH68" s="2">
        <v>1042724</v>
      </c>
      <c r="EJ68" s="2">
        <v>62973.745999999999</v>
      </c>
      <c r="EK68" s="2">
        <v>100</v>
      </c>
      <c r="EL68" s="2">
        <v>111.42</v>
      </c>
      <c r="EM68" s="2">
        <v>11.4</v>
      </c>
    </row>
    <row r="69" spans="3:143" x14ac:dyDescent="0.25">
      <c r="C69" s="2" t="s">
        <v>211</v>
      </c>
      <c r="D69" s="2" t="s">
        <v>71</v>
      </c>
      <c r="E69" s="2" t="s">
        <v>69</v>
      </c>
      <c r="F69" s="2">
        <v>3.83</v>
      </c>
      <c r="G69" s="2">
        <v>8177.866</v>
      </c>
      <c r="H69" s="2">
        <v>138563</v>
      </c>
      <c r="I69" s="2">
        <v>51965.788999999997</v>
      </c>
      <c r="J69" s="2">
        <v>15.737</v>
      </c>
      <c r="K69" s="2">
        <v>2.5059999999999998</v>
      </c>
      <c r="L69" s="2">
        <v>2.29</v>
      </c>
      <c r="M69" s="2">
        <v>-8.8000000000000007</v>
      </c>
      <c r="P69" s="2" t="s">
        <v>211</v>
      </c>
      <c r="Q69" s="2" t="s">
        <v>71</v>
      </c>
      <c r="R69" s="2" t="s">
        <v>69</v>
      </c>
      <c r="S69" s="2">
        <v>3.78</v>
      </c>
      <c r="T69" s="2">
        <v>6327.3360000000002</v>
      </c>
      <c r="U69" s="2">
        <v>101407</v>
      </c>
      <c r="V69" s="2">
        <v>51965.788999999997</v>
      </c>
      <c r="W69" s="2">
        <v>12.176</v>
      </c>
      <c r="X69" s="2">
        <v>2.5059999999999998</v>
      </c>
      <c r="Y69" s="2">
        <v>2.38</v>
      </c>
      <c r="Z69" s="2">
        <v>-4.9000000000000004</v>
      </c>
      <c r="AC69" s="2" t="s">
        <v>211</v>
      </c>
      <c r="AD69" s="2" t="s">
        <v>71</v>
      </c>
      <c r="AE69" s="2" t="s">
        <v>69</v>
      </c>
      <c r="AF69" s="2">
        <v>3.79</v>
      </c>
      <c r="AG69" s="2">
        <v>51965.788999999997</v>
      </c>
      <c r="AH69" s="2">
        <v>846208</v>
      </c>
      <c r="AJ69" s="2">
        <v>51965.788999999997</v>
      </c>
      <c r="AK69" s="2">
        <v>100</v>
      </c>
      <c r="AL69" s="2">
        <v>102.38</v>
      </c>
      <c r="AM69" s="2">
        <v>2.4</v>
      </c>
      <c r="AP69" s="2" t="s">
        <v>211</v>
      </c>
      <c r="AQ69" s="2" t="s">
        <v>71</v>
      </c>
      <c r="AR69" s="2" t="s">
        <v>69</v>
      </c>
      <c r="AS69" s="2">
        <v>3.89</v>
      </c>
      <c r="AT69" s="2">
        <v>322.40800000000002</v>
      </c>
      <c r="AU69" s="2">
        <v>5112</v>
      </c>
      <c r="AV69" s="2">
        <v>15460.921</v>
      </c>
      <c r="AW69" s="2">
        <v>2.085</v>
      </c>
      <c r="AX69" s="2">
        <v>2.5059999999999998</v>
      </c>
      <c r="AY69" s="2">
        <v>2.0499999999999998</v>
      </c>
      <c r="AZ69" s="2">
        <v>-18.100000000000001</v>
      </c>
      <c r="BC69" s="2" t="s">
        <v>211</v>
      </c>
      <c r="BD69" s="2" t="s">
        <v>71</v>
      </c>
      <c r="BE69" s="2" t="s">
        <v>69</v>
      </c>
      <c r="BF69" s="2">
        <v>3.87</v>
      </c>
      <c r="BG69" s="2">
        <v>15460.921</v>
      </c>
      <c r="BH69" s="2">
        <v>281641</v>
      </c>
      <c r="BJ69" s="2">
        <v>15460.921</v>
      </c>
      <c r="BK69" s="2">
        <v>100</v>
      </c>
      <c r="BL69" s="2">
        <v>101.38</v>
      </c>
      <c r="BM69" s="2">
        <v>1.4</v>
      </c>
      <c r="BP69" s="2" t="s">
        <v>211</v>
      </c>
      <c r="BQ69" s="2" t="s">
        <v>71</v>
      </c>
      <c r="BR69" s="2" t="s">
        <v>69</v>
      </c>
      <c r="BS69" s="2">
        <v>3.83</v>
      </c>
      <c r="BT69" s="2">
        <v>66489.116999999998</v>
      </c>
      <c r="BU69" s="2">
        <v>1153527</v>
      </c>
      <c r="BW69" s="2">
        <v>66489.116999999998</v>
      </c>
      <c r="BX69" s="2">
        <v>100</v>
      </c>
      <c r="BY69" s="2">
        <v>102.47</v>
      </c>
      <c r="BZ69" s="2">
        <v>2.5</v>
      </c>
      <c r="CC69" s="2" t="s">
        <v>211</v>
      </c>
      <c r="CD69" s="2" t="s">
        <v>71</v>
      </c>
      <c r="CE69" s="2" t="s">
        <v>69</v>
      </c>
      <c r="CF69" s="2">
        <v>3.92</v>
      </c>
      <c r="CG69" s="2">
        <v>30119.09</v>
      </c>
      <c r="CH69" s="2">
        <v>515946</v>
      </c>
      <c r="CI69" s="2">
        <v>74079.952999999994</v>
      </c>
      <c r="CJ69" s="2">
        <v>40.658000000000001</v>
      </c>
      <c r="CK69" s="2">
        <v>2.5059999999999998</v>
      </c>
      <c r="CL69" s="2">
        <v>2.42</v>
      </c>
      <c r="CM69" s="2">
        <v>-3.6</v>
      </c>
      <c r="CP69" s="2" t="s">
        <v>211</v>
      </c>
      <c r="CQ69" s="2" t="s">
        <v>71</v>
      </c>
      <c r="CR69" s="2" t="s">
        <v>69</v>
      </c>
      <c r="CS69" s="2">
        <v>3.89</v>
      </c>
      <c r="CT69" s="2">
        <v>74079.952999999994</v>
      </c>
      <c r="CU69" s="2">
        <v>1273154</v>
      </c>
      <c r="CW69" s="2">
        <v>74079.952999999994</v>
      </c>
      <c r="CX69" s="2">
        <v>100</v>
      </c>
      <c r="CY69" s="2">
        <v>103.67</v>
      </c>
      <c r="CZ69" s="2">
        <v>3.7</v>
      </c>
      <c r="DC69" s="2" t="s">
        <v>211</v>
      </c>
      <c r="DD69" s="2" t="s">
        <v>71</v>
      </c>
      <c r="DE69" s="2" t="s">
        <v>69</v>
      </c>
      <c r="DF69" s="2">
        <v>4.09</v>
      </c>
      <c r="DG69" s="2">
        <v>4823.942</v>
      </c>
      <c r="DH69" s="2">
        <v>71453</v>
      </c>
      <c r="DI69" s="2">
        <v>7329.3440000000001</v>
      </c>
      <c r="DJ69" s="2">
        <v>65.816999999999993</v>
      </c>
      <c r="DK69" s="2">
        <v>2.5059999999999998</v>
      </c>
      <c r="DL69" s="2">
        <v>2.2400000000000002</v>
      </c>
      <c r="DM69" s="2">
        <v>-10.7</v>
      </c>
      <c r="DP69" s="2" t="s">
        <v>211</v>
      </c>
      <c r="DQ69" s="2" t="s">
        <v>71</v>
      </c>
      <c r="DR69" s="2" t="s">
        <v>69</v>
      </c>
      <c r="DS69" s="2">
        <v>4.09</v>
      </c>
      <c r="DT69" s="2">
        <v>7329.3440000000001</v>
      </c>
      <c r="DU69" s="2">
        <v>125469</v>
      </c>
      <c r="DW69" s="2">
        <v>7329.3440000000001</v>
      </c>
      <c r="DX69" s="2">
        <v>100</v>
      </c>
      <c r="DY69" s="2">
        <v>105.06</v>
      </c>
      <c r="DZ69" s="2">
        <v>5.0999999999999996</v>
      </c>
      <c r="EC69" s="2" t="s">
        <v>211</v>
      </c>
      <c r="ED69" s="2" t="s">
        <v>71</v>
      </c>
      <c r="EE69" s="2" t="s">
        <v>69</v>
      </c>
      <c r="EF69" s="2">
        <v>4</v>
      </c>
      <c r="EG69" s="2">
        <v>59420.847999999998</v>
      </c>
      <c r="EH69" s="2">
        <v>982813</v>
      </c>
      <c r="EJ69" s="2">
        <v>59420.847999999998</v>
      </c>
      <c r="EK69" s="2">
        <v>100</v>
      </c>
      <c r="EL69" s="2">
        <v>105.14</v>
      </c>
      <c r="EM69" s="2">
        <v>5.0999999999999996</v>
      </c>
    </row>
    <row r="70" spans="3:143" x14ac:dyDescent="0.25">
      <c r="C70" s="2" t="s">
        <v>72</v>
      </c>
      <c r="D70" s="2" t="s">
        <v>73</v>
      </c>
      <c r="E70" s="2" t="s">
        <v>69</v>
      </c>
      <c r="F70" s="2">
        <v>3.84</v>
      </c>
      <c r="G70" s="2">
        <v>22561.775000000001</v>
      </c>
      <c r="H70" s="2">
        <v>405336</v>
      </c>
      <c r="I70" s="2">
        <v>55880.957000000002</v>
      </c>
      <c r="J70" s="2">
        <v>40.375</v>
      </c>
      <c r="K70" s="2">
        <v>6.2690000000000001</v>
      </c>
      <c r="L70" s="2">
        <v>5.91</v>
      </c>
      <c r="M70" s="2">
        <v>-5.8</v>
      </c>
      <c r="P70" s="2" t="s">
        <v>72</v>
      </c>
      <c r="Q70" s="2" t="s">
        <v>73</v>
      </c>
      <c r="R70" s="2" t="s">
        <v>69</v>
      </c>
      <c r="S70" s="2">
        <v>3.79</v>
      </c>
      <c r="T70" s="2">
        <v>15398.753000000001</v>
      </c>
      <c r="U70" s="2">
        <v>255041</v>
      </c>
      <c r="V70" s="2">
        <v>55880.957000000002</v>
      </c>
      <c r="W70" s="2">
        <v>27.556000000000001</v>
      </c>
      <c r="X70" s="2">
        <v>6.2690000000000001</v>
      </c>
      <c r="Y70" s="2">
        <v>5.76</v>
      </c>
      <c r="Z70" s="2">
        <v>-8.1</v>
      </c>
      <c r="AC70" s="2" t="s">
        <v>72</v>
      </c>
      <c r="AD70" s="2" t="s">
        <v>73</v>
      </c>
      <c r="AE70" s="2" t="s">
        <v>69</v>
      </c>
      <c r="AF70" s="2">
        <v>3.8</v>
      </c>
      <c r="AG70" s="2">
        <v>55880.957000000002</v>
      </c>
      <c r="AH70" s="2">
        <v>923940</v>
      </c>
      <c r="AJ70" s="2">
        <v>55880.957000000002</v>
      </c>
      <c r="AK70" s="2">
        <v>100</v>
      </c>
      <c r="AL70" s="2">
        <v>110.1</v>
      </c>
      <c r="AM70" s="2">
        <v>10.1</v>
      </c>
      <c r="AP70" s="2" t="s">
        <v>72</v>
      </c>
      <c r="AQ70" s="2" t="s">
        <v>73</v>
      </c>
      <c r="AR70" s="2" t="s">
        <v>69</v>
      </c>
      <c r="AS70" s="2">
        <v>3.89</v>
      </c>
      <c r="AT70" s="2">
        <v>1061.43</v>
      </c>
      <c r="AU70" s="2">
        <v>14089</v>
      </c>
      <c r="AV70" s="2">
        <v>17230.094000000001</v>
      </c>
      <c r="AW70" s="2">
        <v>6.16</v>
      </c>
      <c r="AX70" s="2">
        <v>6.2690000000000001</v>
      </c>
      <c r="AY70" s="2">
        <v>7.88</v>
      </c>
      <c r="AZ70" s="2">
        <v>25.8</v>
      </c>
      <c r="BC70" s="2" t="s">
        <v>72</v>
      </c>
      <c r="BD70" s="2" t="s">
        <v>73</v>
      </c>
      <c r="BE70" s="2" t="s">
        <v>69</v>
      </c>
      <c r="BF70" s="2">
        <v>3.87</v>
      </c>
      <c r="BG70" s="2">
        <v>17230.094000000001</v>
      </c>
      <c r="BH70" s="2">
        <v>308053</v>
      </c>
      <c r="BJ70" s="2">
        <v>17230.094000000001</v>
      </c>
      <c r="BK70" s="2">
        <v>100</v>
      </c>
      <c r="BL70" s="2">
        <v>112.98</v>
      </c>
      <c r="BM70" s="2">
        <v>13</v>
      </c>
      <c r="BP70" s="2" t="s">
        <v>72</v>
      </c>
      <c r="BQ70" s="2" t="s">
        <v>73</v>
      </c>
      <c r="BR70" s="2" t="s">
        <v>69</v>
      </c>
      <c r="BS70" s="2">
        <v>3.84</v>
      </c>
      <c r="BT70" s="2">
        <v>73443</v>
      </c>
      <c r="BU70" s="2">
        <v>1253180</v>
      </c>
      <c r="BW70" s="2">
        <v>73443</v>
      </c>
      <c r="BX70" s="2">
        <v>100</v>
      </c>
      <c r="BY70" s="2">
        <v>113.19</v>
      </c>
      <c r="BZ70" s="2">
        <v>13.2</v>
      </c>
      <c r="CC70" s="2" t="s">
        <v>72</v>
      </c>
      <c r="CD70" s="2" t="s">
        <v>73</v>
      </c>
      <c r="CE70" s="2" t="s">
        <v>69</v>
      </c>
      <c r="CF70" s="2">
        <v>3.92</v>
      </c>
      <c r="CG70" s="2">
        <v>79604.516000000003</v>
      </c>
      <c r="CH70" s="2">
        <v>1382310</v>
      </c>
      <c r="CI70" s="2">
        <v>82286.258000000002</v>
      </c>
      <c r="CJ70" s="2">
        <v>96.741</v>
      </c>
      <c r="CK70" s="2">
        <v>6.2690000000000001</v>
      </c>
      <c r="CL70" s="2">
        <v>5.76</v>
      </c>
      <c r="CM70" s="2">
        <v>-8.1</v>
      </c>
      <c r="CP70" s="2" t="s">
        <v>72</v>
      </c>
      <c r="CQ70" s="2" t="s">
        <v>73</v>
      </c>
      <c r="CR70" s="2" t="s">
        <v>69</v>
      </c>
      <c r="CS70" s="2">
        <v>3.9</v>
      </c>
      <c r="CT70" s="2">
        <v>82286.258000000002</v>
      </c>
      <c r="CU70" s="2">
        <v>1401310</v>
      </c>
      <c r="CW70" s="2">
        <v>82286.258000000002</v>
      </c>
      <c r="CX70" s="2">
        <v>100</v>
      </c>
      <c r="CY70" s="2">
        <v>115.15</v>
      </c>
      <c r="CZ70" s="2">
        <v>15.2</v>
      </c>
      <c r="DC70" s="2" t="s">
        <v>72</v>
      </c>
      <c r="DD70" s="2" t="s">
        <v>73</v>
      </c>
      <c r="DE70" s="2" t="s">
        <v>69</v>
      </c>
      <c r="DF70" s="2">
        <v>4.09</v>
      </c>
      <c r="DG70" s="2">
        <v>13109.215</v>
      </c>
      <c r="DH70" s="2">
        <v>203645</v>
      </c>
      <c r="DI70" s="2">
        <v>8033.0889999999999</v>
      </c>
      <c r="DJ70" s="2">
        <v>163.19</v>
      </c>
      <c r="DK70" s="2">
        <v>6.2690000000000001</v>
      </c>
      <c r="DL70" s="2">
        <v>5.44</v>
      </c>
      <c r="DM70" s="2">
        <v>-13.2</v>
      </c>
      <c r="DP70" s="2" t="s">
        <v>72</v>
      </c>
      <c r="DQ70" s="2" t="s">
        <v>73</v>
      </c>
      <c r="DR70" s="2" t="s">
        <v>69</v>
      </c>
      <c r="DS70" s="2">
        <v>4.09</v>
      </c>
      <c r="DT70" s="2">
        <v>8033.0889999999999</v>
      </c>
      <c r="DU70" s="2">
        <v>144284</v>
      </c>
      <c r="DW70" s="2">
        <v>8033.0889999999999</v>
      </c>
      <c r="DX70" s="2">
        <v>100</v>
      </c>
      <c r="DY70" s="2">
        <v>115.15</v>
      </c>
      <c r="DZ70" s="2">
        <v>15.1</v>
      </c>
      <c r="EC70" s="2" t="s">
        <v>72</v>
      </c>
      <c r="ED70" s="2" t="s">
        <v>73</v>
      </c>
      <c r="EE70" s="2" t="s">
        <v>69</v>
      </c>
      <c r="EF70" s="2">
        <v>4</v>
      </c>
      <c r="EG70" s="2">
        <v>64006.84</v>
      </c>
      <c r="EH70" s="2">
        <v>1068933</v>
      </c>
      <c r="EJ70" s="2">
        <v>64006.84</v>
      </c>
      <c r="EK70" s="2">
        <v>100</v>
      </c>
      <c r="EL70" s="2">
        <v>113.25</v>
      </c>
      <c r="EM70" s="2">
        <v>13.3</v>
      </c>
    </row>
    <row r="71" spans="3:143" x14ac:dyDescent="0.25">
      <c r="C71" s="2" t="s">
        <v>212</v>
      </c>
      <c r="D71" s="2" t="s">
        <v>73</v>
      </c>
      <c r="E71" s="2" t="s">
        <v>69</v>
      </c>
      <c r="F71" s="2">
        <v>3.83</v>
      </c>
      <c r="G71" s="2">
        <v>20096.553</v>
      </c>
      <c r="H71" s="2">
        <v>348275</v>
      </c>
      <c r="I71" s="2">
        <v>52823.163999999997</v>
      </c>
      <c r="J71" s="2">
        <v>38.045000000000002</v>
      </c>
      <c r="K71" s="2">
        <v>6.2690000000000001</v>
      </c>
      <c r="L71" s="2">
        <v>5.56</v>
      </c>
      <c r="M71" s="2">
        <v>-11.3</v>
      </c>
      <c r="P71" s="2" t="s">
        <v>212</v>
      </c>
      <c r="Q71" s="2" t="s">
        <v>73</v>
      </c>
      <c r="R71" s="2" t="s">
        <v>69</v>
      </c>
      <c r="S71" s="2">
        <v>3.79</v>
      </c>
      <c r="T71" s="2">
        <v>14267.364</v>
      </c>
      <c r="U71" s="2">
        <v>235512</v>
      </c>
      <c r="V71" s="2">
        <v>52823.163999999997</v>
      </c>
      <c r="W71" s="2">
        <v>27.01</v>
      </c>
      <c r="X71" s="2">
        <v>6.2690000000000001</v>
      </c>
      <c r="Y71" s="2">
        <v>5.64</v>
      </c>
      <c r="Z71" s="2">
        <v>-10</v>
      </c>
      <c r="AC71" s="2" t="s">
        <v>212</v>
      </c>
      <c r="AD71" s="2" t="s">
        <v>73</v>
      </c>
      <c r="AE71" s="2" t="s">
        <v>69</v>
      </c>
      <c r="AF71" s="2">
        <v>3.79</v>
      </c>
      <c r="AG71" s="2">
        <v>52823.163999999997</v>
      </c>
      <c r="AH71" s="2">
        <v>865041</v>
      </c>
      <c r="AJ71" s="2">
        <v>52823.163999999997</v>
      </c>
      <c r="AK71" s="2">
        <v>100</v>
      </c>
      <c r="AL71" s="2">
        <v>104.07</v>
      </c>
      <c r="AM71" s="2">
        <v>4.0999999999999996</v>
      </c>
      <c r="AP71" s="2" t="s">
        <v>212</v>
      </c>
      <c r="AQ71" s="2" t="s">
        <v>73</v>
      </c>
      <c r="AR71" s="2" t="s">
        <v>69</v>
      </c>
      <c r="AS71" s="2">
        <v>3.89</v>
      </c>
      <c r="AT71" s="2">
        <v>588.60500000000002</v>
      </c>
      <c r="AU71" s="2">
        <v>9493</v>
      </c>
      <c r="AV71" s="2">
        <v>15164.45</v>
      </c>
      <c r="AW71" s="2">
        <v>3.8809999999999998</v>
      </c>
      <c r="AX71" s="2">
        <v>6.2690000000000001</v>
      </c>
      <c r="AY71" s="2">
        <v>4.62</v>
      </c>
      <c r="AZ71" s="2">
        <v>-26.3</v>
      </c>
      <c r="BC71" s="2" t="s">
        <v>212</v>
      </c>
      <c r="BD71" s="2" t="s">
        <v>73</v>
      </c>
      <c r="BE71" s="2" t="s">
        <v>69</v>
      </c>
      <c r="BF71" s="2">
        <v>3.87</v>
      </c>
      <c r="BG71" s="2">
        <v>15164.45</v>
      </c>
      <c r="BH71" s="2">
        <v>270402</v>
      </c>
      <c r="BJ71" s="2">
        <v>15164.45</v>
      </c>
      <c r="BK71" s="2">
        <v>100</v>
      </c>
      <c r="BL71" s="2">
        <v>99.43</v>
      </c>
      <c r="BM71" s="2">
        <v>-0.6</v>
      </c>
      <c r="BP71" s="2" t="s">
        <v>212</v>
      </c>
      <c r="BQ71" s="2" t="s">
        <v>73</v>
      </c>
      <c r="BR71" s="2" t="s">
        <v>69</v>
      </c>
      <c r="BS71" s="2">
        <v>3.84</v>
      </c>
      <c r="BT71" s="2">
        <v>67472.422000000006</v>
      </c>
      <c r="BU71" s="2">
        <v>1148232</v>
      </c>
      <c r="BW71" s="2">
        <v>67472.422000000006</v>
      </c>
      <c r="BX71" s="2">
        <v>100</v>
      </c>
      <c r="BY71" s="2">
        <v>103.99</v>
      </c>
      <c r="BZ71" s="2">
        <v>4</v>
      </c>
      <c r="CC71" s="2" t="s">
        <v>212</v>
      </c>
      <c r="CD71" s="2" t="s">
        <v>73</v>
      </c>
      <c r="CE71" s="2" t="s">
        <v>69</v>
      </c>
      <c r="CF71" s="2">
        <v>3.92</v>
      </c>
      <c r="CG71" s="2">
        <v>72132.218999999997</v>
      </c>
      <c r="CH71" s="2">
        <v>1215350</v>
      </c>
      <c r="CI71" s="2">
        <v>75723.679999999993</v>
      </c>
      <c r="CJ71" s="2">
        <v>95.257000000000005</v>
      </c>
      <c r="CK71" s="2">
        <v>6.2690000000000001</v>
      </c>
      <c r="CL71" s="2">
        <v>5.68</v>
      </c>
      <c r="CM71" s="2">
        <v>-9.5</v>
      </c>
      <c r="CP71" s="2" t="s">
        <v>212</v>
      </c>
      <c r="CQ71" s="2" t="s">
        <v>73</v>
      </c>
      <c r="CR71" s="2" t="s">
        <v>69</v>
      </c>
      <c r="CS71" s="2">
        <v>3.89</v>
      </c>
      <c r="CT71" s="2">
        <v>75723.679999999993</v>
      </c>
      <c r="CU71" s="2">
        <v>1287710</v>
      </c>
      <c r="CW71" s="2">
        <v>75723.679999999993</v>
      </c>
      <c r="CX71" s="2">
        <v>100</v>
      </c>
      <c r="CY71" s="2">
        <v>105.97</v>
      </c>
      <c r="CZ71" s="2">
        <v>6</v>
      </c>
      <c r="DC71" s="2" t="s">
        <v>212</v>
      </c>
      <c r="DD71" s="2" t="s">
        <v>73</v>
      </c>
      <c r="DE71" s="2" t="s">
        <v>69</v>
      </c>
      <c r="DF71" s="2">
        <v>4.09</v>
      </c>
      <c r="DG71" s="2">
        <v>12082.673000000001</v>
      </c>
      <c r="DH71" s="2">
        <v>189535</v>
      </c>
      <c r="DI71" s="2">
        <v>7406.3389999999999</v>
      </c>
      <c r="DJ71" s="2">
        <v>163.13999999999999</v>
      </c>
      <c r="DK71" s="2">
        <v>6.2690000000000001</v>
      </c>
      <c r="DL71" s="2">
        <v>5.44</v>
      </c>
      <c r="DM71" s="2">
        <v>-13.2</v>
      </c>
      <c r="DP71" s="2" t="s">
        <v>212</v>
      </c>
      <c r="DQ71" s="2" t="s">
        <v>73</v>
      </c>
      <c r="DR71" s="2" t="s">
        <v>69</v>
      </c>
      <c r="DS71" s="2">
        <v>4.09</v>
      </c>
      <c r="DT71" s="2">
        <v>7406.3389999999999</v>
      </c>
      <c r="DU71" s="2">
        <v>131848</v>
      </c>
      <c r="DW71" s="2">
        <v>7406.3389999999999</v>
      </c>
      <c r="DX71" s="2">
        <v>100</v>
      </c>
      <c r="DY71" s="2">
        <v>106.17</v>
      </c>
      <c r="DZ71" s="2">
        <v>6.2</v>
      </c>
      <c r="EC71" s="2" t="s">
        <v>212</v>
      </c>
      <c r="ED71" s="2" t="s">
        <v>73</v>
      </c>
      <c r="EE71" s="2" t="s">
        <v>69</v>
      </c>
      <c r="EF71" s="2">
        <v>4</v>
      </c>
      <c r="EG71" s="2">
        <v>59920.578000000001</v>
      </c>
      <c r="EH71" s="2">
        <v>1012713</v>
      </c>
      <c r="EJ71" s="2">
        <v>59920.578000000001</v>
      </c>
      <c r="EK71" s="2">
        <v>100</v>
      </c>
      <c r="EL71" s="2">
        <v>106.02</v>
      </c>
      <c r="EM71" s="2">
        <v>6</v>
      </c>
    </row>
    <row r="72" spans="3:143" x14ac:dyDescent="0.25">
      <c r="C72" s="2" t="s">
        <v>74</v>
      </c>
      <c r="D72" s="2" t="s">
        <v>75</v>
      </c>
      <c r="E72" s="2" t="s">
        <v>69</v>
      </c>
      <c r="F72" s="2">
        <v>3.84</v>
      </c>
      <c r="G72" s="2">
        <v>90093.875</v>
      </c>
      <c r="H72" s="2">
        <v>1552165</v>
      </c>
      <c r="I72" s="2">
        <v>52483.858999999997</v>
      </c>
      <c r="J72" s="2">
        <v>171.66</v>
      </c>
      <c r="K72" s="2">
        <v>25</v>
      </c>
      <c r="L72" s="2">
        <v>25.19</v>
      </c>
      <c r="M72" s="2">
        <v>0.7</v>
      </c>
      <c r="P72" s="2" t="s">
        <v>74</v>
      </c>
      <c r="Q72" s="2" t="s">
        <v>75</v>
      </c>
      <c r="R72" s="2" t="s">
        <v>69</v>
      </c>
      <c r="S72" s="2">
        <v>3.79</v>
      </c>
      <c r="T72" s="2">
        <v>58651.586000000003</v>
      </c>
      <c r="U72" s="2">
        <v>991494</v>
      </c>
      <c r="V72" s="2">
        <v>52483.858999999997</v>
      </c>
      <c r="W72" s="2">
        <v>111.752</v>
      </c>
      <c r="X72" s="2">
        <v>25</v>
      </c>
      <c r="Y72" s="2">
        <v>24.23</v>
      </c>
      <c r="Z72" s="2">
        <v>-3.1</v>
      </c>
      <c r="AC72" s="2" t="s">
        <v>74</v>
      </c>
      <c r="AD72" s="2" t="s">
        <v>75</v>
      </c>
      <c r="AE72" s="2" t="s">
        <v>69</v>
      </c>
      <c r="AF72" s="2">
        <v>3.8</v>
      </c>
      <c r="AG72" s="2">
        <v>52483.858999999997</v>
      </c>
      <c r="AH72" s="2">
        <v>853189</v>
      </c>
      <c r="AJ72" s="2">
        <v>52483.858999999997</v>
      </c>
      <c r="AK72" s="2">
        <v>100</v>
      </c>
      <c r="AL72" s="2">
        <v>103.4</v>
      </c>
      <c r="AM72" s="2">
        <v>3.4</v>
      </c>
      <c r="AP72" s="2" t="s">
        <v>74</v>
      </c>
      <c r="AQ72" s="2" t="s">
        <v>75</v>
      </c>
      <c r="AR72" s="2" t="s">
        <v>69</v>
      </c>
      <c r="AS72" s="2">
        <v>3.89</v>
      </c>
      <c r="AT72" s="2">
        <v>3420.0410000000002</v>
      </c>
      <c r="AU72" s="2">
        <v>51113</v>
      </c>
      <c r="AV72" s="2">
        <v>15481.581</v>
      </c>
      <c r="AW72" s="2">
        <v>22.091000000000001</v>
      </c>
      <c r="AX72" s="2">
        <v>25</v>
      </c>
      <c r="AY72" s="2">
        <v>30.69</v>
      </c>
      <c r="AZ72" s="2">
        <v>22.8</v>
      </c>
      <c r="BC72" s="2" t="s">
        <v>74</v>
      </c>
      <c r="BD72" s="2" t="s">
        <v>75</v>
      </c>
      <c r="BE72" s="2" t="s">
        <v>69</v>
      </c>
      <c r="BF72" s="2">
        <v>3.87</v>
      </c>
      <c r="BG72" s="2">
        <v>15481.581</v>
      </c>
      <c r="BH72" s="2">
        <v>277383</v>
      </c>
      <c r="BJ72" s="2">
        <v>15481.581</v>
      </c>
      <c r="BK72" s="2">
        <v>100</v>
      </c>
      <c r="BL72" s="2">
        <v>101.51</v>
      </c>
      <c r="BM72" s="2">
        <v>1.5</v>
      </c>
      <c r="BP72" s="2" t="s">
        <v>74</v>
      </c>
      <c r="BQ72" s="2" t="s">
        <v>75</v>
      </c>
      <c r="BR72" s="2" t="s">
        <v>69</v>
      </c>
      <c r="BS72" s="2">
        <v>3.84</v>
      </c>
      <c r="BT72" s="2">
        <v>68544.047000000006</v>
      </c>
      <c r="BU72" s="2">
        <v>1180068</v>
      </c>
      <c r="BW72" s="2">
        <v>68544.047000000006</v>
      </c>
      <c r="BX72" s="2">
        <v>100</v>
      </c>
      <c r="BY72" s="2">
        <v>105.64</v>
      </c>
      <c r="BZ72" s="2">
        <v>5.6</v>
      </c>
      <c r="CC72" s="2" t="s">
        <v>74</v>
      </c>
      <c r="CD72" s="2" t="s">
        <v>75</v>
      </c>
      <c r="CE72" s="2" t="s">
        <v>69</v>
      </c>
      <c r="CF72" s="2">
        <v>3.92</v>
      </c>
      <c r="CG72" s="2">
        <v>307981.09399999998</v>
      </c>
      <c r="CH72" s="2">
        <v>5081091</v>
      </c>
      <c r="CI72" s="2">
        <v>74592.414000000004</v>
      </c>
      <c r="CJ72" s="2">
        <v>412.88499999999999</v>
      </c>
      <c r="CK72" s="2">
        <v>25</v>
      </c>
      <c r="CL72" s="2">
        <v>24.63</v>
      </c>
      <c r="CM72" s="2">
        <v>-1.5</v>
      </c>
      <c r="CP72" s="2" t="s">
        <v>74</v>
      </c>
      <c r="CQ72" s="2" t="s">
        <v>75</v>
      </c>
      <c r="CR72" s="2" t="s">
        <v>69</v>
      </c>
      <c r="CS72" s="2">
        <v>3.9</v>
      </c>
      <c r="CT72" s="2">
        <v>74592.414000000004</v>
      </c>
      <c r="CU72" s="2">
        <v>1268472</v>
      </c>
      <c r="CW72" s="2">
        <v>74592.414000000004</v>
      </c>
      <c r="CX72" s="2">
        <v>100</v>
      </c>
      <c r="CY72" s="2">
        <v>104.39</v>
      </c>
      <c r="CZ72" s="2">
        <v>4.4000000000000004</v>
      </c>
      <c r="DC72" s="2" t="s">
        <v>74</v>
      </c>
      <c r="DD72" s="2" t="s">
        <v>75</v>
      </c>
      <c r="DE72" s="2" t="s">
        <v>69</v>
      </c>
      <c r="DF72" s="2">
        <v>4.0999999999999996</v>
      </c>
      <c r="DG72" s="2">
        <v>50427.718999999997</v>
      </c>
      <c r="DH72" s="2">
        <v>771607</v>
      </c>
      <c r="DI72" s="2">
        <v>7262.3360000000002</v>
      </c>
      <c r="DJ72" s="2">
        <v>694.37300000000005</v>
      </c>
      <c r="DK72" s="2">
        <v>25</v>
      </c>
      <c r="DL72" s="2">
        <v>22.93</v>
      </c>
      <c r="DM72" s="2">
        <v>-8.3000000000000007</v>
      </c>
      <c r="DP72" s="2" t="s">
        <v>74</v>
      </c>
      <c r="DQ72" s="2" t="s">
        <v>75</v>
      </c>
      <c r="DR72" s="2" t="s">
        <v>69</v>
      </c>
      <c r="DS72" s="2">
        <v>4.09</v>
      </c>
      <c r="DT72" s="2">
        <v>7262.3360000000002</v>
      </c>
      <c r="DU72" s="2">
        <v>121051</v>
      </c>
      <c r="DW72" s="2">
        <v>7262.3360000000002</v>
      </c>
      <c r="DX72" s="2">
        <v>100</v>
      </c>
      <c r="DY72" s="2">
        <v>104.1</v>
      </c>
      <c r="DZ72" s="2">
        <v>4.0999999999999996</v>
      </c>
      <c r="EC72" s="2" t="s">
        <v>74</v>
      </c>
      <c r="ED72" s="2" t="s">
        <v>75</v>
      </c>
      <c r="EE72" s="2" t="s">
        <v>69</v>
      </c>
      <c r="EF72" s="2">
        <v>4</v>
      </c>
      <c r="EG72" s="2">
        <v>62029.324000000001</v>
      </c>
      <c r="EH72" s="2">
        <v>1052195</v>
      </c>
      <c r="EJ72" s="2">
        <v>62029.324000000001</v>
      </c>
      <c r="EK72" s="2">
        <v>100</v>
      </c>
      <c r="EL72" s="2">
        <v>109.75</v>
      </c>
      <c r="EM72" s="2">
        <v>9.8000000000000007</v>
      </c>
    </row>
    <row r="73" spans="3:143" x14ac:dyDescent="0.25">
      <c r="C73" s="2" t="s">
        <v>213</v>
      </c>
      <c r="D73" s="2" t="s">
        <v>75</v>
      </c>
      <c r="E73" s="2" t="s">
        <v>69</v>
      </c>
      <c r="F73" s="2">
        <v>3.83</v>
      </c>
      <c r="G73" s="2">
        <v>80682.976999999999</v>
      </c>
      <c r="H73" s="2">
        <v>1379803</v>
      </c>
      <c r="I73" s="2">
        <v>50068.32</v>
      </c>
      <c r="J73" s="2">
        <v>161.14599999999999</v>
      </c>
      <c r="K73" s="2">
        <v>25</v>
      </c>
      <c r="L73" s="2">
        <v>23.64</v>
      </c>
      <c r="M73" s="2">
        <v>-5.4</v>
      </c>
      <c r="P73" s="2" t="s">
        <v>213</v>
      </c>
      <c r="Q73" s="2" t="s">
        <v>75</v>
      </c>
      <c r="R73" s="2" t="s">
        <v>69</v>
      </c>
      <c r="S73" s="2">
        <v>3.79</v>
      </c>
      <c r="T73" s="2">
        <v>54715.402000000002</v>
      </c>
      <c r="U73" s="2">
        <v>919962</v>
      </c>
      <c r="V73" s="2">
        <v>50068.32</v>
      </c>
      <c r="W73" s="2">
        <v>109.28100000000001</v>
      </c>
      <c r="X73" s="2">
        <v>25</v>
      </c>
      <c r="Y73" s="2">
        <v>23.69</v>
      </c>
      <c r="Z73" s="2">
        <v>-5.2</v>
      </c>
      <c r="AC73" s="2" t="s">
        <v>213</v>
      </c>
      <c r="AD73" s="2" t="s">
        <v>75</v>
      </c>
      <c r="AE73" s="2" t="s">
        <v>69</v>
      </c>
      <c r="AF73" s="2">
        <v>3.79</v>
      </c>
      <c r="AG73" s="2">
        <v>50068.32</v>
      </c>
      <c r="AH73" s="2">
        <v>802629</v>
      </c>
      <c r="AJ73" s="2">
        <v>50068.32</v>
      </c>
      <c r="AK73" s="2">
        <v>100</v>
      </c>
      <c r="AL73" s="2">
        <v>98.65</v>
      </c>
      <c r="AM73" s="2">
        <v>-1.4</v>
      </c>
      <c r="AP73" s="2" t="s">
        <v>213</v>
      </c>
      <c r="AQ73" s="2" t="s">
        <v>75</v>
      </c>
      <c r="AR73" s="2" t="s">
        <v>69</v>
      </c>
      <c r="AS73" s="2">
        <v>3.89</v>
      </c>
      <c r="AT73" s="2">
        <v>2569.6799999999998</v>
      </c>
      <c r="AU73" s="2">
        <v>40140</v>
      </c>
      <c r="AV73" s="2">
        <v>15023.206</v>
      </c>
      <c r="AW73" s="2">
        <v>17.105</v>
      </c>
      <c r="AX73" s="2">
        <v>25</v>
      </c>
      <c r="AY73" s="2">
        <v>23.55</v>
      </c>
      <c r="AZ73" s="2">
        <v>-5.8</v>
      </c>
      <c r="BC73" s="2" t="s">
        <v>213</v>
      </c>
      <c r="BD73" s="2" t="s">
        <v>75</v>
      </c>
      <c r="BE73" s="2" t="s">
        <v>69</v>
      </c>
      <c r="BF73" s="2">
        <v>3.86</v>
      </c>
      <c r="BG73" s="2">
        <v>15023.206</v>
      </c>
      <c r="BH73" s="2">
        <v>275669</v>
      </c>
      <c r="BJ73" s="2">
        <v>15023.206</v>
      </c>
      <c r="BK73" s="2">
        <v>100</v>
      </c>
      <c r="BL73" s="2">
        <v>98.51</v>
      </c>
      <c r="BM73" s="2">
        <v>-1.5</v>
      </c>
      <c r="BP73" s="2" t="s">
        <v>213</v>
      </c>
      <c r="BQ73" s="2" t="s">
        <v>75</v>
      </c>
      <c r="BR73" s="2" t="s">
        <v>69</v>
      </c>
      <c r="BS73" s="2">
        <v>3.83</v>
      </c>
      <c r="BT73" s="2">
        <v>63831.843999999997</v>
      </c>
      <c r="BU73" s="2">
        <v>1103474</v>
      </c>
      <c r="BW73" s="2">
        <v>63831.843999999997</v>
      </c>
      <c r="BX73" s="2">
        <v>100</v>
      </c>
      <c r="BY73" s="2">
        <v>98.38</v>
      </c>
      <c r="BZ73" s="2">
        <v>-1.6</v>
      </c>
      <c r="CC73" s="2" t="s">
        <v>213</v>
      </c>
      <c r="CD73" s="2" t="s">
        <v>75</v>
      </c>
      <c r="CE73" s="2" t="s">
        <v>69</v>
      </c>
      <c r="CF73" s="2">
        <v>3.92</v>
      </c>
      <c r="CG73" s="2">
        <v>286786.25</v>
      </c>
      <c r="CH73" s="2">
        <v>4730872</v>
      </c>
      <c r="CI73" s="2">
        <v>69366.429999999993</v>
      </c>
      <c r="CJ73" s="2">
        <v>413.43700000000001</v>
      </c>
      <c r="CK73" s="2">
        <v>25</v>
      </c>
      <c r="CL73" s="2">
        <v>24.67</v>
      </c>
      <c r="CM73" s="2">
        <v>-1.3</v>
      </c>
      <c r="CP73" s="2" t="s">
        <v>213</v>
      </c>
      <c r="CQ73" s="2" t="s">
        <v>75</v>
      </c>
      <c r="CR73" s="2" t="s">
        <v>69</v>
      </c>
      <c r="CS73" s="2">
        <v>3.89</v>
      </c>
      <c r="CT73" s="2">
        <v>69366.429999999993</v>
      </c>
      <c r="CU73" s="2">
        <v>1156024</v>
      </c>
      <c r="CW73" s="2">
        <v>69366.429999999993</v>
      </c>
      <c r="CX73" s="2">
        <v>100</v>
      </c>
      <c r="CY73" s="2">
        <v>97.07</v>
      </c>
      <c r="CZ73" s="2">
        <v>-2.9</v>
      </c>
      <c r="DC73" s="2" t="s">
        <v>213</v>
      </c>
      <c r="DD73" s="2" t="s">
        <v>75</v>
      </c>
      <c r="DE73" s="2" t="s">
        <v>69</v>
      </c>
      <c r="DF73" s="2">
        <v>4.08</v>
      </c>
      <c r="DG73" s="2">
        <v>47967.98</v>
      </c>
      <c r="DH73" s="2">
        <v>724761</v>
      </c>
      <c r="DI73" s="2">
        <v>6574.3919999999998</v>
      </c>
      <c r="DJ73" s="2">
        <v>729.61800000000005</v>
      </c>
      <c r="DK73" s="2">
        <v>25</v>
      </c>
      <c r="DL73" s="2">
        <v>24.09</v>
      </c>
      <c r="DM73" s="2">
        <v>-3.6</v>
      </c>
      <c r="DP73" s="2" t="s">
        <v>213</v>
      </c>
      <c r="DQ73" s="2" t="s">
        <v>75</v>
      </c>
      <c r="DR73" s="2" t="s">
        <v>69</v>
      </c>
      <c r="DS73" s="2">
        <v>4.08</v>
      </c>
      <c r="DT73" s="2">
        <v>6574.3919999999998</v>
      </c>
      <c r="DU73" s="2">
        <v>110812</v>
      </c>
      <c r="DW73" s="2">
        <v>6574.3919999999998</v>
      </c>
      <c r="DX73" s="2">
        <v>100</v>
      </c>
      <c r="DY73" s="2">
        <v>94.24</v>
      </c>
      <c r="DZ73" s="2">
        <v>-5.8</v>
      </c>
      <c r="EC73" s="2" t="s">
        <v>213</v>
      </c>
      <c r="ED73" s="2" t="s">
        <v>75</v>
      </c>
      <c r="EE73" s="2" t="s">
        <v>69</v>
      </c>
      <c r="EF73" s="2">
        <v>4</v>
      </c>
      <c r="EG73" s="2">
        <v>55230.218999999997</v>
      </c>
      <c r="EH73" s="2">
        <v>915415</v>
      </c>
      <c r="EJ73" s="2">
        <v>55230.218999999997</v>
      </c>
      <c r="EK73" s="2">
        <v>100</v>
      </c>
      <c r="EL73" s="2">
        <v>97.72</v>
      </c>
      <c r="EM73" s="2">
        <v>-2.2999999999999998</v>
      </c>
    </row>
    <row r="78" spans="3:143" x14ac:dyDescent="0.25">
      <c r="C78" s="2" t="s">
        <v>422</v>
      </c>
      <c r="D78" s="2" t="s">
        <v>423</v>
      </c>
      <c r="E78" s="2" t="s">
        <v>93</v>
      </c>
      <c r="F78" s="2">
        <v>3.84</v>
      </c>
      <c r="G78" s="2">
        <v>113513.773</v>
      </c>
      <c r="H78" s="2">
        <v>1969772</v>
      </c>
      <c r="I78" s="2">
        <v>36816.148000000001</v>
      </c>
      <c r="J78" s="2">
        <v>308.32600000000002</v>
      </c>
      <c r="L78" s="2">
        <v>45.26</v>
      </c>
      <c r="P78" s="2" t="s">
        <v>422</v>
      </c>
      <c r="Q78" s="2" t="s">
        <v>423</v>
      </c>
      <c r="R78" s="2" t="s">
        <v>93</v>
      </c>
      <c r="S78" s="2">
        <v>3.78</v>
      </c>
      <c r="T78" s="2">
        <v>199.31700000000001</v>
      </c>
      <c r="U78" s="2">
        <v>3253</v>
      </c>
      <c r="V78" s="2">
        <v>36816.148000000001</v>
      </c>
      <c r="W78" s="2">
        <v>0.54100000000000004</v>
      </c>
      <c r="AC78" s="2" t="s">
        <v>422</v>
      </c>
      <c r="AD78" s="2" t="s">
        <v>423</v>
      </c>
      <c r="AE78" s="2" t="s">
        <v>93</v>
      </c>
      <c r="AF78" s="2">
        <v>3.79</v>
      </c>
      <c r="AG78" s="2">
        <v>36816.148000000001</v>
      </c>
      <c r="AH78" s="2">
        <v>613448</v>
      </c>
      <c r="AJ78" s="2">
        <v>36816.148000000001</v>
      </c>
      <c r="AK78" s="2">
        <v>100</v>
      </c>
      <c r="AL78" s="2">
        <v>72.540000000000006</v>
      </c>
      <c r="AM78" s="2">
        <v>-27.5</v>
      </c>
      <c r="AP78" s="2" t="s">
        <v>422</v>
      </c>
      <c r="AQ78" s="2" t="s">
        <v>423</v>
      </c>
      <c r="AR78" s="2" t="s">
        <v>93</v>
      </c>
      <c r="AS78" s="2">
        <v>3.74</v>
      </c>
      <c r="AT78" s="2">
        <v>28849.74</v>
      </c>
      <c r="AU78" s="2">
        <v>155186</v>
      </c>
      <c r="AV78" s="2">
        <v>11036.544</v>
      </c>
      <c r="AW78" s="2">
        <v>261.40199999999999</v>
      </c>
      <c r="AY78" s="2">
        <v>373.26</v>
      </c>
      <c r="BC78" s="2" t="s">
        <v>422</v>
      </c>
      <c r="BD78" s="2" t="s">
        <v>423</v>
      </c>
      <c r="BE78" s="2" t="s">
        <v>93</v>
      </c>
      <c r="BF78" s="2">
        <v>3.88</v>
      </c>
      <c r="BG78" s="2">
        <v>11036.544</v>
      </c>
      <c r="BH78" s="2">
        <v>191787</v>
      </c>
      <c r="BJ78" s="2">
        <v>11036.544</v>
      </c>
      <c r="BK78" s="2">
        <v>100</v>
      </c>
      <c r="BL78" s="2">
        <v>72.37</v>
      </c>
      <c r="BM78" s="2">
        <v>-27.6</v>
      </c>
      <c r="BP78" s="2" t="s">
        <v>422</v>
      </c>
      <c r="BQ78" s="2" t="s">
        <v>423</v>
      </c>
      <c r="BR78" s="2" t="s">
        <v>93</v>
      </c>
      <c r="BS78" s="2">
        <v>3.85</v>
      </c>
      <c r="BT78" s="2">
        <v>45031.703000000001</v>
      </c>
      <c r="BU78" s="2">
        <v>762562</v>
      </c>
      <c r="BW78" s="2">
        <v>45031.703000000001</v>
      </c>
      <c r="BX78" s="2">
        <v>100</v>
      </c>
      <c r="BY78" s="2">
        <v>69.400000000000006</v>
      </c>
      <c r="BZ78" s="2">
        <v>-30.6</v>
      </c>
      <c r="CC78" s="2" t="s">
        <v>422</v>
      </c>
      <c r="CD78" s="2" t="s">
        <v>423</v>
      </c>
      <c r="CE78" s="2" t="s">
        <v>93</v>
      </c>
      <c r="CF78" s="2">
        <v>3.97</v>
      </c>
      <c r="CG78" s="2">
        <v>83.593000000000004</v>
      </c>
      <c r="CH78" s="2">
        <v>1322</v>
      </c>
      <c r="CI78" s="2">
        <v>47974.538999999997</v>
      </c>
      <c r="CJ78" s="2">
        <v>0.17399999999999999</v>
      </c>
      <c r="CL78" s="2">
        <v>0</v>
      </c>
      <c r="CP78" s="2" t="s">
        <v>422</v>
      </c>
      <c r="CQ78" s="2" t="s">
        <v>423</v>
      </c>
      <c r="CR78" s="2" t="s">
        <v>93</v>
      </c>
      <c r="CS78" s="2">
        <v>3.93</v>
      </c>
      <c r="CT78" s="2">
        <v>47974.538999999997</v>
      </c>
      <c r="CU78" s="2">
        <v>812508</v>
      </c>
      <c r="CW78" s="2">
        <v>47974.538999999997</v>
      </c>
      <c r="CX78" s="2">
        <v>100</v>
      </c>
      <c r="CY78" s="2">
        <v>67.14</v>
      </c>
      <c r="CZ78" s="2">
        <v>-32.9</v>
      </c>
      <c r="DC78" s="2" t="s">
        <v>422</v>
      </c>
      <c r="DD78" s="2" t="s">
        <v>423</v>
      </c>
      <c r="DE78" s="2" t="s">
        <v>93</v>
      </c>
      <c r="DF78" s="2">
        <v>4.08</v>
      </c>
      <c r="DG78" s="2">
        <v>29.481000000000002</v>
      </c>
      <c r="DH78" s="2">
        <v>437</v>
      </c>
      <c r="DI78" s="2">
        <v>5040.2190000000001</v>
      </c>
      <c r="DJ78" s="2">
        <v>0.58499999999999996</v>
      </c>
      <c r="DL78" s="2">
        <v>0.09</v>
      </c>
      <c r="DP78" s="2" t="s">
        <v>422</v>
      </c>
      <c r="DQ78" s="2" t="s">
        <v>423</v>
      </c>
      <c r="DR78" s="2" t="s">
        <v>93</v>
      </c>
      <c r="DS78" s="2">
        <v>4.16</v>
      </c>
      <c r="DT78" s="2">
        <v>5040.2190000000001</v>
      </c>
      <c r="DU78" s="2">
        <v>86808</v>
      </c>
      <c r="DW78" s="2">
        <v>5040.2190000000001</v>
      </c>
      <c r="DX78" s="2">
        <v>100</v>
      </c>
      <c r="DY78" s="2">
        <v>72.25</v>
      </c>
      <c r="DZ78" s="2">
        <v>-27.8</v>
      </c>
      <c r="EC78" s="2" t="s">
        <v>422</v>
      </c>
      <c r="ED78" s="2" t="s">
        <v>423</v>
      </c>
      <c r="EE78" s="2" t="s">
        <v>93</v>
      </c>
      <c r="EF78" s="2">
        <v>4.0599999999999996</v>
      </c>
      <c r="EG78" s="2">
        <v>31916.866999999998</v>
      </c>
      <c r="EH78" s="2">
        <v>527437</v>
      </c>
      <c r="EJ78" s="2">
        <v>31916.866999999998</v>
      </c>
      <c r="EK78" s="2">
        <v>100</v>
      </c>
      <c r="EL78" s="2">
        <v>56.47</v>
      </c>
      <c r="EM78" s="2">
        <v>-43.5</v>
      </c>
    </row>
    <row r="79" spans="3:143" x14ac:dyDescent="0.25">
      <c r="C79" s="2" t="s">
        <v>424</v>
      </c>
      <c r="D79" s="2" t="s">
        <v>425</v>
      </c>
      <c r="E79" s="2" t="s">
        <v>93</v>
      </c>
      <c r="F79" s="2">
        <v>3.84</v>
      </c>
      <c r="G79" s="2">
        <v>136700.016</v>
      </c>
      <c r="H79" s="2">
        <v>2339421</v>
      </c>
      <c r="I79" s="2">
        <v>40717.116999999998</v>
      </c>
      <c r="J79" s="2">
        <v>335.73099999999999</v>
      </c>
      <c r="L79" s="2">
        <v>49.28</v>
      </c>
      <c r="P79" s="2" t="s">
        <v>424</v>
      </c>
      <c r="Q79" s="2" t="s">
        <v>425</v>
      </c>
      <c r="R79" s="2" t="s">
        <v>93</v>
      </c>
      <c r="S79" s="2">
        <v>3.78</v>
      </c>
      <c r="T79" s="2">
        <v>208.261</v>
      </c>
      <c r="U79" s="2">
        <v>3809</v>
      </c>
      <c r="V79" s="2">
        <v>40717.116999999998</v>
      </c>
      <c r="W79" s="2">
        <v>0.51100000000000001</v>
      </c>
      <c r="AC79" s="2" t="s">
        <v>424</v>
      </c>
      <c r="AD79" s="2" t="s">
        <v>425</v>
      </c>
      <c r="AE79" s="2" t="s">
        <v>93</v>
      </c>
      <c r="AF79" s="2">
        <v>3.79</v>
      </c>
      <c r="AG79" s="2">
        <v>40717.116999999998</v>
      </c>
      <c r="AH79" s="2">
        <v>693612</v>
      </c>
      <c r="AJ79" s="2">
        <v>40717.116999999998</v>
      </c>
      <c r="AK79" s="2">
        <v>100</v>
      </c>
      <c r="AL79" s="2">
        <v>80.22</v>
      </c>
      <c r="AM79" s="2">
        <v>-19.8</v>
      </c>
      <c r="AP79" s="2" t="s">
        <v>424</v>
      </c>
      <c r="AQ79" s="2" t="s">
        <v>425</v>
      </c>
      <c r="AR79" s="2" t="s">
        <v>93</v>
      </c>
      <c r="AS79" s="2">
        <v>3.75</v>
      </c>
      <c r="AT79" s="2">
        <v>14980.691000000001</v>
      </c>
      <c r="AU79" s="2">
        <v>172709</v>
      </c>
      <c r="AV79" s="2">
        <v>13432.089</v>
      </c>
      <c r="AW79" s="2">
        <v>111.529</v>
      </c>
      <c r="AY79" s="2">
        <v>158.72</v>
      </c>
      <c r="BC79" s="2" t="s">
        <v>424</v>
      </c>
      <c r="BD79" s="2" t="s">
        <v>425</v>
      </c>
      <c r="BE79" s="2" t="s">
        <v>93</v>
      </c>
      <c r="BF79" s="2">
        <v>3.88</v>
      </c>
      <c r="BG79" s="2">
        <v>13432.089</v>
      </c>
      <c r="BH79" s="2">
        <v>238385</v>
      </c>
      <c r="BJ79" s="2">
        <v>13432.089</v>
      </c>
      <c r="BK79" s="2">
        <v>100</v>
      </c>
      <c r="BL79" s="2">
        <v>88.07</v>
      </c>
      <c r="BM79" s="2">
        <v>-11.9</v>
      </c>
      <c r="BP79" s="2" t="s">
        <v>424</v>
      </c>
      <c r="BQ79" s="2" t="s">
        <v>425</v>
      </c>
      <c r="BR79" s="2" t="s">
        <v>93</v>
      </c>
      <c r="BS79" s="2">
        <v>3.85</v>
      </c>
      <c r="BT79" s="2">
        <v>50797.5</v>
      </c>
      <c r="BU79" s="2">
        <v>856705</v>
      </c>
      <c r="BW79" s="2">
        <v>50797.5</v>
      </c>
      <c r="BX79" s="2">
        <v>100</v>
      </c>
      <c r="BY79" s="2">
        <v>78.290000000000006</v>
      </c>
      <c r="BZ79" s="2">
        <v>-21.7</v>
      </c>
      <c r="CC79" s="2" t="s">
        <v>424</v>
      </c>
      <c r="CD79" s="2" t="s">
        <v>425</v>
      </c>
      <c r="CE79" s="2" t="s">
        <v>93</v>
      </c>
      <c r="CF79" s="2">
        <v>3.94</v>
      </c>
      <c r="CG79" s="2">
        <v>77.855000000000004</v>
      </c>
      <c r="CH79" s="2">
        <v>1107</v>
      </c>
      <c r="CI79" s="2">
        <v>55271.512000000002</v>
      </c>
      <c r="CJ79" s="2">
        <v>0.14099999999999999</v>
      </c>
      <c r="CP79" s="2" t="s">
        <v>424</v>
      </c>
      <c r="CQ79" s="2" t="s">
        <v>425</v>
      </c>
      <c r="CR79" s="2" t="s">
        <v>93</v>
      </c>
      <c r="CS79" s="2">
        <v>3.93</v>
      </c>
      <c r="CT79" s="2">
        <v>55271.512000000002</v>
      </c>
      <c r="CU79" s="2">
        <v>890921</v>
      </c>
      <c r="CW79" s="2">
        <v>55271.512000000002</v>
      </c>
      <c r="CX79" s="2">
        <v>100</v>
      </c>
      <c r="CY79" s="2">
        <v>77.349999999999994</v>
      </c>
      <c r="CZ79" s="2">
        <v>-22.7</v>
      </c>
      <c r="DC79" s="2" t="s">
        <v>424</v>
      </c>
      <c r="DD79" s="2" t="s">
        <v>425</v>
      </c>
      <c r="DE79" s="2" t="s">
        <v>93</v>
      </c>
      <c r="DF79" s="2">
        <v>4.03</v>
      </c>
      <c r="DG79" s="2">
        <v>12.7</v>
      </c>
      <c r="DH79" s="2">
        <v>385</v>
      </c>
      <c r="DI79" s="2">
        <v>5844.0590000000002</v>
      </c>
      <c r="DJ79" s="2">
        <v>0.217</v>
      </c>
      <c r="DL79" s="2">
        <v>0.08</v>
      </c>
      <c r="DP79" s="2" t="s">
        <v>424</v>
      </c>
      <c r="DQ79" s="2" t="s">
        <v>425</v>
      </c>
      <c r="DR79" s="2" t="s">
        <v>93</v>
      </c>
      <c r="DS79" s="2">
        <v>4.16</v>
      </c>
      <c r="DT79" s="2">
        <v>5844.0590000000002</v>
      </c>
      <c r="DU79" s="2">
        <v>102435</v>
      </c>
      <c r="DW79" s="2">
        <v>5844.0590000000002</v>
      </c>
      <c r="DX79" s="2">
        <v>100</v>
      </c>
      <c r="DY79" s="2">
        <v>83.77</v>
      </c>
      <c r="DZ79" s="2">
        <v>-16.2</v>
      </c>
      <c r="EC79" s="2" t="s">
        <v>424</v>
      </c>
      <c r="ED79" s="2" t="s">
        <v>425</v>
      </c>
      <c r="EE79" s="2" t="s">
        <v>93</v>
      </c>
      <c r="EF79" s="2">
        <v>4.0599999999999996</v>
      </c>
      <c r="EG79" s="2">
        <v>38888.855000000003</v>
      </c>
      <c r="EH79" s="2">
        <v>642256</v>
      </c>
      <c r="EJ79" s="2">
        <v>38888.855000000003</v>
      </c>
      <c r="EK79" s="2">
        <v>100</v>
      </c>
      <c r="EL79" s="2">
        <v>68.81</v>
      </c>
      <c r="EM79" s="2">
        <v>-31.2</v>
      </c>
    </row>
    <row r="80" spans="3:143" x14ac:dyDescent="0.25">
      <c r="C80" s="2" t="s">
        <v>426</v>
      </c>
      <c r="D80" s="2" t="s">
        <v>427</v>
      </c>
      <c r="E80" s="2" t="s">
        <v>93</v>
      </c>
      <c r="F80" s="2">
        <v>3.84</v>
      </c>
      <c r="G80" s="2">
        <v>133756.95300000001</v>
      </c>
      <c r="H80" s="2">
        <v>2315646</v>
      </c>
      <c r="I80" s="2">
        <v>41564.523000000001</v>
      </c>
      <c r="J80" s="2">
        <v>321.80599999999998</v>
      </c>
      <c r="L80" s="2">
        <v>47.24</v>
      </c>
      <c r="P80" s="2" t="s">
        <v>426</v>
      </c>
      <c r="Q80" s="2" t="s">
        <v>427</v>
      </c>
      <c r="R80" s="2" t="s">
        <v>93</v>
      </c>
      <c r="S80" s="2">
        <v>3.78</v>
      </c>
      <c r="T80" s="2">
        <v>221.18299999999999</v>
      </c>
      <c r="U80" s="2">
        <v>4011</v>
      </c>
      <c r="V80" s="2">
        <v>41564.523000000001</v>
      </c>
      <c r="W80" s="2">
        <v>0.53200000000000003</v>
      </c>
      <c r="AC80" s="2" t="s">
        <v>426</v>
      </c>
      <c r="AD80" s="2" t="s">
        <v>427</v>
      </c>
      <c r="AE80" s="2" t="s">
        <v>93</v>
      </c>
      <c r="AF80" s="2">
        <v>3.79</v>
      </c>
      <c r="AG80" s="2">
        <v>41564.523000000001</v>
      </c>
      <c r="AH80" s="2">
        <v>692933</v>
      </c>
      <c r="AJ80" s="2">
        <v>41564.523000000001</v>
      </c>
      <c r="AK80" s="2">
        <v>100</v>
      </c>
      <c r="AL80" s="2">
        <v>81.89</v>
      </c>
      <c r="AM80" s="2">
        <v>-18.100000000000001</v>
      </c>
      <c r="AP80" s="2" t="s">
        <v>426</v>
      </c>
      <c r="AQ80" s="2" t="s">
        <v>427</v>
      </c>
      <c r="AR80" s="2" t="s">
        <v>93</v>
      </c>
      <c r="AS80" s="2">
        <v>3.75</v>
      </c>
      <c r="AT80" s="2">
        <v>16157.853999999999</v>
      </c>
      <c r="AU80" s="2">
        <v>170494</v>
      </c>
      <c r="AV80" s="2">
        <v>12053.103999999999</v>
      </c>
      <c r="AW80" s="2">
        <v>134.05600000000001</v>
      </c>
      <c r="AY80" s="2">
        <v>190.96</v>
      </c>
      <c r="BC80" s="2" t="s">
        <v>426</v>
      </c>
      <c r="BD80" s="2" t="s">
        <v>427</v>
      </c>
      <c r="BE80" s="2" t="s">
        <v>93</v>
      </c>
      <c r="BF80" s="2">
        <v>3.88</v>
      </c>
      <c r="BG80" s="2">
        <v>12053.103999999999</v>
      </c>
      <c r="BH80" s="2">
        <v>217451</v>
      </c>
      <c r="BJ80" s="2">
        <v>12053.103999999999</v>
      </c>
      <c r="BK80" s="2">
        <v>100</v>
      </c>
      <c r="BL80" s="2">
        <v>79.03</v>
      </c>
      <c r="BM80" s="2">
        <v>-21</v>
      </c>
      <c r="BP80" s="2" t="s">
        <v>426</v>
      </c>
      <c r="BQ80" s="2" t="s">
        <v>427</v>
      </c>
      <c r="BR80" s="2" t="s">
        <v>93</v>
      </c>
      <c r="BS80" s="2">
        <v>3.85</v>
      </c>
      <c r="BT80" s="2">
        <v>50376.758000000002</v>
      </c>
      <c r="BU80" s="2">
        <v>874660</v>
      </c>
      <c r="BW80" s="2">
        <v>50376.758000000002</v>
      </c>
      <c r="BX80" s="2">
        <v>100</v>
      </c>
      <c r="BY80" s="2">
        <v>77.64</v>
      </c>
      <c r="BZ80" s="2">
        <v>-22.4</v>
      </c>
      <c r="CC80" s="2" t="s">
        <v>426</v>
      </c>
      <c r="CD80" s="2" t="s">
        <v>427</v>
      </c>
      <c r="CE80" s="2" t="s">
        <v>93</v>
      </c>
      <c r="CF80" s="2">
        <v>3.97</v>
      </c>
      <c r="CG80" s="2">
        <v>155.03700000000001</v>
      </c>
      <c r="CH80" s="2">
        <v>2840</v>
      </c>
      <c r="CI80" s="2">
        <v>52747.629000000001</v>
      </c>
      <c r="CJ80" s="2">
        <v>0.29399999999999998</v>
      </c>
      <c r="CL80" s="2">
        <v>0.01</v>
      </c>
      <c r="CP80" s="2" t="s">
        <v>426</v>
      </c>
      <c r="CQ80" s="2" t="s">
        <v>427</v>
      </c>
      <c r="CR80" s="2" t="s">
        <v>93</v>
      </c>
      <c r="CS80" s="2">
        <v>3.93</v>
      </c>
      <c r="CT80" s="2">
        <v>52747.629000000001</v>
      </c>
      <c r="CU80" s="2">
        <v>892616</v>
      </c>
      <c r="CW80" s="2">
        <v>52747.629000000001</v>
      </c>
      <c r="CX80" s="2">
        <v>100</v>
      </c>
      <c r="CY80" s="2">
        <v>73.819999999999993</v>
      </c>
      <c r="CZ80" s="2">
        <v>-26.2</v>
      </c>
      <c r="DC80" s="2" t="s">
        <v>426</v>
      </c>
      <c r="DD80" s="2" t="s">
        <v>427</v>
      </c>
      <c r="DE80" s="2" t="s">
        <v>93</v>
      </c>
      <c r="DF80" s="2">
        <v>4.03</v>
      </c>
      <c r="DG80" s="2">
        <v>21.23</v>
      </c>
      <c r="DH80" s="2">
        <v>608</v>
      </c>
      <c r="DI80" s="2">
        <v>5503.4049999999997</v>
      </c>
      <c r="DJ80" s="2">
        <v>0.38600000000000001</v>
      </c>
      <c r="DL80" s="2">
        <v>0.09</v>
      </c>
      <c r="DP80" s="2" t="s">
        <v>426</v>
      </c>
      <c r="DQ80" s="2" t="s">
        <v>427</v>
      </c>
      <c r="DR80" s="2" t="s">
        <v>93</v>
      </c>
      <c r="DS80" s="2">
        <v>4.16</v>
      </c>
      <c r="DT80" s="2">
        <v>5503.4049999999997</v>
      </c>
      <c r="DU80" s="2">
        <v>93769</v>
      </c>
      <c r="DW80" s="2">
        <v>5503.4049999999997</v>
      </c>
      <c r="DX80" s="2">
        <v>100</v>
      </c>
      <c r="DY80" s="2">
        <v>78.89</v>
      </c>
      <c r="DZ80" s="2">
        <v>-21.1</v>
      </c>
      <c r="EC80" s="2" t="s">
        <v>426</v>
      </c>
      <c r="ED80" s="2" t="s">
        <v>427</v>
      </c>
      <c r="EE80" s="2" t="s">
        <v>93</v>
      </c>
      <c r="EF80" s="2">
        <v>4.0599999999999996</v>
      </c>
      <c r="EG80" s="2">
        <v>36080.550999999999</v>
      </c>
      <c r="EH80" s="2">
        <v>601492</v>
      </c>
      <c r="EJ80" s="2">
        <v>36080.550999999999</v>
      </c>
      <c r="EK80" s="2">
        <v>100</v>
      </c>
      <c r="EL80" s="2">
        <v>63.84</v>
      </c>
      <c r="EM80" s="2">
        <v>-36.200000000000003</v>
      </c>
    </row>
    <row r="81" spans="3:143" x14ac:dyDescent="0.25">
      <c r="C81" s="2" t="s">
        <v>448</v>
      </c>
      <c r="D81" s="2" t="s">
        <v>449</v>
      </c>
      <c r="E81" s="2" t="s">
        <v>93</v>
      </c>
      <c r="F81" s="2">
        <v>3.84</v>
      </c>
      <c r="G81" s="2">
        <v>72088.085999999996</v>
      </c>
      <c r="H81" s="2">
        <v>1267351</v>
      </c>
      <c r="I81" s="2">
        <v>25028.539000000001</v>
      </c>
      <c r="J81" s="2">
        <v>288.024</v>
      </c>
      <c r="L81" s="2">
        <v>42.28</v>
      </c>
      <c r="P81" s="2" t="s">
        <v>448</v>
      </c>
      <c r="Q81" s="2" t="s">
        <v>449</v>
      </c>
      <c r="R81" s="2" t="s">
        <v>93</v>
      </c>
      <c r="S81" s="2">
        <v>3.78</v>
      </c>
      <c r="T81" s="2">
        <v>292.70400000000001</v>
      </c>
      <c r="U81" s="2">
        <v>5560</v>
      </c>
      <c r="V81" s="2">
        <v>25028.539000000001</v>
      </c>
      <c r="W81" s="2">
        <v>1.169</v>
      </c>
      <c r="AC81" s="2" t="s">
        <v>448</v>
      </c>
      <c r="AD81" s="2" t="s">
        <v>449</v>
      </c>
      <c r="AE81" s="2" t="s">
        <v>93</v>
      </c>
      <c r="AF81" s="2">
        <v>3.79</v>
      </c>
      <c r="AG81" s="2">
        <v>25028.539000000001</v>
      </c>
      <c r="AH81" s="2">
        <v>410796</v>
      </c>
      <c r="AJ81" s="2">
        <v>25028.539000000001</v>
      </c>
      <c r="AK81" s="2">
        <v>100</v>
      </c>
      <c r="AL81" s="2">
        <v>49.31</v>
      </c>
      <c r="AM81" s="2">
        <v>-50.7</v>
      </c>
      <c r="AP81" s="2" t="s">
        <v>448</v>
      </c>
      <c r="AQ81" s="2" t="s">
        <v>449</v>
      </c>
      <c r="AR81" s="2" t="s">
        <v>93</v>
      </c>
      <c r="AS81" s="2">
        <v>3.75</v>
      </c>
      <c r="AT81" s="2">
        <v>4455.4660000000003</v>
      </c>
      <c r="AU81" s="2">
        <v>43918</v>
      </c>
      <c r="AV81" s="2">
        <v>3773.4940000000001</v>
      </c>
      <c r="AW81" s="2">
        <v>118.07299999999999</v>
      </c>
      <c r="AY81" s="2">
        <v>168.08</v>
      </c>
      <c r="BC81" s="2" t="s">
        <v>448</v>
      </c>
      <c r="BD81" s="2" t="s">
        <v>449</v>
      </c>
      <c r="BE81" s="2" t="s">
        <v>93</v>
      </c>
      <c r="BF81" s="2">
        <v>3.88</v>
      </c>
      <c r="BG81" s="2">
        <v>3773.4940000000001</v>
      </c>
      <c r="BH81" s="2">
        <v>67680</v>
      </c>
      <c r="BJ81" s="2">
        <v>3773.4940000000001</v>
      </c>
      <c r="BK81" s="2">
        <v>100</v>
      </c>
      <c r="BL81" s="2">
        <v>24.74</v>
      </c>
      <c r="BM81" s="2">
        <v>-75.3</v>
      </c>
      <c r="BP81" s="2" t="s">
        <v>448</v>
      </c>
      <c r="BQ81" s="2" t="s">
        <v>449</v>
      </c>
      <c r="BR81" s="2" t="s">
        <v>93</v>
      </c>
      <c r="BS81" s="2">
        <v>3.84</v>
      </c>
      <c r="BT81" s="2">
        <v>22251.592000000001</v>
      </c>
      <c r="BU81" s="2">
        <v>380632</v>
      </c>
      <c r="BW81" s="2">
        <v>22251.592000000001</v>
      </c>
      <c r="BX81" s="2">
        <v>100</v>
      </c>
      <c r="BY81" s="2">
        <v>34.29</v>
      </c>
      <c r="BZ81" s="2">
        <v>-65.7</v>
      </c>
      <c r="CC81" s="2" t="s">
        <v>448</v>
      </c>
      <c r="CD81" s="2" t="s">
        <v>449</v>
      </c>
      <c r="CE81" s="2" t="s">
        <v>93</v>
      </c>
      <c r="CF81" s="2">
        <v>3.95</v>
      </c>
      <c r="CG81" s="2">
        <v>39.536999999999999</v>
      </c>
      <c r="CH81" s="2">
        <v>1190</v>
      </c>
      <c r="CI81" s="2">
        <v>14753.688</v>
      </c>
      <c r="CJ81" s="2">
        <v>0.26800000000000002</v>
      </c>
      <c r="CL81" s="2">
        <v>0.01</v>
      </c>
      <c r="CP81" s="2" t="s">
        <v>448</v>
      </c>
      <c r="CQ81" s="2" t="s">
        <v>449</v>
      </c>
      <c r="CR81" s="2" t="s">
        <v>93</v>
      </c>
      <c r="CS81" s="2">
        <v>3.93</v>
      </c>
      <c r="CT81" s="2">
        <v>14753.688</v>
      </c>
      <c r="CU81" s="2">
        <v>258879</v>
      </c>
      <c r="CW81" s="2">
        <v>14753.688</v>
      </c>
      <c r="CX81" s="2">
        <v>100</v>
      </c>
      <c r="CY81" s="2">
        <v>20.65</v>
      </c>
      <c r="CZ81" s="2">
        <v>-79.400000000000006</v>
      </c>
      <c r="DC81" s="2" t="s">
        <v>448</v>
      </c>
      <c r="DD81" s="2" t="s">
        <v>449</v>
      </c>
      <c r="DE81" s="2" t="s">
        <v>93</v>
      </c>
      <c r="DF81" s="2">
        <v>4.09</v>
      </c>
      <c r="DG81" s="2">
        <v>35.002000000000002</v>
      </c>
      <c r="DH81" s="2">
        <v>493</v>
      </c>
      <c r="DI81" s="2">
        <v>868.02300000000002</v>
      </c>
      <c r="DJ81" s="2">
        <v>4.032</v>
      </c>
      <c r="DL81" s="2">
        <v>0.21</v>
      </c>
      <c r="DP81" s="2" t="s">
        <v>448</v>
      </c>
      <c r="DQ81" s="2" t="s">
        <v>449</v>
      </c>
      <c r="DR81" s="2" t="s">
        <v>93</v>
      </c>
      <c r="DS81" s="2">
        <v>4.16</v>
      </c>
      <c r="DT81" s="2">
        <v>868.02300000000002</v>
      </c>
      <c r="DU81" s="2">
        <v>16497</v>
      </c>
      <c r="DW81" s="2">
        <v>868.02300000000002</v>
      </c>
      <c r="DX81" s="2">
        <v>100</v>
      </c>
      <c r="DY81" s="2">
        <v>12.44</v>
      </c>
      <c r="DZ81" s="2">
        <v>-87.6</v>
      </c>
      <c r="EC81" s="2" t="s">
        <v>448</v>
      </c>
      <c r="ED81" s="2" t="s">
        <v>449</v>
      </c>
      <c r="EE81" s="2" t="s">
        <v>93</v>
      </c>
      <c r="EF81" s="2">
        <v>4.05</v>
      </c>
      <c r="EG81" s="2">
        <v>6212.0609999999997</v>
      </c>
      <c r="EH81" s="2">
        <v>105559</v>
      </c>
      <c r="EJ81" s="2">
        <v>6212.0609999999997</v>
      </c>
      <c r="EK81" s="2">
        <v>100</v>
      </c>
      <c r="EL81" s="2">
        <v>10.99</v>
      </c>
      <c r="EM81" s="2">
        <v>-89</v>
      </c>
    </row>
    <row r="82" spans="3:143" x14ac:dyDescent="0.25">
      <c r="C82" s="2" t="s">
        <v>450</v>
      </c>
      <c r="D82" s="2" t="s">
        <v>451</v>
      </c>
      <c r="E82" s="2" t="s">
        <v>93</v>
      </c>
      <c r="F82" s="2">
        <v>3.84</v>
      </c>
      <c r="G82" s="2">
        <v>67285.023000000001</v>
      </c>
      <c r="H82" s="2">
        <v>1161272</v>
      </c>
      <c r="I82" s="2">
        <v>23850.82</v>
      </c>
      <c r="J82" s="2">
        <v>282.108</v>
      </c>
      <c r="L82" s="2">
        <v>41.41</v>
      </c>
      <c r="P82" s="2" t="s">
        <v>450</v>
      </c>
      <c r="Q82" s="2" t="s">
        <v>451</v>
      </c>
      <c r="R82" s="2" t="s">
        <v>93</v>
      </c>
      <c r="S82" s="2">
        <v>3.77</v>
      </c>
      <c r="T82" s="2">
        <v>327.44499999999999</v>
      </c>
      <c r="U82" s="2">
        <v>4129</v>
      </c>
      <c r="V82" s="2">
        <v>23850.82</v>
      </c>
      <c r="W82" s="2">
        <v>1.373</v>
      </c>
      <c r="Y82" s="2">
        <v>0.01</v>
      </c>
      <c r="AC82" s="2" t="s">
        <v>450</v>
      </c>
      <c r="AD82" s="2" t="s">
        <v>451</v>
      </c>
      <c r="AE82" s="2" t="s">
        <v>93</v>
      </c>
      <c r="AF82" s="2">
        <v>3.79</v>
      </c>
      <c r="AG82" s="2">
        <v>23850.82</v>
      </c>
      <c r="AH82" s="2">
        <v>391456</v>
      </c>
      <c r="AJ82" s="2">
        <v>23850.82</v>
      </c>
      <c r="AK82" s="2">
        <v>100</v>
      </c>
      <c r="AL82" s="2">
        <v>46.99</v>
      </c>
      <c r="AM82" s="2">
        <v>-53</v>
      </c>
      <c r="AP82" s="2" t="s">
        <v>450</v>
      </c>
      <c r="AQ82" s="2" t="s">
        <v>451</v>
      </c>
      <c r="AR82" s="2" t="s">
        <v>93</v>
      </c>
      <c r="AS82" s="2">
        <v>3.76</v>
      </c>
      <c r="AT82" s="2">
        <v>5063.2439999999997</v>
      </c>
      <c r="AU82" s="2">
        <v>37303</v>
      </c>
      <c r="AV82" s="2">
        <v>2946.2080000000001</v>
      </c>
      <c r="AW82" s="2">
        <v>171.85599999999999</v>
      </c>
      <c r="AY82" s="2">
        <v>245.07</v>
      </c>
      <c r="BC82" s="2" t="s">
        <v>450</v>
      </c>
      <c r="BD82" s="2" t="s">
        <v>451</v>
      </c>
      <c r="BE82" s="2" t="s">
        <v>93</v>
      </c>
      <c r="BF82" s="2">
        <v>3.88</v>
      </c>
      <c r="BG82" s="2">
        <v>2946.2080000000001</v>
      </c>
      <c r="BH82" s="2">
        <v>51985</v>
      </c>
      <c r="BJ82" s="2">
        <v>2946.2080000000001</v>
      </c>
      <c r="BK82" s="2">
        <v>100</v>
      </c>
      <c r="BL82" s="2">
        <v>19.32</v>
      </c>
      <c r="BM82" s="2">
        <v>-80.7</v>
      </c>
      <c r="BP82" s="2" t="s">
        <v>450</v>
      </c>
      <c r="BQ82" s="2" t="s">
        <v>451</v>
      </c>
      <c r="BR82" s="2" t="s">
        <v>93</v>
      </c>
      <c r="BS82" s="2">
        <v>3.85</v>
      </c>
      <c r="BT82" s="2">
        <v>20051.504000000001</v>
      </c>
      <c r="BU82" s="2">
        <v>345923</v>
      </c>
      <c r="BW82" s="2">
        <v>20051.504000000001</v>
      </c>
      <c r="BX82" s="2">
        <v>100</v>
      </c>
      <c r="BY82" s="2">
        <v>30.9</v>
      </c>
      <c r="BZ82" s="2">
        <v>-69.099999999999994</v>
      </c>
      <c r="CC82" s="2" t="s">
        <v>450</v>
      </c>
      <c r="CD82" s="2" t="s">
        <v>451</v>
      </c>
      <c r="CE82" s="2" t="s">
        <v>93</v>
      </c>
      <c r="CF82" s="2">
        <v>3.97</v>
      </c>
      <c r="CG82" s="2">
        <v>26.433</v>
      </c>
      <c r="CH82" s="2">
        <v>618</v>
      </c>
      <c r="CI82" s="2">
        <v>11461.013999999999</v>
      </c>
      <c r="CJ82" s="2">
        <v>0.23100000000000001</v>
      </c>
      <c r="CL82" s="2">
        <v>0</v>
      </c>
      <c r="CP82" s="2" t="s">
        <v>450</v>
      </c>
      <c r="CQ82" s="2" t="s">
        <v>451</v>
      </c>
      <c r="CR82" s="2" t="s">
        <v>93</v>
      </c>
      <c r="CS82" s="2">
        <v>3.93</v>
      </c>
      <c r="CT82" s="2">
        <v>11461.013999999999</v>
      </c>
      <c r="CU82" s="2">
        <v>195593</v>
      </c>
      <c r="CW82" s="2">
        <v>11461.013999999999</v>
      </c>
      <c r="CX82" s="2">
        <v>100</v>
      </c>
      <c r="CY82" s="2">
        <v>16.04</v>
      </c>
      <c r="CZ82" s="2">
        <v>-84</v>
      </c>
      <c r="DC82" s="2" t="s">
        <v>450</v>
      </c>
      <c r="DD82" s="2" t="s">
        <v>451</v>
      </c>
      <c r="DE82" s="2" t="s">
        <v>93</v>
      </c>
      <c r="DF82" s="2">
        <v>4.26</v>
      </c>
      <c r="DG82" s="2">
        <v>49.054000000000002</v>
      </c>
      <c r="DH82" s="2">
        <v>363</v>
      </c>
      <c r="DI82" s="2">
        <v>500.82400000000001</v>
      </c>
      <c r="DJ82" s="2">
        <v>9.7949999999999999</v>
      </c>
      <c r="DL82" s="2">
        <v>0.4</v>
      </c>
      <c r="DP82" s="2" t="s">
        <v>450</v>
      </c>
      <c r="DQ82" s="2" t="s">
        <v>451</v>
      </c>
      <c r="DR82" s="2" t="s">
        <v>93</v>
      </c>
      <c r="DS82" s="2">
        <v>4.1500000000000004</v>
      </c>
      <c r="DT82" s="2">
        <v>500.82400000000001</v>
      </c>
      <c r="DU82" s="2">
        <v>9986</v>
      </c>
      <c r="DW82" s="2">
        <v>500.82400000000001</v>
      </c>
      <c r="DX82" s="2">
        <v>100</v>
      </c>
      <c r="DY82" s="2">
        <v>7.18</v>
      </c>
      <c r="DZ82" s="2">
        <v>-92.8</v>
      </c>
      <c r="EC82" s="2" t="s">
        <v>450</v>
      </c>
      <c r="ED82" s="2" t="s">
        <v>451</v>
      </c>
      <c r="EE82" s="2" t="s">
        <v>93</v>
      </c>
      <c r="EF82" s="2">
        <v>4.05</v>
      </c>
      <c r="EG82" s="2">
        <v>4182.75</v>
      </c>
      <c r="EH82" s="2">
        <v>73822</v>
      </c>
      <c r="EJ82" s="2">
        <v>4182.75</v>
      </c>
      <c r="EK82" s="2">
        <v>100</v>
      </c>
      <c r="EL82" s="2">
        <v>7.4</v>
      </c>
      <c r="EM82" s="2">
        <v>-92.6</v>
      </c>
    </row>
    <row r="83" spans="3:143" x14ac:dyDescent="0.25">
      <c r="C83" s="2" t="s">
        <v>452</v>
      </c>
      <c r="D83" s="2" t="s">
        <v>453</v>
      </c>
      <c r="E83" s="2" t="s">
        <v>93</v>
      </c>
      <c r="F83" s="2">
        <v>3.84</v>
      </c>
      <c r="G83" s="2">
        <v>68620.445000000007</v>
      </c>
      <c r="H83" s="2">
        <v>1182455</v>
      </c>
      <c r="I83" s="2">
        <v>25281.118999999999</v>
      </c>
      <c r="J83" s="2">
        <v>271.43</v>
      </c>
      <c r="L83" s="2">
        <v>39.840000000000003</v>
      </c>
      <c r="P83" s="2" t="s">
        <v>452</v>
      </c>
      <c r="Q83" s="2" t="s">
        <v>453</v>
      </c>
      <c r="R83" s="2" t="s">
        <v>93</v>
      </c>
      <c r="S83" s="2">
        <v>3.79</v>
      </c>
      <c r="T83" s="2">
        <v>292.423</v>
      </c>
      <c r="U83" s="2">
        <v>4549</v>
      </c>
      <c r="V83" s="2">
        <v>25281.118999999999</v>
      </c>
      <c r="W83" s="2">
        <v>1.157</v>
      </c>
      <c r="AC83" s="2" t="s">
        <v>452</v>
      </c>
      <c r="AD83" s="2" t="s">
        <v>453</v>
      </c>
      <c r="AE83" s="2" t="s">
        <v>93</v>
      </c>
      <c r="AF83" s="2">
        <v>3.79</v>
      </c>
      <c r="AG83" s="2">
        <v>25281.118999999999</v>
      </c>
      <c r="AH83" s="2">
        <v>420503</v>
      </c>
      <c r="AJ83" s="2">
        <v>25281.118999999999</v>
      </c>
      <c r="AK83" s="2">
        <v>100</v>
      </c>
      <c r="AL83" s="2">
        <v>49.81</v>
      </c>
      <c r="AM83" s="2">
        <v>-50.2</v>
      </c>
      <c r="AP83" s="2" t="s">
        <v>452</v>
      </c>
      <c r="AQ83" s="2" t="s">
        <v>453</v>
      </c>
      <c r="AR83" s="2" t="s">
        <v>93</v>
      </c>
      <c r="AS83" s="2">
        <v>3.76</v>
      </c>
      <c r="AT83" s="2">
        <v>5747.2579999999998</v>
      </c>
      <c r="AU83" s="2">
        <v>46323</v>
      </c>
      <c r="AV83" s="2">
        <v>3657.855</v>
      </c>
      <c r="AW83" s="2">
        <v>157.12100000000001</v>
      </c>
      <c r="AY83" s="2">
        <v>223.98</v>
      </c>
      <c r="BC83" s="2" t="s">
        <v>452</v>
      </c>
      <c r="BD83" s="2" t="s">
        <v>453</v>
      </c>
      <c r="BE83" s="2" t="s">
        <v>93</v>
      </c>
      <c r="BF83" s="2">
        <v>3.88</v>
      </c>
      <c r="BG83" s="2">
        <v>3657.855</v>
      </c>
      <c r="BH83" s="2">
        <v>66340</v>
      </c>
      <c r="BJ83" s="2">
        <v>3657.855</v>
      </c>
      <c r="BK83" s="2">
        <v>100</v>
      </c>
      <c r="BL83" s="2">
        <v>23.98</v>
      </c>
      <c r="BM83" s="2">
        <v>-76</v>
      </c>
      <c r="BP83" s="2" t="s">
        <v>452</v>
      </c>
      <c r="BQ83" s="2" t="s">
        <v>453</v>
      </c>
      <c r="BR83" s="2" t="s">
        <v>93</v>
      </c>
      <c r="BS83" s="2">
        <v>3.85</v>
      </c>
      <c r="BT83" s="2">
        <v>21794.719000000001</v>
      </c>
      <c r="BU83" s="2">
        <v>370300</v>
      </c>
      <c r="BW83" s="2">
        <v>21794.719000000001</v>
      </c>
      <c r="BX83" s="2">
        <v>100</v>
      </c>
      <c r="BY83" s="2">
        <v>33.590000000000003</v>
      </c>
      <c r="BZ83" s="2">
        <v>-66.400000000000006</v>
      </c>
      <c r="CC83" s="2" t="s">
        <v>452</v>
      </c>
      <c r="CD83" s="2" t="s">
        <v>453</v>
      </c>
      <c r="CE83" s="2" t="s">
        <v>93</v>
      </c>
      <c r="CF83" s="2">
        <v>3.91</v>
      </c>
      <c r="CG83" s="2">
        <v>35.42</v>
      </c>
      <c r="CH83" s="2">
        <v>410</v>
      </c>
      <c r="CI83" s="2">
        <v>14246.329</v>
      </c>
      <c r="CJ83" s="2">
        <v>0.249</v>
      </c>
      <c r="CL83" s="2">
        <v>0</v>
      </c>
      <c r="CP83" s="2" t="s">
        <v>452</v>
      </c>
      <c r="CQ83" s="2" t="s">
        <v>453</v>
      </c>
      <c r="CR83" s="2" t="s">
        <v>93</v>
      </c>
      <c r="CS83" s="2">
        <v>3.93</v>
      </c>
      <c r="CT83" s="2">
        <v>14246.329</v>
      </c>
      <c r="CU83" s="2">
        <v>245278</v>
      </c>
      <c r="CW83" s="2">
        <v>14246.329</v>
      </c>
      <c r="CX83" s="2">
        <v>100</v>
      </c>
      <c r="CY83" s="2">
        <v>19.940000000000001</v>
      </c>
      <c r="CZ83" s="2">
        <v>-80.099999999999994</v>
      </c>
      <c r="DC83" s="2" t="s">
        <v>452</v>
      </c>
      <c r="DD83" s="2" t="s">
        <v>453</v>
      </c>
      <c r="DE83" s="2" t="s">
        <v>93</v>
      </c>
      <c r="DF83" s="2">
        <v>4.08</v>
      </c>
      <c r="DG83" s="2">
        <v>47.284999999999997</v>
      </c>
      <c r="DH83" s="2">
        <v>518</v>
      </c>
      <c r="DI83" s="2">
        <v>683.54499999999996</v>
      </c>
      <c r="DJ83" s="2">
        <v>6.9180000000000001</v>
      </c>
      <c r="DL83" s="2">
        <v>0.3</v>
      </c>
      <c r="DP83" s="2" t="s">
        <v>452</v>
      </c>
      <c r="DQ83" s="2" t="s">
        <v>453</v>
      </c>
      <c r="DR83" s="2" t="s">
        <v>93</v>
      </c>
      <c r="DS83" s="2">
        <v>4.16</v>
      </c>
      <c r="DT83" s="2">
        <v>683.54499999999996</v>
      </c>
      <c r="DU83" s="2">
        <v>12285</v>
      </c>
      <c r="DW83" s="2">
        <v>683.54499999999996</v>
      </c>
      <c r="DX83" s="2">
        <v>100</v>
      </c>
      <c r="DY83" s="2">
        <v>9.8000000000000007</v>
      </c>
      <c r="DZ83" s="2">
        <v>-90.2</v>
      </c>
      <c r="EC83" s="2" t="s">
        <v>452</v>
      </c>
      <c r="ED83" s="2" t="s">
        <v>453</v>
      </c>
      <c r="EE83" s="2" t="s">
        <v>93</v>
      </c>
      <c r="EF83" s="2">
        <v>4.0599999999999996</v>
      </c>
      <c r="EG83" s="2">
        <v>5247.4979999999996</v>
      </c>
      <c r="EH83" s="2">
        <v>88021</v>
      </c>
      <c r="EJ83" s="2">
        <v>5247.4979999999996</v>
      </c>
      <c r="EK83" s="2">
        <v>100</v>
      </c>
      <c r="EL83" s="2">
        <v>9.2799999999999994</v>
      </c>
      <c r="EM83" s="2">
        <v>-90.7</v>
      </c>
    </row>
    <row r="84" spans="3:143" x14ac:dyDescent="0.25">
      <c r="C84" s="2" t="s">
        <v>428</v>
      </c>
      <c r="D84" s="2" t="s">
        <v>429</v>
      </c>
      <c r="E84" s="2" t="s">
        <v>93</v>
      </c>
      <c r="F84" s="2">
        <v>3.84</v>
      </c>
      <c r="G84" s="2">
        <v>183373.32800000001</v>
      </c>
      <c r="H84" s="2">
        <v>3130109</v>
      </c>
      <c r="I84" s="2">
        <v>58331.870999999999</v>
      </c>
      <c r="J84" s="2">
        <v>314.36200000000002</v>
      </c>
      <c r="L84" s="2">
        <v>46.14</v>
      </c>
      <c r="P84" s="2" t="s">
        <v>428</v>
      </c>
      <c r="Q84" s="2" t="s">
        <v>429</v>
      </c>
      <c r="R84" s="2" t="s">
        <v>93</v>
      </c>
      <c r="S84" s="2">
        <v>3.78</v>
      </c>
      <c r="T84" s="2">
        <v>233.30500000000001</v>
      </c>
      <c r="U84" s="2">
        <v>3956</v>
      </c>
      <c r="V84" s="2">
        <v>58331.870999999999</v>
      </c>
      <c r="W84" s="2">
        <v>0.4</v>
      </c>
      <c r="AC84" s="2" t="s">
        <v>428</v>
      </c>
      <c r="AD84" s="2" t="s">
        <v>429</v>
      </c>
      <c r="AE84" s="2" t="s">
        <v>93</v>
      </c>
      <c r="AF84" s="2">
        <v>3.79</v>
      </c>
      <c r="AG84" s="2">
        <v>58331.870999999999</v>
      </c>
      <c r="AH84" s="2">
        <v>1009259</v>
      </c>
      <c r="AJ84" s="2">
        <v>58331.870999999999</v>
      </c>
      <c r="AK84" s="2">
        <v>100</v>
      </c>
      <c r="AL84" s="2">
        <v>114.93</v>
      </c>
      <c r="AM84" s="2">
        <v>14.9</v>
      </c>
      <c r="AP84" s="2" t="s">
        <v>428</v>
      </c>
      <c r="AQ84" s="2" t="s">
        <v>429</v>
      </c>
      <c r="AR84" s="2" t="s">
        <v>93</v>
      </c>
      <c r="AS84" s="2">
        <v>3.75</v>
      </c>
      <c r="AT84" s="2">
        <v>19906.445</v>
      </c>
      <c r="AU84" s="2">
        <v>259175</v>
      </c>
      <c r="AV84" s="2">
        <v>20052.629000000001</v>
      </c>
      <c r="AW84" s="2">
        <v>99.271000000000001</v>
      </c>
      <c r="AY84" s="2">
        <v>141.16999999999999</v>
      </c>
      <c r="BC84" s="2" t="s">
        <v>428</v>
      </c>
      <c r="BD84" s="2" t="s">
        <v>429</v>
      </c>
      <c r="BE84" s="2" t="s">
        <v>93</v>
      </c>
      <c r="BF84" s="2">
        <v>3.88</v>
      </c>
      <c r="BG84" s="2">
        <v>20052.629000000001</v>
      </c>
      <c r="BH84" s="2">
        <v>360643</v>
      </c>
      <c r="BJ84" s="2">
        <v>20052.629000000001</v>
      </c>
      <c r="BK84" s="2">
        <v>100</v>
      </c>
      <c r="BL84" s="2">
        <v>131.47999999999999</v>
      </c>
      <c r="BM84" s="2">
        <v>31.5</v>
      </c>
      <c r="BP84" s="2" t="s">
        <v>428</v>
      </c>
      <c r="BQ84" s="2" t="s">
        <v>429</v>
      </c>
      <c r="BR84" s="2" t="s">
        <v>93</v>
      </c>
      <c r="BS84" s="2">
        <v>3.85</v>
      </c>
      <c r="BT84" s="2">
        <v>76311.687999999995</v>
      </c>
      <c r="BU84" s="2">
        <v>1293377</v>
      </c>
      <c r="BW84" s="2">
        <v>76311.687999999995</v>
      </c>
      <c r="BX84" s="2">
        <v>100</v>
      </c>
      <c r="BY84" s="2">
        <v>117.61</v>
      </c>
      <c r="BZ84" s="2">
        <v>17.600000000000001</v>
      </c>
      <c r="CC84" s="2" t="s">
        <v>428</v>
      </c>
      <c r="CD84" s="2" t="s">
        <v>429</v>
      </c>
      <c r="CE84" s="2" t="s">
        <v>93</v>
      </c>
      <c r="CF84" s="2">
        <v>3.95</v>
      </c>
      <c r="CG84" s="2">
        <v>305.43599999999998</v>
      </c>
      <c r="CH84" s="2">
        <v>4988</v>
      </c>
      <c r="CI84" s="2">
        <v>85348.539000000004</v>
      </c>
      <c r="CJ84" s="2">
        <v>0.35799999999999998</v>
      </c>
      <c r="CL84" s="2">
        <v>0.01</v>
      </c>
      <c r="CP84" s="2" t="s">
        <v>428</v>
      </c>
      <c r="CQ84" s="2" t="s">
        <v>429</v>
      </c>
      <c r="CR84" s="2" t="s">
        <v>93</v>
      </c>
      <c r="CS84" s="2">
        <v>3.93</v>
      </c>
      <c r="CT84" s="2">
        <v>85348.539000000004</v>
      </c>
      <c r="CU84" s="2">
        <v>1483980</v>
      </c>
      <c r="CW84" s="2">
        <v>85348.539000000004</v>
      </c>
      <c r="CX84" s="2">
        <v>100</v>
      </c>
      <c r="CY84" s="2">
        <v>119.44</v>
      </c>
      <c r="CZ84" s="2">
        <v>19.399999999999999</v>
      </c>
      <c r="DC84" s="2" t="s">
        <v>428</v>
      </c>
      <c r="DD84" s="2" t="s">
        <v>429</v>
      </c>
      <c r="DE84" s="2" t="s">
        <v>93</v>
      </c>
      <c r="DF84" s="2">
        <v>3.96</v>
      </c>
      <c r="DG84" s="2">
        <v>19.559000000000001</v>
      </c>
      <c r="DH84" s="2">
        <v>320</v>
      </c>
      <c r="DI84" s="2">
        <v>9531.8220000000001</v>
      </c>
      <c r="DJ84" s="2">
        <v>0.20499999999999999</v>
      </c>
      <c r="DL84" s="2">
        <v>0.08</v>
      </c>
      <c r="DP84" s="2" t="s">
        <v>428</v>
      </c>
      <c r="DQ84" s="2" t="s">
        <v>429</v>
      </c>
      <c r="DR84" s="2" t="s">
        <v>93</v>
      </c>
      <c r="DS84" s="2">
        <v>4.16</v>
      </c>
      <c r="DT84" s="2">
        <v>9531.8220000000001</v>
      </c>
      <c r="DU84" s="2">
        <v>165571</v>
      </c>
      <c r="DW84" s="2">
        <v>9531.8220000000001</v>
      </c>
      <c r="DX84" s="2">
        <v>100</v>
      </c>
      <c r="DY84" s="2">
        <v>136.63</v>
      </c>
      <c r="DZ84" s="2">
        <v>36.6</v>
      </c>
      <c r="EC84" s="2" t="s">
        <v>428</v>
      </c>
      <c r="ED84" s="2" t="s">
        <v>429</v>
      </c>
      <c r="EE84" s="2" t="s">
        <v>93</v>
      </c>
      <c r="EF84" s="2">
        <v>4.0599999999999996</v>
      </c>
      <c r="EG84" s="2">
        <v>62659.296999999999</v>
      </c>
      <c r="EH84" s="2">
        <v>1038649</v>
      </c>
      <c r="EJ84" s="2">
        <v>62659.296999999999</v>
      </c>
      <c r="EK84" s="2">
        <v>100</v>
      </c>
      <c r="EL84" s="2">
        <v>110.87</v>
      </c>
      <c r="EM84" s="2">
        <v>10.9</v>
      </c>
    </row>
    <row r="85" spans="3:143" x14ac:dyDescent="0.25">
      <c r="C85" s="2" t="s">
        <v>430</v>
      </c>
      <c r="D85" s="2" t="s">
        <v>431</v>
      </c>
      <c r="E85" s="2" t="s">
        <v>93</v>
      </c>
      <c r="F85" s="2">
        <v>3.84</v>
      </c>
      <c r="G85" s="2">
        <v>199636.57800000001</v>
      </c>
      <c r="H85" s="2">
        <v>3423713</v>
      </c>
      <c r="I85" s="2">
        <v>59782.957000000002</v>
      </c>
      <c r="J85" s="2">
        <v>333.93599999999998</v>
      </c>
      <c r="L85" s="2">
        <v>49.02</v>
      </c>
      <c r="P85" s="2" t="s">
        <v>430</v>
      </c>
      <c r="Q85" s="2" t="s">
        <v>431</v>
      </c>
      <c r="R85" s="2" t="s">
        <v>93</v>
      </c>
      <c r="S85" s="2">
        <v>3.79</v>
      </c>
      <c r="T85" s="2">
        <v>260.29000000000002</v>
      </c>
      <c r="U85" s="2">
        <v>4152</v>
      </c>
      <c r="V85" s="2">
        <v>59782.957000000002</v>
      </c>
      <c r="W85" s="2">
        <v>0.435</v>
      </c>
      <c r="AC85" s="2" t="s">
        <v>430</v>
      </c>
      <c r="AD85" s="2" t="s">
        <v>431</v>
      </c>
      <c r="AE85" s="2" t="s">
        <v>93</v>
      </c>
      <c r="AF85" s="2">
        <v>3.79</v>
      </c>
      <c r="AG85" s="2">
        <v>59782.957000000002</v>
      </c>
      <c r="AH85" s="2">
        <v>991664</v>
      </c>
      <c r="AJ85" s="2">
        <v>59782.957000000002</v>
      </c>
      <c r="AK85" s="2">
        <v>100</v>
      </c>
      <c r="AL85" s="2">
        <v>117.79</v>
      </c>
      <c r="AM85" s="2">
        <v>17.8</v>
      </c>
      <c r="AP85" s="2" t="s">
        <v>430</v>
      </c>
      <c r="AQ85" s="2" t="s">
        <v>431</v>
      </c>
      <c r="AR85" s="2" t="s">
        <v>93</v>
      </c>
      <c r="AS85" s="2">
        <v>3.75</v>
      </c>
      <c r="AT85" s="2">
        <v>19316.971000000001</v>
      </c>
      <c r="AU85" s="2">
        <v>245781</v>
      </c>
      <c r="AV85" s="2">
        <v>19938.574000000001</v>
      </c>
      <c r="AW85" s="2">
        <v>96.882000000000005</v>
      </c>
      <c r="AY85" s="2">
        <v>137.75</v>
      </c>
      <c r="BC85" s="2" t="s">
        <v>430</v>
      </c>
      <c r="BD85" s="2" t="s">
        <v>431</v>
      </c>
      <c r="BE85" s="2" t="s">
        <v>93</v>
      </c>
      <c r="BF85" s="2">
        <v>3.88</v>
      </c>
      <c r="BG85" s="2">
        <v>19938.574000000001</v>
      </c>
      <c r="BH85" s="2">
        <v>354035</v>
      </c>
      <c r="BJ85" s="2">
        <v>19938.574000000001</v>
      </c>
      <c r="BK85" s="2">
        <v>100</v>
      </c>
      <c r="BL85" s="2">
        <v>130.74</v>
      </c>
      <c r="BM85" s="2">
        <v>30.7</v>
      </c>
      <c r="BP85" s="2" t="s">
        <v>430</v>
      </c>
      <c r="BQ85" s="2" t="s">
        <v>431</v>
      </c>
      <c r="BR85" s="2" t="s">
        <v>93</v>
      </c>
      <c r="BS85" s="2">
        <v>3.85</v>
      </c>
      <c r="BT85" s="2">
        <v>77124.741999999998</v>
      </c>
      <c r="BU85" s="2">
        <v>1321247</v>
      </c>
      <c r="BW85" s="2">
        <v>77124.741999999998</v>
      </c>
      <c r="BX85" s="2">
        <v>100</v>
      </c>
      <c r="BY85" s="2">
        <v>118.87</v>
      </c>
      <c r="BZ85" s="2">
        <v>18.899999999999999</v>
      </c>
      <c r="CC85" s="2" t="s">
        <v>430</v>
      </c>
      <c r="CD85" s="2" t="s">
        <v>431</v>
      </c>
      <c r="CE85" s="2" t="s">
        <v>93</v>
      </c>
      <c r="CF85" s="2">
        <v>3.96</v>
      </c>
      <c r="CG85" s="2">
        <v>110.324</v>
      </c>
      <c r="CH85" s="2">
        <v>1839</v>
      </c>
      <c r="CI85" s="2">
        <v>85233.983999999997</v>
      </c>
      <c r="CJ85" s="2">
        <v>0.129</v>
      </c>
      <c r="CP85" s="2" t="s">
        <v>430</v>
      </c>
      <c r="CQ85" s="2" t="s">
        <v>431</v>
      </c>
      <c r="CR85" s="2" t="s">
        <v>93</v>
      </c>
      <c r="CS85" s="2">
        <v>3.93</v>
      </c>
      <c r="CT85" s="2">
        <v>85233.983999999997</v>
      </c>
      <c r="CU85" s="2">
        <v>1446320</v>
      </c>
      <c r="CW85" s="2">
        <v>85233.983999999997</v>
      </c>
      <c r="CX85" s="2">
        <v>100</v>
      </c>
      <c r="CY85" s="2">
        <v>119.28</v>
      </c>
      <c r="CZ85" s="2">
        <v>19.3</v>
      </c>
      <c r="DC85" s="2" t="s">
        <v>430</v>
      </c>
      <c r="DD85" s="2" t="s">
        <v>431</v>
      </c>
      <c r="DE85" s="2" t="s">
        <v>93</v>
      </c>
      <c r="DF85" s="2">
        <v>4.1399999999999997</v>
      </c>
      <c r="DG85" s="2">
        <v>48.512</v>
      </c>
      <c r="DH85" s="2">
        <v>557</v>
      </c>
      <c r="DI85" s="2">
        <v>9286.59</v>
      </c>
      <c r="DJ85" s="2">
        <v>0.52200000000000002</v>
      </c>
      <c r="DL85" s="2">
        <v>0.09</v>
      </c>
      <c r="DP85" s="2" t="s">
        <v>430</v>
      </c>
      <c r="DQ85" s="2" t="s">
        <v>431</v>
      </c>
      <c r="DR85" s="2" t="s">
        <v>93</v>
      </c>
      <c r="DS85" s="2">
        <v>4.16</v>
      </c>
      <c r="DT85" s="2">
        <v>9286.59</v>
      </c>
      <c r="DU85" s="2">
        <v>156900</v>
      </c>
      <c r="DW85" s="2">
        <v>9286.59</v>
      </c>
      <c r="DX85" s="2">
        <v>100</v>
      </c>
      <c r="DY85" s="2">
        <v>133.12</v>
      </c>
      <c r="DZ85" s="2">
        <v>33.1</v>
      </c>
      <c r="EC85" s="2" t="s">
        <v>430</v>
      </c>
      <c r="ED85" s="2" t="s">
        <v>431</v>
      </c>
      <c r="EE85" s="2" t="s">
        <v>93</v>
      </c>
      <c r="EF85" s="2">
        <v>4.0599999999999996</v>
      </c>
      <c r="EG85" s="2">
        <v>62253.968999999997</v>
      </c>
      <c r="EH85" s="2">
        <v>1025583</v>
      </c>
      <c r="EJ85" s="2">
        <v>62253.968999999997</v>
      </c>
      <c r="EK85" s="2">
        <v>100</v>
      </c>
      <c r="EL85" s="2">
        <v>110.15</v>
      </c>
      <c r="EM85" s="2">
        <v>10.199999999999999</v>
      </c>
    </row>
    <row r="86" spans="3:143" x14ac:dyDescent="0.25">
      <c r="C86" s="2" t="s">
        <v>432</v>
      </c>
      <c r="D86" s="2" t="s">
        <v>433</v>
      </c>
      <c r="E86" s="2" t="s">
        <v>93</v>
      </c>
      <c r="F86" s="2">
        <v>3.84</v>
      </c>
      <c r="G86" s="2">
        <v>204864</v>
      </c>
      <c r="H86" s="2">
        <v>3536431</v>
      </c>
      <c r="I86" s="2">
        <v>60119.292999999998</v>
      </c>
      <c r="J86" s="2">
        <v>340.762</v>
      </c>
      <c r="L86" s="2">
        <v>50.02</v>
      </c>
      <c r="P86" s="2" t="s">
        <v>432</v>
      </c>
      <c r="Q86" s="2" t="s">
        <v>433</v>
      </c>
      <c r="R86" s="2" t="s">
        <v>93</v>
      </c>
      <c r="S86" s="2">
        <v>3.78</v>
      </c>
      <c r="T86" s="2">
        <v>364.459</v>
      </c>
      <c r="U86" s="2">
        <v>5698</v>
      </c>
      <c r="V86" s="2">
        <v>60119.292999999998</v>
      </c>
      <c r="W86" s="2">
        <v>0.60599999999999998</v>
      </c>
      <c r="AC86" s="2" t="s">
        <v>432</v>
      </c>
      <c r="AD86" s="2" t="s">
        <v>433</v>
      </c>
      <c r="AE86" s="2" t="s">
        <v>93</v>
      </c>
      <c r="AF86" s="2">
        <v>3.79</v>
      </c>
      <c r="AG86" s="2">
        <v>60119.292999999998</v>
      </c>
      <c r="AH86" s="2">
        <v>1004407</v>
      </c>
      <c r="AJ86" s="2">
        <v>60119.292999999998</v>
      </c>
      <c r="AK86" s="2">
        <v>100</v>
      </c>
      <c r="AL86" s="2">
        <v>118.45</v>
      </c>
      <c r="AM86" s="2">
        <v>18.399999999999999</v>
      </c>
      <c r="AP86" s="2" t="s">
        <v>432</v>
      </c>
      <c r="AQ86" s="2" t="s">
        <v>433</v>
      </c>
      <c r="AR86" s="2" t="s">
        <v>93</v>
      </c>
      <c r="AS86" s="2">
        <v>3.75</v>
      </c>
      <c r="AT86" s="2">
        <v>18026.516</v>
      </c>
      <c r="AU86" s="2">
        <v>242035</v>
      </c>
      <c r="AV86" s="2">
        <v>20397.655999999999</v>
      </c>
      <c r="AW86" s="2">
        <v>88.375</v>
      </c>
      <c r="AY86" s="2">
        <v>125.57</v>
      </c>
      <c r="BC86" s="2" t="s">
        <v>432</v>
      </c>
      <c r="BD86" s="2" t="s">
        <v>433</v>
      </c>
      <c r="BE86" s="2" t="s">
        <v>93</v>
      </c>
      <c r="BF86" s="2">
        <v>3.88</v>
      </c>
      <c r="BG86" s="2">
        <v>20397.655999999999</v>
      </c>
      <c r="BH86" s="2">
        <v>361187</v>
      </c>
      <c r="BJ86" s="2">
        <v>20397.655999999999</v>
      </c>
      <c r="BK86" s="2">
        <v>100</v>
      </c>
      <c r="BL86" s="2">
        <v>133.75</v>
      </c>
      <c r="BM86" s="2">
        <v>33.700000000000003</v>
      </c>
      <c r="BP86" s="2" t="s">
        <v>432</v>
      </c>
      <c r="BQ86" s="2" t="s">
        <v>433</v>
      </c>
      <c r="BR86" s="2" t="s">
        <v>93</v>
      </c>
      <c r="BS86" s="2">
        <v>3.85</v>
      </c>
      <c r="BT86" s="2">
        <v>75043.797000000006</v>
      </c>
      <c r="BU86" s="2">
        <v>1268463</v>
      </c>
      <c r="BW86" s="2">
        <v>75043.797000000006</v>
      </c>
      <c r="BX86" s="2">
        <v>100</v>
      </c>
      <c r="BY86" s="2">
        <v>115.66</v>
      </c>
      <c r="BZ86" s="2">
        <v>15.7</v>
      </c>
      <c r="CC86" s="2" t="s">
        <v>432</v>
      </c>
      <c r="CD86" s="2" t="s">
        <v>433</v>
      </c>
      <c r="CE86" s="2" t="s">
        <v>93</v>
      </c>
      <c r="CF86" s="2">
        <v>3.96</v>
      </c>
      <c r="CG86" s="2">
        <v>144.83600000000001</v>
      </c>
      <c r="CH86" s="2">
        <v>2286</v>
      </c>
      <c r="CI86" s="2">
        <v>84464.773000000001</v>
      </c>
      <c r="CJ86" s="2">
        <v>0.17100000000000001</v>
      </c>
      <c r="CP86" s="2" t="s">
        <v>432</v>
      </c>
      <c r="CQ86" s="2" t="s">
        <v>433</v>
      </c>
      <c r="CR86" s="2" t="s">
        <v>93</v>
      </c>
      <c r="CS86" s="2">
        <v>3.93</v>
      </c>
      <c r="CT86" s="2">
        <v>84464.773000000001</v>
      </c>
      <c r="CU86" s="2">
        <v>1440677</v>
      </c>
      <c r="CW86" s="2">
        <v>84464.773000000001</v>
      </c>
      <c r="CX86" s="2">
        <v>100</v>
      </c>
      <c r="CY86" s="2">
        <v>118.2</v>
      </c>
      <c r="CZ86" s="2">
        <v>18.2</v>
      </c>
      <c r="DC86" s="2" t="s">
        <v>432</v>
      </c>
      <c r="DD86" s="2" t="s">
        <v>433</v>
      </c>
      <c r="DE86" s="2" t="s">
        <v>93</v>
      </c>
      <c r="DF86" s="2">
        <v>4.1100000000000003</v>
      </c>
      <c r="DG86" s="2">
        <v>6.2460000000000004</v>
      </c>
      <c r="DH86" s="2">
        <v>346</v>
      </c>
      <c r="DI86" s="2">
        <v>9398.6929999999993</v>
      </c>
      <c r="DJ86" s="2">
        <v>6.6000000000000003E-2</v>
      </c>
      <c r="DL86" s="2">
        <v>7.0000000000000007E-2</v>
      </c>
      <c r="DP86" s="2" t="s">
        <v>432</v>
      </c>
      <c r="DQ86" s="2" t="s">
        <v>433</v>
      </c>
      <c r="DR86" s="2" t="s">
        <v>93</v>
      </c>
      <c r="DS86" s="2">
        <v>4.16</v>
      </c>
      <c r="DT86" s="2">
        <v>9398.6929999999993</v>
      </c>
      <c r="DU86" s="2">
        <v>158222</v>
      </c>
      <c r="DW86" s="2">
        <v>9398.6929999999993</v>
      </c>
      <c r="DX86" s="2">
        <v>100</v>
      </c>
      <c r="DY86" s="2">
        <v>134.72</v>
      </c>
      <c r="DZ86" s="2">
        <v>34.700000000000003</v>
      </c>
      <c r="EC86" s="2" t="s">
        <v>432</v>
      </c>
      <c r="ED86" s="2" t="s">
        <v>433</v>
      </c>
      <c r="EE86" s="2" t="s">
        <v>93</v>
      </c>
      <c r="EF86" s="2">
        <v>4.0599999999999996</v>
      </c>
      <c r="EG86" s="2">
        <v>60612.421999999999</v>
      </c>
      <c r="EH86" s="2">
        <v>1044147</v>
      </c>
      <c r="EJ86" s="2">
        <v>60612.421999999999</v>
      </c>
      <c r="EK86" s="2">
        <v>100</v>
      </c>
      <c r="EL86" s="2">
        <v>107.25</v>
      </c>
      <c r="EM86" s="2">
        <v>7.2</v>
      </c>
    </row>
    <row r="87" spans="3:143" x14ac:dyDescent="0.25">
      <c r="C87" s="2" t="s">
        <v>454</v>
      </c>
      <c r="D87" s="2" t="s">
        <v>455</v>
      </c>
      <c r="E87" s="2" t="s">
        <v>93</v>
      </c>
      <c r="F87" s="2">
        <v>3.84</v>
      </c>
      <c r="G87" s="2">
        <v>192168.84400000001</v>
      </c>
      <c r="H87" s="2">
        <v>3300296</v>
      </c>
      <c r="I87" s="2">
        <v>52710.516000000003</v>
      </c>
      <c r="J87" s="2">
        <v>364.57400000000001</v>
      </c>
      <c r="L87" s="2">
        <v>53.52</v>
      </c>
      <c r="P87" s="2" t="s">
        <v>454</v>
      </c>
      <c r="Q87" s="2" t="s">
        <v>455</v>
      </c>
      <c r="R87" s="2" t="s">
        <v>93</v>
      </c>
      <c r="S87" s="2">
        <v>3.78</v>
      </c>
      <c r="T87" s="2">
        <v>248.203</v>
      </c>
      <c r="U87" s="2">
        <v>3894</v>
      </c>
      <c r="V87" s="2">
        <v>52710.516000000003</v>
      </c>
      <c r="W87" s="2">
        <v>0.47099999999999997</v>
      </c>
      <c r="AC87" s="2" t="s">
        <v>454</v>
      </c>
      <c r="AD87" s="2" t="s">
        <v>455</v>
      </c>
      <c r="AE87" s="2" t="s">
        <v>93</v>
      </c>
      <c r="AF87" s="2">
        <v>3.79</v>
      </c>
      <c r="AG87" s="2">
        <v>52710.516000000003</v>
      </c>
      <c r="AH87" s="2">
        <v>913201</v>
      </c>
      <c r="AJ87" s="2">
        <v>52710.516000000003</v>
      </c>
      <c r="AK87" s="2">
        <v>100</v>
      </c>
      <c r="AL87" s="2">
        <v>103.85</v>
      </c>
      <c r="AM87" s="2">
        <v>3.9</v>
      </c>
      <c r="AP87" s="2" t="s">
        <v>454</v>
      </c>
      <c r="AQ87" s="2" t="s">
        <v>455</v>
      </c>
      <c r="AR87" s="2" t="s">
        <v>93</v>
      </c>
      <c r="AS87" s="2">
        <v>3.75</v>
      </c>
      <c r="AT87" s="2">
        <v>15312.606</v>
      </c>
      <c r="AU87" s="2">
        <v>170903</v>
      </c>
      <c r="AV87" s="2">
        <v>17944.349999999999</v>
      </c>
      <c r="AW87" s="2">
        <v>85.334000000000003</v>
      </c>
      <c r="AY87" s="2">
        <v>121.22</v>
      </c>
      <c r="BC87" s="2" t="s">
        <v>454</v>
      </c>
      <c r="BD87" s="2" t="s">
        <v>455</v>
      </c>
      <c r="BE87" s="2" t="s">
        <v>93</v>
      </c>
      <c r="BF87" s="2">
        <v>3.88</v>
      </c>
      <c r="BG87" s="2">
        <v>17944.349999999999</v>
      </c>
      <c r="BH87" s="2">
        <v>318046</v>
      </c>
      <c r="BJ87" s="2">
        <v>17944.349999999999</v>
      </c>
      <c r="BK87" s="2">
        <v>100</v>
      </c>
      <c r="BL87" s="2">
        <v>117.66</v>
      </c>
      <c r="BM87" s="2">
        <v>17.7</v>
      </c>
      <c r="BP87" s="2" t="s">
        <v>454</v>
      </c>
      <c r="BQ87" s="2" t="s">
        <v>455</v>
      </c>
      <c r="BR87" s="2" t="s">
        <v>93</v>
      </c>
      <c r="BS87" s="2">
        <v>3.84</v>
      </c>
      <c r="BT87" s="2">
        <v>65806.304999999993</v>
      </c>
      <c r="BU87" s="2">
        <v>1111606</v>
      </c>
      <c r="BW87" s="2">
        <v>65806.304999999993</v>
      </c>
      <c r="BX87" s="2">
        <v>100</v>
      </c>
      <c r="BY87" s="2">
        <v>101.42</v>
      </c>
      <c r="BZ87" s="2">
        <v>1.4</v>
      </c>
      <c r="CC87" s="2" t="s">
        <v>454</v>
      </c>
      <c r="CD87" s="2" t="s">
        <v>455</v>
      </c>
      <c r="CE87" s="2" t="s">
        <v>93</v>
      </c>
      <c r="CF87" s="2">
        <v>3.96</v>
      </c>
      <c r="CG87" s="2">
        <v>402.92599999999999</v>
      </c>
      <c r="CH87" s="2">
        <v>7410</v>
      </c>
      <c r="CI87" s="2">
        <v>75518.141000000003</v>
      </c>
      <c r="CJ87" s="2">
        <v>0.53400000000000003</v>
      </c>
      <c r="CL87" s="2">
        <v>0.02</v>
      </c>
      <c r="CP87" s="2" t="s">
        <v>454</v>
      </c>
      <c r="CQ87" s="2" t="s">
        <v>455</v>
      </c>
      <c r="CR87" s="2" t="s">
        <v>93</v>
      </c>
      <c r="CS87" s="2">
        <v>3.93</v>
      </c>
      <c r="CT87" s="2">
        <v>75518.141000000003</v>
      </c>
      <c r="CU87" s="2">
        <v>1251323</v>
      </c>
      <c r="CW87" s="2">
        <v>75518.141000000003</v>
      </c>
      <c r="CX87" s="2">
        <v>100</v>
      </c>
      <c r="CY87" s="2">
        <v>105.68</v>
      </c>
      <c r="CZ87" s="2">
        <v>5.7</v>
      </c>
      <c r="DC87" s="2" t="s">
        <v>454</v>
      </c>
      <c r="DD87" s="2" t="s">
        <v>455</v>
      </c>
      <c r="DE87" s="2" t="s">
        <v>93</v>
      </c>
      <c r="DF87" s="2">
        <v>4.16</v>
      </c>
      <c r="DG87" s="2">
        <v>14.651999999999999</v>
      </c>
      <c r="DH87" s="2">
        <v>629</v>
      </c>
      <c r="DI87" s="2">
        <v>8388.3590000000004</v>
      </c>
      <c r="DJ87" s="2">
        <v>0.17499999999999999</v>
      </c>
      <c r="DL87" s="2">
        <v>0.08</v>
      </c>
      <c r="DP87" s="2" t="s">
        <v>454</v>
      </c>
      <c r="DQ87" s="2" t="s">
        <v>455</v>
      </c>
      <c r="DR87" s="2" t="s">
        <v>93</v>
      </c>
      <c r="DS87" s="2">
        <v>4.16</v>
      </c>
      <c r="DT87" s="2">
        <v>8388.3590000000004</v>
      </c>
      <c r="DU87" s="2">
        <v>141492</v>
      </c>
      <c r="DW87" s="2">
        <v>8388.3590000000004</v>
      </c>
      <c r="DX87" s="2">
        <v>100</v>
      </c>
      <c r="DY87" s="2">
        <v>120.24</v>
      </c>
      <c r="DZ87" s="2">
        <v>20.2</v>
      </c>
      <c r="EC87" s="2" t="s">
        <v>454</v>
      </c>
      <c r="ED87" s="2" t="s">
        <v>455</v>
      </c>
      <c r="EE87" s="2" t="s">
        <v>93</v>
      </c>
      <c r="EF87" s="2">
        <v>4.05</v>
      </c>
      <c r="EG87" s="2">
        <v>53323.254000000001</v>
      </c>
      <c r="EH87" s="2">
        <v>895474</v>
      </c>
      <c r="EJ87" s="2">
        <v>53323.254000000001</v>
      </c>
      <c r="EK87" s="2">
        <v>100</v>
      </c>
      <c r="EL87" s="2">
        <v>94.35</v>
      </c>
      <c r="EM87" s="2">
        <v>-5.7</v>
      </c>
    </row>
    <row r="88" spans="3:143" x14ac:dyDescent="0.25">
      <c r="C88" s="2" t="s">
        <v>456</v>
      </c>
      <c r="D88" s="2" t="s">
        <v>457</v>
      </c>
      <c r="E88" s="2" t="s">
        <v>93</v>
      </c>
      <c r="F88" s="2">
        <v>3.84</v>
      </c>
      <c r="G88" s="2">
        <v>157242.42199999999</v>
      </c>
      <c r="H88" s="2">
        <v>2668725</v>
      </c>
      <c r="I88" s="2">
        <v>43322.968999999997</v>
      </c>
      <c r="J88" s="2">
        <v>362.95400000000001</v>
      </c>
      <c r="L88" s="2">
        <v>53.28</v>
      </c>
      <c r="P88" s="2" t="s">
        <v>456</v>
      </c>
      <c r="Q88" s="2" t="s">
        <v>457</v>
      </c>
      <c r="R88" s="2" t="s">
        <v>93</v>
      </c>
      <c r="S88" s="2">
        <v>3.78</v>
      </c>
      <c r="T88" s="2">
        <v>299.61599999999999</v>
      </c>
      <c r="U88" s="2">
        <v>4300</v>
      </c>
      <c r="V88" s="2">
        <v>43322.968999999997</v>
      </c>
      <c r="W88" s="2">
        <v>0.69199999999999995</v>
      </c>
      <c r="AC88" s="2" t="s">
        <v>456</v>
      </c>
      <c r="AD88" s="2" t="s">
        <v>457</v>
      </c>
      <c r="AE88" s="2" t="s">
        <v>93</v>
      </c>
      <c r="AF88" s="2">
        <v>3.79</v>
      </c>
      <c r="AG88" s="2">
        <v>43322.968999999997</v>
      </c>
      <c r="AH88" s="2">
        <v>753320</v>
      </c>
      <c r="AJ88" s="2">
        <v>43322.968999999997</v>
      </c>
      <c r="AK88" s="2">
        <v>100</v>
      </c>
      <c r="AL88" s="2">
        <v>85.36</v>
      </c>
      <c r="AM88" s="2">
        <v>-14.6</v>
      </c>
      <c r="AP88" s="2" t="s">
        <v>456</v>
      </c>
      <c r="AQ88" s="2" t="s">
        <v>457</v>
      </c>
      <c r="AR88" s="2" t="s">
        <v>93</v>
      </c>
      <c r="AS88" s="2">
        <v>3.75</v>
      </c>
      <c r="AT88" s="2">
        <v>11174.476000000001</v>
      </c>
      <c r="AU88" s="2">
        <v>118552</v>
      </c>
      <c r="AV88" s="2">
        <v>13708.967000000001</v>
      </c>
      <c r="AW88" s="2">
        <v>81.512</v>
      </c>
      <c r="AY88" s="2">
        <v>115.75</v>
      </c>
      <c r="BC88" s="2" t="s">
        <v>456</v>
      </c>
      <c r="BD88" s="2" t="s">
        <v>457</v>
      </c>
      <c r="BE88" s="2" t="s">
        <v>93</v>
      </c>
      <c r="BF88" s="2">
        <v>3.88</v>
      </c>
      <c r="BG88" s="2">
        <v>13708.967000000001</v>
      </c>
      <c r="BH88" s="2">
        <v>240977</v>
      </c>
      <c r="BJ88" s="2">
        <v>13708.967000000001</v>
      </c>
      <c r="BK88" s="2">
        <v>100</v>
      </c>
      <c r="BL88" s="2">
        <v>89.89</v>
      </c>
      <c r="BM88" s="2">
        <v>-10.1</v>
      </c>
      <c r="BP88" s="2" t="s">
        <v>456</v>
      </c>
      <c r="BQ88" s="2" t="s">
        <v>457</v>
      </c>
      <c r="BR88" s="2" t="s">
        <v>93</v>
      </c>
      <c r="BS88" s="2">
        <v>3.85</v>
      </c>
      <c r="BT88" s="2">
        <v>54172.675999999999</v>
      </c>
      <c r="BU88" s="2">
        <v>923790</v>
      </c>
      <c r="BW88" s="2">
        <v>54172.675999999999</v>
      </c>
      <c r="BX88" s="2">
        <v>100</v>
      </c>
      <c r="BY88" s="2">
        <v>83.49</v>
      </c>
      <c r="BZ88" s="2">
        <v>-16.5</v>
      </c>
      <c r="CC88" s="2" t="s">
        <v>456</v>
      </c>
      <c r="CD88" s="2" t="s">
        <v>457</v>
      </c>
      <c r="CE88" s="2" t="s">
        <v>93</v>
      </c>
      <c r="CF88" s="2">
        <v>3.95</v>
      </c>
      <c r="CG88" s="2">
        <v>404.57499999999999</v>
      </c>
      <c r="CH88" s="2">
        <v>6963</v>
      </c>
      <c r="CI88" s="2">
        <v>56563.813000000002</v>
      </c>
      <c r="CJ88" s="2">
        <v>0.71499999999999997</v>
      </c>
      <c r="CL88" s="2">
        <v>0.03</v>
      </c>
      <c r="CP88" s="2" t="s">
        <v>456</v>
      </c>
      <c r="CQ88" s="2" t="s">
        <v>457</v>
      </c>
      <c r="CR88" s="2" t="s">
        <v>93</v>
      </c>
      <c r="CS88" s="2">
        <v>3.93</v>
      </c>
      <c r="CT88" s="2">
        <v>56563.813000000002</v>
      </c>
      <c r="CU88" s="2">
        <v>970355</v>
      </c>
      <c r="CW88" s="2">
        <v>56563.813000000002</v>
      </c>
      <c r="CX88" s="2">
        <v>100</v>
      </c>
      <c r="CY88" s="2">
        <v>79.16</v>
      </c>
      <c r="CZ88" s="2">
        <v>-20.8</v>
      </c>
      <c r="DC88" s="2" t="s">
        <v>456</v>
      </c>
      <c r="DD88" s="2" t="s">
        <v>457</v>
      </c>
      <c r="DE88" s="2" t="s">
        <v>93</v>
      </c>
      <c r="DF88" s="2">
        <v>4.13</v>
      </c>
      <c r="DG88" s="2">
        <v>6.0359999999999996</v>
      </c>
      <c r="DH88" s="2">
        <v>345</v>
      </c>
      <c r="DI88" s="2">
        <v>5682.5410000000002</v>
      </c>
      <c r="DJ88" s="2">
        <v>0.106</v>
      </c>
      <c r="DL88" s="2">
        <v>0.08</v>
      </c>
      <c r="DP88" s="2" t="s">
        <v>456</v>
      </c>
      <c r="DQ88" s="2" t="s">
        <v>457</v>
      </c>
      <c r="DR88" s="2" t="s">
        <v>93</v>
      </c>
      <c r="DS88" s="2">
        <v>4.16</v>
      </c>
      <c r="DT88" s="2">
        <v>5682.5410000000002</v>
      </c>
      <c r="DU88" s="2">
        <v>97275</v>
      </c>
      <c r="DW88" s="2">
        <v>5682.5410000000002</v>
      </c>
      <c r="DX88" s="2">
        <v>100</v>
      </c>
      <c r="DY88" s="2">
        <v>81.459999999999994</v>
      </c>
      <c r="DZ88" s="2">
        <v>-18.5</v>
      </c>
      <c r="EC88" s="2" t="s">
        <v>456</v>
      </c>
      <c r="ED88" s="2" t="s">
        <v>457</v>
      </c>
      <c r="EE88" s="2" t="s">
        <v>93</v>
      </c>
      <c r="EF88" s="2">
        <v>4.05</v>
      </c>
      <c r="EG88" s="2">
        <v>38231.688000000002</v>
      </c>
      <c r="EH88" s="2">
        <v>650417</v>
      </c>
      <c r="EJ88" s="2">
        <v>38231.688000000002</v>
      </c>
      <c r="EK88" s="2">
        <v>100</v>
      </c>
      <c r="EL88" s="2">
        <v>67.650000000000006</v>
      </c>
      <c r="EM88" s="2">
        <v>-32.4</v>
      </c>
    </row>
    <row r="89" spans="3:143" x14ac:dyDescent="0.25">
      <c r="C89" s="2" t="s">
        <v>458</v>
      </c>
      <c r="D89" s="2" t="s">
        <v>459</v>
      </c>
      <c r="E89" s="2" t="s">
        <v>93</v>
      </c>
      <c r="F89" s="2">
        <v>3.84</v>
      </c>
      <c r="G89" s="2">
        <v>148577.15599999999</v>
      </c>
      <c r="H89" s="2">
        <v>2550822</v>
      </c>
      <c r="I89" s="2">
        <v>42082.508000000002</v>
      </c>
      <c r="J89" s="2">
        <v>353.06200000000001</v>
      </c>
      <c r="L89" s="2">
        <v>51.83</v>
      </c>
      <c r="P89" s="2" t="s">
        <v>458</v>
      </c>
      <c r="Q89" s="2" t="s">
        <v>459</v>
      </c>
      <c r="R89" s="2" t="s">
        <v>93</v>
      </c>
      <c r="S89" s="2">
        <v>3.78</v>
      </c>
      <c r="T89" s="2">
        <v>274.72699999999998</v>
      </c>
      <c r="U89" s="2">
        <v>3791</v>
      </c>
      <c r="V89" s="2">
        <v>42082.508000000002</v>
      </c>
      <c r="W89" s="2">
        <v>0.65300000000000002</v>
      </c>
      <c r="AC89" s="2" t="s">
        <v>458</v>
      </c>
      <c r="AD89" s="2" t="s">
        <v>459</v>
      </c>
      <c r="AE89" s="2" t="s">
        <v>93</v>
      </c>
      <c r="AF89" s="2">
        <v>3.79</v>
      </c>
      <c r="AG89" s="2">
        <v>42082.508000000002</v>
      </c>
      <c r="AH89" s="2">
        <v>710072</v>
      </c>
      <c r="AJ89" s="2">
        <v>42082.508000000002</v>
      </c>
      <c r="AK89" s="2">
        <v>100</v>
      </c>
      <c r="AL89" s="2">
        <v>82.91</v>
      </c>
      <c r="AM89" s="2">
        <v>-17.100000000000001</v>
      </c>
      <c r="AP89" s="2" t="s">
        <v>458</v>
      </c>
      <c r="AQ89" s="2" t="s">
        <v>459</v>
      </c>
      <c r="AR89" s="2" t="s">
        <v>93</v>
      </c>
      <c r="AS89" s="2">
        <v>3.75</v>
      </c>
      <c r="AT89" s="2">
        <v>9909.973</v>
      </c>
      <c r="AU89" s="2">
        <v>109667</v>
      </c>
      <c r="AV89" s="2">
        <v>11904.865</v>
      </c>
      <c r="AW89" s="2">
        <v>83.242999999999995</v>
      </c>
      <c r="AY89" s="2">
        <v>118.23</v>
      </c>
      <c r="BC89" s="2" t="s">
        <v>458</v>
      </c>
      <c r="BD89" s="2" t="s">
        <v>459</v>
      </c>
      <c r="BE89" s="2" t="s">
        <v>93</v>
      </c>
      <c r="BF89" s="2">
        <v>3.88</v>
      </c>
      <c r="BG89" s="2">
        <v>11904.865</v>
      </c>
      <c r="BH89" s="2">
        <v>204651</v>
      </c>
      <c r="BJ89" s="2">
        <v>11904.865</v>
      </c>
      <c r="BK89" s="2">
        <v>100</v>
      </c>
      <c r="BL89" s="2">
        <v>78.06</v>
      </c>
      <c r="BM89" s="2">
        <v>-21.9</v>
      </c>
      <c r="BP89" s="2" t="s">
        <v>458</v>
      </c>
      <c r="BQ89" s="2" t="s">
        <v>459</v>
      </c>
      <c r="BR89" s="2" t="s">
        <v>93</v>
      </c>
      <c r="BS89" s="2">
        <v>3.85</v>
      </c>
      <c r="BT89" s="2">
        <v>49414.546999999999</v>
      </c>
      <c r="BU89" s="2">
        <v>844628</v>
      </c>
      <c r="BW89" s="2">
        <v>49414.546999999999</v>
      </c>
      <c r="BX89" s="2">
        <v>100</v>
      </c>
      <c r="BY89" s="2">
        <v>76.16</v>
      </c>
      <c r="BZ89" s="2">
        <v>-23.8</v>
      </c>
      <c r="CC89" s="2" t="s">
        <v>458</v>
      </c>
      <c r="CD89" s="2" t="s">
        <v>459</v>
      </c>
      <c r="CE89" s="2" t="s">
        <v>93</v>
      </c>
      <c r="CF89" s="2">
        <v>3.97</v>
      </c>
      <c r="CG89" s="2">
        <v>386.83499999999998</v>
      </c>
      <c r="CH89" s="2">
        <v>6053</v>
      </c>
      <c r="CI89" s="2">
        <v>49818.277000000002</v>
      </c>
      <c r="CJ89" s="2">
        <v>0.77600000000000002</v>
      </c>
      <c r="CL89" s="2">
        <v>0.04</v>
      </c>
      <c r="CP89" s="2" t="s">
        <v>458</v>
      </c>
      <c r="CQ89" s="2" t="s">
        <v>459</v>
      </c>
      <c r="CR89" s="2" t="s">
        <v>93</v>
      </c>
      <c r="CS89" s="2">
        <v>3.93</v>
      </c>
      <c r="CT89" s="2">
        <v>49818.277000000002</v>
      </c>
      <c r="CU89" s="2">
        <v>843643</v>
      </c>
      <c r="CW89" s="2">
        <v>49818.277000000002</v>
      </c>
      <c r="CX89" s="2">
        <v>100</v>
      </c>
      <c r="CY89" s="2">
        <v>69.72</v>
      </c>
      <c r="CZ89" s="2">
        <v>-30.3</v>
      </c>
      <c r="DC89" s="2" t="s">
        <v>458</v>
      </c>
      <c r="DD89" s="2" t="s">
        <v>459</v>
      </c>
      <c r="DE89" s="2" t="s">
        <v>93</v>
      </c>
      <c r="DF89" s="2">
        <v>4.1500000000000004</v>
      </c>
      <c r="DG89" s="2">
        <v>112.845</v>
      </c>
      <c r="DH89" s="2">
        <v>606</v>
      </c>
      <c r="DI89" s="2">
        <v>4653.7460000000001</v>
      </c>
      <c r="DJ89" s="2">
        <v>2.4249999999999998</v>
      </c>
      <c r="DL89" s="2">
        <v>0.15</v>
      </c>
      <c r="DP89" s="2" t="s">
        <v>458</v>
      </c>
      <c r="DQ89" s="2" t="s">
        <v>459</v>
      </c>
      <c r="DR89" s="2" t="s">
        <v>93</v>
      </c>
      <c r="DS89" s="2">
        <v>4.16</v>
      </c>
      <c r="DT89" s="2">
        <v>4653.7460000000001</v>
      </c>
      <c r="DU89" s="2">
        <v>75951</v>
      </c>
      <c r="DW89" s="2">
        <v>4653.7460000000001</v>
      </c>
      <c r="DX89" s="2">
        <v>100</v>
      </c>
      <c r="DY89" s="2">
        <v>66.709999999999994</v>
      </c>
      <c r="DZ89" s="2">
        <v>-33.299999999999997</v>
      </c>
      <c r="EC89" s="2" t="s">
        <v>458</v>
      </c>
      <c r="ED89" s="2" t="s">
        <v>459</v>
      </c>
      <c r="EE89" s="2" t="s">
        <v>93</v>
      </c>
      <c r="EF89" s="2">
        <v>4.0599999999999996</v>
      </c>
      <c r="EG89" s="2">
        <v>33235.508000000002</v>
      </c>
      <c r="EH89" s="2">
        <v>550221</v>
      </c>
      <c r="EJ89" s="2">
        <v>33235.508000000002</v>
      </c>
      <c r="EK89" s="2">
        <v>100</v>
      </c>
      <c r="EL89" s="2">
        <v>58.81</v>
      </c>
      <c r="EM89" s="2">
        <v>-41.2</v>
      </c>
    </row>
    <row r="90" spans="3:143" x14ac:dyDescent="0.25">
      <c r="C90" s="2" t="s">
        <v>435</v>
      </c>
      <c r="D90" s="2" t="s">
        <v>436</v>
      </c>
      <c r="E90" s="2" t="s">
        <v>93</v>
      </c>
      <c r="F90" s="2">
        <v>3.84</v>
      </c>
      <c r="G90" s="2">
        <v>195478.375</v>
      </c>
      <c r="H90" s="2">
        <v>3375074</v>
      </c>
      <c r="I90" s="2">
        <v>54262.550999999999</v>
      </c>
      <c r="J90" s="2">
        <v>360.245</v>
      </c>
      <c r="L90" s="2">
        <v>52.88</v>
      </c>
      <c r="P90" s="2" t="s">
        <v>435</v>
      </c>
      <c r="Q90" s="2" t="s">
        <v>436</v>
      </c>
      <c r="R90" s="2" t="s">
        <v>93</v>
      </c>
      <c r="S90" s="2">
        <v>3.79</v>
      </c>
      <c r="T90" s="2">
        <v>243.16200000000001</v>
      </c>
      <c r="U90" s="2">
        <v>3714</v>
      </c>
      <c r="V90" s="2">
        <v>54262.550999999999</v>
      </c>
      <c r="W90" s="2">
        <v>0.44800000000000001</v>
      </c>
      <c r="AC90" s="2" t="s">
        <v>435</v>
      </c>
      <c r="AD90" s="2" t="s">
        <v>436</v>
      </c>
      <c r="AE90" s="2" t="s">
        <v>93</v>
      </c>
      <c r="AF90" s="2">
        <v>3.79</v>
      </c>
      <c r="AG90" s="2">
        <v>54262.550999999999</v>
      </c>
      <c r="AH90" s="2">
        <v>919317</v>
      </c>
      <c r="AJ90" s="2">
        <v>54262.550999999999</v>
      </c>
      <c r="AK90" s="2">
        <v>100</v>
      </c>
      <c r="AL90" s="2">
        <v>106.91</v>
      </c>
      <c r="AM90" s="2">
        <v>6.9</v>
      </c>
      <c r="AP90" s="2" t="s">
        <v>435</v>
      </c>
      <c r="AQ90" s="2" t="s">
        <v>436</v>
      </c>
      <c r="AR90" s="2" t="s">
        <v>93</v>
      </c>
      <c r="AS90" s="2">
        <v>3.75</v>
      </c>
      <c r="AT90" s="2">
        <v>17050.745999999999</v>
      </c>
      <c r="AU90" s="2">
        <v>214373</v>
      </c>
      <c r="AV90" s="2">
        <v>18464.080000000002</v>
      </c>
      <c r="AW90" s="2">
        <v>92.344999999999999</v>
      </c>
      <c r="AY90" s="2">
        <v>131.26</v>
      </c>
      <c r="BC90" s="2" t="s">
        <v>435</v>
      </c>
      <c r="BD90" s="2" t="s">
        <v>436</v>
      </c>
      <c r="BE90" s="2" t="s">
        <v>93</v>
      </c>
      <c r="BF90" s="2">
        <v>3.88</v>
      </c>
      <c r="BG90" s="2">
        <v>18464.080000000002</v>
      </c>
      <c r="BH90" s="2">
        <v>330210</v>
      </c>
      <c r="BJ90" s="2">
        <v>18464.080000000002</v>
      </c>
      <c r="BK90" s="2">
        <v>100</v>
      </c>
      <c r="BL90" s="2">
        <v>121.07</v>
      </c>
      <c r="BM90" s="2">
        <v>21.1</v>
      </c>
      <c r="BP90" s="2" t="s">
        <v>435</v>
      </c>
      <c r="BQ90" s="2" t="s">
        <v>436</v>
      </c>
      <c r="BR90" s="2" t="s">
        <v>93</v>
      </c>
      <c r="BS90" s="2">
        <v>3.85</v>
      </c>
      <c r="BT90" s="2">
        <v>69030.741999999998</v>
      </c>
      <c r="BU90" s="2">
        <v>1175434</v>
      </c>
      <c r="BW90" s="2">
        <v>69030.741999999998</v>
      </c>
      <c r="BX90" s="2">
        <v>100</v>
      </c>
      <c r="BY90" s="2">
        <v>106.39</v>
      </c>
      <c r="BZ90" s="2">
        <v>6.4</v>
      </c>
      <c r="CC90" s="2" t="s">
        <v>435</v>
      </c>
      <c r="CD90" s="2" t="s">
        <v>436</v>
      </c>
      <c r="CE90" s="2" t="s">
        <v>93</v>
      </c>
      <c r="CF90" s="2">
        <v>3.95</v>
      </c>
      <c r="CG90" s="2">
        <v>231.33500000000001</v>
      </c>
      <c r="CH90" s="2">
        <v>4076</v>
      </c>
      <c r="CI90" s="2">
        <v>77756.601999999999</v>
      </c>
      <c r="CJ90" s="2">
        <v>0.29799999999999999</v>
      </c>
      <c r="CL90" s="2">
        <v>0.01</v>
      </c>
      <c r="CP90" s="2" t="s">
        <v>435</v>
      </c>
      <c r="CQ90" s="2" t="s">
        <v>436</v>
      </c>
      <c r="CR90" s="2" t="s">
        <v>93</v>
      </c>
      <c r="CS90" s="2">
        <v>3.93</v>
      </c>
      <c r="CT90" s="2">
        <v>77756.601999999999</v>
      </c>
      <c r="CU90" s="2">
        <v>1321725</v>
      </c>
      <c r="CW90" s="2">
        <v>77756.601999999999</v>
      </c>
      <c r="CX90" s="2">
        <v>100</v>
      </c>
      <c r="CY90" s="2">
        <v>108.81</v>
      </c>
      <c r="CZ90" s="2">
        <v>8.8000000000000007</v>
      </c>
      <c r="DC90" s="2" t="s">
        <v>435</v>
      </c>
      <c r="DD90" s="2" t="s">
        <v>436</v>
      </c>
      <c r="DE90" s="2" t="s">
        <v>93</v>
      </c>
      <c r="DF90" s="2">
        <v>4.18</v>
      </c>
      <c r="DG90" s="2">
        <v>60.021000000000001</v>
      </c>
      <c r="DH90" s="2">
        <v>538</v>
      </c>
      <c r="DI90" s="2">
        <v>8637.0540000000001</v>
      </c>
      <c r="DJ90" s="2">
        <v>0.69499999999999995</v>
      </c>
      <c r="DL90" s="2">
        <v>0.1</v>
      </c>
      <c r="DP90" s="2" t="s">
        <v>435</v>
      </c>
      <c r="DQ90" s="2" t="s">
        <v>436</v>
      </c>
      <c r="DR90" s="2" t="s">
        <v>93</v>
      </c>
      <c r="DS90" s="2">
        <v>4.16</v>
      </c>
      <c r="DT90" s="2">
        <v>8637.0540000000001</v>
      </c>
      <c r="DU90" s="2">
        <v>150665</v>
      </c>
      <c r="DW90" s="2">
        <v>8637.0540000000001</v>
      </c>
      <c r="DX90" s="2">
        <v>100</v>
      </c>
      <c r="DY90" s="2">
        <v>123.81</v>
      </c>
      <c r="DZ90" s="2">
        <v>23.8</v>
      </c>
      <c r="EC90" s="2" t="s">
        <v>435</v>
      </c>
      <c r="ED90" s="2" t="s">
        <v>436</v>
      </c>
      <c r="EE90" s="2" t="s">
        <v>93</v>
      </c>
      <c r="EF90" s="2">
        <v>4.0599999999999996</v>
      </c>
      <c r="EG90" s="2">
        <v>56814.578000000001</v>
      </c>
      <c r="EH90" s="2">
        <v>948523</v>
      </c>
      <c r="EJ90" s="2">
        <v>56814.578000000001</v>
      </c>
      <c r="EK90" s="2">
        <v>100</v>
      </c>
      <c r="EL90" s="2">
        <v>100.53</v>
      </c>
      <c r="EM90" s="2">
        <v>0.5</v>
      </c>
    </row>
    <row r="91" spans="3:143" x14ac:dyDescent="0.25">
      <c r="C91" s="2" t="s">
        <v>437</v>
      </c>
      <c r="D91" s="2" t="s">
        <v>438</v>
      </c>
      <c r="E91" s="2" t="s">
        <v>93</v>
      </c>
      <c r="F91" s="2">
        <v>3.84</v>
      </c>
      <c r="G91" s="2">
        <v>165619.375</v>
      </c>
      <c r="H91" s="2">
        <v>2831952</v>
      </c>
      <c r="I91" s="2">
        <v>50048.815999999999</v>
      </c>
      <c r="J91" s="2">
        <v>330.916</v>
      </c>
      <c r="L91" s="2">
        <v>48.57</v>
      </c>
      <c r="P91" s="2" t="s">
        <v>437</v>
      </c>
      <c r="Q91" s="2" t="s">
        <v>438</v>
      </c>
      <c r="R91" s="2" t="s">
        <v>93</v>
      </c>
      <c r="S91" s="2">
        <v>3.78</v>
      </c>
      <c r="T91" s="2">
        <v>243.76300000000001</v>
      </c>
      <c r="U91" s="2">
        <v>5275</v>
      </c>
      <c r="V91" s="2">
        <v>50048.815999999999</v>
      </c>
      <c r="W91" s="2">
        <v>0.48699999999999999</v>
      </c>
      <c r="AC91" s="2" t="s">
        <v>437</v>
      </c>
      <c r="AD91" s="2" t="s">
        <v>438</v>
      </c>
      <c r="AE91" s="2" t="s">
        <v>93</v>
      </c>
      <c r="AF91" s="2">
        <v>3.79</v>
      </c>
      <c r="AG91" s="2">
        <v>50048.815999999999</v>
      </c>
      <c r="AH91" s="2">
        <v>853632</v>
      </c>
      <c r="AJ91" s="2">
        <v>50048.815999999999</v>
      </c>
      <c r="AK91" s="2">
        <v>100</v>
      </c>
      <c r="AL91" s="2">
        <v>98.61</v>
      </c>
      <c r="AM91" s="2">
        <v>-1.4</v>
      </c>
      <c r="AP91" s="2" t="s">
        <v>437</v>
      </c>
      <c r="AQ91" s="2" t="s">
        <v>438</v>
      </c>
      <c r="AR91" s="2" t="s">
        <v>93</v>
      </c>
      <c r="AS91" s="2">
        <v>3.75</v>
      </c>
      <c r="AT91" s="2">
        <v>15737.652</v>
      </c>
      <c r="AU91" s="2">
        <v>192210</v>
      </c>
      <c r="AV91" s="2">
        <v>14575.007</v>
      </c>
      <c r="AW91" s="2">
        <v>107.977</v>
      </c>
      <c r="AY91" s="2">
        <v>153.63</v>
      </c>
      <c r="BC91" s="2" t="s">
        <v>437</v>
      </c>
      <c r="BD91" s="2" t="s">
        <v>438</v>
      </c>
      <c r="BE91" s="2" t="s">
        <v>93</v>
      </c>
      <c r="BF91" s="2">
        <v>3.88</v>
      </c>
      <c r="BG91" s="2">
        <v>14575.007</v>
      </c>
      <c r="BH91" s="2">
        <v>259514</v>
      </c>
      <c r="BJ91" s="2">
        <v>14575.007</v>
      </c>
      <c r="BK91" s="2">
        <v>100</v>
      </c>
      <c r="BL91" s="2">
        <v>95.57</v>
      </c>
      <c r="BM91" s="2">
        <v>-4.4000000000000004</v>
      </c>
      <c r="BP91" s="2" t="s">
        <v>437</v>
      </c>
      <c r="BQ91" s="2" t="s">
        <v>438</v>
      </c>
      <c r="BR91" s="2" t="s">
        <v>93</v>
      </c>
      <c r="BS91" s="2">
        <v>3.84</v>
      </c>
      <c r="BT91" s="2">
        <v>56625.387000000002</v>
      </c>
      <c r="BU91" s="2">
        <v>988429</v>
      </c>
      <c r="BW91" s="2">
        <v>56625.387000000002</v>
      </c>
      <c r="BX91" s="2">
        <v>100</v>
      </c>
      <c r="BY91" s="2">
        <v>87.27</v>
      </c>
      <c r="BZ91" s="2">
        <v>-12.7</v>
      </c>
      <c r="CC91" s="2" t="s">
        <v>437</v>
      </c>
      <c r="CD91" s="2" t="s">
        <v>438</v>
      </c>
      <c r="CE91" s="2" t="s">
        <v>93</v>
      </c>
      <c r="CF91" s="2">
        <v>3.97</v>
      </c>
      <c r="CG91" s="2">
        <v>123.003</v>
      </c>
      <c r="CH91" s="2">
        <v>2047</v>
      </c>
      <c r="CI91" s="2">
        <v>56208.112999999998</v>
      </c>
      <c r="CJ91" s="2">
        <v>0.219</v>
      </c>
      <c r="CL91" s="2">
        <v>0</v>
      </c>
      <c r="CP91" s="2" t="s">
        <v>437</v>
      </c>
      <c r="CQ91" s="2" t="s">
        <v>438</v>
      </c>
      <c r="CR91" s="2" t="s">
        <v>93</v>
      </c>
      <c r="CS91" s="2">
        <v>3.93</v>
      </c>
      <c r="CT91" s="2">
        <v>56208.112999999998</v>
      </c>
      <c r="CU91" s="2">
        <v>944449</v>
      </c>
      <c r="CW91" s="2">
        <v>56208.112999999998</v>
      </c>
      <c r="CX91" s="2">
        <v>100</v>
      </c>
      <c r="CY91" s="2">
        <v>78.66</v>
      </c>
      <c r="CZ91" s="2">
        <v>-21.3</v>
      </c>
      <c r="DC91" s="2" t="s">
        <v>437</v>
      </c>
      <c r="DD91" s="2" t="s">
        <v>438</v>
      </c>
      <c r="DE91" s="2" t="s">
        <v>93</v>
      </c>
      <c r="DF91" s="2">
        <v>4.01</v>
      </c>
      <c r="DG91" s="2">
        <v>13.494</v>
      </c>
      <c r="DH91" s="2">
        <v>236</v>
      </c>
      <c r="DI91" s="2">
        <v>5398.1589999999997</v>
      </c>
      <c r="DJ91" s="2">
        <v>0.25</v>
      </c>
      <c r="DL91" s="2">
        <v>0.08</v>
      </c>
      <c r="DP91" s="2" t="s">
        <v>437</v>
      </c>
      <c r="DQ91" s="2" t="s">
        <v>438</v>
      </c>
      <c r="DR91" s="2" t="s">
        <v>93</v>
      </c>
      <c r="DS91" s="2">
        <v>4.16</v>
      </c>
      <c r="DT91" s="2">
        <v>5398.1589999999997</v>
      </c>
      <c r="DU91" s="2">
        <v>91727</v>
      </c>
      <c r="DW91" s="2">
        <v>5398.1589999999997</v>
      </c>
      <c r="DX91" s="2">
        <v>100</v>
      </c>
      <c r="DY91" s="2">
        <v>77.38</v>
      </c>
      <c r="DZ91" s="2">
        <v>-22.6</v>
      </c>
      <c r="EC91" s="2" t="s">
        <v>437</v>
      </c>
      <c r="ED91" s="2" t="s">
        <v>438</v>
      </c>
      <c r="EE91" s="2" t="s">
        <v>93</v>
      </c>
      <c r="EF91" s="2">
        <v>4.0599999999999996</v>
      </c>
      <c r="EG91" s="2">
        <v>34114.254000000001</v>
      </c>
      <c r="EH91" s="2">
        <v>598811</v>
      </c>
      <c r="EJ91" s="2">
        <v>34114.254000000001</v>
      </c>
      <c r="EK91" s="2">
        <v>100</v>
      </c>
      <c r="EL91" s="2">
        <v>60.36</v>
      </c>
      <c r="EM91" s="2">
        <v>-39.6</v>
      </c>
    </row>
    <row r="92" spans="3:143" x14ac:dyDescent="0.25">
      <c r="C92" s="2" t="s">
        <v>439</v>
      </c>
      <c r="D92" s="2" t="s">
        <v>440</v>
      </c>
      <c r="E92" s="2" t="s">
        <v>93</v>
      </c>
      <c r="F92" s="2">
        <v>3.84</v>
      </c>
      <c r="G92" s="2">
        <v>162998.734</v>
      </c>
      <c r="H92" s="2">
        <v>2776037</v>
      </c>
      <c r="I92" s="2">
        <v>47231.141000000003</v>
      </c>
      <c r="J92" s="2">
        <v>345.10899999999998</v>
      </c>
      <c r="L92" s="2">
        <v>50.66</v>
      </c>
      <c r="P92" s="2" t="s">
        <v>439</v>
      </c>
      <c r="Q92" s="2" t="s">
        <v>440</v>
      </c>
      <c r="R92" s="2" t="s">
        <v>93</v>
      </c>
      <c r="S92" s="2">
        <v>3.79</v>
      </c>
      <c r="T92" s="2">
        <v>242.066</v>
      </c>
      <c r="U92" s="2">
        <v>3522</v>
      </c>
      <c r="V92" s="2">
        <v>47231.141000000003</v>
      </c>
      <c r="W92" s="2">
        <v>0.51300000000000001</v>
      </c>
      <c r="AC92" s="2" t="s">
        <v>439</v>
      </c>
      <c r="AD92" s="2" t="s">
        <v>440</v>
      </c>
      <c r="AE92" s="2" t="s">
        <v>93</v>
      </c>
      <c r="AF92" s="2">
        <v>3.79</v>
      </c>
      <c r="AG92" s="2">
        <v>47231.141000000003</v>
      </c>
      <c r="AH92" s="2">
        <v>798207</v>
      </c>
      <c r="AJ92" s="2">
        <v>47231.141000000003</v>
      </c>
      <c r="AK92" s="2">
        <v>100</v>
      </c>
      <c r="AL92" s="2">
        <v>93.06</v>
      </c>
      <c r="AM92" s="2">
        <v>-6.9</v>
      </c>
      <c r="AP92" s="2" t="s">
        <v>439</v>
      </c>
      <c r="AQ92" s="2" t="s">
        <v>440</v>
      </c>
      <c r="AR92" s="2" t="s">
        <v>93</v>
      </c>
      <c r="AS92" s="2">
        <v>3.75</v>
      </c>
      <c r="AT92" s="2">
        <v>15658.423000000001</v>
      </c>
      <c r="AU92" s="2">
        <v>185148</v>
      </c>
      <c r="AV92" s="2">
        <v>13482.915999999999</v>
      </c>
      <c r="AW92" s="2">
        <v>116.13500000000001</v>
      </c>
      <c r="AY92" s="2">
        <v>165.31</v>
      </c>
      <c r="BC92" s="2" t="s">
        <v>439</v>
      </c>
      <c r="BD92" s="2" t="s">
        <v>440</v>
      </c>
      <c r="BE92" s="2" t="s">
        <v>93</v>
      </c>
      <c r="BF92" s="2">
        <v>3.88</v>
      </c>
      <c r="BG92" s="2">
        <v>13482.915999999999</v>
      </c>
      <c r="BH92" s="2">
        <v>239483</v>
      </c>
      <c r="BJ92" s="2">
        <v>13482.915999999999</v>
      </c>
      <c r="BK92" s="2">
        <v>100</v>
      </c>
      <c r="BL92" s="2">
        <v>88.41</v>
      </c>
      <c r="BM92" s="2">
        <v>-11.6</v>
      </c>
      <c r="BP92" s="2" t="s">
        <v>439</v>
      </c>
      <c r="BQ92" s="2" t="s">
        <v>440</v>
      </c>
      <c r="BR92" s="2" t="s">
        <v>93</v>
      </c>
      <c r="BS92" s="2">
        <v>3.85</v>
      </c>
      <c r="BT92" s="2">
        <v>54241.02</v>
      </c>
      <c r="BU92" s="2">
        <v>929133</v>
      </c>
      <c r="BW92" s="2">
        <v>54241.02</v>
      </c>
      <c r="BX92" s="2">
        <v>100</v>
      </c>
      <c r="BY92" s="2">
        <v>83.6</v>
      </c>
      <c r="BZ92" s="2">
        <v>-16.399999999999999</v>
      </c>
      <c r="CC92" s="2" t="s">
        <v>439</v>
      </c>
      <c r="CD92" s="2" t="s">
        <v>440</v>
      </c>
      <c r="CE92" s="2" t="s">
        <v>93</v>
      </c>
      <c r="CF92" s="2">
        <v>3.97</v>
      </c>
      <c r="CG92" s="2">
        <v>103.791</v>
      </c>
      <c r="CH92" s="2">
        <v>2219</v>
      </c>
      <c r="CI92" s="2">
        <v>55659.163999999997</v>
      </c>
      <c r="CJ92" s="2">
        <v>0.186</v>
      </c>
      <c r="CL92" s="2">
        <v>0</v>
      </c>
      <c r="CP92" s="2" t="s">
        <v>439</v>
      </c>
      <c r="CQ92" s="2" t="s">
        <v>440</v>
      </c>
      <c r="CR92" s="2" t="s">
        <v>93</v>
      </c>
      <c r="CS92" s="2">
        <v>3.93</v>
      </c>
      <c r="CT92" s="2">
        <v>55659.163999999997</v>
      </c>
      <c r="CU92" s="2">
        <v>933028</v>
      </c>
      <c r="CW92" s="2">
        <v>55659.163999999997</v>
      </c>
      <c r="CX92" s="2">
        <v>100</v>
      </c>
      <c r="CY92" s="2">
        <v>77.89</v>
      </c>
      <c r="CZ92" s="2">
        <v>-22.1</v>
      </c>
      <c r="DC92" s="2" t="s">
        <v>439</v>
      </c>
      <c r="DD92" s="2" t="s">
        <v>440</v>
      </c>
      <c r="DE92" s="2" t="s">
        <v>93</v>
      </c>
      <c r="DF92" s="2">
        <v>4.13</v>
      </c>
      <c r="DG92" s="2">
        <v>38.564</v>
      </c>
      <c r="DH92" s="2">
        <v>410</v>
      </c>
      <c r="DI92" s="2">
        <v>5557.741</v>
      </c>
      <c r="DJ92" s="2">
        <v>0.69399999999999995</v>
      </c>
      <c r="DL92" s="2">
        <v>0.1</v>
      </c>
      <c r="DP92" s="2" t="s">
        <v>439</v>
      </c>
      <c r="DQ92" s="2" t="s">
        <v>440</v>
      </c>
      <c r="DR92" s="2" t="s">
        <v>93</v>
      </c>
      <c r="DS92" s="2">
        <v>4.1500000000000004</v>
      </c>
      <c r="DT92" s="2">
        <v>5557.741</v>
      </c>
      <c r="DU92" s="2">
        <v>99526</v>
      </c>
      <c r="DW92" s="2">
        <v>5557.741</v>
      </c>
      <c r="DX92" s="2">
        <v>100</v>
      </c>
      <c r="DY92" s="2">
        <v>79.67</v>
      </c>
      <c r="DZ92" s="2">
        <v>-20.3</v>
      </c>
      <c r="EC92" s="2" t="s">
        <v>439</v>
      </c>
      <c r="ED92" s="2" t="s">
        <v>440</v>
      </c>
      <c r="EE92" s="2" t="s">
        <v>93</v>
      </c>
      <c r="EF92" s="2">
        <v>4.05</v>
      </c>
      <c r="EG92" s="2">
        <v>37531.07</v>
      </c>
      <c r="EH92" s="2">
        <v>629986</v>
      </c>
      <c r="EJ92" s="2">
        <v>37531.07</v>
      </c>
      <c r="EK92" s="2">
        <v>100</v>
      </c>
      <c r="EL92" s="2">
        <v>66.41</v>
      </c>
      <c r="EM92" s="2">
        <v>-33.6</v>
      </c>
    </row>
    <row r="93" spans="3:143" x14ac:dyDescent="0.25">
      <c r="C93" s="2" t="s">
        <v>441</v>
      </c>
      <c r="D93" s="2" t="s">
        <v>442</v>
      </c>
      <c r="E93" s="2" t="s">
        <v>93</v>
      </c>
      <c r="F93" s="2">
        <v>3.84</v>
      </c>
      <c r="G93" s="2">
        <v>80598.593999999997</v>
      </c>
      <c r="H93" s="2">
        <v>1393267</v>
      </c>
      <c r="I93" s="2">
        <v>28467.995999999999</v>
      </c>
      <c r="J93" s="2">
        <v>283.12</v>
      </c>
      <c r="L93" s="2">
        <v>41.55</v>
      </c>
      <c r="P93" s="2" t="s">
        <v>441</v>
      </c>
      <c r="Q93" s="2" t="s">
        <v>442</v>
      </c>
      <c r="R93" s="2" t="s">
        <v>93</v>
      </c>
      <c r="S93" s="2">
        <v>3.78</v>
      </c>
      <c r="T93" s="2">
        <v>185.59899999999999</v>
      </c>
      <c r="U93" s="2">
        <v>3329</v>
      </c>
      <c r="V93" s="2">
        <v>28467.995999999999</v>
      </c>
      <c r="W93" s="2">
        <v>0.65200000000000002</v>
      </c>
      <c r="AC93" s="2" t="s">
        <v>441</v>
      </c>
      <c r="AD93" s="2" t="s">
        <v>442</v>
      </c>
      <c r="AE93" s="2" t="s">
        <v>93</v>
      </c>
      <c r="AF93" s="2">
        <v>3.79</v>
      </c>
      <c r="AG93" s="2">
        <v>28467.995999999999</v>
      </c>
      <c r="AH93" s="2">
        <v>477838</v>
      </c>
      <c r="AJ93" s="2">
        <v>28467.995999999999</v>
      </c>
      <c r="AK93" s="2">
        <v>100</v>
      </c>
      <c r="AL93" s="2">
        <v>56.09</v>
      </c>
      <c r="AM93" s="2">
        <v>-43.9</v>
      </c>
      <c r="AP93" s="2" t="s">
        <v>441</v>
      </c>
      <c r="AQ93" s="2" t="s">
        <v>442</v>
      </c>
      <c r="AR93" s="2" t="s">
        <v>93</v>
      </c>
      <c r="AS93" s="2">
        <v>3.78</v>
      </c>
      <c r="AT93" s="2">
        <v>4126.893</v>
      </c>
      <c r="AU93" s="2">
        <v>37411</v>
      </c>
      <c r="AV93" s="2">
        <v>4460.2969999999996</v>
      </c>
      <c r="AW93" s="2">
        <v>92.525000000000006</v>
      </c>
      <c r="AY93" s="2">
        <v>131.51</v>
      </c>
      <c r="BC93" s="2" t="s">
        <v>441</v>
      </c>
      <c r="BD93" s="2" t="s">
        <v>442</v>
      </c>
      <c r="BE93" s="2" t="s">
        <v>93</v>
      </c>
      <c r="BF93" s="2">
        <v>3.88</v>
      </c>
      <c r="BG93" s="2">
        <v>4460.2969999999996</v>
      </c>
      <c r="BH93" s="2">
        <v>81372</v>
      </c>
      <c r="BJ93" s="2">
        <v>4460.2969999999996</v>
      </c>
      <c r="BK93" s="2">
        <v>100</v>
      </c>
      <c r="BL93" s="2">
        <v>29.25</v>
      </c>
      <c r="BM93" s="2">
        <v>-70.8</v>
      </c>
      <c r="BP93" s="2" t="s">
        <v>441</v>
      </c>
      <c r="BQ93" s="2" t="s">
        <v>442</v>
      </c>
      <c r="BR93" s="2" t="s">
        <v>93</v>
      </c>
      <c r="BS93" s="2">
        <v>3.85</v>
      </c>
      <c r="BT93" s="2">
        <v>25175.08</v>
      </c>
      <c r="BU93" s="2">
        <v>436996</v>
      </c>
      <c r="BW93" s="2">
        <v>25175.08</v>
      </c>
      <c r="BX93" s="2">
        <v>100</v>
      </c>
      <c r="BY93" s="2">
        <v>38.799999999999997</v>
      </c>
      <c r="BZ93" s="2">
        <v>-61.2</v>
      </c>
      <c r="CC93" s="2" t="s">
        <v>441</v>
      </c>
      <c r="CD93" s="2" t="s">
        <v>442</v>
      </c>
      <c r="CE93" s="2" t="s">
        <v>93</v>
      </c>
      <c r="CF93" s="2">
        <v>3.96</v>
      </c>
      <c r="CG93" s="2">
        <v>272.10500000000002</v>
      </c>
      <c r="CH93" s="2">
        <v>5031</v>
      </c>
      <c r="CI93" s="2">
        <v>18917.870999999999</v>
      </c>
      <c r="CJ93" s="2">
        <v>1.4379999999999999</v>
      </c>
      <c r="CL93" s="2">
        <v>0.08</v>
      </c>
      <c r="CP93" s="2" t="s">
        <v>441</v>
      </c>
      <c r="CQ93" s="2" t="s">
        <v>442</v>
      </c>
      <c r="CR93" s="2" t="s">
        <v>93</v>
      </c>
      <c r="CS93" s="2">
        <v>3.93</v>
      </c>
      <c r="CT93" s="2">
        <v>18917.870999999999</v>
      </c>
      <c r="CU93" s="2">
        <v>327762</v>
      </c>
      <c r="CW93" s="2">
        <v>18917.870999999999</v>
      </c>
      <c r="CX93" s="2">
        <v>100</v>
      </c>
      <c r="CY93" s="2">
        <v>26.47</v>
      </c>
      <c r="CZ93" s="2">
        <v>-73.5</v>
      </c>
      <c r="DC93" s="2" t="s">
        <v>441</v>
      </c>
      <c r="DD93" s="2" t="s">
        <v>442</v>
      </c>
      <c r="DE93" s="2" t="s">
        <v>93</v>
      </c>
      <c r="DF93" s="2">
        <v>4.07</v>
      </c>
      <c r="DG93" s="2">
        <v>5.9</v>
      </c>
      <c r="DH93" s="2">
        <v>285</v>
      </c>
      <c r="DI93" s="2">
        <v>1148.336</v>
      </c>
      <c r="DJ93" s="2">
        <v>0.51400000000000001</v>
      </c>
      <c r="DL93" s="2">
        <v>0.09</v>
      </c>
      <c r="DP93" s="2" t="s">
        <v>441</v>
      </c>
      <c r="DQ93" s="2" t="s">
        <v>442</v>
      </c>
      <c r="DR93" s="2" t="s">
        <v>93</v>
      </c>
      <c r="DS93" s="2">
        <v>4.16</v>
      </c>
      <c r="DT93" s="2">
        <v>1148.336</v>
      </c>
      <c r="DU93" s="2">
        <v>19866</v>
      </c>
      <c r="DW93" s="2">
        <v>1148.336</v>
      </c>
      <c r="DX93" s="2">
        <v>100</v>
      </c>
      <c r="DY93" s="2">
        <v>16.46</v>
      </c>
      <c r="DZ93" s="2">
        <v>-83.5</v>
      </c>
      <c r="EC93" s="2" t="s">
        <v>441</v>
      </c>
      <c r="ED93" s="2" t="s">
        <v>442</v>
      </c>
      <c r="EE93" s="2" t="s">
        <v>93</v>
      </c>
      <c r="EF93" s="2">
        <v>4.05</v>
      </c>
      <c r="EG93" s="2">
        <v>7805.4549999999999</v>
      </c>
      <c r="EH93" s="2">
        <v>128140</v>
      </c>
      <c r="EJ93" s="2">
        <v>7805.4549999999999</v>
      </c>
      <c r="EK93" s="2">
        <v>100</v>
      </c>
      <c r="EL93" s="2">
        <v>13.81</v>
      </c>
      <c r="EM93" s="2">
        <v>-86.2</v>
      </c>
    </row>
    <row r="94" spans="3:143" x14ac:dyDescent="0.25">
      <c r="C94" s="2" t="s">
        <v>443</v>
      </c>
      <c r="D94" s="2" t="s">
        <v>444</v>
      </c>
      <c r="E94" s="2" t="s">
        <v>93</v>
      </c>
      <c r="F94" s="2">
        <v>3.84</v>
      </c>
      <c r="G94" s="2">
        <v>80939.226999999999</v>
      </c>
      <c r="H94" s="2">
        <v>1374669</v>
      </c>
      <c r="I94" s="2">
        <v>25924.603999999999</v>
      </c>
      <c r="J94" s="2">
        <v>312.20999999999998</v>
      </c>
      <c r="L94" s="2">
        <v>45.83</v>
      </c>
      <c r="P94" s="2" t="s">
        <v>443</v>
      </c>
      <c r="Q94" s="2" t="s">
        <v>444</v>
      </c>
      <c r="R94" s="2" t="s">
        <v>93</v>
      </c>
      <c r="S94" s="2">
        <v>3.79</v>
      </c>
      <c r="T94" s="2">
        <v>298.39</v>
      </c>
      <c r="U94" s="2">
        <v>5661</v>
      </c>
      <c r="V94" s="2">
        <v>25924.603999999999</v>
      </c>
      <c r="W94" s="2">
        <v>1.151</v>
      </c>
      <c r="AC94" s="2" t="s">
        <v>443</v>
      </c>
      <c r="AD94" s="2" t="s">
        <v>444</v>
      </c>
      <c r="AE94" s="2" t="s">
        <v>93</v>
      </c>
      <c r="AF94" s="2">
        <v>3.79</v>
      </c>
      <c r="AG94" s="2">
        <v>25924.603999999999</v>
      </c>
      <c r="AH94" s="2">
        <v>450860</v>
      </c>
      <c r="AJ94" s="2">
        <v>25924.603999999999</v>
      </c>
      <c r="AK94" s="2">
        <v>100</v>
      </c>
      <c r="AL94" s="2">
        <v>51.08</v>
      </c>
      <c r="AM94" s="2">
        <v>-48.9</v>
      </c>
      <c r="AP94" s="2" t="s">
        <v>443</v>
      </c>
      <c r="AQ94" s="2" t="s">
        <v>444</v>
      </c>
      <c r="AR94" s="2" t="s">
        <v>93</v>
      </c>
      <c r="AS94" s="2">
        <v>3.78</v>
      </c>
      <c r="AT94" s="2">
        <v>5279.6660000000002</v>
      </c>
      <c r="AU94" s="2">
        <v>42905</v>
      </c>
      <c r="AV94" s="2">
        <v>4453.3630000000003</v>
      </c>
      <c r="AW94" s="2">
        <v>118.55500000000001</v>
      </c>
      <c r="AY94" s="2">
        <v>168.77</v>
      </c>
      <c r="BC94" s="2" t="s">
        <v>443</v>
      </c>
      <c r="BD94" s="2" t="s">
        <v>444</v>
      </c>
      <c r="BE94" s="2" t="s">
        <v>93</v>
      </c>
      <c r="BF94" s="2">
        <v>3.88</v>
      </c>
      <c r="BG94" s="2">
        <v>4453.3630000000003</v>
      </c>
      <c r="BH94" s="2">
        <v>77299</v>
      </c>
      <c r="BJ94" s="2">
        <v>4453.3630000000003</v>
      </c>
      <c r="BK94" s="2">
        <v>100</v>
      </c>
      <c r="BL94" s="2">
        <v>29.2</v>
      </c>
      <c r="BM94" s="2">
        <v>-70.8</v>
      </c>
      <c r="BP94" s="2" t="s">
        <v>443</v>
      </c>
      <c r="BQ94" s="2" t="s">
        <v>444</v>
      </c>
      <c r="BR94" s="2" t="s">
        <v>93</v>
      </c>
      <c r="BS94" s="2">
        <v>3.85</v>
      </c>
      <c r="BT94" s="2">
        <v>25038.463</v>
      </c>
      <c r="BU94" s="2">
        <v>431066</v>
      </c>
      <c r="BW94" s="2">
        <v>25038.463</v>
      </c>
      <c r="BX94" s="2">
        <v>100</v>
      </c>
      <c r="BY94" s="2">
        <v>38.590000000000003</v>
      </c>
      <c r="BZ94" s="2">
        <v>-61.4</v>
      </c>
      <c r="CC94" s="2" t="s">
        <v>443</v>
      </c>
      <c r="CD94" s="2" t="s">
        <v>444</v>
      </c>
      <c r="CE94" s="2" t="s">
        <v>93</v>
      </c>
      <c r="CF94" s="2">
        <v>4.0199999999999996</v>
      </c>
      <c r="CG94" s="2">
        <v>26.498000000000001</v>
      </c>
      <c r="CH94" s="2">
        <v>320</v>
      </c>
      <c r="CI94" s="2">
        <v>18142.061000000002</v>
      </c>
      <c r="CJ94" s="2">
        <v>0.14599999999999999</v>
      </c>
      <c r="CP94" s="2" t="s">
        <v>443</v>
      </c>
      <c r="CQ94" s="2" t="s">
        <v>444</v>
      </c>
      <c r="CR94" s="2" t="s">
        <v>93</v>
      </c>
      <c r="CS94" s="2">
        <v>3.93</v>
      </c>
      <c r="CT94" s="2">
        <v>18142.061000000002</v>
      </c>
      <c r="CU94" s="2">
        <v>315411</v>
      </c>
      <c r="CW94" s="2">
        <v>18142.061000000002</v>
      </c>
      <c r="CX94" s="2">
        <v>100</v>
      </c>
      <c r="CY94" s="2">
        <v>25.39</v>
      </c>
      <c r="CZ94" s="2">
        <v>-74.599999999999994</v>
      </c>
      <c r="DC94" s="2" t="s">
        <v>443</v>
      </c>
      <c r="DD94" s="2" t="s">
        <v>444</v>
      </c>
      <c r="DE94" s="2" t="s">
        <v>93</v>
      </c>
      <c r="DF94" s="2">
        <v>4.18</v>
      </c>
      <c r="DG94" s="2">
        <v>92.554000000000002</v>
      </c>
      <c r="DH94" s="2">
        <v>541</v>
      </c>
      <c r="DI94" s="2">
        <v>1064.681</v>
      </c>
      <c r="DJ94" s="2">
        <v>8.6929999999999996</v>
      </c>
      <c r="DL94" s="2">
        <v>0.36</v>
      </c>
      <c r="DP94" s="2" t="s">
        <v>443</v>
      </c>
      <c r="DQ94" s="2" t="s">
        <v>444</v>
      </c>
      <c r="DR94" s="2" t="s">
        <v>93</v>
      </c>
      <c r="DS94" s="2">
        <v>4.16</v>
      </c>
      <c r="DT94" s="2">
        <v>1064.681</v>
      </c>
      <c r="DU94" s="2">
        <v>19761</v>
      </c>
      <c r="DW94" s="2">
        <v>1064.681</v>
      </c>
      <c r="DX94" s="2">
        <v>100</v>
      </c>
      <c r="DY94" s="2">
        <v>15.26</v>
      </c>
      <c r="DZ94" s="2">
        <v>-84.7</v>
      </c>
      <c r="EC94" s="2" t="s">
        <v>443</v>
      </c>
      <c r="ED94" s="2" t="s">
        <v>444</v>
      </c>
      <c r="EE94" s="2" t="s">
        <v>93</v>
      </c>
      <c r="EF94" s="2">
        <v>4.0599999999999996</v>
      </c>
      <c r="EG94" s="2">
        <v>7694.67</v>
      </c>
      <c r="EH94" s="2">
        <v>131979</v>
      </c>
      <c r="EJ94" s="2">
        <v>7694.67</v>
      </c>
      <c r="EK94" s="2">
        <v>100</v>
      </c>
      <c r="EL94" s="2">
        <v>13.61</v>
      </c>
      <c r="EM94" s="2">
        <v>-86.4</v>
      </c>
    </row>
    <row r="95" spans="3:143" x14ac:dyDescent="0.25">
      <c r="C95" s="2" t="s">
        <v>445</v>
      </c>
      <c r="D95" s="2" t="s">
        <v>446</v>
      </c>
      <c r="E95" s="2" t="s">
        <v>93</v>
      </c>
      <c r="F95" s="2">
        <v>3.84</v>
      </c>
      <c r="G95" s="2">
        <v>78848.648000000001</v>
      </c>
      <c r="H95" s="2">
        <v>1383544</v>
      </c>
      <c r="I95" s="2">
        <v>26092.763999999999</v>
      </c>
      <c r="J95" s="2">
        <v>302.18599999999998</v>
      </c>
      <c r="L95" s="2">
        <v>44.35</v>
      </c>
      <c r="P95" s="2" t="s">
        <v>445</v>
      </c>
      <c r="Q95" s="2" t="s">
        <v>446</v>
      </c>
      <c r="R95" s="2" t="s">
        <v>93</v>
      </c>
      <c r="S95" s="2">
        <v>3.8</v>
      </c>
      <c r="T95" s="2">
        <v>219.482</v>
      </c>
      <c r="U95" s="2">
        <v>3573</v>
      </c>
      <c r="V95" s="2">
        <v>26092.763999999999</v>
      </c>
      <c r="W95" s="2">
        <v>0.84099999999999997</v>
      </c>
      <c r="AC95" s="2" t="s">
        <v>445</v>
      </c>
      <c r="AD95" s="2" t="s">
        <v>446</v>
      </c>
      <c r="AE95" s="2" t="s">
        <v>93</v>
      </c>
      <c r="AF95" s="2">
        <v>3.79</v>
      </c>
      <c r="AG95" s="2">
        <v>26092.763999999999</v>
      </c>
      <c r="AH95" s="2">
        <v>435433</v>
      </c>
      <c r="AJ95" s="2">
        <v>26092.763999999999</v>
      </c>
      <c r="AK95" s="2">
        <v>100</v>
      </c>
      <c r="AL95" s="2">
        <v>51.41</v>
      </c>
      <c r="AM95" s="2">
        <v>-48.6</v>
      </c>
      <c r="AP95" s="2" t="s">
        <v>445</v>
      </c>
      <c r="AQ95" s="2" t="s">
        <v>446</v>
      </c>
      <c r="AR95" s="2" t="s">
        <v>93</v>
      </c>
      <c r="AS95" s="2">
        <v>3.76</v>
      </c>
      <c r="AT95" s="2">
        <v>4602.2349999999997</v>
      </c>
      <c r="AU95" s="2">
        <v>43836</v>
      </c>
      <c r="AV95" s="2">
        <v>4002.1219999999998</v>
      </c>
      <c r="AW95" s="2">
        <v>114.995</v>
      </c>
      <c r="AY95" s="2">
        <v>163.68</v>
      </c>
      <c r="BC95" s="2" t="s">
        <v>445</v>
      </c>
      <c r="BD95" s="2" t="s">
        <v>446</v>
      </c>
      <c r="BE95" s="2" t="s">
        <v>93</v>
      </c>
      <c r="BF95" s="2">
        <v>3.88</v>
      </c>
      <c r="BG95" s="2">
        <v>4002.1219999999998</v>
      </c>
      <c r="BH95" s="2">
        <v>71196</v>
      </c>
      <c r="BJ95" s="2">
        <v>4002.1219999999998</v>
      </c>
      <c r="BK95" s="2">
        <v>100</v>
      </c>
      <c r="BL95" s="2">
        <v>26.24</v>
      </c>
      <c r="BM95" s="2">
        <v>-73.8</v>
      </c>
      <c r="BP95" s="2" t="s">
        <v>445</v>
      </c>
      <c r="BQ95" s="2" t="s">
        <v>446</v>
      </c>
      <c r="BR95" s="2" t="s">
        <v>93</v>
      </c>
      <c r="BS95" s="2">
        <v>3.85</v>
      </c>
      <c r="BT95" s="2">
        <v>24451.641</v>
      </c>
      <c r="BU95" s="2">
        <v>414826</v>
      </c>
      <c r="BW95" s="2">
        <v>24451.641</v>
      </c>
      <c r="BX95" s="2">
        <v>100</v>
      </c>
      <c r="BY95" s="2">
        <v>37.69</v>
      </c>
      <c r="BZ95" s="2">
        <v>-62.3</v>
      </c>
      <c r="CC95" s="2" t="s">
        <v>445</v>
      </c>
      <c r="CD95" s="2" t="s">
        <v>446</v>
      </c>
      <c r="CE95" s="2" t="s">
        <v>93</v>
      </c>
      <c r="CF95" s="2">
        <v>3.97</v>
      </c>
      <c r="CG95" s="2">
        <v>34.776000000000003</v>
      </c>
      <c r="CH95" s="2">
        <v>762</v>
      </c>
      <c r="CI95" s="2">
        <v>17088.796999999999</v>
      </c>
      <c r="CJ95" s="2">
        <v>0.20399999999999999</v>
      </c>
      <c r="CL95" s="2">
        <v>0</v>
      </c>
      <c r="CP95" s="2" t="s">
        <v>445</v>
      </c>
      <c r="CQ95" s="2" t="s">
        <v>446</v>
      </c>
      <c r="CR95" s="2" t="s">
        <v>93</v>
      </c>
      <c r="CS95" s="2">
        <v>3.93</v>
      </c>
      <c r="CT95" s="2">
        <v>17088.796999999999</v>
      </c>
      <c r="CU95" s="2">
        <v>292330</v>
      </c>
      <c r="CW95" s="2">
        <v>17088.796999999999</v>
      </c>
      <c r="CX95" s="2">
        <v>100</v>
      </c>
      <c r="CY95" s="2">
        <v>23.91</v>
      </c>
      <c r="CZ95" s="2">
        <v>-76.099999999999994</v>
      </c>
      <c r="DC95" s="2" t="s">
        <v>445</v>
      </c>
      <c r="DD95" s="2" t="s">
        <v>446</v>
      </c>
      <c r="DE95" s="2" t="s">
        <v>93</v>
      </c>
      <c r="DF95" s="2">
        <v>4.07</v>
      </c>
      <c r="DG95" s="2">
        <v>9.1020000000000003</v>
      </c>
      <c r="DH95" s="2">
        <v>523</v>
      </c>
      <c r="DI95" s="2">
        <v>906.46500000000003</v>
      </c>
      <c r="DJ95" s="2">
        <v>1.004</v>
      </c>
      <c r="DL95" s="2">
        <v>0.11</v>
      </c>
      <c r="DP95" s="2" t="s">
        <v>445</v>
      </c>
      <c r="DQ95" s="2" t="s">
        <v>446</v>
      </c>
      <c r="DR95" s="2" t="s">
        <v>93</v>
      </c>
      <c r="DS95" s="2">
        <v>4.16</v>
      </c>
      <c r="DT95" s="2">
        <v>906.46500000000003</v>
      </c>
      <c r="DU95" s="2">
        <v>16240</v>
      </c>
      <c r="DW95" s="2">
        <v>906.46500000000003</v>
      </c>
      <c r="DX95" s="2">
        <v>100</v>
      </c>
      <c r="DY95" s="2">
        <v>12.99</v>
      </c>
      <c r="DZ95" s="2">
        <v>-87</v>
      </c>
      <c r="EC95" s="2" t="s">
        <v>445</v>
      </c>
      <c r="ED95" s="2" t="s">
        <v>446</v>
      </c>
      <c r="EE95" s="2" t="s">
        <v>93</v>
      </c>
      <c r="EF95" s="2">
        <v>4.0599999999999996</v>
      </c>
      <c r="EG95" s="2">
        <v>7288.9359999999997</v>
      </c>
      <c r="EH95" s="2">
        <v>123949</v>
      </c>
      <c r="EJ95" s="2">
        <v>7288.9359999999997</v>
      </c>
      <c r="EK95" s="2">
        <v>100</v>
      </c>
      <c r="EL95" s="2">
        <v>12.9</v>
      </c>
      <c r="EM95" s="2">
        <v>-87.1</v>
      </c>
    </row>
    <row r="96" spans="3:143" x14ac:dyDescent="0.25">
      <c r="C96" s="2" t="s">
        <v>504</v>
      </c>
      <c r="D96" s="2" t="s">
        <v>505</v>
      </c>
      <c r="E96" s="2" t="s">
        <v>93</v>
      </c>
      <c r="F96" s="2">
        <v>3.85</v>
      </c>
      <c r="G96" s="2">
        <v>145600.141</v>
      </c>
      <c r="H96" s="2">
        <v>2501108</v>
      </c>
      <c r="I96" s="2">
        <v>43388.964999999997</v>
      </c>
      <c r="J96" s="2">
        <v>335.57</v>
      </c>
      <c r="L96" s="2">
        <v>49.26</v>
      </c>
      <c r="P96" s="2" t="s">
        <v>504</v>
      </c>
      <c r="Q96" s="2" t="s">
        <v>505</v>
      </c>
      <c r="R96" s="2" t="s">
        <v>93</v>
      </c>
      <c r="S96" s="2">
        <v>3.78</v>
      </c>
      <c r="T96" s="2">
        <v>358.76799999999997</v>
      </c>
      <c r="U96" s="2">
        <v>3977</v>
      </c>
      <c r="V96" s="2">
        <v>43388.964999999997</v>
      </c>
      <c r="W96" s="2">
        <v>0.82699999999999996</v>
      </c>
      <c r="AC96" s="2" t="s">
        <v>504</v>
      </c>
      <c r="AD96" s="2" t="s">
        <v>505</v>
      </c>
      <c r="AE96" s="2" t="s">
        <v>93</v>
      </c>
      <c r="AF96" s="2">
        <v>3.79</v>
      </c>
      <c r="AG96" s="2">
        <v>43388.964999999997</v>
      </c>
      <c r="AH96" s="2">
        <v>689612</v>
      </c>
      <c r="AJ96" s="2">
        <v>43388.964999999997</v>
      </c>
      <c r="AK96" s="2">
        <v>100</v>
      </c>
      <c r="AL96" s="2">
        <v>85.49</v>
      </c>
      <c r="AM96" s="2">
        <v>-14.5</v>
      </c>
      <c r="AP96" s="2" t="s">
        <v>504</v>
      </c>
      <c r="AQ96" s="2" t="s">
        <v>505</v>
      </c>
      <c r="AR96" s="2" t="s">
        <v>93</v>
      </c>
      <c r="AS96" s="2">
        <v>3.75</v>
      </c>
      <c r="AT96" s="2">
        <v>12138.679</v>
      </c>
      <c r="AU96" s="2">
        <v>151376</v>
      </c>
      <c r="AV96" s="2">
        <v>12209.965</v>
      </c>
      <c r="AW96" s="2">
        <v>99.415999999999997</v>
      </c>
      <c r="AY96" s="2">
        <v>141.38</v>
      </c>
      <c r="BC96" s="2" t="s">
        <v>504</v>
      </c>
      <c r="BD96" s="2" t="s">
        <v>505</v>
      </c>
      <c r="BE96" s="2" t="s">
        <v>93</v>
      </c>
      <c r="BF96" s="2">
        <v>3.88</v>
      </c>
      <c r="BG96" s="2">
        <v>12209.965</v>
      </c>
      <c r="BH96" s="2">
        <v>209611</v>
      </c>
      <c r="BJ96" s="2">
        <v>12209.965</v>
      </c>
      <c r="BK96" s="2">
        <v>100</v>
      </c>
      <c r="BL96" s="2">
        <v>80.06</v>
      </c>
      <c r="BM96" s="2">
        <v>-19.899999999999999</v>
      </c>
      <c r="BP96" s="2" t="s">
        <v>504</v>
      </c>
      <c r="BQ96" s="2" t="s">
        <v>505</v>
      </c>
      <c r="BR96" s="2" t="s">
        <v>93</v>
      </c>
      <c r="BS96" s="2">
        <v>3.85</v>
      </c>
      <c r="BT96" s="2">
        <v>53598.355000000003</v>
      </c>
      <c r="BU96" s="2">
        <v>917231</v>
      </c>
      <c r="BW96" s="2">
        <v>53598.355000000003</v>
      </c>
      <c r="BX96" s="2">
        <v>100</v>
      </c>
      <c r="BY96" s="2">
        <v>82.61</v>
      </c>
      <c r="BZ96" s="2">
        <v>-17.399999999999999</v>
      </c>
      <c r="CC96" s="2" t="s">
        <v>504</v>
      </c>
      <c r="CD96" s="2" t="s">
        <v>505</v>
      </c>
      <c r="CE96" s="2" t="s">
        <v>93</v>
      </c>
      <c r="CF96" s="2">
        <v>3.96</v>
      </c>
      <c r="CG96" s="2">
        <v>77.741</v>
      </c>
      <c r="CH96" s="2">
        <v>1788</v>
      </c>
      <c r="CI96" s="2">
        <v>54072.184000000001</v>
      </c>
      <c r="CJ96" s="2">
        <v>0.14399999999999999</v>
      </c>
      <c r="CP96" s="2" t="s">
        <v>504</v>
      </c>
      <c r="CQ96" s="2" t="s">
        <v>505</v>
      </c>
      <c r="CR96" s="2" t="s">
        <v>93</v>
      </c>
      <c r="CS96" s="2">
        <v>3.93</v>
      </c>
      <c r="CT96" s="2">
        <v>54072.184000000001</v>
      </c>
      <c r="CU96" s="2">
        <v>924472</v>
      </c>
      <c r="CW96" s="2">
        <v>54072.184000000001</v>
      </c>
      <c r="CX96" s="2">
        <v>100</v>
      </c>
      <c r="CY96" s="2">
        <v>75.67</v>
      </c>
      <c r="CZ96" s="2">
        <v>-24.3</v>
      </c>
      <c r="DC96" s="2" t="s">
        <v>504</v>
      </c>
      <c r="DD96" s="2" t="s">
        <v>505</v>
      </c>
      <c r="DE96" s="2" t="s">
        <v>93</v>
      </c>
      <c r="DI96" s="2">
        <v>5417.0519999999997</v>
      </c>
      <c r="DP96" s="2" t="s">
        <v>504</v>
      </c>
      <c r="DQ96" s="2" t="s">
        <v>505</v>
      </c>
      <c r="DR96" s="2" t="s">
        <v>93</v>
      </c>
      <c r="DS96" s="2">
        <v>4.16</v>
      </c>
      <c r="DT96" s="2">
        <v>5417.0519999999997</v>
      </c>
      <c r="DU96" s="2">
        <v>92916</v>
      </c>
      <c r="DW96" s="2">
        <v>5417.0519999999997</v>
      </c>
      <c r="DX96" s="2">
        <v>100</v>
      </c>
      <c r="DY96" s="2">
        <v>77.650000000000006</v>
      </c>
      <c r="DZ96" s="2">
        <v>-22.4</v>
      </c>
      <c r="EC96" s="2" t="s">
        <v>504</v>
      </c>
      <c r="ED96" s="2" t="s">
        <v>505</v>
      </c>
      <c r="EE96" s="2" t="s">
        <v>93</v>
      </c>
      <c r="EF96" s="2">
        <v>4.0599999999999996</v>
      </c>
      <c r="EG96" s="2">
        <v>37515.938000000002</v>
      </c>
      <c r="EH96" s="2">
        <v>633085</v>
      </c>
      <c r="EJ96" s="2">
        <v>37515.938000000002</v>
      </c>
      <c r="EK96" s="2">
        <v>100</v>
      </c>
      <c r="EL96" s="2">
        <v>66.38</v>
      </c>
      <c r="EM96" s="2">
        <v>-33.6</v>
      </c>
    </row>
    <row r="97" spans="3:143" x14ac:dyDescent="0.25">
      <c r="C97" s="2" t="s">
        <v>506</v>
      </c>
      <c r="D97" s="2" t="s">
        <v>507</v>
      </c>
      <c r="E97" s="2" t="s">
        <v>93</v>
      </c>
      <c r="F97" s="2">
        <v>3.85</v>
      </c>
      <c r="G97" s="2">
        <v>137704.625</v>
      </c>
      <c r="H97" s="2">
        <v>2292085</v>
      </c>
      <c r="I97" s="2">
        <v>41712.866999999998</v>
      </c>
      <c r="J97" s="2">
        <v>330.125</v>
      </c>
      <c r="L97" s="2">
        <v>48.46</v>
      </c>
      <c r="P97" s="2" t="s">
        <v>506</v>
      </c>
      <c r="Q97" s="2" t="s">
        <v>507</v>
      </c>
      <c r="R97" s="2" t="s">
        <v>93</v>
      </c>
      <c r="S97" s="2">
        <v>3.78</v>
      </c>
      <c r="T97" s="2">
        <v>273.91199999999998</v>
      </c>
      <c r="U97" s="2">
        <v>4234</v>
      </c>
      <c r="V97" s="2">
        <v>41712.866999999998</v>
      </c>
      <c r="W97" s="2">
        <v>0.65700000000000003</v>
      </c>
      <c r="AC97" s="2" t="s">
        <v>506</v>
      </c>
      <c r="AD97" s="2" t="s">
        <v>507</v>
      </c>
      <c r="AE97" s="2" t="s">
        <v>93</v>
      </c>
      <c r="AF97" s="2">
        <v>3.79</v>
      </c>
      <c r="AG97" s="2">
        <v>41712.866999999998</v>
      </c>
      <c r="AH97" s="2">
        <v>671323</v>
      </c>
      <c r="AJ97" s="2">
        <v>41712.866999999998</v>
      </c>
      <c r="AK97" s="2">
        <v>100</v>
      </c>
      <c r="AL97" s="2">
        <v>82.18</v>
      </c>
      <c r="AM97" s="2">
        <v>-17.8</v>
      </c>
      <c r="AP97" s="2" t="s">
        <v>506</v>
      </c>
      <c r="AQ97" s="2" t="s">
        <v>507</v>
      </c>
      <c r="AR97" s="2" t="s">
        <v>93</v>
      </c>
      <c r="AS97" s="2">
        <v>3.75</v>
      </c>
      <c r="AT97" s="2">
        <v>11817.924999999999</v>
      </c>
      <c r="AU97" s="2">
        <v>147269</v>
      </c>
      <c r="AV97" s="2">
        <v>11978.129000000001</v>
      </c>
      <c r="AW97" s="2">
        <v>98.662999999999997</v>
      </c>
      <c r="AY97" s="2">
        <v>140.30000000000001</v>
      </c>
      <c r="BC97" s="2" t="s">
        <v>506</v>
      </c>
      <c r="BD97" s="2" t="s">
        <v>507</v>
      </c>
      <c r="BE97" s="2" t="s">
        <v>93</v>
      </c>
      <c r="BF97" s="2">
        <v>3.88</v>
      </c>
      <c r="BG97" s="2">
        <v>11978.129000000001</v>
      </c>
      <c r="BH97" s="2">
        <v>211064</v>
      </c>
      <c r="BJ97" s="2">
        <v>11978.129000000001</v>
      </c>
      <c r="BK97" s="2">
        <v>100</v>
      </c>
      <c r="BL97" s="2">
        <v>78.540000000000006</v>
      </c>
      <c r="BM97" s="2">
        <v>-21.5</v>
      </c>
      <c r="BP97" s="2" t="s">
        <v>506</v>
      </c>
      <c r="BQ97" s="2" t="s">
        <v>507</v>
      </c>
      <c r="BR97" s="2" t="s">
        <v>93</v>
      </c>
      <c r="BS97" s="2">
        <v>3.85</v>
      </c>
      <c r="BT97" s="2">
        <v>49747.805</v>
      </c>
      <c r="BU97" s="2">
        <v>856161</v>
      </c>
      <c r="BW97" s="2">
        <v>49747.805</v>
      </c>
      <c r="BX97" s="2">
        <v>100</v>
      </c>
      <c r="BY97" s="2">
        <v>76.67</v>
      </c>
      <c r="BZ97" s="2">
        <v>-23.3</v>
      </c>
      <c r="CC97" s="2" t="s">
        <v>506</v>
      </c>
      <c r="CD97" s="2" t="s">
        <v>507</v>
      </c>
      <c r="CE97" s="2" t="s">
        <v>93</v>
      </c>
      <c r="CF97" s="2">
        <v>3.98</v>
      </c>
      <c r="CG97" s="2">
        <v>115.09</v>
      </c>
      <c r="CH97" s="2">
        <v>2631</v>
      </c>
      <c r="CI97" s="2">
        <v>54427.57</v>
      </c>
      <c r="CJ97" s="2">
        <v>0.21099999999999999</v>
      </c>
      <c r="CL97" s="2">
        <v>0</v>
      </c>
      <c r="CP97" s="2" t="s">
        <v>506</v>
      </c>
      <c r="CQ97" s="2" t="s">
        <v>507</v>
      </c>
      <c r="CR97" s="2" t="s">
        <v>93</v>
      </c>
      <c r="CS97" s="2">
        <v>3.93</v>
      </c>
      <c r="CT97" s="2">
        <v>54427.57</v>
      </c>
      <c r="CU97" s="2">
        <v>934409</v>
      </c>
      <c r="CW97" s="2">
        <v>54427.57</v>
      </c>
      <c r="CX97" s="2">
        <v>100</v>
      </c>
      <c r="CY97" s="2">
        <v>76.17</v>
      </c>
      <c r="CZ97" s="2">
        <v>-23.8</v>
      </c>
      <c r="DC97" s="2" t="s">
        <v>506</v>
      </c>
      <c r="DD97" s="2" t="s">
        <v>507</v>
      </c>
      <c r="DE97" s="2" t="s">
        <v>93</v>
      </c>
      <c r="DF97" s="2">
        <v>4.03</v>
      </c>
      <c r="DG97" s="2">
        <v>10.821</v>
      </c>
      <c r="DH97" s="2">
        <v>361</v>
      </c>
      <c r="DI97" s="2">
        <v>5257.5870000000004</v>
      </c>
      <c r="DJ97" s="2">
        <v>0.20599999999999999</v>
      </c>
      <c r="DL97" s="2">
        <v>0.08</v>
      </c>
      <c r="DP97" s="2" t="s">
        <v>506</v>
      </c>
      <c r="DQ97" s="2" t="s">
        <v>507</v>
      </c>
      <c r="DR97" s="2" t="s">
        <v>93</v>
      </c>
      <c r="DS97" s="2">
        <v>4.16</v>
      </c>
      <c r="DT97" s="2">
        <v>5257.5870000000004</v>
      </c>
      <c r="DU97" s="2">
        <v>88885</v>
      </c>
      <c r="DW97" s="2">
        <v>5257.5870000000004</v>
      </c>
      <c r="DX97" s="2">
        <v>100</v>
      </c>
      <c r="DY97" s="2">
        <v>75.36</v>
      </c>
      <c r="DZ97" s="2">
        <v>-24.6</v>
      </c>
      <c r="EC97" s="2" t="s">
        <v>506</v>
      </c>
      <c r="ED97" s="2" t="s">
        <v>507</v>
      </c>
      <c r="EE97" s="2" t="s">
        <v>93</v>
      </c>
      <c r="EF97" s="2">
        <v>4.0599999999999996</v>
      </c>
      <c r="EG97" s="2">
        <v>37767.108999999997</v>
      </c>
      <c r="EH97" s="2">
        <v>637990</v>
      </c>
      <c r="EJ97" s="2">
        <v>37767.108999999997</v>
      </c>
      <c r="EK97" s="2">
        <v>100</v>
      </c>
      <c r="EL97" s="2">
        <v>66.819999999999993</v>
      </c>
      <c r="EM97" s="2">
        <v>-33.200000000000003</v>
      </c>
    </row>
    <row r="98" spans="3:143" x14ac:dyDescent="0.25">
      <c r="C98" s="2" t="s">
        <v>508</v>
      </c>
      <c r="D98" s="2" t="s">
        <v>509</v>
      </c>
      <c r="E98" s="2" t="s">
        <v>93</v>
      </c>
      <c r="F98" s="2">
        <v>3.85</v>
      </c>
      <c r="G98" s="2">
        <v>136806.65599999999</v>
      </c>
      <c r="H98" s="2">
        <v>2324509</v>
      </c>
      <c r="I98" s="2">
        <v>41949.531000000003</v>
      </c>
      <c r="J98" s="2">
        <v>326.12200000000001</v>
      </c>
      <c r="L98" s="2">
        <v>47.87</v>
      </c>
      <c r="P98" s="2" t="s">
        <v>508</v>
      </c>
      <c r="Q98" s="2" t="s">
        <v>509</v>
      </c>
      <c r="R98" s="2" t="s">
        <v>93</v>
      </c>
      <c r="S98" s="2">
        <v>3.78</v>
      </c>
      <c r="T98" s="2">
        <v>228.857</v>
      </c>
      <c r="U98" s="2">
        <v>3827</v>
      </c>
      <c r="V98" s="2">
        <v>41949.531000000003</v>
      </c>
      <c r="W98" s="2">
        <v>0.54600000000000004</v>
      </c>
      <c r="AC98" s="2" t="s">
        <v>508</v>
      </c>
      <c r="AD98" s="2" t="s">
        <v>509</v>
      </c>
      <c r="AE98" s="2" t="s">
        <v>93</v>
      </c>
      <c r="AF98" s="2">
        <v>3.79</v>
      </c>
      <c r="AG98" s="2">
        <v>41949.531000000003</v>
      </c>
      <c r="AH98" s="2">
        <v>690070</v>
      </c>
      <c r="AJ98" s="2">
        <v>41949.531000000003</v>
      </c>
      <c r="AK98" s="2">
        <v>100</v>
      </c>
      <c r="AL98" s="2">
        <v>82.65</v>
      </c>
      <c r="AM98" s="2">
        <v>-17.399999999999999</v>
      </c>
      <c r="AP98" s="2" t="s">
        <v>508</v>
      </c>
      <c r="AQ98" s="2" t="s">
        <v>509</v>
      </c>
      <c r="AR98" s="2" t="s">
        <v>93</v>
      </c>
      <c r="AS98" s="2">
        <v>3.75</v>
      </c>
      <c r="AT98" s="2">
        <v>11748.450999999999</v>
      </c>
      <c r="AU98" s="2">
        <v>141853</v>
      </c>
      <c r="AV98" s="2">
        <v>11952.026</v>
      </c>
      <c r="AW98" s="2">
        <v>98.296999999999997</v>
      </c>
      <c r="AY98" s="2">
        <v>139.78</v>
      </c>
      <c r="BC98" s="2" t="s">
        <v>508</v>
      </c>
      <c r="BD98" s="2" t="s">
        <v>509</v>
      </c>
      <c r="BE98" s="2" t="s">
        <v>93</v>
      </c>
      <c r="BF98" s="2">
        <v>3.88</v>
      </c>
      <c r="BG98" s="2">
        <v>11952.026</v>
      </c>
      <c r="BH98" s="2">
        <v>215489</v>
      </c>
      <c r="BJ98" s="2">
        <v>11952.026</v>
      </c>
      <c r="BK98" s="2">
        <v>100</v>
      </c>
      <c r="BL98" s="2">
        <v>78.37</v>
      </c>
      <c r="BM98" s="2">
        <v>-21.6</v>
      </c>
      <c r="BP98" s="2" t="s">
        <v>508</v>
      </c>
      <c r="BQ98" s="2" t="s">
        <v>509</v>
      </c>
      <c r="BR98" s="2" t="s">
        <v>93</v>
      </c>
      <c r="BS98" s="2">
        <v>3.85</v>
      </c>
      <c r="BT98" s="2">
        <v>50096.332000000002</v>
      </c>
      <c r="BU98" s="2">
        <v>828306</v>
      </c>
      <c r="BW98" s="2">
        <v>50096.332000000002</v>
      </c>
      <c r="BX98" s="2">
        <v>100</v>
      </c>
      <c r="BY98" s="2">
        <v>77.209999999999994</v>
      </c>
      <c r="BZ98" s="2">
        <v>-22.8</v>
      </c>
      <c r="CC98" s="2" t="s">
        <v>508</v>
      </c>
      <c r="CD98" s="2" t="s">
        <v>509</v>
      </c>
      <c r="CE98" s="2" t="s">
        <v>93</v>
      </c>
      <c r="CF98" s="2">
        <v>3.97</v>
      </c>
      <c r="CG98" s="2">
        <v>127.711</v>
      </c>
      <c r="CH98" s="2">
        <v>2030</v>
      </c>
      <c r="CI98" s="2">
        <v>52465.258000000002</v>
      </c>
      <c r="CJ98" s="2">
        <v>0.24299999999999999</v>
      </c>
      <c r="CL98" s="2">
        <v>0</v>
      </c>
      <c r="CP98" s="2" t="s">
        <v>508</v>
      </c>
      <c r="CQ98" s="2" t="s">
        <v>509</v>
      </c>
      <c r="CR98" s="2" t="s">
        <v>93</v>
      </c>
      <c r="CS98" s="2">
        <v>3.93</v>
      </c>
      <c r="CT98" s="2">
        <v>52465.258000000002</v>
      </c>
      <c r="CU98" s="2">
        <v>869589</v>
      </c>
      <c r="CW98" s="2">
        <v>52465.258000000002</v>
      </c>
      <c r="CX98" s="2">
        <v>100</v>
      </c>
      <c r="CY98" s="2">
        <v>73.42</v>
      </c>
      <c r="CZ98" s="2">
        <v>-26.6</v>
      </c>
      <c r="DC98" s="2" t="s">
        <v>508</v>
      </c>
      <c r="DD98" s="2" t="s">
        <v>509</v>
      </c>
      <c r="DE98" s="2" t="s">
        <v>93</v>
      </c>
      <c r="DF98" s="2">
        <v>4.1500000000000004</v>
      </c>
      <c r="DG98" s="2">
        <v>34.633000000000003</v>
      </c>
      <c r="DH98" s="2">
        <v>418</v>
      </c>
      <c r="DI98" s="2">
        <v>5138.268</v>
      </c>
      <c r="DJ98" s="2">
        <v>0.67400000000000004</v>
      </c>
      <c r="DL98" s="2">
        <v>0.09</v>
      </c>
      <c r="DP98" s="2" t="s">
        <v>508</v>
      </c>
      <c r="DQ98" s="2" t="s">
        <v>509</v>
      </c>
      <c r="DR98" s="2" t="s">
        <v>93</v>
      </c>
      <c r="DS98" s="2">
        <v>4.16</v>
      </c>
      <c r="DT98" s="2">
        <v>5138.268</v>
      </c>
      <c r="DU98" s="2">
        <v>84918</v>
      </c>
      <c r="DW98" s="2">
        <v>5138.268</v>
      </c>
      <c r="DX98" s="2">
        <v>100</v>
      </c>
      <c r="DY98" s="2">
        <v>73.650000000000006</v>
      </c>
      <c r="DZ98" s="2">
        <v>-26.3</v>
      </c>
      <c r="EC98" s="2" t="s">
        <v>508</v>
      </c>
      <c r="ED98" s="2" t="s">
        <v>509</v>
      </c>
      <c r="EE98" s="2" t="s">
        <v>93</v>
      </c>
      <c r="EF98" s="2">
        <v>4.0599999999999996</v>
      </c>
      <c r="EG98" s="2">
        <v>35655.535000000003</v>
      </c>
      <c r="EH98" s="2">
        <v>606084</v>
      </c>
      <c r="EJ98" s="2">
        <v>35655.535000000003</v>
      </c>
      <c r="EK98" s="2">
        <v>100</v>
      </c>
      <c r="EL98" s="2">
        <v>63.09</v>
      </c>
      <c r="EM98" s="2">
        <v>-36.9</v>
      </c>
    </row>
    <row r="99" spans="3:143" x14ac:dyDescent="0.25">
      <c r="C99" s="2" t="s">
        <v>510</v>
      </c>
      <c r="D99" s="2" t="s">
        <v>511</v>
      </c>
      <c r="E99" s="2" t="s">
        <v>93</v>
      </c>
      <c r="F99" s="2">
        <v>3.85</v>
      </c>
      <c r="G99" s="2">
        <v>110731.398</v>
      </c>
      <c r="H99" s="2">
        <v>1873265</v>
      </c>
      <c r="I99" s="2">
        <v>34288.586000000003</v>
      </c>
      <c r="J99" s="2">
        <v>322.94</v>
      </c>
      <c r="L99" s="2">
        <v>47.4</v>
      </c>
      <c r="P99" s="2" t="s">
        <v>510</v>
      </c>
      <c r="Q99" s="2" t="s">
        <v>511</v>
      </c>
      <c r="R99" s="2" t="s">
        <v>93</v>
      </c>
      <c r="S99" s="2">
        <v>3.78</v>
      </c>
      <c r="T99" s="2">
        <v>275.40300000000002</v>
      </c>
      <c r="U99" s="2">
        <v>4337</v>
      </c>
      <c r="V99" s="2">
        <v>34288.586000000003</v>
      </c>
      <c r="W99" s="2">
        <v>0.80300000000000005</v>
      </c>
      <c r="AC99" s="2" t="s">
        <v>510</v>
      </c>
      <c r="AD99" s="2" t="s">
        <v>511</v>
      </c>
      <c r="AE99" s="2" t="s">
        <v>93</v>
      </c>
      <c r="AF99" s="2">
        <v>3.79</v>
      </c>
      <c r="AG99" s="2">
        <v>34288.586000000003</v>
      </c>
      <c r="AH99" s="2">
        <v>556196</v>
      </c>
      <c r="AJ99" s="2">
        <v>34288.586000000003</v>
      </c>
      <c r="AK99" s="2">
        <v>100</v>
      </c>
      <c r="AL99" s="2">
        <v>67.56</v>
      </c>
      <c r="AM99" s="2">
        <v>-32.4</v>
      </c>
      <c r="AP99" s="2" t="s">
        <v>510</v>
      </c>
      <c r="AQ99" s="2" t="s">
        <v>511</v>
      </c>
      <c r="AR99" s="2" t="s">
        <v>93</v>
      </c>
      <c r="AS99" s="2">
        <v>3.75</v>
      </c>
      <c r="AT99" s="2">
        <v>6631.366</v>
      </c>
      <c r="AU99" s="2">
        <v>80720</v>
      </c>
      <c r="AV99" s="2">
        <v>7764.5479999999998</v>
      </c>
      <c r="AW99" s="2">
        <v>85.406000000000006</v>
      </c>
      <c r="AY99" s="2">
        <v>121.32</v>
      </c>
      <c r="BC99" s="2" t="s">
        <v>510</v>
      </c>
      <c r="BD99" s="2" t="s">
        <v>511</v>
      </c>
      <c r="BE99" s="2" t="s">
        <v>93</v>
      </c>
      <c r="BF99" s="2">
        <v>3.89</v>
      </c>
      <c r="BG99" s="2">
        <v>7764.5479999999998</v>
      </c>
      <c r="BH99" s="2">
        <v>139015</v>
      </c>
      <c r="BJ99" s="2">
        <v>7764.5479999999998</v>
      </c>
      <c r="BK99" s="2">
        <v>100</v>
      </c>
      <c r="BL99" s="2">
        <v>50.91</v>
      </c>
      <c r="BM99" s="2">
        <v>-49.1</v>
      </c>
      <c r="BP99" s="2" t="s">
        <v>510</v>
      </c>
      <c r="BQ99" s="2" t="s">
        <v>511</v>
      </c>
      <c r="BR99" s="2" t="s">
        <v>93</v>
      </c>
      <c r="BS99" s="2">
        <v>3.85</v>
      </c>
      <c r="BT99" s="2">
        <v>35694.671999999999</v>
      </c>
      <c r="BU99" s="2">
        <v>614534</v>
      </c>
      <c r="BW99" s="2">
        <v>35694.671999999999</v>
      </c>
      <c r="BX99" s="2">
        <v>100</v>
      </c>
      <c r="BY99" s="2">
        <v>55.01</v>
      </c>
      <c r="BZ99" s="2">
        <v>-45</v>
      </c>
      <c r="CC99" s="2" t="s">
        <v>510</v>
      </c>
      <c r="CD99" s="2" t="s">
        <v>511</v>
      </c>
      <c r="CE99" s="2" t="s">
        <v>93</v>
      </c>
      <c r="CF99" s="2">
        <v>3.96</v>
      </c>
      <c r="CG99" s="2">
        <v>230.37700000000001</v>
      </c>
      <c r="CH99" s="2">
        <v>3955</v>
      </c>
      <c r="CI99" s="2">
        <v>31120.743999999999</v>
      </c>
      <c r="CJ99" s="2">
        <v>0.74</v>
      </c>
      <c r="CL99" s="2">
        <v>0.03</v>
      </c>
      <c r="CP99" s="2" t="s">
        <v>510</v>
      </c>
      <c r="CQ99" s="2" t="s">
        <v>511</v>
      </c>
      <c r="CR99" s="2" t="s">
        <v>93</v>
      </c>
      <c r="CS99" s="2">
        <v>3.93</v>
      </c>
      <c r="CT99" s="2">
        <v>31120.743999999999</v>
      </c>
      <c r="CU99" s="2">
        <v>518107</v>
      </c>
      <c r="CW99" s="2">
        <v>31120.743999999999</v>
      </c>
      <c r="CX99" s="2">
        <v>100</v>
      </c>
      <c r="CY99" s="2">
        <v>43.55</v>
      </c>
      <c r="CZ99" s="2">
        <v>-56.4</v>
      </c>
      <c r="DC99" s="2" t="s">
        <v>510</v>
      </c>
      <c r="DD99" s="2" t="s">
        <v>511</v>
      </c>
      <c r="DE99" s="2" t="s">
        <v>93</v>
      </c>
      <c r="DF99" s="2">
        <v>3.99</v>
      </c>
      <c r="DG99" s="2">
        <v>64.656000000000006</v>
      </c>
      <c r="DH99" s="2">
        <v>504</v>
      </c>
      <c r="DI99" s="2">
        <v>2305.424</v>
      </c>
      <c r="DJ99" s="2">
        <v>2.8050000000000002</v>
      </c>
      <c r="DL99" s="2">
        <v>0.17</v>
      </c>
      <c r="DP99" s="2" t="s">
        <v>510</v>
      </c>
      <c r="DQ99" s="2" t="s">
        <v>511</v>
      </c>
      <c r="DR99" s="2" t="s">
        <v>93</v>
      </c>
      <c r="DS99" s="2">
        <v>4.1500000000000004</v>
      </c>
      <c r="DT99" s="2">
        <v>2305.424</v>
      </c>
      <c r="DU99" s="2">
        <v>37051</v>
      </c>
      <c r="DW99" s="2">
        <v>2305.424</v>
      </c>
      <c r="DX99" s="2">
        <v>100</v>
      </c>
      <c r="DY99" s="2">
        <v>33.049999999999997</v>
      </c>
      <c r="DZ99" s="2">
        <v>-67</v>
      </c>
      <c r="EC99" s="2" t="s">
        <v>510</v>
      </c>
      <c r="ED99" s="2" t="s">
        <v>511</v>
      </c>
      <c r="EE99" s="2" t="s">
        <v>93</v>
      </c>
      <c r="EF99" s="2">
        <v>4.0599999999999996</v>
      </c>
      <c r="EG99" s="2">
        <v>14342.798000000001</v>
      </c>
      <c r="EH99" s="2">
        <v>240656</v>
      </c>
      <c r="EJ99" s="2">
        <v>14342.798000000001</v>
      </c>
      <c r="EK99" s="2">
        <v>100</v>
      </c>
      <c r="EL99" s="2">
        <v>25.38</v>
      </c>
      <c r="EM99" s="2">
        <v>-74.599999999999994</v>
      </c>
    </row>
    <row r="100" spans="3:143" x14ac:dyDescent="0.25">
      <c r="C100" s="2" t="s">
        <v>512</v>
      </c>
      <c r="D100" s="2" t="s">
        <v>513</v>
      </c>
      <c r="E100" s="2" t="s">
        <v>93</v>
      </c>
      <c r="F100" s="2">
        <v>3.85</v>
      </c>
      <c r="G100" s="2">
        <v>101879.211</v>
      </c>
      <c r="H100" s="2">
        <v>1755288</v>
      </c>
      <c r="I100" s="2">
        <v>33122.074000000001</v>
      </c>
      <c r="J100" s="2">
        <v>307.58699999999999</v>
      </c>
      <c r="L100" s="2">
        <v>45.15</v>
      </c>
      <c r="P100" s="2" t="s">
        <v>512</v>
      </c>
      <c r="Q100" s="2" t="s">
        <v>513</v>
      </c>
      <c r="R100" s="2" t="s">
        <v>93</v>
      </c>
      <c r="S100" s="2">
        <v>3.79</v>
      </c>
      <c r="T100" s="2">
        <v>238.31800000000001</v>
      </c>
      <c r="U100" s="2">
        <v>4191</v>
      </c>
      <c r="V100" s="2">
        <v>33122.074000000001</v>
      </c>
      <c r="W100" s="2">
        <v>0.72</v>
      </c>
      <c r="AC100" s="2" t="s">
        <v>512</v>
      </c>
      <c r="AD100" s="2" t="s">
        <v>513</v>
      </c>
      <c r="AE100" s="2" t="s">
        <v>93</v>
      </c>
      <c r="AF100" s="2">
        <v>3.79</v>
      </c>
      <c r="AG100" s="2">
        <v>33122.074000000001</v>
      </c>
      <c r="AH100" s="2">
        <v>542775</v>
      </c>
      <c r="AJ100" s="2">
        <v>33122.074000000001</v>
      </c>
      <c r="AK100" s="2">
        <v>100</v>
      </c>
      <c r="AL100" s="2">
        <v>65.260000000000005</v>
      </c>
      <c r="AM100" s="2">
        <v>-34.700000000000003</v>
      </c>
      <c r="AP100" s="2" t="s">
        <v>512</v>
      </c>
      <c r="AQ100" s="2" t="s">
        <v>513</v>
      </c>
      <c r="AR100" s="2" t="s">
        <v>93</v>
      </c>
      <c r="AS100" s="2">
        <v>3.75</v>
      </c>
      <c r="AT100" s="2">
        <v>6396.2579999999998</v>
      </c>
      <c r="AU100" s="2">
        <v>70728</v>
      </c>
      <c r="AV100" s="2">
        <v>6934.6109999999999</v>
      </c>
      <c r="AW100" s="2">
        <v>92.236999999999995</v>
      </c>
      <c r="AY100" s="2">
        <v>131.1</v>
      </c>
      <c r="BC100" s="2" t="s">
        <v>512</v>
      </c>
      <c r="BD100" s="2" t="s">
        <v>513</v>
      </c>
      <c r="BE100" s="2" t="s">
        <v>93</v>
      </c>
      <c r="BF100" s="2">
        <v>3.88</v>
      </c>
      <c r="BG100" s="2">
        <v>6934.6109999999999</v>
      </c>
      <c r="BH100" s="2">
        <v>122276</v>
      </c>
      <c r="BJ100" s="2">
        <v>6934.6109999999999</v>
      </c>
      <c r="BK100" s="2">
        <v>100</v>
      </c>
      <c r="BL100" s="2">
        <v>45.47</v>
      </c>
      <c r="BM100" s="2">
        <v>-54.5</v>
      </c>
      <c r="BP100" s="2" t="s">
        <v>512</v>
      </c>
      <c r="BQ100" s="2" t="s">
        <v>513</v>
      </c>
      <c r="BR100" s="2" t="s">
        <v>93</v>
      </c>
      <c r="BS100" s="2">
        <v>3.85</v>
      </c>
      <c r="BT100" s="2">
        <v>32563.282999999999</v>
      </c>
      <c r="BU100" s="2">
        <v>548343</v>
      </c>
      <c r="BW100" s="2">
        <v>32563.282999999999</v>
      </c>
      <c r="BX100" s="2">
        <v>100</v>
      </c>
      <c r="BY100" s="2">
        <v>50.19</v>
      </c>
      <c r="BZ100" s="2">
        <v>-49.8</v>
      </c>
      <c r="CC100" s="2" t="s">
        <v>512</v>
      </c>
      <c r="CD100" s="2" t="s">
        <v>513</v>
      </c>
      <c r="CE100" s="2" t="s">
        <v>93</v>
      </c>
      <c r="CF100" s="2">
        <v>3.96</v>
      </c>
      <c r="CG100" s="2">
        <v>189.91</v>
      </c>
      <c r="CH100" s="2">
        <v>2961</v>
      </c>
      <c r="CI100" s="2">
        <v>27446.363000000001</v>
      </c>
      <c r="CJ100" s="2">
        <v>0.69199999999999995</v>
      </c>
      <c r="CL100" s="2">
        <v>0.03</v>
      </c>
      <c r="CP100" s="2" t="s">
        <v>512</v>
      </c>
      <c r="CQ100" s="2" t="s">
        <v>513</v>
      </c>
      <c r="CR100" s="2" t="s">
        <v>93</v>
      </c>
      <c r="CS100" s="2">
        <v>3.93</v>
      </c>
      <c r="CT100" s="2">
        <v>27446.363000000001</v>
      </c>
      <c r="CU100" s="2">
        <v>455433</v>
      </c>
      <c r="CW100" s="2">
        <v>27446.363000000001</v>
      </c>
      <c r="CX100" s="2">
        <v>100</v>
      </c>
      <c r="CY100" s="2">
        <v>38.409999999999997</v>
      </c>
      <c r="CZ100" s="2">
        <v>-61.6</v>
      </c>
      <c r="DC100" s="2" t="s">
        <v>512</v>
      </c>
      <c r="DD100" s="2" t="s">
        <v>513</v>
      </c>
      <c r="DE100" s="2" t="s">
        <v>93</v>
      </c>
      <c r="DF100" s="2">
        <v>4.18</v>
      </c>
      <c r="DG100" s="2">
        <v>31.838000000000001</v>
      </c>
      <c r="DH100" s="2">
        <v>364</v>
      </c>
      <c r="DI100" s="2">
        <v>2002.58</v>
      </c>
      <c r="DJ100" s="2">
        <v>1.59</v>
      </c>
      <c r="DL100" s="2">
        <v>0.13</v>
      </c>
      <c r="DP100" s="2" t="s">
        <v>512</v>
      </c>
      <c r="DQ100" s="2" t="s">
        <v>513</v>
      </c>
      <c r="DR100" s="2" t="s">
        <v>93</v>
      </c>
      <c r="DS100" s="2">
        <v>4.16</v>
      </c>
      <c r="DT100" s="2">
        <v>2002.58</v>
      </c>
      <c r="DU100" s="2">
        <v>34182</v>
      </c>
      <c r="DW100" s="2">
        <v>2002.58</v>
      </c>
      <c r="DX100" s="2">
        <v>100</v>
      </c>
      <c r="DY100" s="2">
        <v>28.71</v>
      </c>
      <c r="DZ100" s="2">
        <v>-71.3</v>
      </c>
      <c r="EC100" s="2" t="s">
        <v>512</v>
      </c>
      <c r="ED100" s="2" t="s">
        <v>513</v>
      </c>
      <c r="EE100" s="2" t="s">
        <v>93</v>
      </c>
      <c r="EF100" s="2">
        <v>4.0599999999999996</v>
      </c>
      <c r="EG100" s="2">
        <v>12287.821</v>
      </c>
      <c r="EH100" s="2">
        <v>211099</v>
      </c>
      <c r="EJ100" s="2">
        <v>12287.821</v>
      </c>
      <c r="EK100" s="2">
        <v>100</v>
      </c>
      <c r="EL100" s="2">
        <v>21.74</v>
      </c>
      <c r="EM100" s="2">
        <v>-78.3</v>
      </c>
    </row>
    <row r="101" spans="3:143" x14ac:dyDescent="0.25">
      <c r="C101" s="2" t="s">
        <v>514</v>
      </c>
      <c r="D101" s="2" t="s">
        <v>515</v>
      </c>
      <c r="E101" s="2" t="s">
        <v>93</v>
      </c>
      <c r="F101" s="2">
        <v>3.84</v>
      </c>
      <c r="G101" s="2">
        <v>98901.366999999998</v>
      </c>
      <c r="H101" s="2">
        <v>1670970</v>
      </c>
      <c r="I101" s="2">
        <v>33010.824000000001</v>
      </c>
      <c r="J101" s="2">
        <v>299.60300000000001</v>
      </c>
      <c r="L101" s="2">
        <v>43.98</v>
      </c>
      <c r="P101" s="2" t="s">
        <v>514</v>
      </c>
      <c r="Q101" s="2" t="s">
        <v>515</v>
      </c>
      <c r="R101" s="2" t="s">
        <v>93</v>
      </c>
      <c r="S101" s="2">
        <v>3.78</v>
      </c>
      <c r="T101" s="2">
        <v>364.738</v>
      </c>
      <c r="U101" s="2">
        <v>3905</v>
      </c>
      <c r="V101" s="2">
        <v>33010.824000000001</v>
      </c>
      <c r="W101" s="2">
        <v>1.105</v>
      </c>
      <c r="AC101" s="2" t="s">
        <v>514</v>
      </c>
      <c r="AD101" s="2" t="s">
        <v>515</v>
      </c>
      <c r="AE101" s="2" t="s">
        <v>93</v>
      </c>
      <c r="AF101" s="2">
        <v>3.79</v>
      </c>
      <c r="AG101" s="2">
        <v>33010.824000000001</v>
      </c>
      <c r="AH101" s="2">
        <v>545952</v>
      </c>
      <c r="AJ101" s="2">
        <v>33010.824000000001</v>
      </c>
      <c r="AK101" s="2">
        <v>100</v>
      </c>
      <c r="AL101" s="2">
        <v>65.040000000000006</v>
      </c>
      <c r="AM101" s="2">
        <v>-35</v>
      </c>
      <c r="AP101" s="2" t="s">
        <v>514</v>
      </c>
      <c r="AQ101" s="2" t="s">
        <v>515</v>
      </c>
      <c r="AR101" s="2" t="s">
        <v>93</v>
      </c>
      <c r="AS101" s="2">
        <v>3.75</v>
      </c>
      <c r="AT101" s="2">
        <v>6850.2049999999999</v>
      </c>
      <c r="AU101" s="2">
        <v>74421</v>
      </c>
      <c r="AV101" s="2">
        <v>6584.4260000000004</v>
      </c>
      <c r="AW101" s="2">
        <v>104.036</v>
      </c>
      <c r="AY101" s="2">
        <v>147.99</v>
      </c>
      <c r="BC101" s="2" t="s">
        <v>514</v>
      </c>
      <c r="BD101" s="2" t="s">
        <v>515</v>
      </c>
      <c r="BE101" s="2" t="s">
        <v>93</v>
      </c>
      <c r="BF101" s="2">
        <v>3.88</v>
      </c>
      <c r="BG101" s="2">
        <v>6584.4260000000004</v>
      </c>
      <c r="BH101" s="2">
        <v>115050</v>
      </c>
      <c r="BJ101" s="2">
        <v>6584.4260000000004</v>
      </c>
      <c r="BK101" s="2">
        <v>100</v>
      </c>
      <c r="BL101" s="2">
        <v>43.17</v>
      </c>
      <c r="BM101" s="2">
        <v>-56.8</v>
      </c>
      <c r="BP101" s="2" t="s">
        <v>514</v>
      </c>
      <c r="BQ101" s="2" t="s">
        <v>515</v>
      </c>
      <c r="BR101" s="2" t="s">
        <v>93</v>
      </c>
      <c r="BS101" s="2">
        <v>3.85</v>
      </c>
      <c r="BT101" s="2">
        <v>32394.044999999998</v>
      </c>
      <c r="BU101" s="2">
        <v>554326</v>
      </c>
      <c r="BW101" s="2">
        <v>32394.044999999998</v>
      </c>
      <c r="BX101" s="2">
        <v>100</v>
      </c>
      <c r="BY101" s="2">
        <v>49.93</v>
      </c>
      <c r="BZ101" s="2">
        <v>-50.1</v>
      </c>
      <c r="CC101" s="2" t="s">
        <v>514</v>
      </c>
      <c r="CD101" s="2" t="s">
        <v>515</v>
      </c>
      <c r="CE101" s="2" t="s">
        <v>93</v>
      </c>
      <c r="CF101" s="2">
        <v>3.96</v>
      </c>
      <c r="CG101" s="2">
        <v>178.84100000000001</v>
      </c>
      <c r="CH101" s="2">
        <v>2527</v>
      </c>
      <c r="CI101" s="2">
        <v>24881.585999999999</v>
      </c>
      <c r="CJ101" s="2">
        <v>0.71899999999999997</v>
      </c>
      <c r="CL101" s="2">
        <v>0.03</v>
      </c>
      <c r="CP101" s="2" t="s">
        <v>514</v>
      </c>
      <c r="CQ101" s="2" t="s">
        <v>515</v>
      </c>
      <c r="CR101" s="2" t="s">
        <v>93</v>
      </c>
      <c r="CS101" s="2">
        <v>3.93</v>
      </c>
      <c r="CT101" s="2">
        <v>24881.585999999999</v>
      </c>
      <c r="CU101" s="2">
        <v>423664</v>
      </c>
      <c r="CW101" s="2">
        <v>24881.585999999999</v>
      </c>
      <c r="CX101" s="2">
        <v>100</v>
      </c>
      <c r="CY101" s="2">
        <v>34.82</v>
      </c>
      <c r="CZ101" s="2">
        <v>-65.2</v>
      </c>
      <c r="DC101" s="2" t="s">
        <v>514</v>
      </c>
      <c r="DD101" s="2" t="s">
        <v>515</v>
      </c>
      <c r="DE101" s="2" t="s">
        <v>93</v>
      </c>
      <c r="DF101" s="2">
        <v>4.09</v>
      </c>
      <c r="DG101" s="2">
        <v>62.744999999999997</v>
      </c>
      <c r="DH101" s="2">
        <v>405</v>
      </c>
      <c r="DI101" s="2">
        <v>1831.345</v>
      </c>
      <c r="DJ101" s="2">
        <v>3.4260000000000002</v>
      </c>
      <c r="DL101" s="2">
        <v>0.19</v>
      </c>
      <c r="DP101" s="2" t="s">
        <v>514</v>
      </c>
      <c r="DQ101" s="2" t="s">
        <v>515</v>
      </c>
      <c r="DR101" s="2" t="s">
        <v>93</v>
      </c>
      <c r="DS101" s="2">
        <v>4.16</v>
      </c>
      <c r="DT101" s="2">
        <v>1831.345</v>
      </c>
      <c r="DU101" s="2">
        <v>31406</v>
      </c>
      <c r="DW101" s="2">
        <v>1831.345</v>
      </c>
      <c r="DX101" s="2">
        <v>100</v>
      </c>
      <c r="DY101" s="2">
        <v>26.25</v>
      </c>
      <c r="DZ101" s="2">
        <v>-73.7</v>
      </c>
      <c r="EC101" s="2" t="s">
        <v>514</v>
      </c>
      <c r="ED101" s="2" t="s">
        <v>515</v>
      </c>
      <c r="EE101" s="2" t="s">
        <v>93</v>
      </c>
      <c r="EF101" s="2">
        <v>4.0599999999999996</v>
      </c>
      <c r="EG101" s="2">
        <v>10940.081</v>
      </c>
      <c r="EH101" s="2">
        <v>182784</v>
      </c>
      <c r="EJ101" s="2">
        <v>10940.081</v>
      </c>
      <c r="EK101" s="2">
        <v>100</v>
      </c>
      <c r="EL101" s="2">
        <v>19.36</v>
      </c>
      <c r="EM101" s="2">
        <v>-80.599999999999994</v>
      </c>
    </row>
    <row r="102" spans="3:143" x14ac:dyDescent="0.25">
      <c r="C102" s="2" t="s">
        <v>463</v>
      </c>
      <c r="D102" s="2" t="s">
        <v>464</v>
      </c>
      <c r="E102" s="2" t="s">
        <v>93</v>
      </c>
      <c r="F102" s="2">
        <v>3.84</v>
      </c>
      <c r="G102" s="2">
        <v>121827.781</v>
      </c>
      <c r="H102" s="2">
        <v>2075016</v>
      </c>
      <c r="I102" s="2">
        <v>40014.737999999998</v>
      </c>
      <c r="J102" s="2">
        <v>304.45699999999999</v>
      </c>
      <c r="L102" s="2">
        <v>44.69</v>
      </c>
      <c r="P102" s="2" t="s">
        <v>463</v>
      </c>
      <c r="Q102" s="2" t="s">
        <v>464</v>
      </c>
      <c r="R102" s="2" t="s">
        <v>93</v>
      </c>
      <c r="S102" s="2">
        <v>3.78</v>
      </c>
      <c r="T102" s="2">
        <v>263.19400000000002</v>
      </c>
      <c r="U102" s="2">
        <v>4535</v>
      </c>
      <c r="V102" s="2">
        <v>40014.737999999998</v>
      </c>
      <c r="W102" s="2">
        <v>0.65800000000000003</v>
      </c>
      <c r="AC102" s="2" t="s">
        <v>463</v>
      </c>
      <c r="AD102" s="2" t="s">
        <v>464</v>
      </c>
      <c r="AE102" s="2" t="s">
        <v>93</v>
      </c>
      <c r="AF102" s="2">
        <v>3.79</v>
      </c>
      <c r="AG102" s="2">
        <v>40014.737999999998</v>
      </c>
      <c r="AH102" s="2">
        <v>677266</v>
      </c>
      <c r="AJ102" s="2">
        <v>40014.737999999998</v>
      </c>
      <c r="AK102" s="2">
        <v>100</v>
      </c>
      <c r="AL102" s="2">
        <v>78.84</v>
      </c>
      <c r="AM102" s="2">
        <v>-21.2</v>
      </c>
      <c r="AP102" s="2" t="s">
        <v>463</v>
      </c>
      <c r="AQ102" s="2" t="s">
        <v>464</v>
      </c>
      <c r="AR102" s="2" t="s">
        <v>93</v>
      </c>
      <c r="AS102" s="2">
        <v>3.75</v>
      </c>
      <c r="AT102" s="2">
        <v>10029.111000000001</v>
      </c>
      <c r="AU102" s="2">
        <v>124198</v>
      </c>
      <c r="AV102" s="2">
        <v>9984.4549999999999</v>
      </c>
      <c r="AW102" s="2">
        <v>100.447</v>
      </c>
      <c r="AY102" s="2">
        <v>142.85</v>
      </c>
      <c r="BC102" s="2" t="s">
        <v>463</v>
      </c>
      <c r="BD102" s="2" t="s">
        <v>464</v>
      </c>
      <c r="BE102" s="2" t="s">
        <v>93</v>
      </c>
      <c r="BF102" s="2">
        <v>3.88</v>
      </c>
      <c r="BG102" s="2">
        <v>9984.4549999999999</v>
      </c>
      <c r="BH102" s="2">
        <v>176669</v>
      </c>
      <c r="BJ102" s="2">
        <v>9984.4549999999999</v>
      </c>
      <c r="BK102" s="2">
        <v>100</v>
      </c>
      <c r="BL102" s="2">
        <v>65.47</v>
      </c>
      <c r="BM102" s="2">
        <v>-34.5</v>
      </c>
      <c r="BP102" s="2" t="s">
        <v>463</v>
      </c>
      <c r="BQ102" s="2" t="s">
        <v>464</v>
      </c>
      <c r="BR102" s="2" t="s">
        <v>93</v>
      </c>
      <c r="BS102" s="2">
        <v>3.85</v>
      </c>
      <c r="BT102" s="2">
        <v>43668.5</v>
      </c>
      <c r="BU102" s="2">
        <v>745087</v>
      </c>
      <c r="BW102" s="2">
        <v>43668.5</v>
      </c>
      <c r="BX102" s="2">
        <v>100</v>
      </c>
      <c r="BY102" s="2">
        <v>67.3</v>
      </c>
      <c r="BZ102" s="2">
        <v>-32.700000000000003</v>
      </c>
      <c r="CC102" s="2" t="s">
        <v>463</v>
      </c>
      <c r="CD102" s="2" t="s">
        <v>464</v>
      </c>
      <c r="CE102" s="2" t="s">
        <v>93</v>
      </c>
      <c r="CF102" s="2">
        <v>3.95</v>
      </c>
      <c r="CG102" s="2">
        <v>14.962</v>
      </c>
      <c r="CH102" s="2">
        <v>650</v>
      </c>
      <c r="CI102" s="2">
        <v>41653.940999999999</v>
      </c>
      <c r="CJ102" s="2">
        <v>3.5999999999999997E-2</v>
      </c>
      <c r="CP102" s="2" t="s">
        <v>463</v>
      </c>
      <c r="CQ102" s="2" t="s">
        <v>464</v>
      </c>
      <c r="CR102" s="2" t="s">
        <v>93</v>
      </c>
      <c r="CS102" s="2">
        <v>3.93</v>
      </c>
      <c r="CT102" s="2">
        <v>41653.940999999999</v>
      </c>
      <c r="CU102" s="2">
        <v>688789</v>
      </c>
      <c r="CW102" s="2">
        <v>41653.940999999999</v>
      </c>
      <c r="CX102" s="2">
        <v>100</v>
      </c>
      <c r="CY102" s="2">
        <v>58.29</v>
      </c>
      <c r="CZ102" s="2">
        <v>-41.7</v>
      </c>
      <c r="DC102" s="2" t="s">
        <v>463</v>
      </c>
      <c r="DD102" s="2" t="s">
        <v>464</v>
      </c>
      <c r="DE102" s="2" t="s">
        <v>93</v>
      </c>
      <c r="DF102" s="2">
        <v>4.1500000000000004</v>
      </c>
      <c r="DG102" s="2">
        <v>4.2560000000000002</v>
      </c>
      <c r="DH102" s="2">
        <v>307</v>
      </c>
      <c r="DI102" s="2">
        <v>3680.0680000000002</v>
      </c>
      <c r="DJ102" s="2">
        <v>0.11600000000000001</v>
      </c>
      <c r="DL102" s="2">
        <v>0.08</v>
      </c>
      <c r="DP102" s="2" t="s">
        <v>463</v>
      </c>
      <c r="DQ102" s="2" t="s">
        <v>464</v>
      </c>
      <c r="DR102" s="2" t="s">
        <v>93</v>
      </c>
      <c r="DS102" s="2">
        <v>4.16</v>
      </c>
      <c r="DT102" s="2">
        <v>3680.0680000000002</v>
      </c>
      <c r="DU102" s="2">
        <v>63842</v>
      </c>
      <c r="DW102" s="2">
        <v>3680.0680000000002</v>
      </c>
      <c r="DX102" s="2">
        <v>100</v>
      </c>
      <c r="DY102" s="2">
        <v>52.75</v>
      </c>
      <c r="DZ102" s="2">
        <v>-47.2</v>
      </c>
      <c r="EC102" s="2" t="s">
        <v>463</v>
      </c>
      <c r="ED102" s="2" t="s">
        <v>464</v>
      </c>
      <c r="EE102" s="2" t="s">
        <v>93</v>
      </c>
      <c r="EF102" s="2">
        <v>4.05</v>
      </c>
      <c r="EG102" s="2">
        <v>22691.407999999999</v>
      </c>
      <c r="EH102" s="2">
        <v>382021</v>
      </c>
      <c r="EJ102" s="2">
        <v>22691.407999999999</v>
      </c>
      <c r="EK102" s="2">
        <v>100</v>
      </c>
      <c r="EL102" s="2">
        <v>40.15</v>
      </c>
      <c r="EM102" s="2">
        <v>-59.9</v>
      </c>
    </row>
    <row r="103" spans="3:143" x14ac:dyDescent="0.25">
      <c r="C103" s="2" t="s">
        <v>465</v>
      </c>
      <c r="D103" s="2" t="s">
        <v>466</v>
      </c>
      <c r="E103" s="2" t="s">
        <v>93</v>
      </c>
      <c r="F103" s="2">
        <v>3.84</v>
      </c>
      <c r="G103" s="2">
        <v>122860.44500000001</v>
      </c>
      <c r="H103" s="2">
        <v>2127880</v>
      </c>
      <c r="I103" s="2">
        <v>37628.968999999997</v>
      </c>
      <c r="J103" s="2">
        <v>326.505</v>
      </c>
      <c r="L103" s="2">
        <v>47.93</v>
      </c>
      <c r="P103" s="2" t="s">
        <v>465</v>
      </c>
      <c r="Q103" s="2" t="s">
        <v>466</v>
      </c>
      <c r="R103" s="2" t="s">
        <v>93</v>
      </c>
      <c r="S103" s="2">
        <v>3.79</v>
      </c>
      <c r="T103" s="2">
        <v>337.98700000000002</v>
      </c>
      <c r="U103" s="2">
        <v>6400</v>
      </c>
      <c r="V103" s="2">
        <v>37628.968999999997</v>
      </c>
      <c r="W103" s="2">
        <v>0.89800000000000002</v>
      </c>
      <c r="AC103" s="2" t="s">
        <v>465</v>
      </c>
      <c r="AD103" s="2" t="s">
        <v>466</v>
      </c>
      <c r="AE103" s="2" t="s">
        <v>93</v>
      </c>
      <c r="AF103" s="2">
        <v>3.79</v>
      </c>
      <c r="AG103" s="2">
        <v>37628.968999999997</v>
      </c>
      <c r="AH103" s="2">
        <v>641049</v>
      </c>
      <c r="AJ103" s="2">
        <v>37628.968999999997</v>
      </c>
      <c r="AK103" s="2">
        <v>100</v>
      </c>
      <c r="AL103" s="2">
        <v>74.14</v>
      </c>
      <c r="AM103" s="2">
        <v>-25.9</v>
      </c>
      <c r="AP103" s="2" t="s">
        <v>465</v>
      </c>
      <c r="AQ103" s="2" t="s">
        <v>466</v>
      </c>
      <c r="AR103" s="2" t="s">
        <v>93</v>
      </c>
      <c r="AS103" s="2">
        <v>3.75</v>
      </c>
      <c r="AT103" s="2">
        <v>9413.5049999999992</v>
      </c>
      <c r="AU103" s="2">
        <v>113256</v>
      </c>
      <c r="AV103" s="2">
        <v>9393.2829999999994</v>
      </c>
      <c r="AW103" s="2">
        <v>100.215</v>
      </c>
      <c r="AY103" s="2">
        <v>142.52000000000001</v>
      </c>
      <c r="BC103" s="2" t="s">
        <v>465</v>
      </c>
      <c r="BD103" s="2" t="s">
        <v>466</v>
      </c>
      <c r="BE103" s="2" t="s">
        <v>93</v>
      </c>
      <c r="BF103" s="2">
        <v>3.89</v>
      </c>
      <c r="BG103" s="2">
        <v>9393.2829999999994</v>
      </c>
      <c r="BH103" s="2">
        <v>170993</v>
      </c>
      <c r="BJ103" s="2">
        <v>9393.2829999999994</v>
      </c>
      <c r="BK103" s="2">
        <v>100</v>
      </c>
      <c r="BL103" s="2">
        <v>61.59</v>
      </c>
      <c r="BM103" s="2">
        <v>-38.4</v>
      </c>
      <c r="BP103" s="2" t="s">
        <v>465</v>
      </c>
      <c r="BQ103" s="2" t="s">
        <v>466</v>
      </c>
      <c r="BR103" s="2" t="s">
        <v>93</v>
      </c>
      <c r="BS103" s="2">
        <v>3.85</v>
      </c>
      <c r="BT103" s="2">
        <v>41602.625</v>
      </c>
      <c r="BU103" s="2">
        <v>719996</v>
      </c>
      <c r="BW103" s="2">
        <v>41602.625</v>
      </c>
      <c r="BX103" s="2">
        <v>100</v>
      </c>
      <c r="BY103" s="2">
        <v>64.12</v>
      </c>
      <c r="BZ103" s="2">
        <v>-35.9</v>
      </c>
      <c r="CC103" s="2" t="s">
        <v>465</v>
      </c>
      <c r="CD103" s="2" t="s">
        <v>466</v>
      </c>
      <c r="CE103" s="2" t="s">
        <v>93</v>
      </c>
      <c r="CF103" s="2">
        <v>4</v>
      </c>
      <c r="CG103" s="2">
        <v>7.4480000000000004</v>
      </c>
      <c r="CH103" s="2">
        <v>503</v>
      </c>
      <c r="CI103" s="2">
        <v>39157.019999999997</v>
      </c>
      <c r="CJ103" s="2">
        <v>1.9E-2</v>
      </c>
      <c r="CP103" s="2" t="s">
        <v>465</v>
      </c>
      <c r="CQ103" s="2" t="s">
        <v>466</v>
      </c>
      <c r="CR103" s="2" t="s">
        <v>93</v>
      </c>
      <c r="CS103" s="2">
        <v>3.93</v>
      </c>
      <c r="CT103" s="2">
        <v>39157.019999999997</v>
      </c>
      <c r="CU103" s="2">
        <v>674250</v>
      </c>
      <c r="CW103" s="2">
        <v>39157.019999999997</v>
      </c>
      <c r="CX103" s="2">
        <v>100</v>
      </c>
      <c r="CY103" s="2">
        <v>54.8</v>
      </c>
      <c r="CZ103" s="2">
        <v>-45.2</v>
      </c>
      <c r="DC103" s="2" t="s">
        <v>465</v>
      </c>
      <c r="DD103" s="2" t="s">
        <v>466</v>
      </c>
      <c r="DE103" s="2" t="s">
        <v>93</v>
      </c>
      <c r="DF103" s="2">
        <v>4.0599999999999996</v>
      </c>
      <c r="DG103" s="2">
        <v>27.151</v>
      </c>
      <c r="DH103" s="2">
        <v>468</v>
      </c>
      <c r="DI103" s="2">
        <v>3527.2550000000001</v>
      </c>
      <c r="DJ103" s="2">
        <v>0.77</v>
      </c>
      <c r="DL103" s="2">
        <v>0.1</v>
      </c>
      <c r="DP103" s="2" t="s">
        <v>465</v>
      </c>
      <c r="DQ103" s="2" t="s">
        <v>466</v>
      </c>
      <c r="DR103" s="2" t="s">
        <v>93</v>
      </c>
      <c r="DS103" s="2">
        <v>4.16</v>
      </c>
      <c r="DT103" s="2">
        <v>3527.2550000000001</v>
      </c>
      <c r="DU103" s="2">
        <v>63229</v>
      </c>
      <c r="DW103" s="2">
        <v>3527.2550000000001</v>
      </c>
      <c r="DX103" s="2">
        <v>100</v>
      </c>
      <c r="DY103" s="2">
        <v>50.56</v>
      </c>
      <c r="DZ103" s="2">
        <v>-49.4</v>
      </c>
      <c r="EC103" s="2" t="s">
        <v>465</v>
      </c>
      <c r="ED103" s="2" t="s">
        <v>466</v>
      </c>
      <c r="EE103" s="2" t="s">
        <v>93</v>
      </c>
      <c r="EF103" s="2">
        <v>4.0599999999999996</v>
      </c>
      <c r="EG103" s="2">
        <v>23919.873</v>
      </c>
      <c r="EH103" s="2">
        <v>401569</v>
      </c>
      <c r="EJ103" s="2">
        <v>23919.873</v>
      </c>
      <c r="EK103" s="2">
        <v>100</v>
      </c>
      <c r="EL103" s="2">
        <v>42.32</v>
      </c>
      <c r="EM103" s="2">
        <v>-57.7</v>
      </c>
    </row>
    <row r="104" spans="3:143" x14ac:dyDescent="0.25">
      <c r="C104" s="2" t="s">
        <v>467</v>
      </c>
      <c r="D104" s="2" t="s">
        <v>468</v>
      </c>
      <c r="E104" s="2" t="s">
        <v>93</v>
      </c>
      <c r="F104" s="2">
        <v>3.84</v>
      </c>
      <c r="G104" s="2">
        <v>130350.742</v>
      </c>
      <c r="H104" s="2">
        <v>2219517</v>
      </c>
      <c r="I104" s="2">
        <v>39976.394999999997</v>
      </c>
      <c r="J104" s="2">
        <v>326.06900000000002</v>
      </c>
      <c r="L104" s="2">
        <v>47.86</v>
      </c>
      <c r="P104" s="2" t="s">
        <v>467</v>
      </c>
      <c r="Q104" s="2" t="s">
        <v>468</v>
      </c>
      <c r="R104" s="2" t="s">
        <v>93</v>
      </c>
      <c r="S104" s="2">
        <v>3.79</v>
      </c>
      <c r="T104" s="2">
        <v>265.67899999999997</v>
      </c>
      <c r="U104" s="2">
        <v>3714</v>
      </c>
      <c r="V104" s="2">
        <v>39976.394999999997</v>
      </c>
      <c r="W104" s="2">
        <v>0.66500000000000004</v>
      </c>
      <c r="AC104" s="2" t="s">
        <v>467</v>
      </c>
      <c r="AD104" s="2" t="s">
        <v>468</v>
      </c>
      <c r="AE104" s="2" t="s">
        <v>93</v>
      </c>
      <c r="AF104" s="2">
        <v>3.79</v>
      </c>
      <c r="AG104" s="2">
        <v>39976.394999999997</v>
      </c>
      <c r="AH104" s="2">
        <v>686932</v>
      </c>
      <c r="AJ104" s="2">
        <v>39976.394999999997</v>
      </c>
      <c r="AK104" s="2">
        <v>100</v>
      </c>
      <c r="AL104" s="2">
        <v>78.760000000000005</v>
      </c>
      <c r="AM104" s="2">
        <v>-21.2</v>
      </c>
      <c r="AP104" s="2" t="s">
        <v>467</v>
      </c>
      <c r="AQ104" s="2" t="s">
        <v>468</v>
      </c>
      <c r="AR104" s="2" t="s">
        <v>93</v>
      </c>
      <c r="AS104" s="2">
        <v>3.75</v>
      </c>
      <c r="AT104" s="2">
        <v>10317.177</v>
      </c>
      <c r="AU104" s="2">
        <v>113864</v>
      </c>
      <c r="AV104" s="2">
        <v>9753.09</v>
      </c>
      <c r="AW104" s="2">
        <v>105.78400000000001</v>
      </c>
      <c r="AY104" s="2">
        <v>150.49</v>
      </c>
      <c r="BC104" s="2" t="s">
        <v>467</v>
      </c>
      <c r="BD104" s="2" t="s">
        <v>468</v>
      </c>
      <c r="BE104" s="2" t="s">
        <v>93</v>
      </c>
      <c r="BF104" s="2">
        <v>3.88</v>
      </c>
      <c r="BG104" s="2">
        <v>9753.09</v>
      </c>
      <c r="BH104" s="2">
        <v>176930</v>
      </c>
      <c r="BJ104" s="2">
        <v>9753.09</v>
      </c>
      <c r="BK104" s="2">
        <v>100</v>
      </c>
      <c r="BL104" s="2">
        <v>63.95</v>
      </c>
      <c r="BM104" s="2">
        <v>-36</v>
      </c>
      <c r="BP104" s="2" t="s">
        <v>467</v>
      </c>
      <c r="BQ104" s="2" t="s">
        <v>468</v>
      </c>
      <c r="BR104" s="2" t="s">
        <v>93</v>
      </c>
      <c r="BS104" s="2">
        <v>3.85</v>
      </c>
      <c r="BT104" s="2">
        <v>43701.608999999997</v>
      </c>
      <c r="BU104" s="2">
        <v>737701</v>
      </c>
      <c r="BW104" s="2">
        <v>43701.608999999997</v>
      </c>
      <c r="BX104" s="2">
        <v>100</v>
      </c>
      <c r="BY104" s="2">
        <v>67.349999999999994</v>
      </c>
      <c r="BZ104" s="2">
        <v>-32.6</v>
      </c>
      <c r="CC104" s="2" t="s">
        <v>467</v>
      </c>
      <c r="CD104" s="2" t="s">
        <v>468</v>
      </c>
      <c r="CE104" s="2" t="s">
        <v>93</v>
      </c>
      <c r="CF104" s="2">
        <v>3.95</v>
      </c>
      <c r="CG104" s="2">
        <v>54.206000000000003</v>
      </c>
      <c r="CH104" s="2">
        <v>887</v>
      </c>
      <c r="CI104" s="2">
        <v>40949.305</v>
      </c>
      <c r="CJ104" s="2">
        <v>0.13200000000000001</v>
      </c>
      <c r="CP104" s="2" t="s">
        <v>467</v>
      </c>
      <c r="CQ104" s="2" t="s">
        <v>468</v>
      </c>
      <c r="CR104" s="2" t="s">
        <v>93</v>
      </c>
      <c r="CS104" s="2">
        <v>3.93</v>
      </c>
      <c r="CT104" s="2">
        <v>40949.305</v>
      </c>
      <c r="CU104" s="2">
        <v>692725</v>
      </c>
      <c r="CW104" s="2">
        <v>40949.305</v>
      </c>
      <c r="CX104" s="2">
        <v>100</v>
      </c>
      <c r="CY104" s="2">
        <v>57.31</v>
      </c>
      <c r="CZ104" s="2">
        <v>-42.7</v>
      </c>
      <c r="DC104" s="2" t="s">
        <v>467</v>
      </c>
      <c r="DD104" s="2" t="s">
        <v>468</v>
      </c>
      <c r="DE104" s="2" t="s">
        <v>93</v>
      </c>
      <c r="DF104" s="2">
        <v>4.21</v>
      </c>
      <c r="DG104" s="2">
        <v>15.526</v>
      </c>
      <c r="DH104" s="2">
        <v>357</v>
      </c>
      <c r="DI104" s="2">
        <v>3504.674</v>
      </c>
      <c r="DJ104" s="2">
        <v>0.443</v>
      </c>
      <c r="DL104" s="2">
        <v>0.09</v>
      </c>
      <c r="DP104" s="2" t="s">
        <v>467</v>
      </c>
      <c r="DQ104" s="2" t="s">
        <v>468</v>
      </c>
      <c r="DR104" s="2" t="s">
        <v>93</v>
      </c>
      <c r="DS104" s="2">
        <v>4.16</v>
      </c>
      <c r="DT104" s="2">
        <v>3504.674</v>
      </c>
      <c r="DU104" s="2">
        <v>56607</v>
      </c>
      <c r="DW104" s="2">
        <v>3504.674</v>
      </c>
      <c r="DX104" s="2">
        <v>100</v>
      </c>
      <c r="DY104" s="2">
        <v>50.24</v>
      </c>
      <c r="DZ104" s="2">
        <v>-49.8</v>
      </c>
      <c r="EC104" s="2" t="s">
        <v>467</v>
      </c>
      <c r="ED104" s="2" t="s">
        <v>468</v>
      </c>
      <c r="EE104" s="2" t="s">
        <v>93</v>
      </c>
      <c r="EF104" s="2">
        <v>4.05</v>
      </c>
      <c r="EG104" s="2">
        <v>23705.901999999998</v>
      </c>
      <c r="EH104" s="2">
        <v>395302</v>
      </c>
      <c r="EJ104" s="2">
        <v>23705.901999999998</v>
      </c>
      <c r="EK104" s="2">
        <v>100</v>
      </c>
      <c r="EL104" s="2">
        <v>41.94</v>
      </c>
      <c r="EM104" s="2">
        <v>-58.1</v>
      </c>
    </row>
    <row r="105" spans="3:143" x14ac:dyDescent="0.25">
      <c r="C105" s="2" t="s">
        <v>489</v>
      </c>
      <c r="D105" s="2" t="s">
        <v>490</v>
      </c>
      <c r="E105" s="2" t="s">
        <v>93</v>
      </c>
      <c r="F105" s="2">
        <v>3.85</v>
      </c>
      <c r="G105" s="2">
        <v>65417.472999999998</v>
      </c>
      <c r="H105" s="2">
        <v>1128062</v>
      </c>
      <c r="I105" s="2">
        <v>25040.668000000001</v>
      </c>
      <c r="J105" s="2">
        <v>261.245</v>
      </c>
      <c r="L105" s="2">
        <v>38.340000000000003</v>
      </c>
      <c r="P105" s="2" t="s">
        <v>489</v>
      </c>
      <c r="Q105" s="2" t="s">
        <v>490</v>
      </c>
      <c r="R105" s="2" t="s">
        <v>93</v>
      </c>
      <c r="S105" s="2">
        <v>3.8</v>
      </c>
      <c r="T105" s="2">
        <v>287.35599999999999</v>
      </c>
      <c r="U105" s="2">
        <v>4247</v>
      </c>
      <c r="V105" s="2">
        <v>25040.668000000001</v>
      </c>
      <c r="W105" s="2">
        <v>1.1479999999999999</v>
      </c>
      <c r="AC105" s="2" t="s">
        <v>489</v>
      </c>
      <c r="AD105" s="2" t="s">
        <v>490</v>
      </c>
      <c r="AE105" s="2" t="s">
        <v>93</v>
      </c>
      <c r="AF105" s="2">
        <v>3.79</v>
      </c>
      <c r="AG105" s="2">
        <v>25040.668000000001</v>
      </c>
      <c r="AH105" s="2">
        <v>426748</v>
      </c>
      <c r="AJ105" s="2">
        <v>25040.668000000001</v>
      </c>
      <c r="AK105" s="2">
        <v>100</v>
      </c>
      <c r="AL105" s="2">
        <v>49.34</v>
      </c>
      <c r="AM105" s="2">
        <v>-50.7</v>
      </c>
      <c r="AP105" s="2" t="s">
        <v>489</v>
      </c>
      <c r="AQ105" s="2" t="s">
        <v>490</v>
      </c>
      <c r="AR105" s="2" t="s">
        <v>93</v>
      </c>
      <c r="AS105" s="2">
        <v>3.75</v>
      </c>
      <c r="AT105" s="2">
        <v>4635.0690000000004</v>
      </c>
      <c r="AU105" s="2">
        <v>44736</v>
      </c>
      <c r="AV105" s="2">
        <v>3381.5659999999998</v>
      </c>
      <c r="AW105" s="2">
        <v>137.06899999999999</v>
      </c>
      <c r="AY105" s="2">
        <v>195.28</v>
      </c>
      <c r="BC105" s="2" t="s">
        <v>489</v>
      </c>
      <c r="BD105" s="2" t="s">
        <v>490</v>
      </c>
      <c r="BE105" s="2" t="s">
        <v>93</v>
      </c>
      <c r="BF105" s="2">
        <v>3.88</v>
      </c>
      <c r="BG105" s="2">
        <v>3381.5659999999998</v>
      </c>
      <c r="BH105" s="2">
        <v>60069</v>
      </c>
      <c r="BJ105" s="2">
        <v>3381.5659999999998</v>
      </c>
      <c r="BK105" s="2">
        <v>100</v>
      </c>
      <c r="BL105" s="2">
        <v>22.17</v>
      </c>
      <c r="BM105" s="2">
        <v>-77.8</v>
      </c>
      <c r="BP105" s="2" t="s">
        <v>489</v>
      </c>
      <c r="BQ105" s="2" t="s">
        <v>490</v>
      </c>
      <c r="BR105" s="2" t="s">
        <v>93</v>
      </c>
      <c r="BS105" s="2">
        <v>3.85</v>
      </c>
      <c r="BT105" s="2">
        <v>20148.482</v>
      </c>
      <c r="BU105" s="2">
        <v>348427</v>
      </c>
      <c r="BW105" s="2">
        <v>20148.482</v>
      </c>
      <c r="BX105" s="2">
        <v>100</v>
      </c>
      <c r="BY105" s="2">
        <v>31.05</v>
      </c>
      <c r="BZ105" s="2">
        <v>-68.900000000000006</v>
      </c>
      <c r="CC105" s="2" t="s">
        <v>489</v>
      </c>
      <c r="CD105" s="2" t="s">
        <v>490</v>
      </c>
      <c r="CE105" s="2" t="s">
        <v>93</v>
      </c>
      <c r="CF105" s="2">
        <v>3.96</v>
      </c>
      <c r="CG105" s="2">
        <v>32.304000000000002</v>
      </c>
      <c r="CH105" s="2">
        <v>556</v>
      </c>
      <c r="CI105" s="2">
        <v>12110.785</v>
      </c>
      <c r="CJ105" s="2">
        <v>0.26700000000000002</v>
      </c>
      <c r="CL105" s="2">
        <v>0.01</v>
      </c>
      <c r="CP105" s="2" t="s">
        <v>489</v>
      </c>
      <c r="CQ105" s="2" t="s">
        <v>490</v>
      </c>
      <c r="CR105" s="2" t="s">
        <v>93</v>
      </c>
      <c r="CS105" s="2">
        <v>3.93</v>
      </c>
      <c r="CT105" s="2">
        <v>12110.785</v>
      </c>
      <c r="CU105" s="2">
        <v>210644</v>
      </c>
      <c r="CW105" s="2">
        <v>12110.785</v>
      </c>
      <c r="CX105" s="2">
        <v>100</v>
      </c>
      <c r="CY105" s="2">
        <v>16.95</v>
      </c>
      <c r="CZ105" s="2">
        <v>-83.1</v>
      </c>
      <c r="DC105" s="2" t="s">
        <v>489</v>
      </c>
      <c r="DD105" s="2" t="s">
        <v>490</v>
      </c>
      <c r="DE105" s="2" t="s">
        <v>93</v>
      </c>
      <c r="DF105" s="2">
        <v>4.1900000000000004</v>
      </c>
      <c r="DG105" s="2">
        <v>11.295</v>
      </c>
      <c r="DH105" s="2">
        <v>306</v>
      </c>
      <c r="DI105" s="2">
        <v>619.71</v>
      </c>
      <c r="DJ105" s="2">
        <v>1.823</v>
      </c>
      <c r="DL105" s="2">
        <v>0.13</v>
      </c>
      <c r="DP105" s="2" t="s">
        <v>489</v>
      </c>
      <c r="DQ105" s="2" t="s">
        <v>490</v>
      </c>
      <c r="DR105" s="2" t="s">
        <v>93</v>
      </c>
      <c r="DS105" s="2">
        <v>4.16</v>
      </c>
      <c r="DT105" s="2">
        <v>619.71</v>
      </c>
      <c r="DU105" s="2">
        <v>11200</v>
      </c>
      <c r="DW105" s="2">
        <v>619.71</v>
      </c>
      <c r="DX105" s="2">
        <v>100</v>
      </c>
      <c r="DY105" s="2">
        <v>8.8800000000000008</v>
      </c>
      <c r="DZ105" s="2">
        <v>-91.1</v>
      </c>
      <c r="EC105" s="2" t="s">
        <v>489</v>
      </c>
      <c r="ED105" s="2" t="s">
        <v>490</v>
      </c>
      <c r="EE105" s="2" t="s">
        <v>93</v>
      </c>
      <c r="EF105" s="2">
        <v>4.0599999999999996</v>
      </c>
      <c r="EG105" s="2">
        <v>4318.6670000000004</v>
      </c>
      <c r="EH105" s="2">
        <v>70532</v>
      </c>
      <c r="EJ105" s="2">
        <v>4318.6670000000004</v>
      </c>
      <c r="EK105" s="2">
        <v>100</v>
      </c>
      <c r="EL105" s="2">
        <v>7.64</v>
      </c>
      <c r="EM105" s="2">
        <v>-92.4</v>
      </c>
    </row>
    <row r="106" spans="3:143" x14ac:dyDescent="0.25">
      <c r="C106" s="2" t="s">
        <v>491</v>
      </c>
      <c r="D106" s="2" t="s">
        <v>492</v>
      </c>
      <c r="E106" s="2" t="s">
        <v>93</v>
      </c>
      <c r="F106" s="2">
        <v>3.84</v>
      </c>
      <c r="G106" s="2">
        <v>67546.327999999994</v>
      </c>
      <c r="H106" s="2">
        <v>1169406</v>
      </c>
      <c r="I106" s="2">
        <v>26497.002</v>
      </c>
      <c r="J106" s="2">
        <v>254.92099999999999</v>
      </c>
      <c r="L106" s="2">
        <v>37.409999999999997</v>
      </c>
      <c r="P106" s="2" t="s">
        <v>491</v>
      </c>
      <c r="Q106" s="2" t="s">
        <v>492</v>
      </c>
      <c r="R106" s="2" t="s">
        <v>93</v>
      </c>
      <c r="S106" s="2">
        <v>3.79</v>
      </c>
      <c r="T106" s="2">
        <v>268.64999999999998</v>
      </c>
      <c r="U106" s="2">
        <v>5004</v>
      </c>
      <c r="V106" s="2">
        <v>26497.002</v>
      </c>
      <c r="W106" s="2">
        <v>1.014</v>
      </c>
      <c r="AC106" s="2" t="s">
        <v>491</v>
      </c>
      <c r="AD106" s="2" t="s">
        <v>492</v>
      </c>
      <c r="AE106" s="2" t="s">
        <v>93</v>
      </c>
      <c r="AF106" s="2">
        <v>3.79</v>
      </c>
      <c r="AG106" s="2">
        <v>26497.002</v>
      </c>
      <c r="AH106" s="2">
        <v>441551</v>
      </c>
      <c r="AJ106" s="2">
        <v>26497.002</v>
      </c>
      <c r="AK106" s="2">
        <v>100</v>
      </c>
      <c r="AL106" s="2">
        <v>52.2</v>
      </c>
      <c r="AM106" s="2">
        <v>-47.8</v>
      </c>
      <c r="AP106" s="2" t="s">
        <v>491</v>
      </c>
      <c r="AQ106" s="2" t="s">
        <v>492</v>
      </c>
      <c r="AR106" s="2" t="s">
        <v>93</v>
      </c>
      <c r="AS106" s="2">
        <v>3.75</v>
      </c>
      <c r="AT106" s="2">
        <v>4942.8620000000001</v>
      </c>
      <c r="AU106" s="2">
        <v>47467</v>
      </c>
      <c r="AV106" s="2">
        <v>3854.8049999999998</v>
      </c>
      <c r="AW106" s="2">
        <v>128.226</v>
      </c>
      <c r="AY106" s="2">
        <v>182.62</v>
      </c>
      <c r="BC106" s="2" t="s">
        <v>491</v>
      </c>
      <c r="BD106" s="2" t="s">
        <v>492</v>
      </c>
      <c r="BE106" s="2" t="s">
        <v>93</v>
      </c>
      <c r="BF106" s="2">
        <v>3.88</v>
      </c>
      <c r="BG106" s="2">
        <v>3854.8049999999998</v>
      </c>
      <c r="BH106" s="2">
        <v>70581</v>
      </c>
      <c r="BJ106" s="2">
        <v>3854.8049999999998</v>
      </c>
      <c r="BK106" s="2">
        <v>100</v>
      </c>
      <c r="BL106" s="2">
        <v>25.28</v>
      </c>
      <c r="BM106" s="2">
        <v>-74.7</v>
      </c>
      <c r="BP106" s="2" t="s">
        <v>491</v>
      </c>
      <c r="BQ106" s="2" t="s">
        <v>492</v>
      </c>
      <c r="BR106" s="2" t="s">
        <v>93</v>
      </c>
      <c r="BS106" s="2">
        <v>3.85</v>
      </c>
      <c r="BT106" s="2">
        <v>22686.912</v>
      </c>
      <c r="BU106" s="2">
        <v>379560</v>
      </c>
      <c r="BW106" s="2">
        <v>22686.912</v>
      </c>
      <c r="BX106" s="2">
        <v>100</v>
      </c>
      <c r="BY106" s="2">
        <v>34.97</v>
      </c>
      <c r="BZ106" s="2">
        <v>-65</v>
      </c>
      <c r="CC106" s="2" t="s">
        <v>491</v>
      </c>
      <c r="CD106" s="2" t="s">
        <v>492</v>
      </c>
      <c r="CE106" s="2" t="s">
        <v>93</v>
      </c>
      <c r="CF106" s="2">
        <v>3.96</v>
      </c>
      <c r="CG106" s="2">
        <v>49.98</v>
      </c>
      <c r="CH106" s="2">
        <v>641</v>
      </c>
      <c r="CI106" s="2">
        <v>14310.512000000001</v>
      </c>
      <c r="CJ106" s="2">
        <v>0.34899999999999998</v>
      </c>
      <c r="CL106" s="2">
        <v>0.01</v>
      </c>
      <c r="CP106" s="2" t="s">
        <v>491</v>
      </c>
      <c r="CQ106" s="2" t="s">
        <v>492</v>
      </c>
      <c r="CR106" s="2" t="s">
        <v>93</v>
      </c>
      <c r="CS106" s="2">
        <v>3.93</v>
      </c>
      <c r="CT106" s="2">
        <v>14310.512000000001</v>
      </c>
      <c r="CU106" s="2">
        <v>243729</v>
      </c>
      <c r="CW106" s="2">
        <v>14310.512000000001</v>
      </c>
      <c r="CX106" s="2">
        <v>100</v>
      </c>
      <c r="CY106" s="2">
        <v>20.03</v>
      </c>
      <c r="CZ106" s="2">
        <v>-80</v>
      </c>
      <c r="DC106" s="2" t="s">
        <v>491</v>
      </c>
      <c r="DD106" s="2" t="s">
        <v>492</v>
      </c>
      <c r="DE106" s="2" t="s">
        <v>93</v>
      </c>
      <c r="DF106" s="2">
        <v>4.05</v>
      </c>
      <c r="DG106" s="2">
        <v>28.193000000000001</v>
      </c>
      <c r="DH106" s="2">
        <v>731</v>
      </c>
      <c r="DI106" s="2">
        <v>791.3</v>
      </c>
      <c r="DJ106" s="2">
        <v>3.5630000000000002</v>
      </c>
      <c r="DL106" s="2">
        <v>0.19</v>
      </c>
      <c r="DP106" s="2" t="s">
        <v>491</v>
      </c>
      <c r="DQ106" s="2" t="s">
        <v>492</v>
      </c>
      <c r="DR106" s="2" t="s">
        <v>93</v>
      </c>
      <c r="DS106" s="2">
        <v>4.16</v>
      </c>
      <c r="DT106" s="2">
        <v>791.3</v>
      </c>
      <c r="DU106" s="2">
        <v>13753</v>
      </c>
      <c r="DW106" s="2">
        <v>791.3</v>
      </c>
      <c r="DX106" s="2">
        <v>100</v>
      </c>
      <c r="DY106" s="2">
        <v>11.34</v>
      </c>
      <c r="DZ106" s="2">
        <v>-88.7</v>
      </c>
      <c r="EC106" s="2" t="s">
        <v>491</v>
      </c>
      <c r="ED106" s="2" t="s">
        <v>492</v>
      </c>
      <c r="EE106" s="2" t="s">
        <v>93</v>
      </c>
      <c r="EF106" s="2">
        <v>4.0599999999999996</v>
      </c>
      <c r="EG106" s="2">
        <v>5474.39</v>
      </c>
      <c r="EH106" s="2">
        <v>96860</v>
      </c>
      <c r="EJ106" s="2">
        <v>5474.39</v>
      </c>
      <c r="EK106" s="2">
        <v>100</v>
      </c>
      <c r="EL106" s="2">
        <v>9.69</v>
      </c>
      <c r="EM106" s="2">
        <v>-90.3</v>
      </c>
    </row>
    <row r="107" spans="3:143" x14ac:dyDescent="0.25">
      <c r="C107" s="2" t="s">
        <v>493</v>
      </c>
      <c r="D107" s="2" t="s">
        <v>494</v>
      </c>
      <c r="E107" s="2" t="s">
        <v>93</v>
      </c>
      <c r="F107" s="2">
        <v>3.85</v>
      </c>
      <c r="G107" s="2">
        <v>63085.921999999999</v>
      </c>
      <c r="H107" s="2">
        <v>1080944</v>
      </c>
      <c r="I107" s="2">
        <v>25269.974999999999</v>
      </c>
      <c r="J107" s="2">
        <v>249.648</v>
      </c>
      <c r="L107" s="2">
        <v>36.64</v>
      </c>
      <c r="P107" s="2" t="s">
        <v>493</v>
      </c>
      <c r="Q107" s="2" t="s">
        <v>494</v>
      </c>
      <c r="R107" s="2" t="s">
        <v>93</v>
      </c>
      <c r="S107" s="2">
        <v>3.78</v>
      </c>
      <c r="T107" s="2">
        <v>214.601</v>
      </c>
      <c r="U107" s="2">
        <v>4506</v>
      </c>
      <c r="V107" s="2">
        <v>25269.974999999999</v>
      </c>
      <c r="W107" s="2">
        <v>0.84899999999999998</v>
      </c>
      <c r="AC107" s="2" t="s">
        <v>493</v>
      </c>
      <c r="AD107" s="2" t="s">
        <v>494</v>
      </c>
      <c r="AE107" s="2" t="s">
        <v>93</v>
      </c>
      <c r="AF107" s="2">
        <v>3.79</v>
      </c>
      <c r="AG107" s="2">
        <v>25269.974999999999</v>
      </c>
      <c r="AH107" s="2">
        <v>432154</v>
      </c>
      <c r="AJ107" s="2">
        <v>25269.974999999999</v>
      </c>
      <c r="AK107" s="2">
        <v>100</v>
      </c>
      <c r="AL107" s="2">
        <v>49.79</v>
      </c>
      <c r="AM107" s="2">
        <v>-50.2</v>
      </c>
      <c r="AP107" s="2" t="s">
        <v>493</v>
      </c>
      <c r="AQ107" s="2" t="s">
        <v>494</v>
      </c>
      <c r="AR107" s="2" t="s">
        <v>93</v>
      </c>
      <c r="AS107" s="2">
        <v>3.76</v>
      </c>
      <c r="AT107" s="2">
        <v>5023.6679999999997</v>
      </c>
      <c r="AU107" s="2">
        <v>41825</v>
      </c>
      <c r="AV107" s="2">
        <v>3642.5050000000001</v>
      </c>
      <c r="AW107" s="2">
        <v>137.91800000000001</v>
      </c>
      <c r="AY107" s="2">
        <v>196.49</v>
      </c>
      <c r="BC107" s="2" t="s">
        <v>493</v>
      </c>
      <c r="BD107" s="2" t="s">
        <v>494</v>
      </c>
      <c r="BE107" s="2" t="s">
        <v>93</v>
      </c>
      <c r="BF107" s="2">
        <v>3.88</v>
      </c>
      <c r="BG107" s="2">
        <v>3642.5050000000001</v>
      </c>
      <c r="BH107" s="2">
        <v>64331</v>
      </c>
      <c r="BJ107" s="2">
        <v>3642.5050000000001</v>
      </c>
      <c r="BK107" s="2">
        <v>100</v>
      </c>
      <c r="BL107" s="2">
        <v>23.88</v>
      </c>
      <c r="BM107" s="2">
        <v>-76.099999999999994</v>
      </c>
      <c r="BP107" s="2" t="s">
        <v>493</v>
      </c>
      <c r="BQ107" s="2" t="s">
        <v>494</v>
      </c>
      <c r="BR107" s="2" t="s">
        <v>93</v>
      </c>
      <c r="BS107" s="2">
        <v>3.85</v>
      </c>
      <c r="BT107" s="2">
        <v>21173.745999999999</v>
      </c>
      <c r="BU107" s="2">
        <v>359548</v>
      </c>
      <c r="BW107" s="2">
        <v>21173.745999999999</v>
      </c>
      <c r="BX107" s="2">
        <v>100</v>
      </c>
      <c r="BY107" s="2">
        <v>32.630000000000003</v>
      </c>
      <c r="BZ107" s="2">
        <v>-67.400000000000006</v>
      </c>
      <c r="CC107" s="2" t="s">
        <v>493</v>
      </c>
      <c r="CD107" s="2" t="s">
        <v>494</v>
      </c>
      <c r="CE107" s="2" t="s">
        <v>93</v>
      </c>
      <c r="CF107" s="2">
        <v>3.94</v>
      </c>
      <c r="CG107" s="2">
        <v>39.430999999999997</v>
      </c>
      <c r="CH107" s="2">
        <v>348</v>
      </c>
      <c r="CI107" s="2">
        <v>12036.696</v>
      </c>
      <c r="CJ107" s="2">
        <v>0.32800000000000001</v>
      </c>
      <c r="CL107" s="2">
        <v>0.01</v>
      </c>
      <c r="CP107" s="2" t="s">
        <v>493</v>
      </c>
      <c r="CQ107" s="2" t="s">
        <v>494</v>
      </c>
      <c r="CR107" s="2" t="s">
        <v>93</v>
      </c>
      <c r="CS107" s="2">
        <v>3.93</v>
      </c>
      <c r="CT107" s="2">
        <v>12036.696</v>
      </c>
      <c r="CU107" s="2">
        <v>198888</v>
      </c>
      <c r="CW107" s="2">
        <v>12036.696</v>
      </c>
      <c r="CX107" s="2">
        <v>100</v>
      </c>
      <c r="CY107" s="2">
        <v>16.84</v>
      </c>
      <c r="CZ107" s="2">
        <v>-83.2</v>
      </c>
      <c r="DC107" s="2" t="s">
        <v>493</v>
      </c>
      <c r="DD107" s="2" t="s">
        <v>494</v>
      </c>
      <c r="DE107" s="2" t="s">
        <v>93</v>
      </c>
      <c r="DF107" s="2">
        <v>4.08</v>
      </c>
      <c r="DG107" s="2">
        <v>6.78</v>
      </c>
      <c r="DH107" s="2">
        <v>391</v>
      </c>
      <c r="DI107" s="2">
        <v>634.88800000000003</v>
      </c>
      <c r="DJ107" s="2">
        <v>1.0680000000000001</v>
      </c>
      <c r="DL107" s="2">
        <v>0.11</v>
      </c>
      <c r="DP107" s="2" t="s">
        <v>493</v>
      </c>
      <c r="DQ107" s="2" t="s">
        <v>494</v>
      </c>
      <c r="DR107" s="2" t="s">
        <v>93</v>
      </c>
      <c r="DS107" s="2">
        <v>4.16</v>
      </c>
      <c r="DT107" s="2">
        <v>634.88800000000003</v>
      </c>
      <c r="DU107" s="2">
        <v>11631</v>
      </c>
      <c r="DW107" s="2">
        <v>634.88800000000003</v>
      </c>
      <c r="DX107" s="2">
        <v>100</v>
      </c>
      <c r="DY107" s="2">
        <v>9.1</v>
      </c>
      <c r="DZ107" s="2">
        <v>-90.9</v>
      </c>
      <c r="EC107" s="2" t="s">
        <v>493</v>
      </c>
      <c r="ED107" s="2" t="s">
        <v>494</v>
      </c>
      <c r="EE107" s="2" t="s">
        <v>93</v>
      </c>
      <c r="EF107" s="2">
        <v>4.0599999999999996</v>
      </c>
      <c r="EG107" s="2">
        <v>4195.1009999999997</v>
      </c>
      <c r="EH107" s="2">
        <v>71014</v>
      </c>
      <c r="EJ107" s="2">
        <v>4195.1009999999997</v>
      </c>
      <c r="EK107" s="2">
        <v>100</v>
      </c>
      <c r="EL107" s="2">
        <v>7.42</v>
      </c>
      <c r="EM107" s="2">
        <v>-92.6</v>
      </c>
    </row>
    <row r="108" spans="3:143" x14ac:dyDescent="0.25">
      <c r="C108" s="2" t="s">
        <v>469</v>
      </c>
      <c r="D108" s="2" t="s">
        <v>470</v>
      </c>
      <c r="E108" s="2" t="s">
        <v>93</v>
      </c>
      <c r="F108" s="2">
        <v>3.84</v>
      </c>
      <c r="G108" s="2">
        <v>216929.42199999999</v>
      </c>
      <c r="H108" s="2">
        <v>3672415</v>
      </c>
      <c r="I108" s="2">
        <v>62398.925999999999</v>
      </c>
      <c r="J108" s="2">
        <v>347.649</v>
      </c>
      <c r="L108" s="2">
        <v>51.03</v>
      </c>
      <c r="P108" s="2" t="s">
        <v>469</v>
      </c>
      <c r="Q108" s="2" t="s">
        <v>470</v>
      </c>
      <c r="R108" s="2" t="s">
        <v>93</v>
      </c>
      <c r="S108" s="2">
        <v>3.79</v>
      </c>
      <c r="T108" s="2">
        <v>213.31700000000001</v>
      </c>
      <c r="U108" s="2">
        <v>3869</v>
      </c>
      <c r="V108" s="2">
        <v>62398.925999999999</v>
      </c>
      <c r="W108" s="2">
        <v>0.34200000000000003</v>
      </c>
      <c r="AC108" s="2" t="s">
        <v>469</v>
      </c>
      <c r="AD108" s="2" t="s">
        <v>470</v>
      </c>
      <c r="AE108" s="2" t="s">
        <v>93</v>
      </c>
      <c r="AF108" s="2">
        <v>3.79</v>
      </c>
      <c r="AG108" s="2">
        <v>62398.925999999999</v>
      </c>
      <c r="AH108" s="2">
        <v>1069781</v>
      </c>
      <c r="AJ108" s="2">
        <v>62398.925999999999</v>
      </c>
      <c r="AK108" s="2">
        <v>100</v>
      </c>
      <c r="AL108" s="2">
        <v>122.94</v>
      </c>
      <c r="AM108" s="2">
        <v>22.9</v>
      </c>
      <c r="AP108" s="2" t="s">
        <v>469</v>
      </c>
      <c r="AQ108" s="2" t="s">
        <v>470</v>
      </c>
      <c r="AR108" s="2" t="s">
        <v>93</v>
      </c>
      <c r="AS108" s="2">
        <v>3.75</v>
      </c>
      <c r="AT108" s="2">
        <v>16138.526</v>
      </c>
      <c r="AU108" s="2">
        <v>211022</v>
      </c>
      <c r="AV108" s="2">
        <v>19902.616999999998</v>
      </c>
      <c r="AW108" s="2">
        <v>81.087000000000003</v>
      </c>
      <c r="AY108" s="2">
        <v>115.14</v>
      </c>
      <c r="BC108" s="2" t="s">
        <v>469</v>
      </c>
      <c r="BD108" s="2" t="s">
        <v>470</v>
      </c>
      <c r="BE108" s="2" t="s">
        <v>93</v>
      </c>
      <c r="BF108" s="2">
        <v>3.88</v>
      </c>
      <c r="BG108" s="2">
        <v>19902.616999999998</v>
      </c>
      <c r="BH108" s="2">
        <v>347470</v>
      </c>
      <c r="BJ108" s="2">
        <v>19902.616999999998</v>
      </c>
      <c r="BK108" s="2">
        <v>100</v>
      </c>
      <c r="BL108" s="2">
        <v>130.5</v>
      </c>
      <c r="BM108" s="2">
        <v>30.5</v>
      </c>
      <c r="BP108" s="2" t="s">
        <v>469</v>
      </c>
      <c r="BQ108" s="2" t="s">
        <v>470</v>
      </c>
      <c r="BR108" s="2" t="s">
        <v>93</v>
      </c>
      <c r="BS108" s="2">
        <v>3.85</v>
      </c>
      <c r="BT108" s="2">
        <v>73726.233999999997</v>
      </c>
      <c r="BU108" s="2">
        <v>1254762</v>
      </c>
      <c r="BW108" s="2">
        <v>73726.233999999997</v>
      </c>
      <c r="BX108" s="2">
        <v>100</v>
      </c>
      <c r="BY108" s="2">
        <v>113.63</v>
      </c>
      <c r="BZ108" s="2">
        <v>13.6</v>
      </c>
      <c r="CC108" s="2" t="s">
        <v>469</v>
      </c>
      <c r="CD108" s="2" t="s">
        <v>470</v>
      </c>
      <c r="CE108" s="2" t="s">
        <v>93</v>
      </c>
      <c r="CF108" s="2">
        <v>3.96</v>
      </c>
      <c r="CG108" s="2">
        <v>78.201999999999998</v>
      </c>
      <c r="CH108" s="2">
        <v>1771</v>
      </c>
      <c r="CI108" s="2">
        <v>80272.429999999993</v>
      </c>
      <c r="CJ108" s="2">
        <v>9.7000000000000003E-2</v>
      </c>
      <c r="CP108" s="2" t="s">
        <v>469</v>
      </c>
      <c r="CQ108" s="2" t="s">
        <v>470</v>
      </c>
      <c r="CR108" s="2" t="s">
        <v>93</v>
      </c>
      <c r="CS108" s="2">
        <v>3.93</v>
      </c>
      <c r="CT108" s="2">
        <v>80272.429999999993</v>
      </c>
      <c r="CU108" s="2">
        <v>1330277</v>
      </c>
      <c r="CW108" s="2">
        <v>80272.429999999993</v>
      </c>
      <c r="CX108" s="2">
        <v>100</v>
      </c>
      <c r="CY108" s="2">
        <v>112.33</v>
      </c>
      <c r="CZ108" s="2">
        <v>12.3</v>
      </c>
      <c r="DC108" s="2" t="s">
        <v>469</v>
      </c>
      <c r="DD108" s="2" t="s">
        <v>470</v>
      </c>
      <c r="DE108" s="2" t="s">
        <v>93</v>
      </c>
      <c r="DF108" s="2">
        <v>4.13</v>
      </c>
      <c r="DG108" s="2">
        <v>60.969000000000001</v>
      </c>
      <c r="DH108" s="2">
        <v>626</v>
      </c>
      <c r="DI108" s="2">
        <v>8439.0059999999994</v>
      </c>
      <c r="DJ108" s="2">
        <v>0.72199999999999998</v>
      </c>
      <c r="DL108" s="2">
        <v>0.1</v>
      </c>
      <c r="DP108" s="2" t="s">
        <v>469</v>
      </c>
      <c r="DQ108" s="2" t="s">
        <v>470</v>
      </c>
      <c r="DR108" s="2" t="s">
        <v>93</v>
      </c>
      <c r="DS108" s="2">
        <v>4.16</v>
      </c>
      <c r="DT108" s="2">
        <v>8439.0059999999994</v>
      </c>
      <c r="DU108" s="2">
        <v>147929</v>
      </c>
      <c r="DW108" s="2">
        <v>8439.0059999999994</v>
      </c>
      <c r="DX108" s="2">
        <v>100</v>
      </c>
      <c r="DY108" s="2">
        <v>120.97</v>
      </c>
      <c r="DZ108" s="2">
        <v>21</v>
      </c>
      <c r="EC108" s="2" t="s">
        <v>469</v>
      </c>
      <c r="ED108" s="2" t="s">
        <v>470</v>
      </c>
      <c r="EE108" s="2" t="s">
        <v>93</v>
      </c>
      <c r="EF108" s="2">
        <v>4.05</v>
      </c>
      <c r="EG108" s="2">
        <v>50722.684000000001</v>
      </c>
      <c r="EH108" s="2">
        <v>852075</v>
      </c>
      <c r="EJ108" s="2">
        <v>50722.684000000001</v>
      </c>
      <c r="EK108" s="2">
        <v>100</v>
      </c>
      <c r="EL108" s="2">
        <v>89.75</v>
      </c>
      <c r="EM108" s="2">
        <v>-10.3</v>
      </c>
    </row>
    <row r="109" spans="3:143" x14ac:dyDescent="0.25">
      <c r="C109" s="2" t="s">
        <v>471</v>
      </c>
      <c r="D109" s="2" t="s">
        <v>472</v>
      </c>
      <c r="E109" s="2" t="s">
        <v>93</v>
      </c>
      <c r="F109" s="2">
        <v>3.84</v>
      </c>
      <c r="G109" s="2">
        <v>225331.93799999999</v>
      </c>
      <c r="H109" s="2">
        <v>3810905</v>
      </c>
      <c r="I109" s="2">
        <v>61541.559000000001</v>
      </c>
      <c r="J109" s="2">
        <v>366.14600000000002</v>
      </c>
      <c r="L109" s="2">
        <v>53.75</v>
      </c>
      <c r="P109" s="2" t="s">
        <v>471</v>
      </c>
      <c r="Q109" s="2" t="s">
        <v>472</v>
      </c>
      <c r="R109" s="2" t="s">
        <v>93</v>
      </c>
      <c r="S109" s="2">
        <v>3.79</v>
      </c>
      <c r="T109" s="2">
        <v>263.41800000000001</v>
      </c>
      <c r="U109" s="2">
        <v>3674</v>
      </c>
      <c r="V109" s="2">
        <v>61541.559000000001</v>
      </c>
      <c r="W109" s="2">
        <v>0.42799999999999999</v>
      </c>
      <c r="AC109" s="2" t="s">
        <v>471</v>
      </c>
      <c r="AD109" s="2" t="s">
        <v>472</v>
      </c>
      <c r="AE109" s="2" t="s">
        <v>93</v>
      </c>
      <c r="AF109" s="2">
        <v>3.79</v>
      </c>
      <c r="AG109" s="2">
        <v>61541.559000000001</v>
      </c>
      <c r="AH109" s="2">
        <v>1055860</v>
      </c>
      <c r="AJ109" s="2">
        <v>61541.559000000001</v>
      </c>
      <c r="AK109" s="2">
        <v>100</v>
      </c>
      <c r="AL109" s="2">
        <v>121.25</v>
      </c>
      <c r="AM109" s="2">
        <v>21.3</v>
      </c>
      <c r="AP109" s="2" t="s">
        <v>471</v>
      </c>
      <c r="AQ109" s="2" t="s">
        <v>472</v>
      </c>
      <c r="AR109" s="2" t="s">
        <v>93</v>
      </c>
      <c r="AS109" s="2">
        <v>3.75</v>
      </c>
      <c r="AT109" s="2">
        <v>16296.682000000001</v>
      </c>
      <c r="AU109" s="2">
        <v>188868</v>
      </c>
      <c r="AV109" s="2">
        <v>20084.967000000001</v>
      </c>
      <c r="AW109" s="2">
        <v>81.138999999999996</v>
      </c>
      <c r="AY109" s="2">
        <v>115.21</v>
      </c>
      <c r="BC109" s="2" t="s">
        <v>471</v>
      </c>
      <c r="BD109" s="2" t="s">
        <v>472</v>
      </c>
      <c r="BE109" s="2" t="s">
        <v>93</v>
      </c>
      <c r="BF109" s="2">
        <v>3.88</v>
      </c>
      <c r="BG109" s="2">
        <v>20084.967000000001</v>
      </c>
      <c r="BH109" s="2">
        <v>356825</v>
      </c>
      <c r="BJ109" s="2">
        <v>20084.967000000001</v>
      </c>
      <c r="BK109" s="2">
        <v>100</v>
      </c>
      <c r="BL109" s="2">
        <v>131.69999999999999</v>
      </c>
      <c r="BM109" s="2">
        <v>31.7</v>
      </c>
      <c r="BP109" s="2" t="s">
        <v>471</v>
      </c>
      <c r="BQ109" s="2" t="s">
        <v>472</v>
      </c>
      <c r="BR109" s="2" t="s">
        <v>93</v>
      </c>
      <c r="BS109" s="2">
        <v>3.85</v>
      </c>
      <c r="BT109" s="2">
        <v>73557.039000000004</v>
      </c>
      <c r="BU109" s="2">
        <v>1212136</v>
      </c>
      <c r="BW109" s="2">
        <v>73557.039000000004</v>
      </c>
      <c r="BX109" s="2">
        <v>100</v>
      </c>
      <c r="BY109" s="2">
        <v>113.37</v>
      </c>
      <c r="BZ109" s="2">
        <v>13.4</v>
      </c>
      <c r="CC109" s="2" t="s">
        <v>471</v>
      </c>
      <c r="CD109" s="2" t="s">
        <v>472</v>
      </c>
      <c r="CE109" s="2" t="s">
        <v>93</v>
      </c>
      <c r="CF109" s="2">
        <v>3.95</v>
      </c>
      <c r="CG109" s="2">
        <v>115.105</v>
      </c>
      <c r="CH109" s="2">
        <v>1486</v>
      </c>
      <c r="CI109" s="2">
        <v>80380.414000000004</v>
      </c>
      <c r="CJ109" s="2">
        <v>0.14299999999999999</v>
      </c>
      <c r="CP109" s="2" t="s">
        <v>471</v>
      </c>
      <c r="CQ109" s="2" t="s">
        <v>472</v>
      </c>
      <c r="CR109" s="2" t="s">
        <v>93</v>
      </c>
      <c r="CS109" s="2">
        <v>3.93</v>
      </c>
      <c r="CT109" s="2">
        <v>80380.414000000004</v>
      </c>
      <c r="CU109" s="2">
        <v>1358139</v>
      </c>
      <c r="CW109" s="2">
        <v>80380.414000000004</v>
      </c>
      <c r="CX109" s="2">
        <v>100</v>
      </c>
      <c r="CY109" s="2">
        <v>112.49</v>
      </c>
      <c r="CZ109" s="2">
        <v>12.5</v>
      </c>
      <c r="DC109" s="2" t="s">
        <v>471</v>
      </c>
      <c r="DD109" s="2" t="s">
        <v>472</v>
      </c>
      <c r="DE109" s="2" t="s">
        <v>93</v>
      </c>
      <c r="DF109" s="2">
        <v>4.09</v>
      </c>
      <c r="DG109" s="2">
        <v>71.554000000000002</v>
      </c>
      <c r="DH109" s="2">
        <v>743</v>
      </c>
      <c r="DI109" s="2">
        <v>8537.1659999999993</v>
      </c>
      <c r="DJ109" s="2">
        <v>0.83799999999999997</v>
      </c>
      <c r="DL109" s="2">
        <v>0.1</v>
      </c>
      <c r="DP109" s="2" t="s">
        <v>471</v>
      </c>
      <c r="DQ109" s="2" t="s">
        <v>472</v>
      </c>
      <c r="DR109" s="2" t="s">
        <v>93</v>
      </c>
      <c r="DS109" s="2">
        <v>4.16</v>
      </c>
      <c r="DT109" s="2">
        <v>8537.1659999999993</v>
      </c>
      <c r="DU109" s="2">
        <v>141517</v>
      </c>
      <c r="DW109" s="2">
        <v>8537.1659999999993</v>
      </c>
      <c r="DX109" s="2">
        <v>100</v>
      </c>
      <c r="DY109" s="2">
        <v>122.37</v>
      </c>
      <c r="DZ109" s="2">
        <v>22.4</v>
      </c>
      <c r="EC109" s="2" t="s">
        <v>471</v>
      </c>
      <c r="ED109" s="2" t="s">
        <v>472</v>
      </c>
      <c r="EE109" s="2" t="s">
        <v>93</v>
      </c>
      <c r="EF109" s="2">
        <v>4.0599999999999996</v>
      </c>
      <c r="EG109" s="2">
        <v>53449.012000000002</v>
      </c>
      <c r="EH109" s="2">
        <v>900870</v>
      </c>
      <c r="EJ109" s="2">
        <v>53449.012000000002</v>
      </c>
      <c r="EK109" s="2">
        <v>100</v>
      </c>
      <c r="EL109" s="2">
        <v>94.57</v>
      </c>
      <c r="EM109" s="2">
        <v>-5.4</v>
      </c>
    </row>
    <row r="110" spans="3:143" x14ac:dyDescent="0.25">
      <c r="C110" s="2" t="s">
        <v>473</v>
      </c>
      <c r="D110" s="2" t="s">
        <v>474</v>
      </c>
      <c r="E110" s="2" t="s">
        <v>93</v>
      </c>
      <c r="F110" s="2">
        <v>3.84</v>
      </c>
      <c r="G110" s="2">
        <v>229607.31299999999</v>
      </c>
      <c r="H110" s="2">
        <v>3869863</v>
      </c>
      <c r="I110" s="2">
        <v>61383.98</v>
      </c>
      <c r="J110" s="2">
        <v>374.05099999999999</v>
      </c>
      <c r="L110" s="2">
        <v>54.91</v>
      </c>
      <c r="P110" s="2" t="s">
        <v>473</v>
      </c>
      <c r="Q110" s="2" t="s">
        <v>474</v>
      </c>
      <c r="R110" s="2" t="s">
        <v>93</v>
      </c>
      <c r="S110" s="2">
        <v>3.79</v>
      </c>
      <c r="T110" s="2">
        <v>204.98500000000001</v>
      </c>
      <c r="U110" s="2">
        <v>4667</v>
      </c>
      <c r="V110" s="2">
        <v>61383.98</v>
      </c>
      <c r="W110" s="2">
        <v>0.33400000000000002</v>
      </c>
      <c r="AC110" s="2" t="s">
        <v>473</v>
      </c>
      <c r="AD110" s="2" t="s">
        <v>474</v>
      </c>
      <c r="AE110" s="2" t="s">
        <v>93</v>
      </c>
      <c r="AF110" s="2">
        <v>3.79</v>
      </c>
      <c r="AG110" s="2">
        <v>61383.98</v>
      </c>
      <c r="AH110" s="2">
        <v>1044086</v>
      </c>
      <c r="AJ110" s="2">
        <v>61383.98</v>
      </c>
      <c r="AK110" s="2">
        <v>100</v>
      </c>
      <c r="AL110" s="2">
        <v>120.94</v>
      </c>
      <c r="AM110" s="2">
        <v>20.9</v>
      </c>
      <c r="AP110" s="2" t="s">
        <v>473</v>
      </c>
      <c r="AQ110" s="2" t="s">
        <v>474</v>
      </c>
      <c r="AR110" s="2" t="s">
        <v>93</v>
      </c>
      <c r="AS110" s="2">
        <v>3.75</v>
      </c>
      <c r="AT110" s="2">
        <v>14892.316999999999</v>
      </c>
      <c r="AU110" s="2">
        <v>183910</v>
      </c>
      <c r="AV110" s="2">
        <v>19708.275000000001</v>
      </c>
      <c r="AW110" s="2">
        <v>75.563999999999993</v>
      </c>
      <c r="AY110" s="2">
        <v>107.23</v>
      </c>
      <c r="BC110" s="2" t="s">
        <v>473</v>
      </c>
      <c r="BD110" s="2" t="s">
        <v>474</v>
      </c>
      <c r="BE110" s="2" t="s">
        <v>93</v>
      </c>
      <c r="BF110" s="2">
        <v>3.88</v>
      </c>
      <c r="BG110" s="2">
        <v>19708.275000000001</v>
      </c>
      <c r="BH110" s="2">
        <v>354063</v>
      </c>
      <c r="BJ110" s="2">
        <v>19708.275000000001</v>
      </c>
      <c r="BK110" s="2">
        <v>100</v>
      </c>
      <c r="BL110" s="2">
        <v>129.22999999999999</v>
      </c>
      <c r="BM110" s="2">
        <v>29.2</v>
      </c>
      <c r="BP110" s="2" t="s">
        <v>473</v>
      </c>
      <c r="BQ110" s="2" t="s">
        <v>474</v>
      </c>
      <c r="BR110" s="2" t="s">
        <v>93</v>
      </c>
      <c r="BS110" s="2">
        <v>3.85</v>
      </c>
      <c r="BT110" s="2">
        <v>73157.641000000003</v>
      </c>
      <c r="BU110" s="2">
        <v>1218126</v>
      </c>
      <c r="BW110" s="2">
        <v>73157.641000000003</v>
      </c>
      <c r="BX110" s="2">
        <v>100</v>
      </c>
      <c r="BY110" s="2">
        <v>112.75</v>
      </c>
      <c r="BZ110" s="2">
        <v>12.8</v>
      </c>
      <c r="CC110" s="2" t="s">
        <v>473</v>
      </c>
      <c r="CD110" s="2" t="s">
        <v>474</v>
      </c>
      <c r="CE110" s="2" t="s">
        <v>93</v>
      </c>
      <c r="CF110" s="2">
        <v>3.96</v>
      </c>
      <c r="CG110" s="2">
        <v>131.46799999999999</v>
      </c>
      <c r="CH110" s="2">
        <v>2450</v>
      </c>
      <c r="CI110" s="2">
        <v>79978.327999999994</v>
      </c>
      <c r="CJ110" s="2">
        <v>0.16400000000000001</v>
      </c>
      <c r="CP110" s="2" t="s">
        <v>473</v>
      </c>
      <c r="CQ110" s="2" t="s">
        <v>474</v>
      </c>
      <c r="CR110" s="2" t="s">
        <v>93</v>
      </c>
      <c r="CS110" s="2">
        <v>3.93</v>
      </c>
      <c r="CT110" s="2">
        <v>79978.327999999994</v>
      </c>
      <c r="CU110" s="2">
        <v>1348810</v>
      </c>
      <c r="CW110" s="2">
        <v>79978.327999999994</v>
      </c>
      <c r="CX110" s="2">
        <v>100</v>
      </c>
      <c r="CY110" s="2">
        <v>111.92</v>
      </c>
      <c r="CZ110" s="2">
        <v>11.9</v>
      </c>
      <c r="DC110" s="2" t="s">
        <v>473</v>
      </c>
      <c r="DD110" s="2" t="s">
        <v>474</v>
      </c>
      <c r="DE110" s="2" t="s">
        <v>93</v>
      </c>
      <c r="DF110" s="2">
        <v>3.97</v>
      </c>
      <c r="DG110" s="2">
        <v>10.148999999999999</v>
      </c>
      <c r="DH110" s="2">
        <v>408</v>
      </c>
      <c r="DI110" s="2">
        <v>8473.9840000000004</v>
      </c>
      <c r="DJ110" s="2">
        <v>0.12</v>
      </c>
      <c r="DL110" s="2">
        <v>0.08</v>
      </c>
      <c r="DP110" s="2" t="s">
        <v>473</v>
      </c>
      <c r="DQ110" s="2" t="s">
        <v>474</v>
      </c>
      <c r="DR110" s="2" t="s">
        <v>93</v>
      </c>
      <c r="DS110" s="2">
        <v>4.16</v>
      </c>
      <c r="DT110" s="2">
        <v>8473.9840000000004</v>
      </c>
      <c r="DU110" s="2">
        <v>146866</v>
      </c>
      <c r="DW110" s="2">
        <v>8473.9840000000004</v>
      </c>
      <c r="DX110" s="2">
        <v>100</v>
      </c>
      <c r="DY110" s="2">
        <v>121.47</v>
      </c>
      <c r="DZ110" s="2">
        <v>21.5</v>
      </c>
      <c r="EC110" s="2" t="s">
        <v>473</v>
      </c>
      <c r="ED110" s="2" t="s">
        <v>474</v>
      </c>
      <c r="EE110" s="2" t="s">
        <v>93</v>
      </c>
      <c r="EF110" s="2">
        <v>4.05</v>
      </c>
      <c r="EG110" s="2">
        <v>52366.836000000003</v>
      </c>
      <c r="EH110" s="2">
        <v>864896</v>
      </c>
      <c r="EJ110" s="2">
        <v>52366.836000000003</v>
      </c>
      <c r="EK110" s="2">
        <v>100</v>
      </c>
      <c r="EL110" s="2">
        <v>92.66</v>
      </c>
      <c r="EM110" s="2">
        <v>-7.3</v>
      </c>
    </row>
    <row r="111" spans="3:143" x14ac:dyDescent="0.25">
      <c r="C111" s="2" t="s">
        <v>495</v>
      </c>
      <c r="D111" s="2" t="s">
        <v>496</v>
      </c>
      <c r="E111" s="2" t="s">
        <v>93</v>
      </c>
      <c r="F111" s="2">
        <v>3.84</v>
      </c>
      <c r="G111" s="2">
        <v>149059.71900000001</v>
      </c>
      <c r="H111" s="2">
        <v>2534849</v>
      </c>
      <c r="I111" s="2">
        <v>39455.773000000001</v>
      </c>
      <c r="J111" s="2">
        <v>377.78899999999999</v>
      </c>
      <c r="L111" s="2">
        <v>55.46</v>
      </c>
      <c r="P111" s="2" t="s">
        <v>495</v>
      </c>
      <c r="Q111" s="2" t="s">
        <v>496</v>
      </c>
      <c r="R111" s="2" t="s">
        <v>93</v>
      </c>
      <c r="S111" s="2">
        <v>3.79</v>
      </c>
      <c r="T111" s="2">
        <v>256.27199999999999</v>
      </c>
      <c r="U111" s="2">
        <v>4438</v>
      </c>
      <c r="V111" s="2">
        <v>39455.773000000001</v>
      </c>
      <c r="W111" s="2">
        <v>0.65</v>
      </c>
      <c r="AC111" s="2" t="s">
        <v>495</v>
      </c>
      <c r="AD111" s="2" t="s">
        <v>496</v>
      </c>
      <c r="AE111" s="2" t="s">
        <v>93</v>
      </c>
      <c r="AF111" s="2">
        <v>3.79</v>
      </c>
      <c r="AG111" s="2">
        <v>39455.773000000001</v>
      </c>
      <c r="AH111" s="2">
        <v>675434</v>
      </c>
      <c r="AJ111" s="2">
        <v>39455.773000000001</v>
      </c>
      <c r="AK111" s="2">
        <v>100</v>
      </c>
      <c r="AL111" s="2">
        <v>77.739999999999995</v>
      </c>
      <c r="AM111" s="2">
        <v>-22.3</v>
      </c>
      <c r="AP111" s="2" t="s">
        <v>495</v>
      </c>
      <c r="AQ111" s="2" t="s">
        <v>496</v>
      </c>
      <c r="AR111" s="2" t="s">
        <v>93</v>
      </c>
      <c r="AS111" s="2">
        <v>3.75</v>
      </c>
      <c r="AT111" s="2">
        <v>9891.0910000000003</v>
      </c>
      <c r="AU111" s="2">
        <v>129053</v>
      </c>
      <c r="AV111" s="2">
        <v>11166.864</v>
      </c>
      <c r="AW111" s="2">
        <v>88.575000000000003</v>
      </c>
      <c r="AY111" s="2">
        <v>125.86</v>
      </c>
      <c r="BC111" s="2" t="s">
        <v>495</v>
      </c>
      <c r="BD111" s="2" t="s">
        <v>496</v>
      </c>
      <c r="BE111" s="2" t="s">
        <v>93</v>
      </c>
      <c r="BF111" s="2">
        <v>3.89</v>
      </c>
      <c r="BG111" s="2">
        <v>11166.864</v>
      </c>
      <c r="BH111" s="2">
        <v>192922</v>
      </c>
      <c r="BJ111" s="2">
        <v>11166.864</v>
      </c>
      <c r="BK111" s="2">
        <v>100</v>
      </c>
      <c r="BL111" s="2">
        <v>73.22</v>
      </c>
      <c r="BM111" s="2">
        <v>-26.8</v>
      </c>
      <c r="BP111" s="2" t="s">
        <v>495</v>
      </c>
      <c r="BQ111" s="2" t="s">
        <v>496</v>
      </c>
      <c r="BR111" s="2" t="s">
        <v>93</v>
      </c>
      <c r="BS111" s="2">
        <v>3.85</v>
      </c>
      <c r="BT111" s="2">
        <v>47867.953000000001</v>
      </c>
      <c r="BU111" s="2">
        <v>816592</v>
      </c>
      <c r="BW111" s="2">
        <v>47867.953000000001</v>
      </c>
      <c r="BX111" s="2">
        <v>100</v>
      </c>
      <c r="BY111" s="2">
        <v>73.77</v>
      </c>
      <c r="BZ111" s="2">
        <v>-26.2</v>
      </c>
      <c r="CC111" s="2" t="s">
        <v>495</v>
      </c>
      <c r="CD111" s="2" t="s">
        <v>496</v>
      </c>
      <c r="CE111" s="2" t="s">
        <v>93</v>
      </c>
      <c r="CF111" s="2">
        <v>3.95</v>
      </c>
      <c r="CG111" s="2">
        <v>335.49900000000002</v>
      </c>
      <c r="CH111" s="2">
        <v>6181</v>
      </c>
      <c r="CI111" s="2">
        <v>49888.468999999997</v>
      </c>
      <c r="CJ111" s="2">
        <v>0.67200000000000004</v>
      </c>
      <c r="CL111" s="2">
        <v>0.03</v>
      </c>
      <c r="CP111" s="2" t="s">
        <v>495</v>
      </c>
      <c r="CQ111" s="2" t="s">
        <v>496</v>
      </c>
      <c r="CR111" s="2" t="s">
        <v>93</v>
      </c>
      <c r="CS111" s="2">
        <v>3.93</v>
      </c>
      <c r="CT111" s="2">
        <v>49888.468999999997</v>
      </c>
      <c r="CU111" s="2">
        <v>835840</v>
      </c>
      <c r="CW111" s="2">
        <v>49888.468999999997</v>
      </c>
      <c r="CX111" s="2">
        <v>100</v>
      </c>
      <c r="CY111" s="2">
        <v>69.81</v>
      </c>
      <c r="CZ111" s="2">
        <v>-30.2</v>
      </c>
      <c r="DC111" s="2" t="s">
        <v>495</v>
      </c>
      <c r="DD111" s="2" t="s">
        <v>496</v>
      </c>
      <c r="DE111" s="2" t="s">
        <v>93</v>
      </c>
      <c r="DF111" s="2">
        <v>4.07</v>
      </c>
      <c r="DG111" s="2">
        <v>4.242</v>
      </c>
      <c r="DH111" s="2">
        <v>253</v>
      </c>
      <c r="DI111" s="2">
        <v>4568.7449999999999</v>
      </c>
      <c r="DJ111" s="2">
        <v>9.2999999999999999E-2</v>
      </c>
      <c r="DL111" s="2">
        <v>0.08</v>
      </c>
      <c r="DP111" s="2" t="s">
        <v>495</v>
      </c>
      <c r="DQ111" s="2" t="s">
        <v>496</v>
      </c>
      <c r="DR111" s="2" t="s">
        <v>93</v>
      </c>
      <c r="DS111" s="2">
        <v>4.16</v>
      </c>
      <c r="DT111" s="2">
        <v>4568.7449999999999</v>
      </c>
      <c r="DU111" s="2">
        <v>79311</v>
      </c>
      <c r="DW111" s="2">
        <v>4568.7449999999999</v>
      </c>
      <c r="DX111" s="2">
        <v>100</v>
      </c>
      <c r="DY111" s="2">
        <v>65.489999999999995</v>
      </c>
      <c r="DZ111" s="2">
        <v>-34.5</v>
      </c>
      <c r="EC111" s="2" t="s">
        <v>495</v>
      </c>
      <c r="ED111" s="2" t="s">
        <v>496</v>
      </c>
      <c r="EE111" s="2" t="s">
        <v>93</v>
      </c>
      <c r="EF111" s="2">
        <v>4.0599999999999996</v>
      </c>
      <c r="EG111" s="2">
        <v>34029.328000000001</v>
      </c>
      <c r="EH111" s="2">
        <v>576709</v>
      </c>
      <c r="EJ111" s="2">
        <v>34029.328000000001</v>
      </c>
      <c r="EK111" s="2">
        <v>100</v>
      </c>
      <c r="EL111" s="2">
        <v>60.21</v>
      </c>
      <c r="EM111" s="2">
        <v>-39.799999999999997</v>
      </c>
    </row>
    <row r="112" spans="3:143" x14ac:dyDescent="0.25">
      <c r="C112" s="2" t="s">
        <v>497</v>
      </c>
      <c r="D112" s="2" t="s">
        <v>498</v>
      </c>
      <c r="E112" s="2" t="s">
        <v>93</v>
      </c>
      <c r="F112" s="2">
        <v>3.85</v>
      </c>
      <c r="G112" s="2">
        <v>148527.484</v>
      </c>
      <c r="H112" s="2">
        <v>2533184</v>
      </c>
      <c r="I112" s="2">
        <v>39049.555</v>
      </c>
      <c r="J112" s="2">
        <v>380.35599999999999</v>
      </c>
      <c r="L112" s="2">
        <v>55.84</v>
      </c>
      <c r="P112" s="2" t="s">
        <v>497</v>
      </c>
      <c r="Q112" s="2" t="s">
        <v>498</v>
      </c>
      <c r="R112" s="2" t="s">
        <v>93</v>
      </c>
      <c r="S112" s="2">
        <v>3.79</v>
      </c>
      <c r="T112" s="2">
        <v>231.37299999999999</v>
      </c>
      <c r="U112" s="2">
        <v>3868</v>
      </c>
      <c r="V112" s="2">
        <v>39049.555</v>
      </c>
      <c r="W112" s="2">
        <v>0.59299999999999997</v>
      </c>
      <c r="AC112" s="2" t="s">
        <v>497</v>
      </c>
      <c r="AD112" s="2" t="s">
        <v>498</v>
      </c>
      <c r="AE112" s="2" t="s">
        <v>93</v>
      </c>
      <c r="AF112" s="2">
        <v>3.79</v>
      </c>
      <c r="AG112" s="2">
        <v>39049.555</v>
      </c>
      <c r="AH112" s="2">
        <v>653572</v>
      </c>
      <c r="AJ112" s="2">
        <v>39049.555</v>
      </c>
      <c r="AK112" s="2">
        <v>100</v>
      </c>
      <c r="AL112" s="2">
        <v>76.94</v>
      </c>
      <c r="AM112" s="2">
        <v>-23.1</v>
      </c>
      <c r="AP112" s="2" t="s">
        <v>497</v>
      </c>
      <c r="AQ112" s="2" t="s">
        <v>498</v>
      </c>
      <c r="AR112" s="2" t="s">
        <v>93</v>
      </c>
      <c r="AS112" s="2">
        <v>3.75</v>
      </c>
      <c r="AT112" s="2">
        <v>9589.9670000000006</v>
      </c>
      <c r="AU112" s="2">
        <v>120264</v>
      </c>
      <c r="AV112" s="2">
        <v>10673.175999999999</v>
      </c>
      <c r="AW112" s="2">
        <v>89.850999999999999</v>
      </c>
      <c r="AY112" s="2">
        <v>127.69</v>
      </c>
      <c r="BC112" s="2" t="s">
        <v>497</v>
      </c>
      <c r="BD112" s="2" t="s">
        <v>498</v>
      </c>
      <c r="BE112" s="2" t="s">
        <v>93</v>
      </c>
      <c r="BF112" s="2">
        <v>3.89</v>
      </c>
      <c r="BG112" s="2">
        <v>10673.175999999999</v>
      </c>
      <c r="BH112" s="2">
        <v>186320</v>
      </c>
      <c r="BJ112" s="2">
        <v>10673.175999999999</v>
      </c>
      <c r="BK112" s="2">
        <v>100</v>
      </c>
      <c r="BL112" s="2">
        <v>69.98</v>
      </c>
      <c r="BM112" s="2">
        <v>-30</v>
      </c>
      <c r="BP112" s="2" t="s">
        <v>497</v>
      </c>
      <c r="BQ112" s="2" t="s">
        <v>498</v>
      </c>
      <c r="BR112" s="2" t="s">
        <v>93</v>
      </c>
      <c r="BS112" s="2">
        <v>3.85</v>
      </c>
      <c r="BT112" s="2">
        <v>45967.32</v>
      </c>
      <c r="BU112" s="2">
        <v>774726</v>
      </c>
      <c r="BW112" s="2">
        <v>45967.32</v>
      </c>
      <c r="BX112" s="2">
        <v>100</v>
      </c>
      <c r="BY112" s="2">
        <v>70.849999999999994</v>
      </c>
      <c r="BZ112" s="2">
        <v>-29.2</v>
      </c>
      <c r="CC112" s="2" t="s">
        <v>497</v>
      </c>
      <c r="CD112" s="2" t="s">
        <v>498</v>
      </c>
      <c r="CE112" s="2" t="s">
        <v>93</v>
      </c>
      <c r="CF112" s="2">
        <v>3.96</v>
      </c>
      <c r="CG112" s="2">
        <v>223.953</v>
      </c>
      <c r="CH112" s="2">
        <v>4601</v>
      </c>
      <c r="CI112" s="2">
        <v>47276.472999999998</v>
      </c>
      <c r="CJ112" s="2">
        <v>0.47399999999999998</v>
      </c>
      <c r="CL112" s="2">
        <v>0.02</v>
      </c>
      <c r="CP112" s="2" t="s">
        <v>497</v>
      </c>
      <c r="CQ112" s="2" t="s">
        <v>498</v>
      </c>
      <c r="CR112" s="2" t="s">
        <v>93</v>
      </c>
      <c r="CS112" s="2">
        <v>3.93</v>
      </c>
      <c r="CT112" s="2">
        <v>47276.472999999998</v>
      </c>
      <c r="CU112" s="2">
        <v>821684</v>
      </c>
      <c r="CW112" s="2">
        <v>47276.472999999998</v>
      </c>
      <c r="CX112" s="2">
        <v>100</v>
      </c>
      <c r="CY112" s="2">
        <v>66.16</v>
      </c>
      <c r="CZ112" s="2">
        <v>-33.799999999999997</v>
      </c>
      <c r="DC112" s="2" t="s">
        <v>497</v>
      </c>
      <c r="DD112" s="2" t="s">
        <v>498</v>
      </c>
      <c r="DE112" s="2" t="s">
        <v>93</v>
      </c>
      <c r="DI112" s="2">
        <v>4316.3040000000001</v>
      </c>
      <c r="DP112" s="2" t="s">
        <v>497</v>
      </c>
      <c r="DQ112" s="2" t="s">
        <v>498</v>
      </c>
      <c r="DR112" s="2" t="s">
        <v>93</v>
      </c>
      <c r="DS112" s="2">
        <v>4.16</v>
      </c>
      <c r="DT112" s="2">
        <v>4316.3040000000001</v>
      </c>
      <c r="DU112" s="2">
        <v>72423</v>
      </c>
      <c r="DW112" s="2">
        <v>4316.3040000000001</v>
      </c>
      <c r="DX112" s="2">
        <v>100</v>
      </c>
      <c r="DY112" s="2">
        <v>61.87</v>
      </c>
      <c r="DZ112" s="2">
        <v>-38.1</v>
      </c>
      <c r="EC112" s="2" t="s">
        <v>497</v>
      </c>
      <c r="ED112" s="2" t="s">
        <v>498</v>
      </c>
      <c r="EE112" s="2" t="s">
        <v>93</v>
      </c>
      <c r="EF112" s="2">
        <v>4.0599999999999996</v>
      </c>
      <c r="EG112" s="2">
        <v>31941.205000000002</v>
      </c>
      <c r="EH112" s="2">
        <v>530562</v>
      </c>
      <c r="EJ112" s="2">
        <v>31941.205000000002</v>
      </c>
      <c r="EK112" s="2">
        <v>100</v>
      </c>
      <c r="EL112" s="2">
        <v>56.52</v>
      </c>
      <c r="EM112" s="2">
        <v>-43.5</v>
      </c>
    </row>
    <row r="113" spans="3:143" x14ac:dyDescent="0.25">
      <c r="C113" s="2" t="s">
        <v>499</v>
      </c>
      <c r="D113" s="2" t="s">
        <v>500</v>
      </c>
      <c r="E113" s="2" t="s">
        <v>93</v>
      </c>
      <c r="F113" s="2">
        <v>3.84</v>
      </c>
      <c r="G113" s="2">
        <v>110128.852</v>
      </c>
      <c r="H113" s="2">
        <v>1875848</v>
      </c>
      <c r="I113" s="2">
        <v>32300.51</v>
      </c>
      <c r="J113" s="2">
        <v>340.95100000000002</v>
      </c>
      <c r="L113" s="2">
        <v>50.05</v>
      </c>
      <c r="P113" s="2" t="s">
        <v>499</v>
      </c>
      <c r="Q113" s="2" t="s">
        <v>500</v>
      </c>
      <c r="R113" s="2" t="s">
        <v>93</v>
      </c>
      <c r="S113" s="2">
        <v>3.78</v>
      </c>
      <c r="T113" s="2">
        <v>314.18</v>
      </c>
      <c r="U113" s="2">
        <v>5052</v>
      </c>
      <c r="V113" s="2">
        <v>32300.51</v>
      </c>
      <c r="W113" s="2">
        <v>0.97299999999999998</v>
      </c>
      <c r="AC113" s="2" t="s">
        <v>499</v>
      </c>
      <c r="AD113" s="2" t="s">
        <v>500</v>
      </c>
      <c r="AE113" s="2" t="s">
        <v>93</v>
      </c>
      <c r="AF113" s="2">
        <v>3.79</v>
      </c>
      <c r="AG113" s="2">
        <v>32300.51</v>
      </c>
      <c r="AH113" s="2">
        <v>536448</v>
      </c>
      <c r="AJ113" s="2">
        <v>32300.51</v>
      </c>
      <c r="AK113" s="2">
        <v>100</v>
      </c>
      <c r="AL113" s="2">
        <v>63.64</v>
      </c>
      <c r="AM113" s="2">
        <v>-36.4</v>
      </c>
      <c r="AP113" s="2" t="s">
        <v>499</v>
      </c>
      <c r="AQ113" s="2" t="s">
        <v>500</v>
      </c>
      <c r="AR113" s="2" t="s">
        <v>93</v>
      </c>
      <c r="AS113" s="2">
        <v>3.76</v>
      </c>
      <c r="AT113" s="2">
        <v>8538.3250000000007</v>
      </c>
      <c r="AU113" s="2">
        <v>90100</v>
      </c>
      <c r="AV113" s="2">
        <v>7660.8180000000002</v>
      </c>
      <c r="AW113" s="2">
        <v>111.45399999999999</v>
      </c>
      <c r="AY113" s="2">
        <v>158.61000000000001</v>
      </c>
      <c r="BC113" s="2" t="s">
        <v>499</v>
      </c>
      <c r="BD113" s="2" t="s">
        <v>500</v>
      </c>
      <c r="BE113" s="2" t="s">
        <v>93</v>
      </c>
      <c r="BF113" s="2">
        <v>3.88</v>
      </c>
      <c r="BG113" s="2">
        <v>7660.8180000000002</v>
      </c>
      <c r="BH113" s="2">
        <v>132130</v>
      </c>
      <c r="BJ113" s="2">
        <v>7660.8180000000002</v>
      </c>
      <c r="BK113" s="2">
        <v>100</v>
      </c>
      <c r="BL113" s="2">
        <v>50.23</v>
      </c>
      <c r="BM113" s="2">
        <v>-49.8</v>
      </c>
      <c r="BP113" s="2" t="s">
        <v>499</v>
      </c>
      <c r="BQ113" s="2" t="s">
        <v>500</v>
      </c>
      <c r="BR113" s="2" t="s">
        <v>93</v>
      </c>
      <c r="BS113" s="2">
        <v>3.85</v>
      </c>
      <c r="BT113" s="2">
        <v>35903.108999999997</v>
      </c>
      <c r="BU113" s="2">
        <v>604044</v>
      </c>
      <c r="BW113" s="2">
        <v>35903.108999999997</v>
      </c>
      <c r="BX113" s="2">
        <v>100</v>
      </c>
      <c r="BY113" s="2">
        <v>55.33</v>
      </c>
      <c r="BZ113" s="2">
        <v>-44.7</v>
      </c>
      <c r="CC113" s="2" t="s">
        <v>499</v>
      </c>
      <c r="CD113" s="2" t="s">
        <v>500</v>
      </c>
      <c r="CE113" s="2" t="s">
        <v>93</v>
      </c>
      <c r="CF113" s="2">
        <v>3.96</v>
      </c>
      <c r="CG113" s="2">
        <v>205.04900000000001</v>
      </c>
      <c r="CH113" s="2">
        <v>3642</v>
      </c>
      <c r="CI113" s="2">
        <v>34356.296999999999</v>
      </c>
      <c r="CJ113" s="2">
        <v>0.59699999999999998</v>
      </c>
      <c r="CL113" s="2">
        <v>0.03</v>
      </c>
      <c r="CP113" s="2" t="s">
        <v>499</v>
      </c>
      <c r="CQ113" s="2" t="s">
        <v>500</v>
      </c>
      <c r="CR113" s="2" t="s">
        <v>93</v>
      </c>
      <c r="CS113" s="2">
        <v>3.93</v>
      </c>
      <c r="CT113" s="2">
        <v>34356.296999999999</v>
      </c>
      <c r="CU113" s="2">
        <v>574605</v>
      </c>
      <c r="CW113" s="2">
        <v>34356.296999999999</v>
      </c>
      <c r="CX113" s="2">
        <v>100</v>
      </c>
      <c r="CY113" s="2">
        <v>48.08</v>
      </c>
      <c r="CZ113" s="2">
        <v>-51.9</v>
      </c>
      <c r="DC113" s="2" t="s">
        <v>499</v>
      </c>
      <c r="DD113" s="2" t="s">
        <v>500</v>
      </c>
      <c r="DE113" s="2" t="s">
        <v>93</v>
      </c>
      <c r="DI113" s="2">
        <v>2668.1570000000002</v>
      </c>
      <c r="DP113" s="2" t="s">
        <v>499</v>
      </c>
      <c r="DQ113" s="2" t="s">
        <v>500</v>
      </c>
      <c r="DR113" s="2" t="s">
        <v>93</v>
      </c>
      <c r="DS113" s="2">
        <v>4.16</v>
      </c>
      <c r="DT113" s="2">
        <v>2668.1570000000002</v>
      </c>
      <c r="DU113" s="2">
        <v>47595</v>
      </c>
      <c r="DW113" s="2">
        <v>2668.1570000000002</v>
      </c>
      <c r="DX113" s="2">
        <v>100</v>
      </c>
      <c r="DY113" s="2">
        <v>38.25</v>
      </c>
      <c r="DZ113" s="2">
        <v>-61.8</v>
      </c>
      <c r="EC113" s="2" t="s">
        <v>499</v>
      </c>
      <c r="ED113" s="2" t="s">
        <v>500</v>
      </c>
      <c r="EE113" s="2" t="s">
        <v>93</v>
      </c>
      <c r="EF113" s="2">
        <v>4.0599999999999996</v>
      </c>
      <c r="EG113" s="2">
        <v>21244.101999999999</v>
      </c>
      <c r="EH113" s="2">
        <v>361582</v>
      </c>
      <c r="EJ113" s="2">
        <v>21244.101999999999</v>
      </c>
      <c r="EK113" s="2">
        <v>100</v>
      </c>
      <c r="EL113" s="2">
        <v>37.590000000000003</v>
      </c>
      <c r="EM113" s="2">
        <v>-62.4</v>
      </c>
    </row>
    <row r="114" spans="3:143" x14ac:dyDescent="0.25">
      <c r="C114" s="2" t="s">
        <v>476</v>
      </c>
      <c r="D114" s="2" t="s">
        <v>477</v>
      </c>
      <c r="E114" s="2" t="s">
        <v>93</v>
      </c>
      <c r="F114" s="2">
        <v>3.84</v>
      </c>
      <c r="G114" s="2">
        <v>142492.95300000001</v>
      </c>
      <c r="H114" s="2">
        <v>2405503</v>
      </c>
      <c r="I114" s="2">
        <v>46339.690999999999</v>
      </c>
      <c r="J114" s="2">
        <v>307.49700000000001</v>
      </c>
      <c r="L114" s="2">
        <v>45.13</v>
      </c>
      <c r="P114" s="2" t="s">
        <v>476</v>
      </c>
      <c r="Q114" s="2" t="s">
        <v>477</v>
      </c>
      <c r="R114" s="2" t="s">
        <v>93</v>
      </c>
      <c r="S114" s="2">
        <v>3.79</v>
      </c>
      <c r="T114" s="2">
        <v>309.75599999999997</v>
      </c>
      <c r="U114" s="2">
        <v>4683</v>
      </c>
      <c r="V114" s="2">
        <v>46339.690999999999</v>
      </c>
      <c r="W114" s="2">
        <v>0.66800000000000004</v>
      </c>
      <c r="AC114" s="2" t="s">
        <v>476</v>
      </c>
      <c r="AD114" s="2" t="s">
        <v>477</v>
      </c>
      <c r="AE114" s="2" t="s">
        <v>93</v>
      </c>
      <c r="AF114" s="2">
        <v>3.79</v>
      </c>
      <c r="AG114" s="2">
        <v>46339.690999999999</v>
      </c>
      <c r="AH114" s="2">
        <v>775859</v>
      </c>
      <c r="AJ114" s="2">
        <v>46339.690999999999</v>
      </c>
      <c r="AK114" s="2">
        <v>100</v>
      </c>
      <c r="AL114" s="2">
        <v>91.3</v>
      </c>
      <c r="AM114" s="2">
        <v>-8.6999999999999993</v>
      </c>
      <c r="AP114" s="2" t="s">
        <v>476</v>
      </c>
      <c r="AQ114" s="2" t="s">
        <v>477</v>
      </c>
      <c r="AR114" s="2" t="s">
        <v>93</v>
      </c>
      <c r="AS114" s="2">
        <v>3.75</v>
      </c>
      <c r="AT114" s="2">
        <v>13469.791999999999</v>
      </c>
      <c r="AU114" s="2">
        <v>161101</v>
      </c>
      <c r="AV114" s="2">
        <v>13073.539000000001</v>
      </c>
      <c r="AW114" s="2">
        <v>103.03100000000001</v>
      </c>
      <c r="AY114" s="2">
        <v>146.55000000000001</v>
      </c>
      <c r="BC114" s="2" t="s">
        <v>476</v>
      </c>
      <c r="BD114" s="2" t="s">
        <v>477</v>
      </c>
      <c r="BE114" s="2" t="s">
        <v>93</v>
      </c>
      <c r="BF114" s="2">
        <v>3.88</v>
      </c>
      <c r="BG114" s="2">
        <v>13073.539000000001</v>
      </c>
      <c r="BH114" s="2">
        <v>235744</v>
      </c>
      <c r="BJ114" s="2">
        <v>13073.539000000001</v>
      </c>
      <c r="BK114" s="2">
        <v>100</v>
      </c>
      <c r="BL114" s="2">
        <v>85.72</v>
      </c>
      <c r="BM114" s="2">
        <v>-14.3</v>
      </c>
      <c r="BP114" s="2" t="s">
        <v>476</v>
      </c>
      <c r="BQ114" s="2" t="s">
        <v>477</v>
      </c>
      <c r="BR114" s="2" t="s">
        <v>93</v>
      </c>
      <c r="BS114" s="2">
        <v>3.85</v>
      </c>
      <c r="BT114" s="2">
        <v>54192.703000000001</v>
      </c>
      <c r="BU114" s="2">
        <v>941102</v>
      </c>
      <c r="BW114" s="2">
        <v>54192.703000000001</v>
      </c>
      <c r="BX114" s="2">
        <v>100</v>
      </c>
      <c r="BY114" s="2">
        <v>83.52</v>
      </c>
      <c r="BZ114" s="2">
        <v>-16.5</v>
      </c>
      <c r="CC114" s="2" t="s">
        <v>476</v>
      </c>
      <c r="CD114" s="2" t="s">
        <v>477</v>
      </c>
      <c r="CE114" s="2" t="s">
        <v>93</v>
      </c>
      <c r="CF114" s="2">
        <v>3.94</v>
      </c>
      <c r="CG114" s="2">
        <v>127.75</v>
      </c>
      <c r="CH114" s="2">
        <v>2108</v>
      </c>
      <c r="CI114" s="2">
        <v>54441.133000000002</v>
      </c>
      <c r="CJ114" s="2">
        <v>0.23499999999999999</v>
      </c>
      <c r="CL114" s="2">
        <v>0</v>
      </c>
      <c r="CP114" s="2" t="s">
        <v>476</v>
      </c>
      <c r="CQ114" s="2" t="s">
        <v>477</v>
      </c>
      <c r="CR114" s="2" t="s">
        <v>93</v>
      </c>
      <c r="CS114" s="2">
        <v>3.93</v>
      </c>
      <c r="CT114" s="2">
        <v>54441.133000000002</v>
      </c>
      <c r="CU114" s="2">
        <v>917716</v>
      </c>
      <c r="CW114" s="2">
        <v>54441.133000000002</v>
      </c>
      <c r="CX114" s="2">
        <v>100</v>
      </c>
      <c r="CY114" s="2">
        <v>76.19</v>
      </c>
      <c r="CZ114" s="2">
        <v>-23.8</v>
      </c>
      <c r="DC114" s="2" t="s">
        <v>476</v>
      </c>
      <c r="DD114" s="2" t="s">
        <v>477</v>
      </c>
      <c r="DE114" s="2" t="s">
        <v>93</v>
      </c>
      <c r="DF114" s="2">
        <v>4.08</v>
      </c>
      <c r="DG114" s="2">
        <v>6.0170000000000003</v>
      </c>
      <c r="DH114" s="2">
        <v>264</v>
      </c>
      <c r="DI114" s="2">
        <v>5228.9530000000004</v>
      </c>
      <c r="DJ114" s="2">
        <v>0.115</v>
      </c>
      <c r="DL114" s="2">
        <v>0.08</v>
      </c>
      <c r="DP114" s="2" t="s">
        <v>476</v>
      </c>
      <c r="DQ114" s="2" t="s">
        <v>477</v>
      </c>
      <c r="DR114" s="2" t="s">
        <v>93</v>
      </c>
      <c r="DS114" s="2">
        <v>4.16</v>
      </c>
      <c r="DT114" s="2">
        <v>5228.9530000000004</v>
      </c>
      <c r="DU114" s="2">
        <v>89760</v>
      </c>
      <c r="DW114" s="2">
        <v>5228.9530000000004</v>
      </c>
      <c r="DX114" s="2">
        <v>100</v>
      </c>
      <c r="DY114" s="2">
        <v>74.95</v>
      </c>
      <c r="DZ114" s="2">
        <v>-25</v>
      </c>
      <c r="EC114" s="2" t="s">
        <v>476</v>
      </c>
      <c r="ED114" s="2" t="s">
        <v>477</v>
      </c>
      <c r="EE114" s="2" t="s">
        <v>93</v>
      </c>
      <c r="EF114" s="2">
        <v>4.05</v>
      </c>
      <c r="EG114" s="2">
        <v>33630.690999999999</v>
      </c>
      <c r="EH114" s="2">
        <v>553084</v>
      </c>
      <c r="EJ114" s="2">
        <v>33630.690999999999</v>
      </c>
      <c r="EK114" s="2">
        <v>100</v>
      </c>
      <c r="EL114" s="2">
        <v>59.51</v>
      </c>
      <c r="EM114" s="2">
        <v>-40.5</v>
      </c>
    </row>
    <row r="115" spans="3:143" x14ac:dyDescent="0.25">
      <c r="C115" s="2" t="s">
        <v>478</v>
      </c>
      <c r="D115" s="2" t="s">
        <v>479</v>
      </c>
      <c r="E115" s="2" t="s">
        <v>93</v>
      </c>
      <c r="F115" s="2">
        <v>3.84</v>
      </c>
      <c r="G115" s="2">
        <v>150690.90599999999</v>
      </c>
      <c r="H115" s="2">
        <v>2551076</v>
      </c>
      <c r="I115" s="2">
        <v>41962.93</v>
      </c>
      <c r="J115" s="2">
        <v>359.10500000000002</v>
      </c>
      <c r="L115" s="2">
        <v>52.71</v>
      </c>
      <c r="P115" s="2" t="s">
        <v>478</v>
      </c>
      <c r="Q115" s="2" t="s">
        <v>479</v>
      </c>
      <c r="R115" s="2" t="s">
        <v>93</v>
      </c>
      <c r="S115" s="2">
        <v>3.78</v>
      </c>
      <c r="T115" s="2">
        <v>281.87799999999999</v>
      </c>
      <c r="U115" s="2">
        <v>4505</v>
      </c>
      <c r="V115" s="2">
        <v>41962.93</v>
      </c>
      <c r="W115" s="2">
        <v>0.67200000000000004</v>
      </c>
      <c r="AC115" s="2" t="s">
        <v>478</v>
      </c>
      <c r="AD115" s="2" t="s">
        <v>479</v>
      </c>
      <c r="AE115" s="2" t="s">
        <v>93</v>
      </c>
      <c r="AF115" s="2">
        <v>3.79</v>
      </c>
      <c r="AG115" s="2">
        <v>41962.93</v>
      </c>
      <c r="AH115" s="2">
        <v>704983</v>
      </c>
      <c r="AJ115" s="2">
        <v>41962.93</v>
      </c>
      <c r="AK115" s="2">
        <v>100</v>
      </c>
      <c r="AL115" s="2">
        <v>82.68</v>
      </c>
      <c r="AM115" s="2">
        <v>-17.3</v>
      </c>
      <c r="AP115" s="2" t="s">
        <v>478</v>
      </c>
      <c r="AQ115" s="2" t="s">
        <v>479</v>
      </c>
      <c r="AR115" s="2" t="s">
        <v>93</v>
      </c>
      <c r="AS115" s="2">
        <v>3.75</v>
      </c>
      <c r="AT115" s="2">
        <v>13280.749</v>
      </c>
      <c r="AU115" s="2">
        <v>166936</v>
      </c>
      <c r="AV115" s="2">
        <v>11625.032999999999</v>
      </c>
      <c r="AW115" s="2">
        <v>114.24299999999999</v>
      </c>
      <c r="AY115" s="2">
        <v>162.6</v>
      </c>
      <c r="BC115" s="2" t="s">
        <v>478</v>
      </c>
      <c r="BD115" s="2" t="s">
        <v>479</v>
      </c>
      <c r="BE115" s="2" t="s">
        <v>93</v>
      </c>
      <c r="BF115" s="2">
        <v>3.88</v>
      </c>
      <c r="BG115" s="2">
        <v>11625.032999999999</v>
      </c>
      <c r="BH115" s="2">
        <v>208782</v>
      </c>
      <c r="BJ115" s="2">
        <v>11625.032999999999</v>
      </c>
      <c r="BK115" s="2">
        <v>100</v>
      </c>
      <c r="BL115" s="2">
        <v>76.22</v>
      </c>
      <c r="BM115" s="2">
        <v>-23.8</v>
      </c>
      <c r="BP115" s="2" t="s">
        <v>478</v>
      </c>
      <c r="BQ115" s="2" t="s">
        <v>479</v>
      </c>
      <c r="BR115" s="2" t="s">
        <v>93</v>
      </c>
      <c r="BS115" s="2">
        <v>3.85</v>
      </c>
      <c r="BT115" s="2">
        <v>46158.940999999999</v>
      </c>
      <c r="BU115" s="2">
        <v>786691</v>
      </c>
      <c r="BW115" s="2">
        <v>46158.940999999999</v>
      </c>
      <c r="BX115" s="2">
        <v>100</v>
      </c>
      <c r="BY115" s="2">
        <v>71.14</v>
      </c>
      <c r="BZ115" s="2">
        <v>-28.9</v>
      </c>
      <c r="CC115" s="2" t="s">
        <v>478</v>
      </c>
      <c r="CD115" s="2" t="s">
        <v>479</v>
      </c>
      <c r="CE115" s="2" t="s">
        <v>93</v>
      </c>
      <c r="CF115" s="2">
        <v>3.96</v>
      </c>
      <c r="CG115" s="2">
        <v>98.234999999999999</v>
      </c>
      <c r="CH115" s="2">
        <v>1742</v>
      </c>
      <c r="CI115" s="2">
        <v>42602.362999999998</v>
      </c>
      <c r="CJ115" s="2">
        <v>0.23100000000000001</v>
      </c>
      <c r="CL115" s="2">
        <v>0</v>
      </c>
      <c r="CP115" s="2" t="s">
        <v>478</v>
      </c>
      <c r="CQ115" s="2" t="s">
        <v>479</v>
      </c>
      <c r="CR115" s="2" t="s">
        <v>93</v>
      </c>
      <c r="CS115" s="2">
        <v>3.93</v>
      </c>
      <c r="CT115" s="2">
        <v>42602.362999999998</v>
      </c>
      <c r="CU115" s="2">
        <v>730050</v>
      </c>
      <c r="CW115" s="2">
        <v>42602.362999999998</v>
      </c>
      <c r="CX115" s="2">
        <v>100</v>
      </c>
      <c r="CY115" s="2">
        <v>59.62</v>
      </c>
      <c r="CZ115" s="2">
        <v>-40.4</v>
      </c>
      <c r="DC115" s="2" t="s">
        <v>478</v>
      </c>
      <c r="DD115" s="2" t="s">
        <v>479</v>
      </c>
      <c r="DE115" s="2" t="s">
        <v>93</v>
      </c>
      <c r="DF115" s="2">
        <v>4.0599999999999996</v>
      </c>
      <c r="DG115" s="2">
        <v>12.295</v>
      </c>
      <c r="DH115" s="2">
        <v>462</v>
      </c>
      <c r="DI115" s="2">
        <v>3824.7809999999999</v>
      </c>
      <c r="DJ115" s="2">
        <v>0.32100000000000001</v>
      </c>
      <c r="DL115" s="2">
        <v>0.08</v>
      </c>
      <c r="DP115" s="2" t="s">
        <v>478</v>
      </c>
      <c r="DQ115" s="2" t="s">
        <v>479</v>
      </c>
      <c r="DR115" s="2" t="s">
        <v>93</v>
      </c>
      <c r="DS115" s="2">
        <v>4.16</v>
      </c>
      <c r="DT115" s="2">
        <v>3824.7809999999999</v>
      </c>
      <c r="DU115" s="2">
        <v>67462</v>
      </c>
      <c r="DW115" s="2">
        <v>3824.7809999999999</v>
      </c>
      <c r="DX115" s="2">
        <v>100</v>
      </c>
      <c r="DY115" s="2">
        <v>54.83</v>
      </c>
      <c r="DZ115" s="2">
        <v>-45.2</v>
      </c>
      <c r="EC115" s="2" t="s">
        <v>478</v>
      </c>
      <c r="ED115" s="2" t="s">
        <v>479</v>
      </c>
      <c r="EE115" s="2" t="s">
        <v>93</v>
      </c>
      <c r="EF115" s="2">
        <v>4.0599999999999996</v>
      </c>
      <c r="EG115" s="2">
        <v>24072.969000000001</v>
      </c>
      <c r="EH115" s="2">
        <v>416591</v>
      </c>
      <c r="EJ115" s="2">
        <v>24072.969000000001</v>
      </c>
      <c r="EK115" s="2">
        <v>100</v>
      </c>
      <c r="EL115" s="2">
        <v>42.59</v>
      </c>
      <c r="EM115" s="2">
        <v>-57.4</v>
      </c>
    </row>
    <row r="116" spans="3:143" x14ac:dyDescent="0.25">
      <c r="C116" s="2" t="s">
        <v>480</v>
      </c>
      <c r="D116" s="2" t="s">
        <v>481</v>
      </c>
      <c r="E116" s="2" t="s">
        <v>93</v>
      </c>
      <c r="F116" s="2">
        <v>3.85</v>
      </c>
      <c r="G116" s="2">
        <v>148718.625</v>
      </c>
      <c r="H116" s="2">
        <v>2535055</v>
      </c>
      <c r="I116" s="2">
        <v>45579.620999999999</v>
      </c>
      <c r="J116" s="2">
        <v>326.28300000000002</v>
      </c>
      <c r="L116" s="2">
        <v>47.89</v>
      </c>
      <c r="P116" s="2" t="s">
        <v>480</v>
      </c>
      <c r="Q116" s="2" t="s">
        <v>481</v>
      </c>
      <c r="R116" s="2" t="s">
        <v>93</v>
      </c>
      <c r="S116" s="2">
        <v>3.8</v>
      </c>
      <c r="T116" s="2">
        <v>238.524</v>
      </c>
      <c r="U116" s="2">
        <v>3223</v>
      </c>
      <c r="V116" s="2">
        <v>45579.620999999999</v>
      </c>
      <c r="W116" s="2">
        <v>0.52300000000000002</v>
      </c>
      <c r="AC116" s="2" t="s">
        <v>480</v>
      </c>
      <c r="AD116" s="2" t="s">
        <v>481</v>
      </c>
      <c r="AE116" s="2" t="s">
        <v>93</v>
      </c>
      <c r="AF116" s="2">
        <v>3.79</v>
      </c>
      <c r="AG116" s="2">
        <v>45579.620999999999</v>
      </c>
      <c r="AH116" s="2">
        <v>772822</v>
      </c>
      <c r="AJ116" s="2">
        <v>45579.620999999999</v>
      </c>
      <c r="AK116" s="2">
        <v>100</v>
      </c>
      <c r="AL116" s="2">
        <v>89.8</v>
      </c>
      <c r="AM116" s="2">
        <v>-10.199999999999999</v>
      </c>
      <c r="AP116" s="2" t="s">
        <v>480</v>
      </c>
      <c r="AQ116" s="2" t="s">
        <v>481</v>
      </c>
      <c r="AR116" s="2" t="s">
        <v>93</v>
      </c>
      <c r="AS116" s="2">
        <v>3.75</v>
      </c>
      <c r="AT116" s="2">
        <v>13572.355</v>
      </c>
      <c r="AU116" s="2">
        <v>162630</v>
      </c>
      <c r="AV116" s="2">
        <v>12383.906999999999</v>
      </c>
      <c r="AW116" s="2">
        <v>109.59699999999999</v>
      </c>
      <c r="AY116" s="2">
        <v>155.94999999999999</v>
      </c>
      <c r="BC116" s="2" t="s">
        <v>480</v>
      </c>
      <c r="BD116" s="2" t="s">
        <v>481</v>
      </c>
      <c r="BE116" s="2" t="s">
        <v>93</v>
      </c>
      <c r="BF116" s="2">
        <v>3.88</v>
      </c>
      <c r="BG116" s="2">
        <v>12383.906999999999</v>
      </c>
      <c r="BH116" s="2">
        <v>217602</v>
      </c>
      <c r="BJ116" s="2">
        <v>12383.906999999999</v>
      </c>
      <c r="BK116" s="2">
        <v>100</v>
      </c>
      <c r="BL116" s="2">
        <v>81.2</v>
      </c>
      <c r="BM116" s="2">
        <v>-18.8</v>
      </c>
      <c r="BP116" s="2" t="s">
        <v>480</v>
      </c>
      <c r="BQ116" s="2" t="s">
        <v>481</v>
      </c>
      <c r="BR116" s="2" t="s">
        <v>93</v>
      </c>
      <c r="BS116" s="2">
        <v>3.85</v>
      </c>
      <c r="BT116" s="2">
        <v>51613.245999999999</v>
      </c>
      <c r="BU116" s="2">
        <v>890554</v>
      </c>
      <c r="BW116" s="2">
        <v>51613.245999999999</v>
      </c>
      <c r="BX116" s="2">
        <v>100</v>
      </c>
      <c r="BY116" s="2">
        <v>79.55</v>
      </c>
      <c r="BZ116" s="2">
        <v>-20.5</v>
      </c>
      <c r="CC116" s="2" t="s">
        <v>480</v>
      </c>
      <c r="CD116" s="2" t="s">
        <v>481</v>
      </c>
      <c r="CE116" s="2" t="s">
        <v>93</v>
      </c>
      <c r="CF116" s="2">
        <v>3.98</v>
      </c>
      <c r="CG116" s="2">
        <v>147.822</v>
      </c>
      <c r="CH116" s="2">
        <v>2055</v>
      </c>
      <c r="CI116" s="2">
        <v>51067.737999999998</v>
      </c>
      <c r="CJ116" s="2">
        <v>0.28899999999999998</v>
      </c>
      <c r="CL116" s="2">
        <v>0.01</v>
      </c>
      <c r="CP116" s="2" t="s">
        <v>480</v>
      </c>
      <c r="CQ116" s="2" t="s">
        <v>481</v>
      </c>
      <c r="CR116" s="2" t="s">
        <v>93</v>
      </c>
      <c r="CS116" s="2">
        <v>3.93</v>
      </c>
      <c r="CT116" s="2">
        <v>51067.737999999998</v>
      </c>
      <c r="CU116" s="2">
        <v>857509</v>
      </c>
      <c r="CW116" s="2">
        <v>51067.737999999998</v>
      </c>
      <c r="CX116" s="2">
        <v>100</v>
      </c>
      <c r="CY116" s="2">
        <v>71.47</v>
      </c>
      <c r="CZ116" s="2">
        <v>-28.5</v>
      </c>
      <c r="DC116" s="2" t="s">
        <v>480</v>
      </c>
      <c r="DD116" s="2" t="s">
        <v>481</v>
      </c>
      <c r="DE116" s="2" t="s">
        <v>93</v>
      </c>
      <c r="DF116" s="2">
        <v>4.1900000000000004</v>
      </c>
      <c r="DG116" s="2">
        <v>2.0510000000000002</v>
      </c>
      <c r="DH116" s="2">
        <v>206</v>
      </c>
      <c r="DI116" s="2">
        <v>4848.1970000000001</v>
      </c>
      <c r="DJ116" s="2">
        <v>4.2000000000000003E-2</v>
      </c>
      <c r="DL116" s="2">
        <v>7.0000000000000007E-2</v>
      </c>
      <c r="DP116" s="2" t="s">
        <v>480</v>
      </c>
      <c r="DQ116" s="2" t="s">
        <v>481</v>
      </c>
      <c r="DR116" s="2" t="s">
        <v>93</v>
      </c>
      <c r="DS116" s="2">
        <v>4.17</v>
      </c>
      <c r="DT116" s="2">
        <v>4848.1970000000001</v>
      </c>
      <c r="DU116" s="2">
        <v>80756</v>
      </c>
      <c r="DW116" s="2">
        <v>4848.1970000000001</v>
      </c>
      <c r="DX116" s="2">
        <v>100</v>
      </c>
      <c r="DY116" s="2">
        <v>69.5</v>
      </c>
      <c r="DZ116" s="2">
        <v>-30.5</v>
      </c>
      <c r="EC116" s="2" t="s">
        <v>480</v>
      </c>
      <c r="ED116" s="2" t="s">
        <v>481</v>
      </c>
      <c r="EE116" s="2" t="s">
        <v>93</v>
      </c>
      <c r="EF116" s="2">
        <v>4.0599999999999996</v>
      </c>
      <c r="EG116" s="2">
        <v>31307.291000000001</v>
      </c>
      <c r="EH116" s="2">
        <v>526225</v>
      </c>
      <c r="EJ116" s="2">
        <v>31307.291000000001</v>
      </c>
      <c r="EK116" s="2">
        <v>100</v>
      </c>
      <c r="EL116" s="2">
        <v>55.39</v>
      </c>
      <c r="EM116" s="2">
        <v>-44.6</v>
      </c>
    </row>
    <row r="117" spans="3:143" x14ac:dyDescent="0.25">
      <c r="C117" s="2" t="s">
        <v>482</v>
      </c>
      <c r="D117" s="2" t="s">
        <v>483</v>
      </c>
      <c r="E117" s="2" t="s">
        <v>93</v>
      </c>
      <c r="F117" s="2">
        <v>3.84</v>
      </c>
      <c r="G117" s="2">
        <v>87091.82</v>
      </c>
      <c r="H117" s="2">
        <v>1499155</v>
      </c>
      <c r="I117" s="2">
        <v>28791.184000000001</v>
      </c>
      <c r="J117" s="2">
        <v>302.495</v>
      </c>
      <c r="L117" s="2">
        <v>44.4</v>
      </c>
      <c r="P117" s="2" t="s">
        <v>482</v>
      </c>
      <c r="Q117" s="2" t="s">
        <v>483</v>
      </c>
      <c r="R117" s="2" t="s">
        <v>93</v>
      </c>
      <c r="S117" s="2">
        <v>3.78</v>
      </c>
      <c r="T117" s="2">
        <v>254.86</v>
      </c>
      <c r="U117" s="2">
        <v>4499</v>
      </c>
      <c r="V117" s="2">
        <v>28791.184000000001</v>
      </c>
      <c r="W117" s="2">
        <v>0.88500000000000001</v>
      </c>
      <c r="AC117" s="2" t="s">
        <v>482</v>
      </c>
      <c r="AD117" s="2" t="s">
        <v>483</v>
      </c>
      <c r="AE117" s="2" t="s">
        <v>93</v>
      </c>
      <c r="AF117" s="2">
        <v>3.79</v>
      </c>
      <c r="AG117" s="2">
        <v>28791.184000000001</v>
      </c>
      <c r="AH117" s="2">
        <v>471910</v>
      </c>
      <c r="AJ117" s="2">
        <v>28791.184000000001</v>
      </c>
      <c r="AK117" s="2">
        <v>100</v>
      </c>
      <c r="AL117" s="2">
        <v>56.72</v>
      </c>
      <c r="AM117" s="2">
        <v>-43.3</v>
      </c>
      <c r="AP117" s="2" t="s">
        <v>482</v>
      </c>
      <c r="AQ117" s="2" t="s">
        <v>483</v>
      </c>
      <c r="AR117" s="2" t="s">
        <v>93</v>
      </c>
      <c r="AS117" s="2">
        <v>3.76</v>
      </c>
      <c r="AT117" s="2">
        <v>6353.0950000000003</v>
      </c>
      <c r="AU117" s="2">
        <v>59070</v>
      </c>
      <c r="AV117" s="2">
        <v>4938.7</v>
      </c>
      <c r="AW117" s="2">
        <v>128.63900000000001</v>
      </c>
      <c r="AY117" s="2">
        <v>183.21</v>
      </c>
      <c r="BC117" s="2" t="s">
        <v>482</v>
      </c>
      <c r="BD117" s="2" t="s">
        <v>483</v>
      </c>
      <c r="BE117" s="2" t="s">
        <v>93</v>
      </c>
      <c r="BF117" s="2">
        <v>3.89</v>
      </c>
      <c r="BG117" s="2">
        <v>4938.7</v>
      </c>
      <c r="BH117" s="2">
        <v>87230</v>
      </c>
      <c r="BJ117" s="2">
        <v>4938.7</v>
      </c>
      <c r="BK117" s="2">
        <v>100</v>
      </c>
      <c r="BL117" s="2">
        <v>32.380000000000003</v>
      </c>
      <c r="BM117" s="2">
        <v>-67.599999999999994</v>
      </c>
      <c r="BP117" s="2" t="s">
        <v>482</v>
      </c>
      <c r="BQ117" s="2" t="s">
        <v>483</v>
      </c>
      <c r="BR117" s="2" t="s">
        <v>93</v>
      </c>
      <c r="BS117" s="2">
        <v>3.85</v>
      </c>
      <c r="BT117" s="2">
        <v>26542.405999999999</v>
      </c>
      <c r="BU117" s="2">
        <v>440295</v>
      </c>
      <c r="BW117" s="2">
        <v>26542.405999999999</v>
      </c>
      <c r="BX117" s="2">
        <v>100</v>
      </c>
      <c r="BY117" s="2">
        <v>40.909999999999997</v>
      </c>
      <c r="BZ117" s="2">
        <v>-59.1</v>
      </c>
      <c r="CC117" s="2" t="s">
        <v>482</v>
      </c>
      <c r="CD117" s="2" t="s">
        <v>483</v>
      </c>
      <c r="CE117" s="2" t="s">
        <v>93</v>
      </c>
      <c r="CF117" s="2">
        <v>3.96</v>
      </c>
      <c r="CG117" s="2">
        <v>39.860999999999997</v>
      </c>
      <c r="CH117" s="2">
        <v>964</v>
      </c>
      <c r="CI117" s="2">
        <v>18175.506000000001</v>
      </c>
      <c r="CJ117" s="2">
        <v>0.219</v>
      </c>
      <c r="CL117" s="2">
        <v>0</v>
      </c>
      <c r="CP117" s="2" t="s">
        <v>482</v>
      </c>
      <c r="CQ117" s="2" t="s">
        <v>483</v>
      </c>
      <c r="CR117" s="2" t="s">
        <v>93</v>
      </c>
      <c r="CS117" s="2">
        <v>3.93</v>
      </c>
      <c r="CT117" s="2">
        <v>18175.506000000001</v>
      </c>
      <c r="CU117" s="2">
        <v>305081</v>
      </c>
      <c r="CW117" s="2">
        <v>18175.506000000001</v>
      </c>
      <c r="CX117" s="2">
        <v>100</v>
      </c>
      <c r="CY117" s="2">
        <v>25.44</v>
      </c>
      <c r="CZ117" s="2">
        <v>-74.599999999999994</v>
      </c>
      <c r="DC117" s="2" t="s">
        <v>482</v>
      </c>
      <c r="DD117" s="2" t="s">
        <v>483</v>
      </c>
      <c r="DE117" s="2" t="s">
        <v>93</v>
      </c>
      <c r="DF117" s="2">
        <v>4.26</v>
      </c>
      <c r="DG117" s="2">
        <v>76.837999999999994</v>
      </c>
      <c r="DH117" s="2">
        <v>493</v>
      </c>
      <c r="DI117" s="2">
        <v>1114.4680000000001</v>
      </c>
      <c r="DJ117" s="2">
        <v>6.8949999999999996</v>
      </c>
      <c r="DL117" s="2">
        <v>0.3</v>
      </c>
      <c r="DP117" s="2" t="s">
        <v>482</v>
      </c>
      <c r="DQ117" s="2" t="s">
        <v>483</v>
      </c>
      <c r="DR117" s="2" t="s">
        <v>93</v>
      </c>
      <c r="DS117" s="2">
        <v>4.1500000000000004</v>
      </c>
      <c r="DT117" s="2">
        <v>1114.4680000000001</v>
      </c>
      <c r="DU117" s="2">
        <v>16926</v>
      </c>
      <c r="DW117" s="2">
        <v>1114.4680000000001</v>
      </c>
      <c r="DX117" s="2">
        <v>100</v>
      </c>
      <c r="DY117" s="2">
        <v>15.98</v>
      </c>
      <c r="DZ117" s="2">
        <v>-84</v>
      </c>
      <c r="EC117" s="2" t="s">
        <v>482</v>
      </c>
      <c r="ED117" s="2" t="s">
        <v>483</v>
      </c>
      <c r="EE117" s="2" t="s">
        <v>93</v>
      </c>
      <c r="EF117" s="2">
        <v>4.0599999999999996</v>
      </c>
      <c r="EG117" s="2">
        <v>7544.3689999999997</v>
      </c>
      <c r="EH117" s="2">
        <v>123842</v>
      </c>
      <c r="EJ117" s="2">
        <v>7544.3689999999997</v>
      </c>
      <c r="EK117" s="2">
        <v>100</v>
      </c>
      <c r="EL117" s="2">
        <v>13.35</v>
      </c>
      <c r="EM117" s="2">
        <v>-86.7</v>
      </c>
    </row>
    <row r="118" spans="3:143" x14ac:dyDescent="0.25">
      <c r="C118" s="2" t="s">
        <v>484</v>
      </c>
      <c r="D118" s="2" t="s">
        <v>485</v>
      </c>
      <c r="E118" s="2" t="s">
        <v>93</v>
      </c>
      <c r="F118" s="2">
        <v>3.84</v>
      </c>
      <c r="G118" s="2">
        <v>99363.641000000003</v>
      </c>
      <c r="H118" s="2">
        <v>1702217</v>
      </c>
      <c r="I118" s="2">
        <v>32749.083999999999</v>
      </c>
      <c r="J118" s="2">
        <v>303.40899999999999</v>
      </c>
      <c r="L118" s="2">
        <v>44.53</v>
      </c>
      <c r="P118" s="2" t="s">
        <v>484</v>
      </c>
      <c r="Q118" s="2" t="s">
        <v>485</v>
      </c>
      <c r="R118" s="2" t="s">
        <v>93</v>
      </c>
      <c r="S118" s="2">
        <v>3.78</v>
      </c>
      <c r="T118" s="2">
        <v>343.654</v>
      </c>
      <c r="U118" s="2">
        <v>5254</v>
      </c>
      <c r="V118" s="2">
        <v>32749.083999999999</v>
      </c>
      <c r="W118" s="2">
        <v>1.0489999999999999</v>
      </c>
      <c r="AC118" s="2" t="s">
        <v>484</v>
      </c>
      <c r="AD118" s="2" t="s">
        <v>485</v>
      </c>
      <c r="AE118" s="2" t="s">
        <v>93</v>
      </c>
      <c r="AF118" s="2">
        <v>3.79</v>
      </c>
      <c r="AG118" s="2">
        <v>32749.083999999999</v>
      </c>
      <c r="AH118" s="2">
        <v>554754</v>
      </c>
      <c r="AJ118" s="2">
        <v>32749.083999999999</v>
      </c>
      <c r="AK118" s="2">
        <v>100</v>
      </c>
      <c r="AL118" s="2">
        <v>64.52</v>
      </c>
      <c r="AM118" s="2">
        <v>-35.5</v>
      </c>
      <c r="AP118" s="2" t="s">
        <v>484</v>
      </c>
      <c r="AQ118" s="2" t="s">
        <v>485</v>
      </c>
      <c r="AR118" s="2" t="s">
        <v>93</v>
      </c>
      <c r="AS118" s="2">
        <v>3.76</v>
      </c>
      <c r="AT118" s="2">
        <v>8068.5439999999999</v>
      </c>
      <c r="AU118" s="2">
        <v>82442</v>
      </c>
      <c r="AV118" s="2">
        <v>6595.9989999999998</v>
      </c>
      <c r="AW118" s="2">
        <v>122.325</v>
      </c>
      <c r="AY118" s="2">
        <v>174.17</v>
      </c>
      <c r="BC118" s="2" t="s">
        <v>484</v>
      </c>
      <c r="BD118" s="2" t="s">
        <v>485</v>
      </c>
      <c r="BE118" s="2" t="s">
        <v>93</v>
      </c>
      <c r="BF118" s="2">
        <v>3.88</v>
      </c>
      <c r="BG118" s="2">
        <v>6595.9989999999998</v>
      </c>
      <c r="BH118" s="2">
        <v>118262</v>
      </c>
      <c r="BJ118" s="2">
        <v>6595.9989999999998</v>
      </c>
      <c r="BK118" s="2">
        <v>100</v>
      </c>
      <c r="BL118" s="2">
        <v>43.25</v>
      </c>
      <c r="BM118" s="2">
        <v>-56.8</v>
      </c>
      <c r="BP118" s="2" t="s">
        <v>484</v>
      </c>
      <c r="BQ118" s="2" t="s">
        <v>485</v>
      </c>
      <c r="BR118" s="2" t="s">
        <v>93</v>
      </c>
      <c r="BS118" s="2">
        <v>3.85</v>
      </c>
      <c r="BT118" s="2">
        <v>31564.623</v>
      </c>
      <c r="BU118" s="2">
        <v>546888</v>
      </c>
      <c r="BW118" s="2">
        <v>31564.623</v>
      </c>
      <c r="BX118" s="2">
        <v>100</v>
      </c>
      <c r="BY118" s="2">
        <v>48.65</v>
      </c>
      <c r="BZ118" s="2">
        <v>-51.4</v>
      </c>
      <c r="CC118" s="2" t="s">
        <v>484</v>
      </c>
      <c r="CD118" s="2" t="s">
        <v>485</v>
      </c>
      <c r="CE118" s="2" t="s">
        <v>93</v>
      </c>
      <c r="CF118" s="2">
        <v>3.96</v>
      </c>
      <c r="CG118" s="2">
        <v>45.972999999999999</v>
      </c>
      <c r="CH118" s="2">
        <v>905</v>
      </c>
      <c r="CI118" s="2">
        <v>25265.585999999999</v>
      </c>
      <c r="CJ118" s="2">
        <v>0.182</v>
      </c>
      <c r="CL118" s="2">
        <v>0</v>
      </c>
      <c r="CP118" s="2" t="s">
        <v>484</v>
      </c>
      <c r="CQ118" s="2" t="s">
        <v>485</v>
      </c>
      <c r="CR118" s="2" t="s">
        <v>93</v>
      </c>
      <c r="CS118" s="2">
        <v>3.93</v>
      </c>
      <c r="CT118" s="2">
        <v>25265.585999999999</v>
      </c>
      <c r="CU118" s="2">
        <v>423219</v>
      </c>
      <c r="CW118" s="2">
        <v>25265.585999999999</v>
      </c>
      <c r="CX118" s="2">
        <v>100</v>
      </c>
      <c r="CY118" s="2">
        <v>35.36</v>
      </c>
      <c r="CZ118" s="2">
        <v>-64.599999999999994</v>
      </c>
      <c r="DC118" s="2" t="s">
        <v>484</v>
      </c>
      <c r="DD118" s="2" t="s">
        <v>485</v>
      </c>
      <c r="DE118" s="2" t="s">
        <v>93</v>
      </c>
      <c r="DF118" s="2">
        <v>4.17</v>
      </c>
      <c r="DG118" s="2">
        <v>78.031999999999996</v>
      </c>
      <c r="DH118" s="2">
        <v>519</v>
      </c>
      <c r="DI118" s="2">
        <v>1669.07</v>
      </c>
      <c r="DJ118" s="2">
        <v>4.6749999999999998</v>
      </c>
      <c r="DL118" s="2">
        <v>0.23</v>
      </c>
      <c r="DP118" s="2" t="s">
        <v>484</v>
      </c>
      <c r="DQ118" s="2" t="s">
        <v>485</v>
      </c>
      <c r="DR118" s="2" t="s">
        <v>93</v>
      </c>
      <c r="DS118" s="2">
        <v>4.16</v>
      </c>
      <c r="DT118" s="2">
        <v>1669.07</v>
      </c>
      <c r="DU118" s="2">
        <v>28731</v>
      </c>
      <c r="DW118" s="2">
        <v>1669.07</v>
      </c>
      <c r="DX118" s="2">
        <v>100</v>
      </c>
      <c r="DY118" s="2">
        <v>23.93</v>
      </c>
      <c r="DZ118" s="2">
        <v>-76.099999999999994</v>
      </c>
      <c r="EC118" s="2" t="s">
        <v>484</v>
      </c>
      <c r="ED118" s="2" t="s">
        <v>485</v>
      </c>
      <c r="EE118" s="2" t="s">
        <v>93</v>
      </c>
      <c r="EF118" s="2">
        <v>4.0599999999999996</v>
      </c>
      <c r="EG118" s="2">
        <v>10699.522999999999</v>
      </c>
      <c r="EH118" s="2">
        <v>188364</v>
      </c>
      <c r="EJ118" s="2">
        <v>10699.522999999999</v>
      </c>
      <c r="EK118" s="2">
        <v>100</v>
      </c>
      <c r="EL118" s="2">
        <v>18.93</v>
      </c>
      <c r="EM118" s="2">
        <v>-81.099999999999994</v>
      </c>
    </row>
    <row r="119" spans="3:143" x14ac:dyDescent="0.25">
      <c r="C119" s="2" t="s">
        <v>486</v>
      </c>
      <c r="D119" s="2" t="s">
        <v>487</v>
      </c>
      <c r="E119" s="2" t="s">
        <v>93</v>
      </c>
      <c r="F119" s="2">
        <v>3.84</v>
      </c>
      <c r="G119" s="2">
        <v>101682.898</v>
      </c>
      <c r="H119" s="2">
        <v>1742097</v>
      </c>
      <c r="I119" s="2">
        <v>32510.513999999999</v>
      </c>
      <c r="J119" s="2">
        <v>312.76900000000001</v>
      </c>
      <c r="L119" s="2">
        <v>45.91</v>
      </c>
      <c r="P119" s="2" t="s">
        <v>486</v>
      </c>
      <c r="Q119" s="2" t="s">
        <v>487</v>
      </c>
      <c r="R119" s="2" t="s">
        <v>93</v>
      </c>
      <c r="S119" s="2">
        <v>3.79</v>
      </c>
      <c r="T119" s="2">
        <v>288.58100000000002</v>
      </c>
      <c r="U119" s="2">
        <v>4289</v>
      </c>
      <c r="V119" s="2">
        <v>32510.513999999999</v>
      </c>
      <c r="W119" s="2">
        <v>0.88800000000000001</v>
      </c>
      <c r="AC119" s="2" t="s">
        <v>486</v>
      </c>
      <c r="AD119" s="2" t="s">
        <v>487</v>
      </c>
      <c r="AE119" s="2" t="s">
        <v>93</v>
      </c>
      <c r="AF119" s="2">
        <v>3.79</v>
      </c>
      <c r="AG119" s="2">
        <v>32510.513999999999</v>
      </c>
      <c r="AH119" s="2">
        <v>544454</v>
      </c>
      <c r="AJ119" s="2">
        <v>32510.513999999999</v>
      </c>
      <c r="AK119" s="2">
        <v>100</v>
      </c>
      <c r="AL119" s="2">
        <v>64.05</v>
      </c>
      <c r="AM119" s="2">
        <v>-35.9</v>
      </c>
      <c r="AP119" s="2" t="s">
        <v>486</v>
      </c>
      <c r="AQ119" s="2" t="s">
        <v>487</v>
      </c>
      <c r="AR119" s="2" t="s">
        <v>93</v>
      </c>
      <c r="AS119" s="2">
        <v>3.76</v>
      </c>
      <c r="AT119" s="2">
        <v>7591.2330000000002</v>
      </c>
      <c r="AU119" s="2">
        <v>80132</v>
      </c>
      <c r="AV119" s="2">
        <v>6553.08</v>
      </c>
      <c r="AW119" s="2">
        <v>115.842</v>
      </c>
      <c r="AY119" s="2">
        <v>164.89</v>
      </c>
      <c r="BC119" s="2" t="s">
        <v>486</v>
      </c>
      <c r="BD119" s="2" t="s">
        <v>487</v>
      </c>
      <c r="BE119" s="2" t="s">
        <v>93</v>
      </c>
      <c r="BF119" s="2">
        <v>3.88</v>
      </c>
      <c r="BG119" s="2">
        <v>6553.08</v>
      </c>
      <c r="BH119" s="2">
        <v>115904</v>
      </c>
      <c r="BJ119" s="2">
        <v>6553.08</v>
      </c>
      <c r="BK119" s="2">
        <v>100</v>
      </c>
      <c r="BL119" s="2">
        <v>42.97</v>
      </c>
      <c r="BM119" s="2">
        <v>-57</v>
      </c>
      <c r="BP119" s="2" t="s">
        <v>486</v>
      </c>
      <c r="BQ119" s="2" t="s">
        <v>487</v>
      </c>
      <c r="BR119" s="2" t="s">
        <v>93</v>
      </c>
      <c r="BS119" s="2">
        <v>3.85</v>
      </c>
      <c r="BT119" s="2">
        <v>31572.313999999998</v>
      </c>
      <c r="BU119" s="2">
        <v>537256</v>
      </c>
      <c r="BW119" s="2">
        <v>31572.313999999998</v>
      </c>
      <c r="BX119" s="2">
        <v>100</v>
      </c>
      <c r="BY119" s="2">
        <v>48.66</v>
      </c>
      <c r="BZ119" s="2">
        <v>-51.3</v>
      </c>
      <c r="CC119" s="2" t="s">
        <v>486</v>
      </c>
      <c r="CD119" s="2" t="s">
        <v>487</v>
      </c>
      <c r="CE119" s="2" t="s">
        <v>93</v>
      </c>
      <c r="CF119" s="2">
        <v>3.97</v>
      </c>
      <c r="CG119" s="2">
        <v>54.332999999999998</v>
      </c>
      <c r="CH119" s="2">
        <v>835</v>
      </c>
      <c r="CI119" s="2">
        <v>26644.778999999999</v>
      </c>
      <c r="CJ119" s="2">
        <v>0.20399999999999999</v>
      </c>
      <c r="CL119" s="2">
        <v>0</v>
      </c>
      <c r="CP119" s="2" t="s">
        <v>486</v>
      </c>
      <c r="CQ119" s="2" t="s">
        <v>487</v>
      </c>
      <c r="CR119" s="2" t="s">
        <v>93</v>
      </c>
      <c r="CS119" s="2">
        <v>3.93</v>
      </c>
      <c r="CT119" s="2">
        <v>26644.778999999999</v>
      </c>
      <c r="CU119" s="2">
        <v>459044</v>
      </c>
      <c r="CW119" s="2">
        <v>26644.778999999999</v>
      </c>
      <c r="CX119" s="2">
        <v>100</v>
      </c>
      <c r="CY119" s="2">
        <v>37.29</v>
      </c>
      <c r="CZ119" s="2">
        <v>-62.7</v>
      </c>
      <c r="DC119" s="2" t="s">
        <v>486</v>
      </c>
      <c r="DD119" s="2" t="s">
        <v>487</v>
      </c>
      <c r="DE119" s="2" t="s">
        <v>93</v>
      </c>
      <c r="DF119" s="2">
        <v>4.08</v>
      </c>
      <c r="DG119" s="2">
        <v>72.905000000000001</v>
      </c>
      <c r="DH119" s="2">
        <v>447</v>
      </c>
      <c r="DI119" s="2">
        <v>1749.4380000000001</v>
      </c>
      <c r="DJ119" s="2">
        <v>4.1669999999999998</v>
      </c>
      <c r="DL119" s="2">
        <v>0.21</v>
      </c>
      <c r="DP119" s="2" t="s">
        <v>486</v>
      </c>
      <c r="DQ119" s="2" t="s">
        <v>487</v>
      </c>
      <c r="DR119" s="2" t="s">
        <v>93</v>
      </c>
      <c r="DS119" s="2">
        <v>4.1500000000000004</v>
      </c>
      <c r="DT119" s="2">
        <v>1749.4380000000001</v>
      </c>
      <c r="DU119" s="2">
        <v>27720</v>
      </c>
      <c r="DW119" s="2">
        <v>1749.4380000000001</v>
      </c>
      <c r="DX119" s="2">
        <v>100</v>
      </c>
      <c r="DY119" s="2">
        <v>25.08</v>
      </c>
      <c r="DZ119" s="2">
        <v>-74.900000000000006</v>
      </c>
      <c r="EC119" s="2" t="s">
        <v>486</v>
      </c>
      <c r="ED119" s="2" t="s">
        <v>487</v>
      </c>
      <c r="EE119" s="2" t="s">
        <v>93</v>
      </c>
      <c r="EF119" s="2">
        <v>4.0599999999999996</v>
      </c>
      <c r="EG119" s="2">
        <v>12243.275</v>
      </c>
      <c r="EH119" s="2">
        <v>212227</v>
      </c>
      <c r="EJ119" s="2">
        <v>12243.275</v>
      </c>
      <c r="EK119" s="2">
        <v>100</v>
      </c>
      <c r="EL119" s="2">
        <v>21.66</v>
      </c>
      <c r="EM119" s="2">
        <v>-78.3</v>
      </c>
    </row>
    <row r="120" spans="3:143" x14ac:dyDescent="0.25">
      <c r="C120" s="2" t="s">
        <v>517</v>
      </c>
      <c r="D120" s="2" t="s">
        <v>518</v>
      </c>
      <c r="E120" s="2" t="s">
        <v>17</v>
      </c>
      <c r="F120" s="2">
        <v>3.88</v>
      </c>
      <c r="G120" s="2">
        <v>5073.4620000000004</v>
      </c>
      <c r="H120" s="2">
        <v>87764</v>
      </c>
      <c r="I120" s="2">
        <v>38359.332000000002</v>
      </c>
      <c r="J120" s="2">
        <v>13.226000000000001</v>
      </c>
      <c r="L120" s="2">
        <v>1.92</v>
      </c>
      <c r="P120" s="2" t="s">
        <v>517</v>
      </c>
      <c r="Q120" s="2" t="s">
        <v>518</v>
      </c>
      <c r="R120" s="2" t="s">
        <v>17</v>
      </c>
      <c r="S120" s="2">
        <v>3.8</v>
      </c>
      <c r="T120" s="2">
        <v>42576.273000000001</v>
      </c>
      <c r="U120" s="2">
        <v>733085</v>
      </c>
      <c r="V120" s="2">
        <v>38359.332000000002</v>
      </c>
      <c r="W120" s="2">
        <v>110.99299999999999</v>
      </c>
      <c r="Y120" s="2">
        <v>24.07</v>
      </c>
      <c r="AC120" s="2" t="s">
        <v>517</v>
      </c>
      <c r="AD120" s="2" t="s">
        <v>518</v>
      </c>
      <c r="AE120" s="2" t="s">
        <v>17</v>
      </c>
      <c r="AF120" s="2">
        <v>3.83</v>
      </c>
      <c r="AG120" s="2">
        <v>38359.332000000002</v>
      </c>
      <c r="AH120" s="2">
        <v>634834</v>
      </c>
      <c r="AJ120" s="2">
        <v>38359.332000000002</v>
      </c>
      <c r="AK120" s="2">
        <v>100</v>
      </c>
      <c r="AL120" s="2">
        <v>75.58</v>
      </c>
      <c r="AM120" s="2">
        <v>-24.4</v>
      </c>
      <c r="AP120" s="2" t="s">
        <v>517</v>
      </c>
      <c r="AQ120" s="2" t="s">
        <v>518</v>
      </c>
      <c r="AR120" s="2" t="s">
        <v>17</v>
      </c>
      <c r="AS120" s="2">
        <v>3.84</v>
      </c>
      <c r="AT120" s="2">
        <v>13335.33</v>
      </c>
      <c r="AU120" s="2">
        <v>98494</v>
      </c>
      <c r="AV120" s="2">
        <v>13098.307000000001</v>
      </c>
      <c r="AW120" s="2">
        <v>101.81</v>
      </c>
      <c r="AY120" s="2">
        <v>144.80000000000001</v>
      </c>
      <c r="BC120" s="2" t="s">
        <v>517</v>
      </c>
      <c r="BD120" s="2" t="s">
        <v>518</v>
      </c>
      <c r="BE120" s="2" t="s">
        <v>17</v>
      </c>
      <c r="BF120" s="2">
        <v>3.94</v>
      </c>
      <c r="BG120" s="2">
        <v>13098.307000000001</v>
      </c>
      <c r="BH120" s="2">
        <v>227433</v>
      </c>
      <c r="BJ120" s="2">
        <v>13098.307000000001</v>
      </c>
      <c r="BK120" s="2">
        <v>100</v>
      </c>
      <c r="BL120" s="2">
        <v>85.89</v>
      </c>
      <c r="BM120" s="2">
        <v>-14.1</v>
      </c>
      <c r="BP120" s="2" t="s">
        <v>517</v>
      </c>
      <c r="BQ120" s="2" t="s">
        <v>518</v>
      </c>
      <c r="BR120" s="2" t="s">
        <v>17</v>
      </c>
      <c r="BS120" s="2">
        <v>3.89</v>
      </c>
      <c r="BT120" s="2">
        <v>53106.644999999997</v>
      </c>
      <c r="BU120" s="2">
        <v>896324</v>
      </c>
      <c r="BW120" s="2">
        <v>53106.644999999997</v>
      </c>
      <c r="BX120" s="2">
        <v>100</v>
      </c>
      <c r="BY120" s="2">
        <v>81.849999999999994</v>
      </c>
      <c r="BZ120" s="2">
        <v>-18.2</v>
      </c>
      <c r="CC120" s="2" t="s">
        <v>517</v>
      </c>
      <c r="CD120" s="2" t="s">
        <v>518</v>
      </c>
      <c r="CE120" s="2" t="s">
        <v>17</v>
      </c>
      <c r="CF120" s="2">
        <v>4.03</v>
      </c>
      <c r="CG120" s="2">
        <v>238.70099999999999</v>
      </c>
      <c r="CH120" s="2">
        <v>4459</v>
      </c>
      <c r="CI120" s="2">
        <v>54405.016000000003</v>
      </c>
      <c r="CJ120" s="2">
        <v>0.439</v>
      </c>
      <c r="CL120" s="2">
        <v>0.02</v>
      </c>
      <c r="CP120" s="2" t="s">
        <v>517</v>
      </c>
      <c r="CQ120" s="2" t="s">
        <v>518</v>
      </c>
      <c r="CR120" s="2" t="s">
        <v>17</v>
      </c>
      <c r="CS120" s="2">
        <v>3.99</v>
      </c>
      <c r="CT120" s="2">
        <v>54405.016000000003</v>
      </c>
      <c r="CU120" s="2">
        <v>886695</v>
      </c>
      <c r="CW120" s="2">
        <v>54405.016000000003</v>
      </c>
      <c r="CX120" s="2">
        <v>100</v>
      </c>
      <c r="CY120" s="2">
        <v>76.14</v>
      </c>
      <c r="CZ120" s="2">
        <v>-23.9</v>
      </c>
      <c r="DC120" s="2" t="s">
        <v>517</v>
      </c>
      <c r="DD120" s="2" t="s">
        <v>518</v>
      </c>
      <c r="DE120" s="2" t="s">
        <v>17</v>
      </c>
      <c r="DF120" s="2">
        <v>4.0599999999999996</v>
      </c>
      <c r="DG120" s="2">
        <v>1.8560000000000001</v>
      </c>
      <c r="DH120" s="2">
        <v>119</v>
      </c>
      <c r="DI120" s="2">
        <v>5909.799</v>
      </c>
      <c r="DJ120" s="2">
        <v>3.1E-2</v>
      </c>
      <c r="DL120" s="2">
        <v>7.0000000000000007E-2</v>
      </c>
      <c r="DP120" s="2" t="s">
        <v>517</v>
      </c>
      <c r="DQ120" s="2" t="s">
        <v>518</v>
      </c>
      <c r="DR120" s="2" t="s">
        <v>17</v>
      </c>
      <c r="DS120" s="2">
        <v>4.26</v>
      </c>
      <c r="DT120" s="2">
        <v>5909.799</v>
      </c>
      <c r="DU120" s="2">
        <v>92588</v>
      </c>
      <c r="DW120" s="2">
        <v>5909.799</v>
      </c>
      <c r="DX120" s="2">
        <v>100</v>
      </c>
      <c r="DY120" s="2">
        <v>84.71</v>
      </c>
      <c r="DZ120" s="2">
        <v>-15.3</v>
      </c>
      <c r="EC120" s="2" t="s">
        <v>517</v>
      </c>
      <c r="ED120" s="2" t="s">
        <v>518</v>
      </c>
      <c r="EE120" s="2" t="s">
        <v>17</v>
      </c>
      <c r="EF120" s="2">
        <v>4.1399999999999997</v>
      </c>
      <c r="EG120" s="2">
        <v>39281.523000000001</v>
      </c>
      <c r="EH120" s="2">
        <v>629727</v>
      </c>
      <c r="EJ120" s="2">
        <v>39281.523000000001</v>
      </c>
      <c r="EK120" s="2">
        <v>100</v>
      </c>
      <c r="EL120" s="2">
        <v>69.5</v>
      </c>
      <c r="EM120" s="2">
        <v>-30.5</v>
      </c>
    </row>
    <row r="121" spans="3:143" x14ac:dyDescent="0.25">
      <c r="C121" s="2" t="s">
        <v>519</v>
      </c>
      <c r="D121" s="2" t="s">
        <v>520</v>
      </c>
      <c r="E121" s="2" t="s">
        <v>17</v>
      </c>
      <c r="F121" s="2">
        <v>3.88</v>
      </c>
      <c r="G121" s="2">
        <v>33.356000000000002</v>
      </c>
      <c r="H121" s="2">
        <v>358</v>
      </c>
      <c r="I121" s="2">
        <v>40827.042999999998</v>
      </c>
      <c r="J121" s="2">
        <v>8.2000000000000003E-2</v>
      </c>
      <c r="P121" s="2" t="s">
        <v>519</v>
      </c>
      <c r="Q121" s="2" t="s">
        <v>520</v>
      </c>
      <c r="R121" s="2" t="s">
        <v>17</v>
      </c>
      <c r="S121" s="2">
        <v>3.8</v>
      </c>
      <c r="T121" s="2">
        <v>121567.18799999999</v>
      </c>
      <c r="U121" s="2">
        <v>2070249</v>
      </c>
      <c r="V121" s="2">
        <v>40827.042999999998</v>
      </c>
      <c r="W121" s="2">
        <v>297.76100000000002</v>
      </c>
      <c r="Y121" s="2">
        <v>65.05</v>
      </c>
      <c r="AC121" s="2" t="s">
        <v>519</v>
      </c>
      <c r="AD121" s="2" t="s">
        <v>520</v>
      </c>
      <c r="AE121" s="2" t="s">
        <v>17</v>
      </c>
      <c r="AF121" s="2">
        <v>3.83</v>
      </c>
      <c r="AG121" s="2">
        <v>40827.042999999998</v>
      </c>
      <c r="AH121" s="2">
        <v>677758</v>
      </c>
      <c r="AJ121" s="2">
        <v>40827.042999999998</v>
      </c>
      <c r="AK121" s="2">
        <v>100</v>
      </c>
      <c r="AL121" s="2">
        <v>80.44</v>
      </c>
      <c r="AM121" s="2">
        <v>-19.600000000000001</v>
      </c>
      <c r="AP121" s="2" t="s">
        <v>519</v>
      </c>
      <c r="AQ121" s="2" t="s">
        <v>520</v>
      </c>
      <c r="AR121" s="2" t="s">
        <v>17</v>
      </c>
      <c r="AS121" s="2">
        <v>3.83</v>
      </c>
      <c r="AT121" s="2">
        <v>7711.4480000000003</v>
      </c>
      <c r="AU121" s="2">
        <v>74793</v>
      </c>
      <c r="AV121" s="2">
        <v>14921.813</v>
      </c>
      <c r="AW121" s="2">
        <v>51.679000000000002</v>
      </c>
      <c r="AY121" s="2">
        <v>73.040000000000006</v>
      </c>
      <c r="BC121" s="2" t="s">
        <v>519</v>
      </c>
      <c r="BD121" s="2" t="s">
        <v>520</v>
      </c>
      <c r="BE121" s="2" t="s">
        <v>17</v>
      </c>
      <c r="BF121" s="2">
        <v>3.94</v>
      </c>
      <c r="BG121" s="2">
        <v>14921.813</v>
      </c>
      <c r="BH121" s="2">
        <v>257274</v>
      </c>
      <c r="BJ121" s="2">
        <v>14921.813</v>
      </c>
      <c r="BK121" s="2">
        <v>100</v>
      </c>
      <c r="BL121" s="2">
        <v>97.84</v>
      </c>
      <c r="BM121" s="2">
        <v>-2.2000000000000002</v>
      </c>
      <c r="BP121" s="2" t="s">
        <v>519</v>
      </c>
      <c r="BQ121" s="2" t="s">
        <v>520</v>
      </c>
      <c r="BR121" s="2" t="s">
        <v>17</v>
      </c>
      <c r="BS121" s="2">
        <v>3.89</v>
      </c>
      <c r="BT121" s="2">
        <v>59001.652000000002</v>
      </c>
      <c r="BU121" s="2">
        <v>989162</v>
      </c>
      <c r="BW121" s="2">
        <v>59001.652000000002</v>
      </c>
      <c r="BX121" s="2">
        <v>100</v>
      </c>
      <c r="BY121" s="2">
        <v>90.93</v>
      </c>
      <c r="BZ121" s="2">
        <v>-9.1</v>
      </c>
      <c r="CC121" s="2" t="s">
        <v>519</v>
      </c>
      <c r="CD121" s="2" t="s">
        <v>520</v>
      </c>
      <c r="CE121" s="2" t="s">
        <v>17</v>
      </c>
      <c r="CF121" s="2">
        <v>4.01</v>
      </c>
      <c r="CG121" s="2">
        <v>58.298999999999999</v>
      </c>
      <c r="CH121" s="2">
        <v>1329</v>
      </c>
      <c r="CI121" s="2">
        <v>62688.370999999999</v>
      </c>
      <c r="CJ121" s="2">
        <v>9.2999999999999999E-2</v>
      </c>
      <c r="CP121" s="2" t="s">
        <v>519</v>
      </c>
      <c r="CQ121" s="2" t="s">
        <v>520</v>
      </c>
      <c r="CR121" s="2" t="s">
        <v>17</v>
      </c>
      <c r="CS121" s="2">
        <v>3.99</v>
      </c>
      <c r="CT121" s="2">
        <v>62688.370999999999</v>
      </c>
      <c r="CU121" s="2">
        <v>1034722</v>
      </c>
      <c r="CW121" s="2">
        <v>62688.370999999999</v>
      </c>
      <c r="CX121" s="2">
        <v>100</v>
      </c>
      <c r="CY121" s="2">
        <v>87.73</v>
      </c>
      <c r="CZ121" s="2">
        <v>-12.3</v>
      </c>
      <c r="DC121" s="2" t="s">
        <v>519</v>
      </c>
      <c r="DD121" s="2" t="s">
        <v>520</v>
      </c>
      <c r="DE121" s="2" t="s">
        <v>17</v>
      </c>
      <c r="DF121" s="2">
        <v>4.01</v>
      </c>
      <c r="DG121" s="2">
        <v>3.01</v>
      </c>
      <c r="DH121" s="2">
        <v>171</v>
      </c>
      <c r="DI121" s="2">
        <v>7152.7349999999997</v>
      </c>
      <c r="DJ121" s="2">
        <v>4.2000000000000003E-2</v>
      </c>
      <c r="DL121" s="2">
        <v>7.0000000000000007E-2</v>
      </c>
      <c r="DP121" s="2" t="s">
        <v>519</v>
      </c>
      <c r="DQ121" s="2" t="s">
        <v>520</v>
      </c>
      <c r="DR121" s="2" t="s">
        <v>17</v>
      </c>
      <c r="DS121" s="2">
        <v>4.26</v>
      </c>
      <c r="DT121" s="2">
        <v>7152.7349999999997</v>
      </c>
      <c r="DU121" s="2">
        <v>115643</v>
      </c>
      <c r="DW121" s="2">
        <v>7152.7349999999997</v>
      </c>
      <c r="DX121" s="2">
        <v>100</v>
      </c>
      <c r="DY121" s="2">
        <v>102.53</v>
      </c>
      <c r="DZ121" s="2">
        <v>2.5</v>
      </c>
      <c r="EC121" s="2" t="s">
        <v>519</v>
      </c>
      <c r="ED121" s="2" t="s">
        <v>520</v>
      </c>
      <c r="EE121" s="2" t="s">
        <v>17</v>
      </c>
      <c r="EF121" s="2">
        <v>4.1399999999999997</v>
      </c>
      <c r="EG121" s="2">
        <v>45722.913999999997</v>
      </c>
      <c r="EH121" s="2">
        <v>736851</v>
      </c>
      <c r="EJ121" s="2">
        <v>45722.913999999997</v>
      </c>
      <c r="EK121" s="2">
        <v>100</v>
      </c>
      <c r="EL121" s="2">
        <v>80.900000000000006</v>
      </c>
      <c r="EM121" s="2">
        <v>-19.100000000000001</v>
      </c>
    </row>
    <row r="122" spans="3:143" x14ac:dyDescent="0.25">
      <c r="C122" s="2" t="s">
        <v>521</v>
      </c>
      <c r="D122" s="2" t="s">
        <v>522</v>
      </c>
      <c r="E122" s="2" t="s">
        <v>17</v>
      </c>
      <c r="F122" s="2">
        <v>3.88</v>
      </c>
      <c r="G122" s="2">
        <v>38.856999999999999</v>
      </c>
      <c r="H122" s="2">
        <v>582</v>
      </c>
      <c r="I122" s="2">
        <v>35471.957000000002</v>
      </c>
      <c r="J122" s="2">
        <v>0.11</v>
      </c>
      <c r="P122" s="2" t="s">
        <v>521</v>
      </c>
      <c r="Q122" s="2" t="s">
        <v>522</v>
      </c>
      <c r="R122" s="2" t="s">
        <v>17</v>
      </c>
      <c r="S122" s="2">
        <v>3.8</v>
      </c>
      <c r="T122" s="2">
        <v>170111.18799999999</v>
      </c>
      <c r="U122" s="2">
        <v>2890886</v>
      </c>
      <c r="V122" s="2">
        <v>35471.957000000002</v>
      </c>
      <c r="W122" s="2">
        <v>479.565</v>
      </c>
      <c r="Y122" s="2">
        <v>104.94</v>
      </c>
      <c r="AC122" s="2" t="s">
        <v>521</v>
      </c>
      <c r="AD122" s="2" t="s">
        <v>522</v>
      </c>
      <c r="AE122" s="2" t="s">
        <v>17</v>
      </c>
      <c r="AF122" s="2">
        <v>3.83</v>
      </c>
      <c r="AG122" s="2">
        <v>35471.957000000002</v>
      </c>
      <c r="AH122" s="2">
        <v>587365</v>
      </c>
      <c r="AJ122" s="2">
        <v>35471.957000000002</v>
      </c>
      <c r="AK122" s="2">
        <v>100</v>
      </c>
      <c r="AL122" s="2">
        <v>69.89</v>
      </c>
      <c r="AM122" s="2">
        <v>-30.1</v>
      </c>
      <c r="AP122" s="2" t="s">
        <v>521</v>
      </c>
      <c r="AQ122" s="2" t="s">
        <v>522</v>
      </c>
      <c r="AR122" s="2" t="s">
        <v>17</v>
      </c>
      <c r="AS122" s="2">
        <v>3.83</v>
      </c>
      <c r="AT122" s="2">
        <v>5313.0910000000003</v>
      </c>
      <c r="AU122" s="2">
        <v>64547</v>
      </c>
      <c r="AV122" s="2">
        <v>11168.421</v>
      </c>
      <c r="AW122" s="2">
        <v>47.572000000000003</v>
      </c>
      <c r="AY122" s="2">
        <v>67.17</v>
      </c>
      <c r="BC122" s="2" t="s">
        <v>521</v>
      </c>
      <c r="BD122" s="2" t="s">
        <v>522</v>
      </c>
      <c r="BE122" s="2" t="s">
        <v>17</v>
      </c>
      <c r="BF122" s="2">
        <v>3.94</v>
      </c>
      <c r="BG122" s="2">
        <v>11168.421</v>
      </c>
      <c r="BH122" s="2">
        <v>192247</v>
      </c>
      <c r="BJ122" s="2">
        <v>11168.421</v>
      </c>
      <c r="BK122" s="2">
        <v>100</v>
      </c>
      <c r="BL122" s="2">
        <v>73.23</v>
      </c>
      <c r="BM122" s="2">
        <v>-26.8</v>
      </c>
      <c r="BP122" s="2" t="s">
        <v>521</v>
      </c>
      <c r="BQ122" s="2" t="s">
        <v>522</v>
      </c>
      <c r="BR122" s="2" t="s">
        <v>17</v>
      </c>
      <c r="BS122" s="2">
        <v>3.89</v>
      </c>
      <c r="BT122" s="2">
        <v>48218.862999999998</v>
      </c>
      <c r="BU122" s="2">
        <v>805233</v>
      </c>
      <c r="BW122" s="2">
        <v>48218.862999999998</v>
      </c>
      <c r="BX122" s="2">
        <v>100</v>
      </c>
      <c r="BY122" s="2">
        <v>74.319999999999993</v>
      </c>
      <c r="BZ122" s="2">
        <v>-25.7</v>
      </c>
      <c r="CC122" s="2" t="s">
        <v>521</v>
      </c>
      <c r="CD122" s="2" t="s">
        <v>522</v>
      </c>
      <c r="CE122" s="2" t="s">
        <v>17</v>
      </c>
      <c r="CF122" s="2">
        <v>4.03</v>
      </c>
      <c r="CG122" s="2">
        <v>82.947000000000003</v>
      </c>
      <c r="CH122" s="2">
        <v>1885</v>
      </c>
      <c r="CI122" s="2">
        <v>49172.063000000002</v>
      </c>
      <c r="CJ122" s="2">
        <v>0.16900000000000001</v>
      </c>
      <c r="CP122" s="2" t="s">
        <v>521</v>
      </c>
      <c r="CQ122" s="2" t="s">
        <v>522</v>
      </c>
      <c r="CR122" s="2" t="s">
        <v>17</v>
      </c>
      <c r="CS122" s="2">
        <v>3.99</v>
      </c>
      <c r="CT122" s="2">
        <v>49172.063000000002</v>
      </c>
      <c r="CU122" s="2">
        <v>789996</v>
      </c>
      <c r="CW122" s="2">
        <v>49172.063000000002</v>
      </c>
      <c r="CX122" s="2">
        <v>100</v>
      </c>
      <c r="CY122" s="2">
        <v>68.81</v>
      </c>
      <c r="CZ122" s="2">
        <v>-31.2</v>
      </c>
      <c r="DC122" s="2" t="s">
        <v>521</v>
      </c>
      <c r="DD122" s="2" t="s">
        <v>522</v>
      </c>
      <c r="DE122" s="2" t="s">
        <v>17</v>
      </c>
      <c r="DF122" s="2">
        <v>4.0599999999999996</v>
      </c>
      <c r="DG122" s="2">
        <v>7.3739999999999997</v>
      </c>
      <c r="DH122" s="2">
        <v>246</v>
      </c>
      <c r="DI122" s="2">
        <v>4817.8999999999996</v>
      </c>
      <c r="DJ122" s="2">
        <v>0.153</v>
      </c>
      <c r="DL122" s="2">
        <v>0.08</v>
      </c>
      <c r="DP122" s="2" t="s">
        <v>521</v>
      </c>
      <c r="DQ122" s="2" t="s">
        <v>522</v>
      </c>
      <c r="DR122" s="2" t="s">
        <v>17</v>
      </c>
      <c r="DS122" s="2">
        <v>4.26</v>
      </c>
      <c r="DT122" s="2">
        <v>4817.8999999999996</v>
      </c>
      <c r="DU122" s="2">
        <v>75646</v>
      </c>
      <c r="DW122" s="2">
        <v>4817.8999999999996</v>
      </c>
      <c r="DX122" s="2">
        <v>100</v>
      </c>
      <c r="DY122" s="2">
        <v>69.06</v>
      </c>
      <c r="DZ122" s="2">
        <v>-30.9</v>
      </c>
      <c r="EC122" s="2" t="s">
        <v>521</v>
      </c>
      <c r="ED122" s="2" t="s">
        <v>522</v>
      </c>
      <c r="EE122" s="2" t="s">
        <v>17</v>
      </c>
      <c r="EF122" s="2">
        <v>4.1399999999999997</v>
      </c>
      <c r="EG122" s="2">
        <v>34042.800999999999</v>
      </c>
      <c r="EH122" s="2">
        <v>563089</v>
      </c>
      <c r="EJ122" s="2">
        <v>34042.800999999999</v>
      </c>
      <c r="EK122" s="2">
        <v>100</v>
      </c>
      <c r="EL122" s="2">
        <v>60.23</v>
      </c>
      <c r="EM122" s="2">
        <v>-39.799999999999997</v>
      </c>
    </row>
    <row r="123" spans="3:143" x14ac:dyDescent="0.25">
      <c r="C123" s="2" t="s">
        <v>543</v>
      </c>
      <c r="D123" s="2" t="s">
        <v>544</v>
      </c>
      <c r="E123" s="2" t="s">
        <v>17</v>
      </c>
      <c r="F123" s="2">
        <v>3.87</v>
      </c>
      <c r="G123" s="2">
        <v>10.49</v>
      </c>
      <c r="H123" s="2">
        <v>208</v>
      </c>
      <c r="I123" s="2">
        <v>29387.136999999999</v>
      </c>
      <c r="J123" s="2">
        <v>3.5999999999999997E-2</v>
      </c>
      <c r="P123" s="2" t="s">
        <v>543</v>
      </c>
      <c r="Q123" s="2" t="s">
        <v>544</v>
      </c>
      <c r="R123" s="2" t="s">
        <v>17</v>
      </c>
      <c r="S123" s="2">
        <v>3.8</v>
      </c>
      <c r="T123" s="2">
        <v>131218.57800000001</v>
      </c>
      <c r="U123" s="2">
        <v>2255640</v>
      </c>
      <c r="V123" s="2">
        <v>29387.136999999999</v>
      </c>
      <c r="W123" s="2">
        <v>446.517</v>
      </c>
      <c r="Y123" s="2">
        <v>97.69</v>
      </c>
      <c r="AC123" s="2" t="s">
        <v>543</v>
      </c>
      <c r="AD123" s="2" t="s">
        <v>544</v>
      </c>
      <c r="AE123" s="2" t="s">
        <v>17</v>
      </c>
      <c r="AF123" s="2">
        <v>3.83</v>
      </c>
      <c r="AG123" s="2">
        <v>29387.136999999999</v>
      </c>
      <c r="AH123" s="2">
        <v>478391</v>
      </c>
      <c r="AJ123" s="2">
        <v>29387.136999999999</v>
      </c>
      <c r="AK123" s="2">
        <v>100</v>
      </c>
      <c r="AL123" s="2">
        <v>57.9</v>
      </c>
      <c r="AM123" s="2">
        <v>-42.1</v>
      </c>
      <c r="AP123" s="2" t="s">
        <v>543</v>
      </c>
      <c r="AQ123" s="2" t="s">
        <v>544</v>
      </c>
      <c r="AR123" s="2" t="s">
        <v>17</v>
      </c>
      <c r="AS123" s="2">
        <v>3.82</v>
      </c>
      <c r="AT123" s="2">
        <v>7048.8109999999997</v>
      </c>
      <c r="AU123" s="2">
        <v>57232</v>
      </c>
      <c r="AV123" s="2">
        <v>7325.848</v>
      </c>
      <c r="AW123" s="2">
        <v>96.218000000000004</v>
      </c>
      <c r="AY123" s="2">
        <v>136.80000000000001</v>
      </c>
      <c r="BC123" s="2" t="s">
        <v>543</v>
      </c>
      <c r="BD123" s="2" t="s">
        <v>544</v>
      </c>
      <c r="BE123" s="2" t="s">
        <v>17</v>
      </c>
      <c r="BF123" s="2">
        <v>3.94</v>
      </c>
      <c r="BG123" s="2">
        <v>7325.848</v>
      </c>
      <c r="BH123" s="2">
        <v>130074</v>
      </c>
      <c r="BJ123" s="2">
        <v>7325.848</v>
      </c>
      <c r="BK123" s="2">
        <v>100</v>
      </c>
      <c r="BL123" s="2">
        <v>48.04</v>
      </c>
      <c r="BM123" s="2">
        <v>-52</v>
      </c>
      <c r="BP123" s="2" t="s">
        <v>543</v>
      </c>
      <c r="BQ123" s="2" t="s">
        <v>544</v>
      </c>
      <c r="BR123" s="2" t="s">
        <v>17</v>
      </c>
      <c r="BS123" s="2">
        <v>3.89</v>
      </c>
      <c r="BT123" s="2">
        <v>35375.586000000003</v>
      </c>
      <c r="BU123" s="2">
        <v>602181</v>
      </c>
      <c r="BW123" s="2">
        <v>35375.586000000003</v>
      </c>
      <c r="BX123" s="2">
        <v>100</v>
      </c>
      <c r="BY123" s="2">
        <v>54.52</v>
      </c>
      <c r="BZ123" s="2">
        <v>-45.5</v>
      </c>
      <c r="CC123" s="2" t="s">
        <v>543</v>
      </c>
      <c r="CD123" s="2" t="s">
        <v>544</v>
      </c>
      <c r="CE123" s="2" t="s">
        <v>17</v>
      </c>
      <c r="CF123" s="2">
        <v>4.03</v>
      </c>
      <c r="CG123" s="2">
        <v>85.593999999999994</v>
      </c>
      <c r="CH123" s="2">
        <v>1340</v>
      </c>
      <c r="CI123" s="2">
        <v>30998.046999999999</v>
      </c>
      <c r="CJ123" s="2">
        <v>0.27600000000000002</v>
      </c>
      <c r="CL123" s="2">
        <v>0.01</v>
      </c>
      <c r="CP123" s="2" t="s">
        <v>543</v>
      </c>
      <c r="CQ123" s="2" t="s">
        <v>544</v>
      </c>
      <c r="CR123" s="2" t="s">
        <v>17</v>
      </c>
      <c r="CS123" s="2">
        <v>3.99</v>
      </c>
      <c r="CT123" s="2">
        <v>30998.046999999999</v>
      </c>
      <c r="CU123" s="2">
        <v>522429</v>
      </c>
      <c r="CW123" s="2">
        <v>30998.046999999999</v>
      </c>
      <c r="CX123" s="2">
        <v>100</v>
      </c>
      <c r="CY123" s="2">
        <v>43.38</v>
      </c>
      <c r="CZ123" s="2">
        <v>-56.6</v>
      </c>
      <c r="DC123" s="2" t="s">
        <v>543</v>
      </c>
      <c r="DD123" s="2" t="s">
        <v>544</v>
      </c>
      <c r="DE123" s="2" t="s">
        <v>17</v>
      </c>
      <c r="DF123" s="2">
        <v>4.13</v>
      </c>
      <c r="DG123" s="2">
        <v>22.966000000000001</v>
      </c>
      <c r="DH123" s="2">
        <v>382</v>
      </c>
      <c r="DI123" s="2">
        <v>2550.4850000000001</v>
      </c>
      <c r="DJ123" s="2">
        <v>0.9</v>
      </c>
      <c r="DL123" s="2">
        <v>0.1</v>
      </c>
      <c r="DP123" s="2" t="s">
        <v>543</v>
      </c>
      <c r="DQ123" s="2" t="s">
        <v>544</v>
      </c>
      <c r="DR123" s="2" t="s">
        <v>17</v>
      </c>
      <c r="DS123" s="2">
        <v>4.26</v>
      </c>
      <c r="DT123" s="2">
        <v>2550.4850000000001</v>
      </c>
      <c r="DU123" s="2">
        <v>37299</v>
      </c>
      <c r="DW123" s="2">
        <v>2550.4850000000001</v>
      </c>
      <c r="DX123" s="2">
        <v>100</v>
      </c>
      <c r="DY123" s="2">
        <v>36.56</v>
      </c>
      <c r="DZ123" s="2">
        <v>-63.4</v>
      </c>
      <c r="EC123" s="2" t="s">
        <v>543</v>
      </c>
      <c r="ED123" s="2" t="s">
        <v>544</v>
      </c>
      <c r="EE123" s="2" t="s">
        <v>17</v>
      </c>
      <c r="EF123" s="2">
        <v>4.13</v>
      </c>
      <c r="EG123" s="2">
        <v>17446.357</v>
      </c>
      <c r="EH123" s="2">
        <v>279828</v>
      </c>
      <c r="EJ123" s="2">
        <v>17446.357</v>
      </c>
      <c r="EK123" s="2">
        <v>100</v>
      </c>
      <c r="EL123" s="2">
        <v>30.87</v>
      </c>
      <c r="EM123" s="2">
        <v>-69.099999999999994</v>
      </c>
    </row>
    <row r="124" spans="3:143" x14ac:dyDescent="0.25">
      <c r="C124" s="2" t="s">
        <v>545</v>
      </c>
      <c r="D124" s="2" t="s">
        <v>546</v>
      </c>
      <c r="E124" s="2" t="s">
        <v>17</v>
      </c>
      <c r="F124" s="2">
        <v>3.89</v>
      </c>
      <c r="G124" s="2">
        <v>0.879</v>
      </c>
      <c r="H124" s="2">
        <v>83</v>
      </c>
      <c r="I124" s="2">
        <v>26578.623</v>
      </c>
      <c r="J124" s="2">
        <v>3.0000000000000001E-3</v>
      </c>
      <c r="P124" s="2" t="s">
        <v>545</v>
      </c>
      <c r="Q124" s="2" t="s">
        <v>546</v>
      </c>
      <c r="R124" s="2" t="s">
        <v>17</v>
      </c>
      <c r="S124" s="2">
        <v>3.8</v>
      </c>
      <c r="T124" s="2">
        <v>122575.758</v>
      </c>
      <c r="U124" s="2">
        <v>2092829</v>
      </c>
      <c r="V124" s="2">
        <v>26578.623</v>
      </c>
      <c r="W124" s="2">
        <v>461.18200000000002</v>
      </c>
      <c r="Y124" s="2">
        <v>100.9</v>
      </c>
      <c r="AC124" s="2" t="s">
        <v>545</v>
      </c>
      <c r="AD124" s="2" t="s">
        <v>546</v>
      </c>
      <c r="AE124" s="2" t="s">
        <v>17</v>
      </c>
      <c r="AF124" s="2">
        <v>3.83</v>
      </c>
      <c r="AG124" s="2">
        <v>26578.623</v>
      </c>
      <c r="AH124" s="2">
        <v>437196</v>
      </c>
      <c r="AJ124" s="2">
        <v>26578.623</v>
      </c>
      <c r="AK124" s="2">
        <v>100</v>
      </c>
      <c r="AL124" s="2">
        <v>52.37</v>
      </c>
      <c r="AM124" s="2">
        <v>-47.6</v>
      </c>
      <c r="AP124" s="2" t="s">
        <v>545</v>
      </c>
      <c r="AQ124" s="2" t="s">
        <v>546</v>
      </c>
      <c r="AR124" s="2" t="s">
        <v>17</v>
      </c>
      <c r="AS124" s="2">
        <v>3.82</v>
      </c>
      <c r="AT124" s="2">
        <v>5022.9260000000004</v>
      </c>
      <c r="AU124" s="2">
        <v>51399</v>
      </c>
      <c r="AV124" s="2">
        <v>4839.6580000000004</v>
      </c>
      <c r="AW124" s="2">
        <v>103.78700000000001</v>
      </c>
      <c r="AY124" s="2">
        <v>147.63</v>
      </c>
      <c r="BC124" s="2" t="s">
        <v>545</v>
      </c>
      <c r="BD124" s="2" t="s">
        <v>546</v>
      </c>
      <c r="BE124" s="2" t="s">
        <v>17</v>
      </c>
      <c r="BF124" s="2">
        <v>3.94</v>
      </c>
      <c r="BG124" s="2">
        <v>4839.6580000000004</v>
      </c>
      <c r="BH124" s="2">
        <v>85127</v>
      </c>
      <c r="BJ124" s="2">
        <v>4839.6580000000004</v>
      </c>
      <c r="BK124" s="2">
        <v>100</v>
      </c>
      <c r="BL124" s="2">
        <v>31.73</v>
      </c>
      <c r="BM124" s="2">
        <v>-68.3</v>
      </c>
      <c r="BP124" s="2" t="s">
        <v>545</v>
      </c>
      <c r="BQ124" s="2" t="s">
        <v>546</v>
      </c>
      <c r="BR124" s="2" t="s">
        <v>17</v>
      </c>
      <c r="BS124" s="2">
        <v>3.89</v>
      </c>
      <c r="BT124" s="2">
        <v>27221.912</v>
      </c>
      <c r="BU124" s="2">
        <v>461346</v>
      </c>
      <c r="BW124" s="2">
        <v>27221.912</v>
      </c>
      <c r="BX124" s="2">
        <v>100</v>
      </c>
      <c r="BY124" s="2">
        <v>41.95</v>
      </c>
      <c r="BZ124" s="2">
        <v>-58</v>
      </c>
      <c r="CC124" s="2" t="s">
        <v>545</v>
      </c>
      <c r="CD124" s="2" t="s">
        <v>546</v>
      </c>
      <c r="CE124" s="2" t="s">
        <v>17</v>
      </c>
      <c r="CF124" s="2">
        <v>4.04</v>
      </c>
      <c r="CG124" s="2">
        <v>14.465</v>
      </c>
      <c r="CH124" s="2">
        <v>572</v>
      </c>
      <c r="CI124" s="2">
        <v>21291.129000000001</v>
      </c>
      <c r="CJ124" s="2">
        <v>6.8000000000000005E-2</v>
      </c>
      <c r="CP124" s="2" t="s">
        <v>545</v>
      </c>
      <c r="CQ124" s="2" t="s">
        <v>546</v>
      </c>
      <c r="CR124" s="2" t="s">
        <v>17</v>
      </c>
      <c r="CS124" s="2">
        <v>3.99</v>
      </c>
      <c r="CT124" s="2">
        <v>21291.129000000001</v>
      </c>
      <c r="CU124" s="2">
        <v>358334</v>
      </c>
      <c r="CW124" s="2">
        <v>21291.129000000001</v>
      </c>
      <c r="CX124" s="2">
        <v>100</v>
      </c>
      <c r="CY124" s="2">
        <v>29.8</v>
      </c>
      <c r="CZ124" s="2">
        <v>-70.2</v>
      </c>
      <c r="DC124" s="2" t="s">
        <v>545</v>
      </c>
      <c r="DD124" s="2" t="s">
        <v>546</v>
      </c>
      <c r="DE124" s="2" t="s">
        <v>17</v>
      </c>
      <c r="DF124" s="2">
        <v>4.04</v>
      </c>
      <c r="DG124" s="2">
        <v>20.190000000000001</v>
      </c>
      <c r="DH124" s="2">
        <v>241</v>
      </c>
      <c r="DI124" s="2">
        <v>1239.346</v>
      </c>
      <c r="DJ124" s="2">
        <v>1.629</v>
      </c>
      <c r="DL124" s="2">
        <v>0.13</v>
      </c>
      <c r="DP124" s="2" t="s">
        <v>545</v>
      </c>
      <c r="DQ124" s="2" t="s">
        <v>546</v>
      </c>
      <c r="DR124" s="2" t="s">
        <v>17</v>
      </c>
      <c r="DS124" s="2">
        <v>4.26</v>
      </c>
      <c r="DT124" s="2">
        <v>1239.346</v>
      </c>
      <c r="DU124" s="2">
        <v>20081</v>
      </c>
      <c r="DW124" s="2">
        <v>1239.346</v>
      </c>
      <c r="DX124" s="2">
        <v>100</v>
      </c>
      <c r="DY124" s="2">
        <v>17.77</v>
      </c>
      <c r="DZ124" s="2">
        <v>-82.2</v>
      </c>
      <c r="EC124" s="2" t="s">
        <v>545</v>
      </c>
      <c r="ED124" s="2" t="s">
        <v>546</v>
      </c>
      <c r="EE124" s="2" t="s">
        <v>17</v>
      </c>
      <c r="EF124" s="2">
        <v>4.1399999999999997</v>
      </c>
      <c r="EG124" s="2">
        <v>10519.65</v>
      </c>
      <c r="EH124" s="2">
        <v>173224</v>
      </c>
      <c r="EJ124" s="2">
        <v>10519.65</v>
      </c>
      <c r="EK124" s="2">
        <v>100</v>
      </c>
      <c r="EL124" s="2">
        <v>18.61</v>
      </c>
      <c r="EM124" s="2">
        <v>-81.400000000000006</v>
      </c>
    </row>
    <row r="125" spans="3:143" x14ac:dyDescent="0.25">
      <c r="C125" s="2" t="s">
        <v>547</v>
      </c>
      <c r="D125" s="2" t="s">
        <v>548</v>
      </c>
      <c r="E125" s="2" t="s">
        <v>17</v>
      </c>
      <c r="F125" s="2">
        <v>3.9</v>
      </c>
      <c r="G125" s="2">
        <v>17.867000000000001</v>
      </c>
      <c r="H125" s="2">
        <v>355</v>
      </c>
      <c r="I125" s="2">
        <v>25729.484</v>
      </c>
      <c r="J125" s="2">
        <v>6.9000000000000006E-2</v>
      </c>
      <c r="P125" s="2" t="s">
        <v>547</v>
      </c>
      <c r="Q125" s="2" t="s">
        <v>548</v>
      </c>
      <c r="R125" s="2" t="s">
        <v>17</v>
      </c>
      <c r="S125" s="2">
        <v>3.8</v>
      </c>
      <c r="T125" s="2">
        <v>122644.18799999999</v>
      </c>
      <c r="U125" s="2">
        <v>2085430</v>
      </c>
      <c r="V125" s="2">
        <v>25729.484</v>
      </c>
      <c r="W125" s="2">
        <v>476.66800000000001</v>
      </c>
      <c r="Y125" s="2">
        <v>104.3</v>
      </c>
      <c r="AC125" s="2" t="s">
        <v>547</v>
      </c>
      <c r="AD125" s="2" t="s">
        <v>548</v>
      </c>
      <c r="AE125" s="2" t="s">
        <v>17</v>
      </c>
      <c r="AF125" s="2">
        <v>3.83</v>
      </c>
      <c r="AG125" s="2">
        <v>25729.484</v>
      </c>
      <c r="AH125" s="2">
        <v>418704</v>
      </c>
      <c r="AJ125" s="2">
        <v>25729.484</v>
      </c>
      <c r="AK125" s="2">
        <v>100</v>
      </c>
      <c r="AL125" s="2">
        <v>50.69</v>
      </c>
      <c r="AM125" s="2">
        <v>-49.3</v>
      </c>
      <c r="AP125" s="2" t="s">
        <v>547</v>
      </c>
      <c r="AQ125" s="2" t="s">
        <v>548</v>
      </c>
      <c r="AR125" s="2" t="s">
        <v>17</v>
      </c>
      <c r="AS125" s="2">
        <v>3.83</v>
      </c>
      <c r="AT125" s="2">
        <v>4491.6980000000003</v>
      </c>
      <c r="AU125" s="2">
        <v>51499</v>
      </c>
      <c r="AV125" s="2">
        <v>4976.8590000000004</v>
      </c>
      <c r="AW125" s="2">
        <v>90.251999999999995</v>
      </c>
      <c r="AY125" s="2">
        <v>128.26</v>
      </c>
      <c r="BC125" s="2" t="s">
        <v>547</v>
      </c>
      <c r="BD125" s="2" t="s">
        <v>548</v>
      </c>
      <c r="BE125" s="2" t="s">
        <v>17</v>
      </c>
      <c r="BF125" s="2">
        <v>3.93</v>
      </c>
      <c r="BG125" s="2">
        <v>4976.8590000000004</v>
      </c>
      <c r="BH125" s="2">
        <v>84421</v>
      </c>
      <c r="BJ125" s="2">
        <v>4976.8590000000004</v>
      </c>
      <c r="BK125" s="2">
        <v>100</v>
      </c>
      <c r="BL125" s="2">
        <v>32.630000000000003</v>
      </c>
      <c r="BM125" s="2">
        <v>-67.400000000000006</v>
      </c>
      <c r="BP125" s="2" t="s">
        <v>547</v>
      </c>
      <c r="BQ125" s="2" t="s">
        <v>548</v>
      </c>
      <c r="BR125" s="2" t="s">
        <v>17</v>
      </c>
      <c r="BS125" s="2">
        <v>3.89</v>
      </c>
      <c r="BT125" s="2">
        <v>27605.634999999998</v>
      </c>
      <c r="BU125" s="2">
        <v>468807</v>
      </c>
      <c r="BW125" s="2">
        <v>27605.634999999998</v>
      </c>
      <c r="BX125" s="2">
        <v>100</v>
      </c>
      <c r="BY125" s="2">
        <v>42.55</v>
      </c>
      <c r="BZ125" s="2">
        <v>-57.5</v>
      </c>
      <c r="CC125" s="2" t="s">
        <v>547</v>
      </c>
      <c r="CD125" s="2" t="s">
        <v>548</v>
      </c>
      <c r="CE125" s="2" t="s">
        <v>17</v>
      </c>
      <c r="CF125" s="2">
        <v>4.03</v>
      </c>
      <c r="CG125" s="2">
        <v>15.516</v>
      </c>
      <c r="CH125" s="2">
        <v>517</v>
      </c>
      <c r="CI125" s="2">
        <v>22008.903999999999</v>
      </c>
      <c r="CJ125" s="2">
        <v>7.0000000000000007E-2</v>
      </c>
      <c r="CP125" s="2" t="s">
        <v>547</v>
      </c>
      <c r="CQ125" s="2" t="s">
        <v>548</v>
      </c>
      <c r="CR125" s="2" t="s">
        <v>17</v>
      </c>
      <c r="CS125" s="2">
        <v>3.99</v>
      </c>
      <c r="CT125" s="2">
        <v>22008.903999999999</v>
      </c>
      <c r="CU125" s="2">
        <v>356683</v>
      </c>
      <c r="CW125" s="2">
        <v>22008.903999999999</v>
      </c>
      <c r="CX125" s="2">
        <v>100</v>
      </c>
      <c r="CY125" s="2">
        <v>30.8</v>
      </c>
      <c r="CZ125" s="2">
        <v>-69.2</v>
      </c>
      <c r="DC125" s="2" t="s">
        <v>547</v>
      </c>
      <c r="DD125" s="2" t="s">
        <v>548</v>
      </c>
      <c r="DE125" s="2" t="s">
        <v>17</v>
      </c>
      <c r="DF125" s="2">
        <v>3.97</v>
      </c>
      <c r="DG125" s="2">
        <v>22.263000000000002</v>
      </c>
      <c r="DH125" s="2">
        <v>242</v>
      </c>
      <c r="DI125" s="2">
        <v>1558.4770000000001</v>
      </c>
      <c r="DJ125" s="2">
        <v>1.429</v>
      </c>
      <c r="DL125" s="2">
        <v>0.12</v>
      </c>
      <c r="DP125" s="2" t="s">
        <v>547</v>
      </c>
      <c r="DQ125" s="2" t="s">
        <v>548</v>
      </c>
      <c r="DR125" s="2" t="s">
        <v>17</v>
      </c>
      <c r="DS125" s="2">
        <v>4.26</v>
      </c>
      <c r="DT125" s="2">
        <v>1558.4770000000001</v>
      </c>
      <c r="DU125" s="2">
        <v>24425</v>
      </c>
      <c r="DW125" s="2">
        <v>1558.4770000000001</v>
      </c>
      <c r="DX125" s="2">
        <v>100</v>
      </c>
      <c r="DY125" s="2">
        <v>22.34</v>
      </c>
      <c r="DZ125" s="2">
        <v>-77.7</v>
      </c>
      <c r="EC125" s="2" t="s">
        <v>547</v>
      </c>
      <c r="ED125" s="2" t="s">
        <v>548</v>
      </c>
      <c r="EE125" s="2" t="s">
        <v>17</v>
      </c>
      <c r="EF125" s="2">
        <v>4.1399999999999997</v>
      </c>
      <c r="EG125" s="2">
        <v>11035.419</v>
      </c>
      <c r="EH125" s="2">
        <v>182327</v>
      </c>
      <c r="EJ125" s="2">
        <v>11035.419</v>
      </c>
      <c r="EK125" s="2">
        <v>100</v>
      </c>
      <c r="EL125" s="2">
        <v>19.53</v>
      </c>
      <c r="EM125" s="2">
        <v>-80.5</v>
      </c>
    </row>
    <row r="126" spans="3:143" x14ac:dyDescent="0.25">
      <c r="C126" s="2" t="s">
        <v>523</v>
      </c>
      <c r="D126" s="2" t="s">
        <v>524</v>
      </c>
      <c r="E126" s="2" t="s">
        <v>17</v>
      </c>
      <c r="F126" s="2">
        <v>3.88</v>
      </c>
      <c r="G126" s="2">
        <v>51.454999999999998</v>
      </c>
      <c r="H126" s="2">
        <v>938</v>
      </c>
      <c r="I126" s="2">
        <v>30035.833999999999</v>
      </c>
      <c r="J126" s="2">
        <v>0.17100000000000001</v>
      </c>
      <c r="L126" s="2">
        <v>0</v>
      </c>
      <c r="P126" s="2" t="s">
        <v>523</v>
      </c>
      <c r="Q126" s="2" t="s">
        <v>524</v>
      </c>
      <c r="R126" s="2" t="s">
        <v>17</v>
      </c>
      <c r="S126" s="2">
        <v>3.8</v>
      </c>
      <c r="T126" s="2">
        <v>15277.295</v>
      </c>
      <c r="U126" s="2">
        <v>267328</v>
      </c>
      <c r="V126" s="2">
        <v>30035.833999999999</v>
      </c>
      <c r="W126" s="2">
        <v>50.863999999999997</v>
      </c>
      <c r="Y126" s="2">
        <v>10.87</v>
      </c>
      <c r="AC126" s="2" t="s">
        <v>523</v>
      </c>
      <c r="AD126" s="2" t="s">
        <v>524</v>
      </c>
      <c r="AE126" s="2" t="s">
        <v>17</v>
      </c>
      <c r="AF126" s="2">
        <v>3.83</v>
      </c>
      <c r="AG126" s="2">
        <v>30035.833999999999</v>
      </c>
      <c r="AH126" s="2">
        <v>489979</v>
      </c>
      <c r="AJ126" s="2">
        <v>30035.833999999999</v>
      </c>
      <c r="AK126" s="2">
        <v>100</v>
      </c>
      <c r="AL126" s="2">
        <v>59.18</v>
      </c>
      <c r="AM126" s="2">
        <v>-40.799999999999997</v>
      </c>
      <c r="AP126" s="2" t="s">
        <v>523</v>
      </c>
      <c r="AQ126" s="2" t="s">
        <v>524</v>
      </c>
      <c r="AR126" s="2" t="s">
        <v>17</v>
      </c>
      <c r="AS126" s="2">
        <v>3.83</v>
      </c>
      <c r="AT126" s="2">
        <v>9492.7080000000005</v>
      </c>
      <c r="AU126" s="2">
        <v>69519</v>
      </c>
      <c r="AV126" s="2">
        <v>5596.7439999999997</v>
      </c>
      <c r="AW126" s="2">
        <v>169.61099999999999</v>
      </c>
      <c r="AY126" s="2">
        <v>241.86</v>
      </c>
      <c r="BC126" s="2" t="s">
        <v>523</v>
      </c>
      <c r="BD126" s="2" t="s">
        <v>524</v>
      </c>
      <c r="BE126" s="2" t="s">
        <v>17</v>
      </c>
      <c r="BF126" s="2">
        <v>3.94</v>
      </c>
      <c r="BG126" s="2">
        <v>5596.7439999999997</v>
      </c>
      <c r="BH126" s="2">
        <v>100324</v>
      </c>
      <c r="BJ126" s="2">
        <v>5596.7439999999997</v>
      </c>
      <c r="BK126" s="2">
        <v>100</v>
      </c>
      <c r="BL126" s="2">
        <v>36.700000000000003</v>
      </c>
      <c r="BM126" s="2">
        <v>-63.3</v>
      </c>
      <c r="BP126" s="2" t="s">
        <v>523</v>
      </c>
      <c r="BQ126" s="2" t="s">
        <v>524</v>
      </c>
      <c r="BR126" s="2" t="s">
        <v>17</v>
      </c>
      <c r="BS126" s="2">
        <v>3.89</v>
      </c>
      <c r="BT126" s="2">
        <v>30684.75</v>
      </c>
      <c r="BU126" s="2">
        <v>518182</v>
      </c>
      <c r="BW126" s="2">
        <v>30684.75</v>
      </c>
      <c r="BX126" s="2">
        <v>100</v>
      </c>
      <c r="BY126" s="2">
        <v>47.29</v>
      </c>
      <c r="BZ126" s="2">
        <v>-52.7</v>
      </c>
      <c r="CC126" s="2" t="s">
        <v>523</v>
      </c>
      <c r="CD126" s="2" t="s">
        <v>524</v>
      </c>
      <c r="CE126" s="2" t="s">
        <v>17</v>
      </c>
      <c r="CF126" s="2">
        <v>4.0199999999999996</v>
      </c>
      <c r="CG126" s="2">
        <v>72.343999999999994</v>
      </c>
      <c r="CH126" s="2">
        <v>1177</v>
      </c>
      <c r="CI126" s="2">
        <v>21942.115000000002</v>
      </c>
      <c r="CJ126" s="2">
        <v>0.33</v>
      </c>
      <c r="CL126" s="2">
        <v>0.01</v>
      </c>
      <c r="CP126" s="2" t="s">
        <v>523</v>
      </c>
      <c r="CQ126" s="2" t="s">
        <v>524</v>
      </c>
      <c r="CR126" s="2" t="s">
        <v>17</v>
      </c>
      <c r="CS126" s="2">
        <v>3.99</v>
      </c>
      <c r="CT126" s="2">
        <v>21942.115000000002</v>
      </c>
      <c r="CU126" s="2">
        <v>364745</v>
      </c>
      <c r="CW126" s="2">
        <v>21942.115000000002</v>
      </c>
      <c r="CX126" s="2">
        <v>100</v>
      </c>
      <c r="CY126" s="2">
        <v>30.71</v>
      </c>
      <c r="CZ126" s="2">
        <v>-69.3</v>
      </c>
      <c r="DC126" s="2" t="s">
        <v>523</v>
      </c>
      <c r="DD126" s="2" t="s">
        <v>524</v>
      </c>
      <c r="DE126" s="2" t="s">
        <v>17</v>
      </c>
      <c r="DF126" s="2">
        <v>4.26</v>
      </c>
      <c r="DG126" s="2">
        <v>43.74</v>
      </c>
      <c r="DH126" s="2">
        <v>382</v>
      </c>
      <c r="DI126" s="2">
        <v>1205.7149999999999</v>
      </c>
      <c r="DJ126" s="2">
        <v>3.6280000000000001</v>
      </c>
      <c r="DL126" s="2">
        <v>0.19</v>
      </c>
      <c r="DP126" s="2" t="s">
        <v>523</v>
      </c>
      <c r="DQ126" s="2" t="s">
        <v>524</v>
      </c>
      <c r="DR126" s="2" t="s">
        <v>17</v>
      </c>
      <c r="DS126" s="2">
        <v>4.26</v>
      </c>
      <c r="DT126" s="2">
        <v>1205.7149999999999</v>
      </c>
      <c r="DU126" s="2">
        <v>18913</v>
      </c>
      <c r="DW126" s="2">
        <v>1205.7149999999999</v>
      </c>
      <c r="DX126" s="2">
        <v>100</v>
      </c>
      <c r="DY126" s="2">
        <v>17.28</v>
      </c>
      <c r="DZ126" s="2">
        <v>-82.7</v>
      </c>
      <c r="EC126" s="2" t="s">
        <v>523</v>
      </c>
      <c r="ED126" s="2" t="s">
        <v>524</v>
      </c>
      <c r="EE126" s="2" t="s">
        <v>17</v>
      </c>
      <c r="EF126" s="2">
        <v>4.1399999999999997</v>
      </c>
      <c r="EG126" s="2">
        <v>9668.01</v>
      </c>
      <c r="EH126" s="2">
        <v>156272</v>
      </c>
      <c r="EJ126" s="2">
        <v>9668.01</v>
      </c>
      <c r="EK126" s="2">
        <v>100</v>
      </c>
      <c r="EL126" s="2">
        <v>17.11</v>
      </c>
      <c r="EM126" s="2">
        <v>-82.9</v>
      </c>
    </row>
    <row r="127" spans="3:143" x14ac:dyDescent="0.25">
      <c r="C127" s="2" t="s">
        <v>525</v>
      </c>
      <c r="D127" s="2" t="s">
        <v>526</v>
      </c>
      <c r="E127" s="2" t="s">
        <v>17</v>
      </c>
      <c r="F127" s="2">
        <v>3.89</v>
      </c>
      <c r="G127" s="2">
        <v>362.28699999999998</v>
      </c>
      <c r="H127" s="2">
        <v>5740</v>
      </c>
      <c r="I127" s="2">
        <v>31288.416000000001</v>
      </c>
      <c r="J127" s="2">
        <v>1.1579999999999999</v>
      </c>
      <c r="L127" s="2">
        <v>0.15</v>
      </c>
      <c r="P127" s="2" t="s">
        <v>525</v>
      </c>
      <c r="Q127" s="2" t="s">
        <v>526</v>
      </c>
      <c r="R127" s="2" t="s">
        <v>17</v>
      </c>
      <c r="S127" s="2">
        <v>3.8</v>
      </c>
      <c r="T127" s="2">
        <v>16045.987999999999</v>
      </c>
      <c r="U127" s="2">
        <v>272005</v>
      </c>
      <c r="V127" s="2">
        <v>31288.416000000001</v>
      </c>
      <c r="W127" s="2">
        <v>51.283999999999999</v>
      </c>
      <c r="Y127" s="2">
        <v>10.97</v>
      </c>
      <c r="AC127" s="2" t="s">
        <v>525</v>
      </c>
      <c r="AD127" s="2" t="s">
        <v>526</v>
      </c>
      <c r="AE127" s="2" t="s">
        <v>17</v>
      </c>
      <c r="AF127" s="2">
        <v>3.83</v>
      </c>
      <c r="AG127" s="2">
        <v>31288.416000000001</v>
      </c>
      <c r="AH127" s="2">
        <v>504486</v>
      </c>
      <c r="AJ127" s="2">
        <v>31288.416000000001</v>
      </c>
      <c r="AK127" s="2">
        <v>100</v>
      </c>
      <c r="AL127" s="2">
        <v>61.64</v>
      </c>
      <c r="AM127" s="2">
        <v>-38.4</v>
      </c>
      <c r="AP127" s="2" t="s">
        <v>525</v>
      </c>
      <c r="AQ127" s="2" t="s">
        <v>526</v>
      </c>
      <c r="AR127" s="2" t="s">
        <v>17</v>
      </c>
      <c r="AS127" s="2">
        <v>3.84</v>
      </c>
      <c r="AT127" s="2">
        <v>9437.35</v>
      </c>
      <c r="AU127" s="2">
        <v>67567</v>
      </c>
      <c r="AV127" s="2">
        <v>5967.5029999999997</v>
      </c>
      <c r="AW127" s="2">
        <v>158.14599999999999</v>
      </c>
      <c r="AY127" s="2">
        <v>225.45</v>
      </c>
      <c r="BC127" s="2" t="s">
        <v>525</v>
      </c>
      <c r="BD127" s="2" t="s">
        <v>526</v>
      </c>
      <c r="BE127" s="2" t="s">
        <v>17</v>
      </c>
      <c r="BF127" s="2">
        <v>3.93</v>
      </c>
      <c r="BG127" s="2">
        <v>5967.5029999999997</v>
      </c>
      <c r="BH127" s="2">
        <v>100061</v>
      </c>
      <c r="BJ127" s="2">
        <v>5967.5029999999997</v>
      </c>
      <c r="BK127" s="2">
        <v>100</v>
      </c>
      <c r="BL127" s="2">
        <v>39.130000000000003</v>
      </c>
      <c r="BM127" s="2">
        <v>-60.9</v>
      </c>
      <c r="BP127" s="2" t="s">
        <v>525</v>
      </c>
      <c r="BQ127" s="2" t="s">
        <v>526</v>
      </c>
      <c r="BR127" s="2" t="s">
        <v>17</v>
      </c>
      <c r="BS127" s="2">
        <v>3.89</v>
      </c>
      <c r="BT127" s="2">
        <v>31956.393</v>
      </c>
      <c r="BU127" s="2">
        <v>541775</v>
      </c>
      <c r="BW127" s="2">
        <v>31956.393</v>
      </c>
      <c r="BX127" s="2">
        <v>100</v>
      </c>
      <c r="BY127" s="2">
        <v>49.25</v>
      </c>
      <c r="BZ127" s="2">
        <v>-50.7</v>
      </c>
      <c r="CC127" s="2" t="s">
        <v>525</v>
      </c>
      <c r="CD127" s="2" t="s">
        <v>526</v>
      </c>
      <c r="CE127" s="2" t="s">
        <v>17</v>
      </c>
      <c r="CF127" s="2">
        <v>4.03</v>
      </c>
      <c r="CG127" s="2">
        <v>0.88600000000000001</v>
      </c>
      <c r="CH127" s="2">
        <v>121</v>
      </c>
      <c r="CI127" s="2">
        <v>22313.993999999999</v>
      </c>
      <c r="CJ127" s="2">
        <v>4.0000000000000001E-3</v>
      </c>
      <c r="CP127" s="2" t="s">
        <v>525</v>
      </c>
      <c r="CQ127" s="2" t="s">
        <v>526</v>
      </c>
      <c r="CR127" s="2" t="s">
        <v>17</v>
      </c>
      <c r="CS127" s="2">
        <v>3.99</v>
      </c>
      <c r="CT127" s="2">
        <v>22313.993999999999</v>
      </c>
      <c r="CU127" s="2">
        <v>364558</v>
      </c>
      <c r="CW127" s="2">
        <v>22313.993999999999</v>
      </c>
      <c r="CX127" s="2">
        <v>100</v>
      </c>
      <c r="CY127" s="2">
        <v>31.23</v>
      </c>
      <c r="CZ127" s="2">
        <v>-68.8</v>
      </c>
      <c r="DC127" s="2" t="s">
        <v>525</v>
      </c>
      <c r="DD127" s="2" t="s">
        <v>526</v>
      </c>
      <c r="DE127" s="2" t="s">
        <v>17</v>
      </c>
      <c r="DF127" s="2">
        <v>4.21</v>
      </c>
      <c r="DG127" s="2">
        <v>13.131</v>
      </c>
      <c r="DH127" s="2">
        <v>325</v>
      </c>
      <c r="DI127" s="2">
        <v>1442.4269999999999</v>
      </c>
      <c r="DJ127" s="2">
        <v>0.91</v>
      </c>
      <c r="DL127" s="2">
        <v>0.1</v>
      </c>
      <c r="DP127" s="2" t="s">
        <v>525</v>
      </c>
      <c r="DQ127" s="2" t="s">
        <v>526</v>
      </c>
      <c r="DR127" s="2" t="s">
        <v>17</v>
      </c>
      <c r="DS127" s="2">
        <v>4.25</v>
      </c>
      <c r="DT127" s="2">
        <v>1442.4269999999999</v>
      </c>
      <c r="DU127" s="2">
        <v>21680</v>
      </c>
      <c r="DW127" s="2">
        <v>1442.4269999999999</v>
      </c>
      <c r="DX127" s="2">
        <v>100</v>
      </c>
      <c r="DY127" s="2">
        <v>20.68</v>
      </c>
      <c r="DZ127" s="2">
        <v>-79.3</v>
      </c>
      <c r="EC127" s="2" t="s">
        <v>525</v>
      </c>
      <c r="ED127" s="2" t="s">
        <v>526</v>
      </c>
      <c r="EE127" s="2" t="s">
        <v>17</v>
      </c>
      <c r="EF127" s="2">
        <v>4.1399999999999997</v>
      </c>
      <c r="EG127" s="2">
        <v>10046.041999999999</v>
      </c>
      <c r="EH127" s="2">
        <v>157751</v>
      </c>
      <c r="EJ127" s="2">
        <v>10046.041999999999</v>
      </c>
      <c r="EK127" s="2">
        <v>100</v>
      </c>
      <c r="EL127" s="2">
        <v>17.78</v>
      </c>
      <c r="EM127" s="2">
        <v>-82.2</v>
      </c>
    </row>
    <row r="128" spans="3:143" x14ac:dyDescent="0.25">
      <c r="C128" s="2" t="s">
        <v>527</v>
      </c>
      <c r="D128" s="2" t="s">
        <v>528</v>
      </c>
      <c r="E128" s="2" t="s">
        <v>17</v>
      </c>
      <c r="F128" s="2">
        <v>3.89</v>
      </c>
      <c r="G128" s="2">
        <v>14.105</v>
      </c>
      <c r="H128" s="2">
        <v>295</v>
      </c>
      <c r="I128" s="2">
        <v>28970.261999999999</v>
      </c>
      <c r="J128" s="2">
        <v>4.9000000000000002E-2</v>
      </c>
      <c r="P128" s="2" t="s">
        <v>527</v>
      </c>
      <c r="Q128" s="2" t="s">
        <v>528</v>
      </c>
      <c r="R128" s="2" t="s">
        <v>17</v>
      </c>
      <c r="S128" s="2">
        <v>3.81</v>
      </c>
      <c r="T128" s="2">
        <v>21719.736000000001</v>
      </c>
      <c r="U128" s="2">
        <v>362112</v>
      </c>
      <c r="V128" s="2">
        <v>28970.261999999999</v>
      </c>
      <c r="W128" s="2">
        <v>74.972999999999999</v>
      </c>
      <c r="Y128" s="2">
        <v>16.16</v>
      </c>
      <c r="AC128" s="2" t="s">
        <v>527</v>
      </c>
      <c r="AD128" s="2" t="s">
        <v>528</v>
      </c>
      <c r="AE128" s="2" t="s">
        <v>17</v>
      </c>
      <c r="AF128" s="2">
        <v>3.83</v>
      </c>
      <c r="AG128" s="2">
        <v>28970.261999999999</v>
      </c>
      <c r="AH128" s="2">
        <v>478805</v>
      </c>
      <c r="AJ128" s="2">
        <v>28970.261999999999</v>
      </c>
      <c r="AK128" s="2">
        <v>100</v>
      </c>
      <c r="AL128" s="2">
        <v>57.08</v>
      </c>
      <c r="AM128" s="2">
        <v>-42.9</v>
      </c>
      <c r="AP128" s="2" t="s">
        <v>527</v>
      </c>
      <c r="AQ128" s="2" t="s">
        <v>528</v>
      </c>
      <c r="AR128" s="2" t="s">
        <v>17</v>
      </c>
      <c r="AS128" s="2">
        <v>3.83</v>
      </c>
      <c r="AT128" s="2">
        <v>7221.7579999999998</v>
      </c>
      <c r="AU128" s="2">
        <v>66348</v>
      </c>
      <c r="AV128" s="2">
        <v>4377.6139999999996</v>
      </c>
      <c r="AW128" s="2">
        <v>164.97</v>
      </c>
      <c r="AY128" s="2">
        <v>235.22</v>
      </c>
      <c r="BC128" s="2" t="s">
        <v>527</v>
      </c>
      <c r="BD128" s="2" t="s">
        <v>528</v>
      </c>
      <c r="BE128" s="2" t="s">
        <v>17</v>
      </c>
      <c r="BF128" s="2">
        <v>3.94</v>
      </c>
      <c r="BG128" s="2">
        <v>4377.6139999999996</v>
      </c>
      <c r="BH128" s="2">
        <v>77383</v>
      </c>
      <c r="BJ128" s="2">
        <v>4377.6139999999996</v>
      </c>
      <c r="BK128" s="2">
        <v>100</v>
      </c>
      <c r="BL128" s="2">
        <v>28.7</v>
      </c>
      <c r="BM128" s="2">
        <v>-71.3</v>
      </c>
      <c r="BP128" s="2" t="s">
        <v>527</v>
      </c>
      <c r="BQ128" s="2" t="s">
        <v>528</v>
      </c>
      <c r="BR128" s="2" t="s">
        <v>17</v>
      </c>
      <c r="BS128" s="2">
        <v>3.89</v>
      </c>
      <c r="BT128" s="2">
        <v>25242.375</v>
      </c>
      <c r="BU128" s="2">
        <v>435268</v>
      </c>
      <c r="BW128" s="2">
        <v>25242.375</v>
      </c>
      <c r="BX128" s="2">
        <v>100</v>
      </c>
      <c r="BY128" s="2">
        <v>38.9</v>
      </c>
      <c r="BZ128" s="2">
        <v>-61.1</v>
      </c>
      <c r="CC128" s="2" t="s">
        <v>527</v>
      </c>
      <c r="CD128" s="2" t="s">
        <v>528</v>
      </c>
      <c r="CE128" s="2" t="s">
        <v>17</v>
      </c>
      <c r="CF128" s="2">
        <v>4.05</v>
      </c>
      <c r="CG128" s="2">
        <v>0.54800000000000004</v>
      </c>
      <c r="CH128" s="2">
        <v>78</v>
      </c>
      <c r="CI128" s="2">
        <v>14714.53</v>
      </c>
      <c r="CJ128" s="2">
        <v>4.0000000000000001E-3</v>
      </c>
      <c r="CP128" s="2" t="s">
        <v>527</v>
      </c>
      <c r="CQ128" s="2" t="s">
        <v>528</v>
      </c>
      <c r="CR128" s="2" t="s">
        <v>17</v>
      </c>
      <c r="CS128" s="2">
        <v>3.99</v>
      </c>
      <c r="CT128" s="2">
        <v>14714.53</v>
      </c>
      <c r="CU128" s="2">
        <v>242815</v>
      </c>
      <c r="CW128" s="2">
        <v>14714.53</v>
      </c>
      <c r="CX128" s="2">
        <v>100</v>
      </c>
      <c r="CY128" s="2">
        <v>20.59</v>
      </c>
      <c r="CZ128" s="2">
        <v>-79.400000000000006</v>
      </c>
      <c r="DC128" s="2" t="s">
        <v>527</v>
      </c>
      <c r="DD128" s="2" t="s">
        <v>528</v>
      </c>
      <c r="DE128" s="2" t="s">
        <v>17</v>
      </c>
      <c r="DF128" s="2">
        <v>4.0999999999999996</v>
      </c>
      <c r="DG128" s="2">
        <v>15.456</v>
      </c>
      <c r="DH128" s="2">
        <v>201</v>
      </c>
      <c r="DI128" s="2">
        <v>762.94899999999996</v>
      </c>
      <c r="DJ128" s="2">
        <v>2.0259999999999998</v>
      </c>
      <c r="DL128" s="2">
        <v>0.14000000000000001</v>
      </c>
      <c r="DP128" s="2" t="s">
        <v>527</v>
      </c>
      <c r="DQ128" s="2" t="s">
        <v>528</v>
      </c>
      <c r="DR128" s="2" t="s">
        <v>17</v>
      </c>
      <c r="DS128" s="2">
        <v>4.26</v>
      </c>
      <c r="DT128" s="2">
        <v>762.94899999999996</v>
      </c>
      <c r="DU128" s="2">
        <v>12157</v>
      </c>
      <c r="DW128" s="2">
        <v>762.94899999999996</v>
      </c>
      <c r="DX128" s="2">
        <v>100</v>
      </c>
      <c r="DY128" s="2">
        <v>10.94</v>
      </c>
      <c r="DZ128" s="2">
        <v>-89.1</v>
      </c>
      <c r="EC128" s="2" t="s">
        <v>527</v>
      </c>
      <c r="ED128" s="2" t="s">
        <v>528</v>
      </c>
      <c r="EE128" s="2" t="s">
        <v>17</v>
      </c>
      <c r="EF128" s="2">
        <v>4.1399999999999997</v>
      </c>
      <c r="EG128" s="2">
        <v>5952.4279999999999</v>
      </c>
      <c r="EH128" s="2">
        <v>98582</v>
      </c>
      <c r="EJ128" s="2">
        <v>5952.4279999999999</v>
      </c>
      <c r="EK128" s="2">
        <v>100</v>
      </c>
      <c r="EL128" s="2">
        <v>10.53</v>
      </c>
      <c r="EM128" s="2">
        <v>-89.5</v>
      </c>
    </row>
    <row r="129" spans="3:143" x14ac:dyDescent="0.25">
      <c r="C129" s="2" t="s">
        <v>549</v>
      </c>
      <c r="D129" s="2" t="s">
        <v>550</v>
      </c>
      <c r="E129" s="2" t="s">
        <v>17</v>
      </c>
      <c r="F129" s="2">
        <v>3.82</v>
      </c>
      <c r="G129" s="2">
        <v>1.3089999999999999</v>
      </c>
      <c r="H129" s="2">
        <v>50</v>
      </c>
      <c r="I129" s="2">
        <v>36055.050999999999</v>
      </c>
      <c r="J129" s="2">
        <v>4.0000000000000001E-3</v>
      </c>
      <c r="P129" s="2" t="s">
        <v>549</v>
      </c>
      <c r="Q129" s="2" t="s">
        <v>550</v>
      </c>
      <c r="R129" s="2" t="s">
        <v>17</v>
      </c>
      <c r="S129" s="2">
        <v>3.8</v>
      </c>
      <c r="T129" s="2">
        <v>15766.532999999999</v>
      </c>
      <c r="U129" s="2">
        <v>274107</v>
      </c>
      <c r="V129" s="2">
        <v>36055.050999999999</v>
      </c>
      <c r="W129" s="2">
        <v>43.728999999999999</v>
      </c>
      <c r="Y129" s="2">
        <v>9.31</v>
      </c>
      <c r="AC129" s="2" t="s">
        <v>549</v>
      </c>
      <c r="AD129" s="2" t="s">
        <v>550</v>
      </c>
      <c r="AE129" s="2" t="s">
        <v>17</v>
      </c>
      <c r="AF129" s="2">
        <v>3.83</v>
      </c>
      <c r="AG129" s="2">
        <v>36055.050999999999</v>
      </c>
      <c r="AH129" s="2">
        <v>592799</v>
      </c>
      <c r="AJ129" s="2">
        <v>36055.050999999999</v>
      </c>
      <c r="AK129" s="2">
        <v>100</v>
      </c>
      <c r="AL129" s="2">
        <v>71.040000000000006</v>
      </c>
      <c r="AM129" s="2">
        <v>-29</v>
      </c>
      <c r="AP129" s="2" t="s">
        <v>549</v>
      </c>
      <c r="AQ129" s="2" t="s">
        <v>550</v>
      </c>
      <c r="AR129" s="2" t="s">
        <v>17</v>
      </c>
      <c r="AS129" s="2">
        <v>3.83</v>
      </c>
      <c r="AT129" s="2">
        <v>6891.7920000000004</v>
      </c>
      <c r="AU129" s="2">
        <v>58375</v>
      </c>
      <c r="AV129" s="2">
        <v>9548.1740000000009</v>
      </c>
      <c r="AW129" s="2">
        <v>72.179000000000002</v>
      </c>
      <c r="AY129" s="2">
        <v>102.39</v>
      </c>
      <c r="BC129" s="2" t="s">
        <v>549</v>
      </c>
      <c r="BD129" s="2" t="s">
        <v>550</v>
      </c>
      <c r="BE129" s="2" t="s">
        <v>17</v>
      </c>
      <c r="BF129" s="2">
        <v>3.94</v>
      </c>
      <c r="BG129" s="2">
        <v>9548.1740000000009</v>
      </c>
      <c r="BH129" s="2">
        <v>170071</v>
      </c>
      <c r="BJ129" s="2">
        <v>9548.1740000000009</v>
      </c>
      <c r="BK129" s="2">
        <v>100</v>
      </c>
      <c r="BL129" s="2">
        <v>62.61</v>
      </c>
      <c r="BM129" s="2">
        <v>-37.4</v>
      </c>
      <c r="BP129" s="2" t="s">
        <v>549</v>
      </c>
      <c r="BQ129" s="2" t="s">
        <v>550</v>
      </c>
      <c r="BR129" s="2" t="s">
        <v>17</v>
      </c>
      <c r="BS129" s="2">
        <v>3.89</v>
      </c>
      <c r="BT129" s="2">
        <v>45616.671999999999</v>
      </c>
      <c r="BU129" s="2">
        <v>771759</v>
      </c>
      <c r="BW129" s="2">
        <v>45616.671999999999</v>
      </c>
      <c r="BX129" s="2">
        <v>100</v>
      </c>
      <c r="BY129" s="2">
        <v>70.31</v>
      </c>
      <c r="BZ129" s="2">
        <v>-29.7</v>
      </c>
      <c r="CC129" s="2" t="s">
        <v>549</v>
      </c>
      <c r="CD129" s="2" t="s">
        <v>550</v>
      </c>
      <c r="CE129" s="2" t="s">
        <v>17</v>
      </c>
      <c r="CF129" s="2">
        <v>4.0199999999999996</v>
      </c>
      <c r="CG129" s="2">
        <v>116.503</v>
      </c>
      <c r="CH129" s="2">
        <v>2097</v>
      </c>
      <c r="CI129" s="2">
        <v>42983.792999999998</v>
      </c>
      <c r="CJ129" s="2">
        <v>0.27100000000000002</v>
      </c>
      <c r="CL129" s="2">
        <v>0.01</v>
      </c>
      <c r="CP129" s="2" t="s">
        <v>549</v>
      </c>
      <c r="CQ129" s="2" t="s">
        <v>550</v>
      </c>
      <c r="CR129" s="2" t="s">
        <v>17</v>
      </c>
      <c r="CS129" s="2">
        <v>3.99</v>
      </c>
      <c r="CT129" s="2">
        <v>42983.792999999998</v>
      </c>
      <c r="CU129" s="2">
        <v>712810</v>
      </c>
      <c r="CW129" s="2">
        <v>42983.792999999998</v>
      </c>
      <c r="CX129" s="2">
        <v>100</v>
      </c>
      <c r="CY129" s="2">
        <v>60.15</v>
      </c>
      <c r="CZ129" s="2">
        <v>-39.799999999999997</v>
      </c>
      <c r="DC129" s="2" t="s">
        <v>549</v>
      </c>
      <c r="DD129" s="2" t="s">
        <v>550</v>
      </c>
      <c r="DE129" s="2" t="s">
        <v>17</v>
      </c>
      <c r="DF129" s="2">
        <v>3.93</v>
      </c>
      <c r="DG129" s="2">
        <v>22.11</v>
      </c>
      <c r="DH129" s="2">
        <v>384</v>
      </c>
      <c r="DI129" s="2">
        <v>4080.192</v>
      </c>
      <c r="DJ129" s="2">
        <v>0.54200000000000004</v>
      </c>
      <c r="DL129" s="2">
        <v>0.09</v>
      </c>
      <c r="DP129" s="2" t="s">
        <v>549</v>
      </c>
      <c r="DQ129" s="2" t="s">
        <v>550</v>
      </c>
      <c r="DR129" s="2" t="s">
        <v>17</v>
      </c>
      <c r="DS129" s="2">
        <v>4.26</v>
      </c>
      <c r="DT129" s="2">
        <v>4080.192</v>
      </c>
      <c r="DU129" s="2">
        <v>66076</v>
      </c>
      <c r="DW129" s="2">
        <v>4080.192</v>
      </c>
      <c r="DX129" s="2">
        <v>100</v>
      </c>
      <c r="DY129" s="2">
        <v>58.49</v>
      </c>
      <c r="DZ129" s="2">
        <v>-41.5</v>
      </c>
      <c r="EC129" s="2" t="s">
        <v>549</v>
      </c>
      <c r="ED129" s="2" t="s">
        <v>550</v>
      </c>
      <c r="EE129" s="2" t="s">
        <v>17</v>
      </c>
      <c r="EF129" s="2">
        <v>4.1399999999999997</v>
      </c>
      <c r="EG129" s="2">
        <v>26383.605</v>
      </c>
      <c r="EH129" s="2">
        <v>434144</v>
      </c>
      <c r="EJ129" s="2">
        <v>26383.605</v>
      </c>
      <c r="EK129" s="2">
        <v>100</v>
      </c>
      <c r="EL129" s="2">
        <v>46.68</v>
      </c>
      <c r="EM129" s="2">
        <v>-53.3</v>
      </c>
    </row>
    <row r="130" spans="3:143" x14ac:dyDescent="0.25">
      <c r="C130" s="2" t="s">
        <v>551</v>
      </c>
      <c r="D130" s="2" t="s">
        <v>552</v>
      </c>
      <c r="E130" s="2" t="s">
        <v>17</v>
      </c>
      <c r="F130" s="2">
        <v>3.91</v>
      </c>
      <c r="G130" s="2">
        <v>51.441000000000003</v>
      </c>
      <c r="H130" s="2">
        <v>604</v>
      </c>
      <c r="I130" s="2">
        <v>31349.407999999999</v>
      </c>
      <c r="J130" s="2">
        <v>0.16400000000000001</v>
      </c>
      <c r="P130" s="2" t="s">
        <v>551</v>
      </c>
      <c r="Q130" s="2" t="s">
        <v>552</v>
      </c>
      <c r="R130" s="2" t="s">
        <v>17</v>
      </c>
      <c r="S130" s="2">
        <v>3.8</v>
      </c>
      <c r="T130" s="2">
        <v>28442.898000000001</v>
      </c>
      <c r="U130" s="2">
        <v>492288</v>
      </c>
      <c r="V130" s="2">
        <v>31349.407999999999</v>
      </c>
      <c r="W130" s="2">
        <v>90.728999999999999</v>
      </c>
      <c r="Y130" s="2">
        <v>19.62</v>
      </c>
      <c r="AC130" s="2" t="s">
        <v>551</v>
      </c>
      <c r="AD130" s="2" t="s">
        <v>552</v>
      </c>
      <c r="AE130" s="2" t="s">
        <v>17</v>
      </c>
      <c r="AF130" s="2">
        <v>3.83</v>
      </c>
      <c r="AG130" s="2">
        <v>31349.407999999999</v>
      </c>
      <c r="AH130" s="2">
        <v>533242</v>
      </c>
      <c r="AJ130" s="2">
        <v>31349.407999999999</v>
      </c>
      <c r="AK130" s="2">
        <v>100</v>
      </c>
      <c r="AL130" s="2">
        <v>61.77</v>
      </c>
      <c r="AM130" s="2">
        <v>-38.200000000000003</v>
      </c>
      <c r="AP130" s="2" t="s">
        <v>551</v>
      </c>
      <c r="AQ130" s="2" t="s">
        <v>552</v>
      </c>
      <c r="AR130" s="2" t="s">
        <v>17</v>
      </c>
      <c r="AS130" s="2">
        <v>3.84</v>
      </c>
      <c r="AT130" s="2">
        <v>6292.4319999999998</v>
      </c>
      <c r="AU130" s="2">
        <v>59659</v>
      </c>
      <c r="AV130" s="2">
        <v>7461.8739999999998</v>
      </c>
      <c r="AW130" s="2">
        <v>84.328000000000003</v>
      </c>
      <c r="AY130" s="2">
        <v>119.78</v>
      </c>
      <c r="BC130" s="2" t="s">
        <v>551</v>
      </c>
      <c r="BD130" s="2" t="s">
        <v>552</v>
      </c>
      <c r="BE130" s="2" t="s">
        <v>17</v>
      </c>
      <c r="BF130" s="2">
        <v>3.94</v>
      </c>
      <c r="BG130" s="2">
        <v>7461.8739999999998</v>
      </c>
      <c r="BH130" s="2">
        <v>127193</v>
      </c>
      <c r="BJ130" s="2">
        <v>7461.8739999999998</v>
      </c>
      <c r="BK130" s="2">
        <v>100</v>
      </c>
      <c r="BL130" s="2">
        <v>48.93</v>
      </c>
      <c r="BM130" s="2">
        <v>-51.1</v>
      </c>
      <c r="BP130" s="2" t="s">
        <v>551</v>
      </c>
      <c r="BQ130" s="2" t="s">
        <v>552</v>
      </c>
      <c r="BR130" s="2" t="s">
        <v>17</v>
      </c>
      <c r="BS130" s="2">
        <v>3.89</v>
      </c>
      <c r="BT130" s="2">
        <v>38033.262000000002</v>
      </c>
      <c r="BU130" s="2">
        <v>644290</v>
      </c>
      <c r="BW130" s="2">
        <v>38033.262000000002</v>
      </c>
      <c r="BX130" s="2">
        <v>100</v>
      </c>
      <c r="BY130" s="2">
        <v>58.62</v>
      </c>
      <c r="BZ130" s="2">
        <v>-41.4</v>
      </c>
      <c r="CC130" s="2" t="s">
        <v>551</v>
      </c>
      <c r="CD130" s="2" t="s">
        <v>552</v>
      </c>
      <c r="CE130" s="2" t="s">
        <v>17</v>
      </c>
      <c r="CF130" s="2">
        <v>4.0199999999999996</v>
      </c>
      <c r="CG130" s="2">
        <v>102.03</v>
      </c>
      <c r="CH130" s="2">
        <v>1829</v>
      </c>
      <c r="CI130" s="2">
        <v>32866.726999999999</v>
      </c>
      <c r="CJ130" s="2">
        <v>0.31</v>
      </c>
      <c r="CL130" s="2">
        <v>0.01</v>
      </c>
      <c r="CP130" s="2" t="s">
        <v>551</v>
      </c>
      <c r="CQ130" s="2" t="s">
        <v>552</v>
      </c>
      <c r="CR130" s="2" t="s">
        <v>17</v>
      </c>
      <c r="CS130" s="2">
        <v>3.99</v>
      </c>
      <c r="CT130" s="2">
        <v>32866.726999999999</v>
      </c>
      <c r="CU130" s="2">
        <v>541627</v>
      </c>
      <c r="CW130" s="2">
        <v>32866.726999999999</v>
      </c>
      <c r="CX130" s="2">
        <v>100</v>
      </c>
      <c r="CY130" s="2">
        <v>45.99</v>
      </c>
      <c r="CZ130" s="2">
        <v>-54</v>
      </c>
      <c r="DC130" s="2" t="s">
        <v>551</v>
      </c>
      <c r="DD130" s="2" t="s">
        <v>552</v>
      </c>
      <c r="DE130" s="2" t="s">
        <v>17</v>
      </c>
      <c r="DF130" s="2">
        <v>4.2300000000000004</v>
      </c>
      <c r="DG130" s="2">
        <v>7.8789999999999996</v>
      </c>
      <c r="DH130" s="2">
        <v>275</v>
      </c>
      <c r="DI130" s="2">
        <v>2874.7759999999998</v>
      </c>
      <c r="DJ130" s="2">
        <v>0.27400000000000002</v>
      </c>
      <c r="DL130" s="2">
        <v>0.08</v>
      </c>
      <c r="DP130" s="2" t="s">
        <v>551</v>
      </c>
      <c r="DQ130" s="2" t="s">
        <v>552</v>
      </c>
      <c r="DR130" s="2" t="s">
        <v>17</v>
      </c>
      <c r="DS130" s="2">
        <v>4.26</v>
      </c>
      <c r="DT130" s="2">
        <v>2874.7759999999998</v>
      </c>
      <c r="DU130" s="2">
        <v>48190</v>
      </c>
      <c r="DW130" s="2">
        <v>2874.7759999999998</v>
      </c>
      <c r="DX130" s="2">
        <v>100</v>
      </c>
      <c r="DY130" s="2">
        <v>41.21</v>
      </c>
      <c r="DZ130" s="2">
        <v>-58.8</v>
      </c>
      <c r="EC130" s="2" t="s">
        <v>551</v>
      </c>
      <c r="ED130" s="2" t="s">
        <v>552</v>
      </c>
      <c r="EE130" s="2" t="s">
        <v>17</v>
      </c>
      <c r="EF130" s="2">
        <v>4.1399999999999997</v>
      </c>
      <c r="EG130" s="2">
        <v>19432.715</v>
      </c>
      <c r="EH130" s="2">
        <v>320597</v>
      </c>
      <c r="EJ130" s="2">
        <v>19432.715</v>
      </c>
      <c r="EK130" s="2">
        <v>100</v>
      </c>
      <c r="EL130" s="2">
        <v>34.380000000000003</v>
      </c>
      <c r="EM130" s="2">
        <v>-65.599999999999994</v>
      </c>
    </row>
    <row r="131" spans="3:143" x14ac:dyDescent="0.25">
      <c r="C131" s="2" t="s">
        <v>553</v>
      </c>
      <c r="D131" s="2" t="s">
        <v>554</v>
      </c>
      <c r="E131" s="2" t="s">
        <v>17</v>
      </c>
      <c r="F131" s="2">
        <v>3.88</v>
      </c>
      <c r="G131" s="2">
        <v>28.574999999999999</v>
      </c>
      <c r="H131" s="2">
        <v>592</v>
      </c>
      <c r="I131" s="2">
        <v>31556.438999999998</v>
      </c>
      <c r="J131" s="2">
        <v>9.0999999999999998E-2</v>
      </c>
      <c r="P131" s="2" t="s">
        <v>553</v>
      </c>
      <c r="Q131" s="2" t="s">
        <v>554</v>
      </c>
      <c r="R131" s="2" t="s">
        <v>17</v>
      </c>
      <c r="S131" s="2">
        <v>3.8</v>
      </c>
      <c r="T131" s="2">
        <v>69273.835999999996</v>
      </c>
      <c r="U131" s="2">
        <v>1195232</v>
      </c>
      <c r="V131" s="2">
        <v>31556.438999999998</v>
      </c>
      <c r="W131" s="2">
        <v>219.524</v>
      </c>
      <c r="Y131" s="2">
        <v>47.88</v>
      </c>
      <c r="AC131" s="2" t="s">
        <v>553</v>
      </c>
      <c r="AD131" s="2" t="s">
        <v>554</v>
      </c>
      <c r="AE131" s="2" t="s">
        <v>17</v>
      </c>
      <c r="AF131" s="2">
        <v>3.83</v>
      </c>
      <c r="AG131" s="2">
        <v>31556.438999999998</v>
      </c>
      <c r="AH131" s="2">
        <v>519304</v>
      </c>
      <c r="AJ131" s="2">
        <v>31556.438999999998</v>
      </c>
      <c r="AK131" s="2">
        <v>100</v>
      </c>
      <c r="AL131" s="2">
        <v>62.17</v>
      </c>
      <c r="AM131" s="2">
        <v>-37.799999999999997</v>
      </c>
      <c r="AP131" s="2" t="s">
        <v>553</v>
      </c>
      <c r="AQ131" s="2" t="s">
        <v>554</v>
      </c>
      <c r="AR131" s="2" t="s">
        <v>17</v>
      </c>
      <c r="AS131" s="2">
        <v>3.82</v>
      </c>
      <c r="AT131" s="2">
        <v>6097.7979999999998</v>
      </c>
      <c r="AU131" s="2">
        <v>52958</v>
      </c>
      <c r="AV131" s="2">
        <v>7435.6049999999996</v>
      </c>
      <c r="AW131" s="2">
        <v>82.007999999999996</v>
      </c>
      <c r="AY131" s="2">
        <v>116.46</v>
      </c>
      <c r="BC131" s="2" t="s">
        <v>553</v>
      </c>
      <c r="BD131" s="2" t="s">
        <v>554</v>
      </c>
      <c r="BE131" s="2" t="s">
        <v>17</v>
      </c>
      <c r="BF131" s="2">
        <v>3.94</v>
      </c>
      <c r="BG131" s="2">
        <v>7435.6049999999996</v>
      </c>
      <c r="BH131" s="2">
        <v>132652</v>
      </c>
      <c r="BJ131" s="2">
        <v>7435.6049999999996</v>
      </c>
      <c r="BK131" s="2">
        <v>100</v>
      </c>
      <c r="BL131" s="2">
        <v>48.76</v>
      </c>
      <c r="BM131" s="2">
        <v>-51.2</v>
      </c>
      <c r="BP131" s="2" t="s">
        <v>553</v>
      </c>
      <c r="BQ131" s="2" t="s">
        <v>554</v>
      </c>
      <c r="BR131" s="2" t="s">
        <v>17</v>
      </c>
      <c r="BS131" s="2">
        <v>3.89</v>
      </c>
      <c r="BT131" s="2">
        <v>38217.237999999998</v>
      </c>
      <c r="BU131" s="2">
        <v>642545</v>
      </c>
      <c r="BW131" s="2">
        <v>38217.237999999998</v>
      </c>
      <c r="BX131" s="2">
        <v>100</v>
      </c>
      <c r="BY131" s="2">
        <v>58.9</v>
      </c>
      <c r="BZ131" s="2">
        <v>-41.1</v>
      </c>
      <c r="CC131" s="2" t="s">
        <v>553</v>
      </c>
      <c r="CD131" s="2" t="s">
        <v>554</v>
      </c>
      <c r="CE131" s="2" t="s">
        <v>17</v>
      </c>
      <c r="CF131" s="2">
        <v>4.0199999999999996</v>
      </c>
      <c r="CG131" s="2">
        <v>128.59</v>
      </c>
      <c r="CH131" s="2">
        <v>2232</v>
      </c>
      <c r="CI131" s="2">
        <v>34125.832000000002</v>
      </c>
      <c r="CJ131" s="2">
        <v>0.377</v>
      </c>
      <c r="CL131" s="2">
        <v>0.01</v>
      </c>
      <c r="CP131" s="2" t="s">
        <v>553</v>
      </c>
      <c r="CQ131" s="2" t="s">
        <v>554</v>
      </c>
      <c r="CR131" s="2" t="s">
        <v>17</v>
      </c>
      <c r="CS131" s="2">
        <v>3.99</v>
      </c>
      <c r="CT131" s="2">
        <v>34125.832000000002</v>
      </c>
      <c r="CU131" s="2">
        <v>563891</v>
      </c>
      <c r="CW131" s="2">
        <v>34125.832000000002</v>
      </c>
      <c r="CX131" s="2">
        <v>100</v>
      </c>
      <c r="CY131" s="2">
        <v>47.76</v>
      </c>
      <c r="CZ131" s="2">
        <v>-52.2</v>
      </c>
      <c r="DC131" s="2" t="s">
        <v>553</v>
      </c>
      <c r="DD131" s="2" t="s">
        <v>554</v>
      </c>
      <c r="DE131" s="2" t="s">
        <v>17</v>
      </c>
      <c r="DF131" s="2">
        <v>4.04</v>
      </c>
      <c r="DG131" s="2">
        <v>6.556</v>
      </c>
      <c r="DH131" s="2">
        <v>136</v>
      </c>
      <c r="DI131" s="2">
        <v>2646.0459999999998</v>
      </c>
      <c r="DJ131" s="2">
        <v>0.248</v>
      </c>
      <c r="DL131" s="2">
        <v>0.08</v>
      </c>
      <c r="DP131" s="2" t="s">
        <v>553</v>
      </c>
      <c r="DQ131" s="2" t="s">
        <v>554</v>
      </c>
      <c r="DR131" s="2" t="s">
        <v>17</v>
      </c>
      <c r="DS131" s="2">
        <v>4.26</v>
      </c>
      <c r="DT131" s="2">
        <v>2646.0459999999998</v>
      </c>
      <c r="DU131" s="2">
        <v>41931</v>
      </c>
      <c r="DW131" s="2">
        <v>2646.0459999999998</v>
      </c>
      <c r="DX131" s="2">
        <v>100</v>
      </c>
      <c r="DY131" s="2">
        <v>37.93</v>
      </c>
      <c r="DZ131" s="2">
        <v>-62.1</v>
      </c>
      <c r="EC131" s="2" t="s">
        <v>553</v>
      </c>
      <c r="ED131" s="2" t="s">
        <v>554</v>
      </c>
      <c r="EE131" s="2" t="s">
        <v>17</v>
      </c>
      <c r="EF131" s="2">
        <v>4.13</v>
      </c>
      <c r="EG131" s="2">
        <v>19809.048999999999</v>
      </c>
      <c r="EH131" s="2">
        <v>330452</v>
      </c>
      <c r="EJ131" s="2">
        <v>19809.048999999999</v>
      </c>
      <c r="EK131" s="2">
        <v>100</v>
      </c>
      <c r="EL131" s="2">
        <v>35.049999999999997</v>
      </c>
      <c r="EM131" s="2">
        <v>-65</v>
      </c>
    </row>
    <row r="132" spans="3:143" x14ac:dyDescent="0.25">
      <c r="C132" s="2" t="s">
        <v>530</v>
      </c>
      <c r="D132" s="2" t="s">
        <v>531</v>
      </c>
      <c r="E132" s="2" t="s">
        <v>17</v>
      </c>
      <c r="F132" s="2">
        <v>3.87</v>
      </c>
      <c r="G132" s="2">
        <v>4.798</v>
      </c>
      <c r="H132" s="2">
        <v>187</v>
      </c>
      <c r="I132" s="2">
        <v>27262.67</v>
      </c>
      <c r="J132" s="2">
        <v>1.7999999999999999E-2</v>
      </c>
      <c r="P132" s="2" t="s">
        <v>530</v>
      </c>
      <c r="Q132" s="2" t="s">
        <v>531</v>
      </c>
      <c r="R132" s="2" t="s">
        <v>17</v>
      </c>
      <c r="S132" s="2">
        <v>3.81</v>
      </c>
      <c r="T132" s="2">
        <v>13128.073</v>
      </c>
      <c r="U132" s="2">
        <v>221339</v>
      </c>
      <c r="V132" s="2">
        <v>27262.67</v>
      </c>
      <c r="W132" s="2">
        <v>48.154000000000003</v>
      </c>
      <c r="Y132" s="2">
        <v>10.28</v>
      </c>
      <c r="AC132" s="2" t="s">
        <v>530</v>
      </c>
      <c r="AD132" s="2" t="s">
        <v>531</v>
      </c>
      <c r="AE132" s="2" t="s">
        <v>17</v>
      </c>
      <c r="AF132" s="2">
        <v>3.83</v>
      </c>
      <c r="AG132" s="2">
        <v>27262.67</v>
      </c>
      <c r="AH132" s="2">
        <v>443185</v>
      </c>
      <c r="AJ132" s="2">
        <v>27262.67</v>
      </c>
      <c r="AK132" s="2">
        <v>100</v>
      </c>
      <c r="AL132" s="2">
        <v>53.71</v>
      </c>
      <c r="AM132" s="2">
        <v>-46.3</v>
      </c>
      <c r="AP132" s="2" t="s">
        <v>530</v>
      </c>
      <c r="AQ132" s="2" t="s">
        <v>531</v>
      </c>
      <c r="AR132" s="2" t="s">
        <v>17</v>
      </c>
      <c r="AS132" s="2">
        <v>3.83</v>
      </c>
      <c r="AT132" s="2">
        <v>7741.3069999999998</v>
      </c>
      <c r="AU132" s="2">
        <v>66998</v>
      </c>
      <c r="AV132" s="2">
        <v>4911.9070000000002</v>
      </c>
      <c r="AW132" s="2">
        <v>157.60300000000001</v>
      </c>
      <c r="AY132" s="2">
        <v>224.67</v>
      </c>
      <c r="BC132" s="2" t="s">
        <v>530</v>
      </c>
      <c r="BD132" s="2" t="s">
        <v>531</v>
      </c>
      <c r="BE132" s="2" t="s">
        <v>17</v>
      </c>
      <c r="BF132" s="2">
        <v>3.94</v>
      </c>
      <c r="BG132" s="2">
        <v>4911.9070000000002</v>
      </c>
      <c r="BH132" s="2">
        <v>85110</v>
      </c>
      <c r="BJ132" s="2">
        <v>4911.9070000000002</v>
      </c>
      <c r="BK132" s="2">
        <v>100</v>
      </c>
      <c r="BL132" s="2">
        <v>32.21</v>
      </c>
      <c r="BM132" s="2">
        <v>-67.8</v>
      </c>
      <c r="BP132" s="2" t="s">
        <v>530</v>
      </c>
      <c r="BQ132" s="2" t="s">
        <v>531</v>
      </c>
      <c r="BR132" s="2" t="s">
        <v>17</v>
      </c>
      <c r="BS132" s="2">
        <v>3.89</v>
      </c>
      <c r="BT132" s="2">
        <v>27905</v>
      </c>
      <c r="BU132" s="2">
        <v>474727</v>
      </c>
      <c r="BW132" s="2">
        <v>27905</v>
      </c>
      <c r="BX132" s="2">
        <v>100</v>
      </c>
      <c r="BY132" s="2">
        <v>43.01</v>
      </c>
      <c r="BZ132" s="2">
        <v>-57</v>
      </c>
      <c r="CC132" s="2" t="s">
        <v>530</v>
      </c>
      <c r="CD132" s="2" t="s">
        <v>531</v>
      </c>
      <c r="CE132" s="2" t="s">
        <v>17</v>
      </c>
      <c r="CF132" s="2">
        <v>4.03</v>
      </c>
      <c r="CG132" s="2">
        <v>39.901000000000003</v>
      </c>
      <c r="CH132" s="2">
        <v>893</v>
      </c>
      <c r="CI132" s="2">
        <v>21411.942999999999</v>
      </c>
      <c r="CJ132" s="2">
        <v>0.186</v>
      </c>
      <c r="CL132" s="2">
        <v>0</v>
      </c>
      <c r="CP132" s="2" t="s">
        <v>530</v>
      </c>
      <c r="CQ132" s="2" t="s">
        <v>531</v>
      </c>
      <c r="CR132" s="2" t="s">
        <v>17</v>
      </c>
      <c r="CS132" s="2">
        <v>3.99</v>
      </c>
      <c r="CT132" s="2">
        <v>21411.942999999999</v>
      </c>
      <c r="CU132" s="2">
        <v>358278</v>
      </c>
      <c r="CW132" s="2">
        <v>21411.942999999999</v>
      </c>
      <c r="CX132" s="2">
        <v>100</v>
      </c>
      <c r="CY132" s="2">
        <v>29.96</v>
      </c>
      <c r="CZ132" s="2">
        <v>-70</v>
      </c>
      <c r="DC132" s="2" t="s">
        <v>530</v>
      </c>
      <c r="DD132" s="2" t="s">
        <v>531</v>
      </c>
      <c r="DE132" s="2" t="s">
        <v>17</v>
      </c>
      <c r="DF132" s="2">
        <v>3.98</v>
      </c>
      <c r="DG132" s="2">
        <v>2.226</v>
      </c>
      <c r="DH132" s="2">
        <v>95</v>
      </c>
      <c r="DI132" s="2">
        <v>1411.3320000000001</v>
      </c>
      <c r="DJ132" s="2">
        <v>0.158</v>
      </c>
      <c r="DL132" s="2">
        <v>0.08</v>
      </c>
      <c r="DP132" s="2" t="s">
        <v>530</v>
      </c>
      <c r="DQ132" s="2" t="s">
        <v>531</v>
      </c>
      <c r="DR132" s="2" t="s">
        <v>17</v>
      </c>
      <c r="DS132" s="2">
        <v>4.26</v>
      </c>
      <c r="DT132" s="2">
        <v>1411.3320000000001</v>
      </c>
      <c r="DU132" s="2">
        <v>22082</v>
      </c>
      <c r="DW132" s="2">
        <v>1411.3320000000001</v>
      </c>
      <c r="DX132" s="2">
        <v>100</v>
      </c>
      <c r="DY132" s="2">
        <v>20.23</v>
      </c>
      <c r="DZ132" s="2">
        <v>-79.8</v>
      </c>
      <c r="EC132" s="2" t="s">
        <v>530</v>
      </c>
      <c r="ED132" s="2" t="s">
        <v>531</v>
      </c>
      <c r="EE132" s="2" t="s">
        <v>17</v>
      </c>
      <c r="EF132" s="2">
        <v>4.1399999999999997</v>
      </c>
      <c r="EG132" s="2">
        <v>10243.290999999999</v>
      </c>
      <c r="EH132" s="2">
        <v>165080</v>
      </c>
      <c r="EJ132" s="2">
        <v>10243.290999999999</v>
      </c>
      <c r="EK132" s="2">
        <v>100</v>
      </c>
      <c r="EL132" s="2">
        <v>18.12</v>
      </c>
      <c r="EM132" s="2">
        <v>-81.900000000000006</v>
      </c>
    </row>
    <row r="133" spans="3:143" x14ac:dyDescent="0.25">
      <c r="C133" s="2" t="s">
        <v>532</v>
      </c>
      <c r="D133" s="2" t="s">
        <v>533</v>
      </c>
      <c r="E133" s="2" t="s">
        <v>17</v>
      </c>
      <c r="F133" s="2">
        <v>3.9</v>
      </c>
      <c r="G133" s="2">
        <v>57.948</v>
      </c>
      <c r="H133" s="2">
        <v>879</v>
      </c>
      <c r="I133" s="2">
        <v>28332.76</v>
      </c>
      <c r="J133" s="2">
        <v>0.20499999999999999</v>
      </c>
      <c r="L133" s="2">
        <v>0.01</v>
      </c>
      <c r="P133" s="2" t="s">
        <v>532</v>
      </c>
      <c r="Q133" s="2" t="s">
        <v>533</v>
      </c>
      <c r="R133" s="2" t="s">
        <v>17</v>
      </c>
      <c r="S133" s="2">
        <v>3.8</v>
      </c>
      <c r="T133" s="2">
        <v>18211.349999999999</v>
      </c>
      <c r="U133" s="2">
        <v>304264</v>
      </c>
      <c r="V133" s="2">
        <v>28332.76</v>
      </c>
      <c r="W133" s="2">
        <v>64.277000000000001</v>
      </c>
      <c r="Y133" s="2">
        <v>13.82</v>
      </c>
      <c r="AC133" s="2" t="s">
        <v>532</v>
      </c>
      <c r="AD133" s="2" t="s">
        <v>533</v>
      </c>
      <c r="AE133" s="2" t="s">
        <v>17</v>
      </c>
      <c r="AF133" s="2">
        <v>3.83</v>
      </c>
      <c r="AG133" s="2">
        <v>28332.76</v>
      </c>
      <c r="AH133" s="2">
        <v>459176</v>
      </c>
      <c r="AJ133" s="2">
        <v>28332.76</v>
      </c>
      <c r="AK133" s="2">
        <v>100</v>
      </c>
      <c r="AL133" s="2">
        <v>55.82</v>
      </c>
      <c r="AM133" s="2">
        <v>-44.2</v>
      </c>
      <c r="AP133" s="2" t="s">
        <v>532</v>
      </c>
      <c r="AQ133" s="2" t="s">
        <v>533</v>
      </c>
      <c r="AR133" s="2" t="s">
        <v>17</v>
      </c>
      <c r="AS133" s="2">
        <v>3.83</v>
      </c>
      <c r="AT133" s="2">
        <v>8877.2739999999994</v>
      </c>
      <c r="AU133" s="2">
        <v>69049</v>
      </c>
      <c r="AV133" s="2">
        <v>4873.5950000000003</v>
      </c>
      <c r="AW133" s="2">
        <v>182.15</v>
      </c>
      <c r="AY133" s="2">
        <v>259.81</v>
      </c>
      <c r="BC133" s="2" t="s">
        <v>532</v>
      </c>
      <c r="BD133" s="2" t="s">
        <v>533</v>
      </c>
      <c r="BE133" s="2" t="s">
        <v>17</v>
      </c>
      <c r="BF133" s="2">
        <v>3.94</v>
      </c>
      <c r="BG133" s="2">
        <v>4873.5950000000003</v>
      </c>
      <c r="BH133" s="2">
        <v>88034</v>
      </c>
      <c r="BJ133" s="2">
        <v>4873.5950000000003</v>
      </c>
      <c r="BK133" s="2">
        <v>100</v>
      </c>
      <c r="BL133" s="2">
        <v>31.96</v>
      </c>
      <c r="BM133" s="2">
        <v>-68</v>
      </c>
      <c r="BP133" s="2" t="s">
        <v>532</v>
      </c>
      <c r="BQ133" s="2" t="s">
        <v>533</v>
      </c>
      <c r="BR133" s="2" t="s">
        <v>17</v>
      </c>
      <c r="BS133" s="2">
        <v>3.89</v>
      </c>
      <c r="BT133" s="2">
        <v>28673.925999999999</v>
      </c>
      <c r="BU133" s="2">
        <v>485985</v>
      </c>
      <c r="BW133" s="2">
        <v>28673.925999999999</v>
      </c>
      <c r="BX133" s="2">
        <v>100</v>
      </c>
      <c r="BY133" s="2">
        <v>44.19</v>
      </c>
      <c r="BZ133" s="2">
        <v>-55.8</v>
      </c>
      <c r="CC133" s="2" t="s">
        <v>532</v>
      </c>
      <c r="CD133" s="2" t="s">
        <v>533</v>
      </c>
      <c r="CE133" s="2" t="s">
        <v>17</v>
      </c>
      <c r="CF133" s="2">
        <v>3.99</v>
      </c>
      <c r="CG133" s="2">
        <v>11.151999999999999</v>
      </c>
      <c r="CH133" s="2">
        <v>370</v>
      </c>
      <c r="CI133" s="2">
        <v>19689.740000000002</v>
      </c>
      <c r="CJ133" s="2">
        <v>5.7000000000000002E-2</v>
      </c>
      <c r="CP133" s="2" t="s">
        <v>532</v>
      </c>
      <c r="CQ133" s="2" t="s">
        <v>533</v>
      </c>
      <c r="CR133" s="2" t="s">
        <v>17</v>
      </c>
      <c r="CS133" s="2">
        <v>3.99</v>
      </c>
      <c r="CT133" s="2">
        <v>19689.740000000002</v>
      </c>
      <c r="CU133" s="2">
        <v>325896</v>
      </c>
      <c r="CW133" s="2">
        <v>19689.740000000002</v>
      </c>
      <c r="CX133" s="2">
        <v>100</v>
      </c>
      <c r="CY133" s="2">
        <v>27.55</v>
      </c>
      <c r="CZ133" s="2">
        <v>-72.400000000000006</v>
      </c>
      <c r="DC133" s="2" t="s">
        <v>532</v>
      </c>
      <c r="DD133" s="2" t="s">
        <v>533</v>
      </c>
      <c r="DE133" s="2" t="s">
        <v>17</v>
      </c>
      <c r="DF133" s="2">
        <v>3.96</v>
      </c>
      <c r="DG133" s="2">
        <v>10.55</v>
      </c>
      <c r="DH133" s="2">
        <v>302</v>
      </c>
      <c r="DI133" s="2">
        <v>1351.2059999999999</v>
      </c>
      <c r="DJ133" s="2">
        <v>0.78100000000000003</v>
      </c>
      <c r="DL133" s="2">
        <v>0.1</v>
      </c>
      <c r="DP133" s="2" t="s">
        <v>532</v>
      </c>
      <c r="DQ133" s="2" t="s">
        <v>533</v>
      </c>
      <c r="DR133" s="2" t="s">
        <v>17</v>
      </c>
      <c r="DS133" s="2">
        <v>4.26</v>
      </c>
      <c r="DT133" s="2">
        <v>1351.2059999999999</v>
      </c>
      <c r="DU133" s="2">
        <v>21187</v>
      </c>
      <c r="DW133" s="2">
        <v>1351.2059999999999</v>
      </c>
      <c r="DX133" s="2">
        <v>100</v>
      </c>
      <c r="DY133" s="2">
        <v>19.37</v>
      </c>
      <c r="DZ133" s="2">
        <v>-80.599999999999994</v>
      </c>
      <c r="EC133" s="2" t="s">
        <v>532</v>
      </c>
      <c r="ED133" s="2" t="s">
        <v>533</v>
      </c>
      <c r="EE133" s="2" t="s">
        <v>17</v>
      </c>
      <c r="EF133" s="2">
        <v>4.1399999999999997</v>
      </c>
      <c r="EG133" s="2">
        <v>8952.0859999999993</v>
      </c>
      <c r="EH133" s="2">
        <v>144897</v>
      </c>
      <c r="EJ133" s="2">
        <v>8952.0859999999993</v>
      </c>
      <c r="EK133" s="2">
        <v>100</v>
      </c>
      <c r="EL133" s="2">
        <v>15.84</v>
      </c>
      <c r="EM133" s="2">
        <v>-84.2</v>
      </c>
    </row>
    <row r="134" spans="3:143" x14ac:dyDescent="0.25">
      <c r="C134" s="2" t="s">
        <v>534</v>
      </c>
      <c r="D134" s="2" t="s">
        <v>535</v>
      </c>
      <c r="E134" s="2" t="s">
        <v>17</v>
      </c>
      <c r="I134" s="2">
        <v>22976.346000000001</v>
      </c>
      <c r="P134" s="2" t="s">
        <v>534</v>
      </c>
      <c r="Q134" s="2" t="s">
        <v>535</v>
      </c>
      <c r="R134" s="2" t="s">
        <v>17</v>
      </c>
      <c r="S134" s="2">
        <v>3.8</v>
      </c>
      <c r="T134" s="2">
        <v>37174.093999999997</v>
      </c>
      <c r="U134" s="2">
        <v>631284</v>
      </c>
      <c r="V134" s="2">
        <v>22976.346000000001</v>
      </c>
      <c r="W134" s="2">
        <v>161.79300000000001</v>
      </c>
      <c r="Y134" s="2">
        <v>35.21</v>
      </c>
      <c r="AC134" s="2" t="s">
        <v>534</v>
      </c>
      <c r="AD134" s="2" t="s">
        <v>535</v>
      </c>
      <c r="AE134" s="2" t="s">
        <v>17</v>
      </c>
      <c r="AF134" s="2">
        <v>3.83</v>
      </c>
      <c r="AG134" s="2">
        <v>22976.346000000001</v>
      </c>
      <c r="AH134" s="2">
        <v>387008</v>
      </c>
      <c r="AJ134" s="2">
        <v>22976.346000000001</v>
      </c>
      <c r="AK134" s="2">
        <v>100</v>
      </c>
      <c r="AL134" s="2">
        <v>45.27</v>
      </c>
      <c r="AM134" s="2">
        <v>-54.7</v>
      </c>
      <c r="AP134" s="2" t="s">
        <v>534</v>
      </c>
      <c r="AQ134" s="2" t="s">
        <v>535</v>
      </c>
      <c r="AR134" s="2" t="s">
        <v>17</v>
      </c>
      <c r="AS134" s="2">
        <v>3.83</v>
      </c>
      <c r="AT134" s="2">
        <v>6438.2849999999999</v>
      </c>
      <c r="AU134" s="2">
        <v>61108</v>
      </c>
      <c r="AV134" s="2">
        <v>3601.6489999999999</v>
      </c>
      <c r="AW134" s="2">
        <v>178.75899999999999</v>
      </c>
      <c r="AY134" s="2">
        <v>254.96</v>
      </c>
      <c r="BC134" s="2" t="s">
        <v>534</v>
      </c>
      <c r="BD134" s="2" t="s">
        <v>535</v>
      </c>
      <c r="BE134" s="2" t="s">
        <v>17</v>
      </c>
      <c r="BF134" s="2">
        <v>3.93</v>
      </c>
      <c r="BG134" s="2">
        <v>3601.6489999999999</v>
      </c>
      <c r="BH134" s="2">
        <v>64963</v>
      </c>
      <c r="BJ134" s="2">
        <v>3601.6489999999999</v>
      </c>
      <c r="BK134" s="2">
        <v>100</v>
      </c>
      <c r="BL134" s="2">
        <v>23.62</v>
      </c>
      <c r="BM134" s="2">
        <v>-76.400000000000006</v>
      </c>
      <c r="BP134" s="2" t="s">
        <v>534</v>
      </c>
      <c r="BQ134" s="2" t="s">
        <v>535</v>
      </c>
      <c r="BR134" s="2" t="s">
        <v>17</v>
      </c>
      <c r="BS134" s="2">
        <v>3.89</v>
      </c>
      <c r="BT134" s="2">
        <v>22669.285</v>
      </c>
      <c r="BU134" s="2">
        <v>385624</v>
      </c>
      <c r="BW134" s="2">
        <v>22669.285</v>
      </c>
      <c r="BX134" s="2">
        <v>100</v>
      </c>
      <c r="BY134" s="2">
        <v>34.94</v>
      </c>
      <c r="BZ134" s="2">
        <v>-65.099999999999994</v>
      </c>
      <c r="CC134" s="2" t="s">
        <v>534</v>
      </c>
      <c r="CD134" s="2" t="s">
        <v>535</v>
      </c>
      <c r="CE134" s="2" t="s">
        <v>17</v>
      </c>
      <c r="CF134" s="2">
        <v>4.01</v>
      </c>
      <c r="CG134" s="2">
        <v>38.095999999999997</v>
      </c>
      <c r="CH134" s="2">
        <v>867</v>
      </c>
      <c r="CI134" s="2">
        <v>14932.325000000001</v>
      </c>
      <c r="CJ134" s="2">
        <v>0.255</v>
      </c>
      <c r="CL134" s="2">
        <v>0</v>
      </c>
      <c r="CP134" s="2" t="s">
        <v>534</v>
      </c>
      <c r="CQ134" s="2" t="s">
        <v>535</v>
      </c>
      <c r="CR134" s="2" t="s">
        <v>17</v>
      </c>
      <c r="CS134" s="2">
        <v>3.99</v>
      </c>
      <c r="CT134" s="2">
        <v>14932.325000000001</v>
      </c>
      <c r="CU134" s="2">
        <v>240298</v>
      </c>
      <c r="CW134" s="2">
        <v>14932.325000000001</v>
      </c>
      <c r="CX134" s="2">
        <v>100</v>
      </c>
      <c r="CY134" s="2">
        <v>20.9</v>
      </c>
      <c r="CZ134" s="2">
        <v>-79.099999999999994</v>
      </c>
      <c r="DC134" s="2" t="s">
        <v>534</v>
      </c>
      <c r="DD134" s="2" t="s">
        <v>535</v>
      </c>
      <c r="DE134" s="2" t="s">
        <v>17</v>
      </c>
      <c r="DF134" s="2">
        <v>4.1500000000000004</v>
      </c>
      <c r="DG134" s="2">
        <v>17.989999999999998</v>
      </c>
      <c r="DH134" s="2">
        <v>260</v>
      </c>
      <c r="DI134" s="2">
        <v>908.76199999999994</v>
      </c>
      <c r="DJ134" s="2">
        <v>1.98</v>
      </c>
      <c r="DL134" s="2">
        <v>0.14000000000000001</v>
      </c>
      <c r="DP134" s="2" t="s">
        <v>534</v>
      </c>
      <c r="DQ134" s="2" t="s">
        <v>535</v>
      </c>
      <c r="DR134" s="2" t="s">
        <v>17</v>
      </c>
      <c r="DS134" s="2">
        <v>4.26</v>
      </c>
      <c r="DT134" s="2">
        <v>908.76199999999994</v>
      </c>
      <c r="DU134" s="2">
        <v>14848</v>
      </c>
      <c r="DW134" s="2">
        <v>908.76199999999994</v>
      </c>
      <c r="DX134" s="2">
        <v>100</v>
      </c>
      <c r="DY134" s="2">
        <v>13.03</v>
      </c>
      <c r="DZ134" s="2">
        <v>-87</v>
      </c>
      <c r="EC134" s="2" t="s">
        <v>534</v>
      </c>
      <c r="ED134" s="2" t="s">
        <v>535</v>
      </c>
      <c r="EE134" s="2" t="s">
        <v>17</v>
      </c>
      <c r="EF134" s="2">
        <v>4.1399999999999997</v>
      </c>
      <c r="EG134" s="2">
        <v>7135.6570000000002</v>
      </c>
      <c r="EH134" s="2">
        <v>116565</v>
      </c>
      <c r="EJ134" s="2">
        <v>7135.6570000000002</v>
      </c>
      <c r="EK134" s="2">
        <v>100</v>
      </c>
      <c r="EL134" s="2">
        <v>12.63</v>
      </c>
      <c r="EM134" s="2">
        <v>-87.4</v>
      </c>
    </row>
    <row r="135" spans="3:143" x14ac:dyDescent="0.25">
      <c r="C135" s="2" t="s">
        <v>536</v>
      </c>
      <c r="D135" s="2" t="s">
        <v>537</v>
      </c>
      <c r="E135" s="2" t="s">
        <v>17</v>
      </c>
      <c r="F135" s="2">
        <v>3.87</v>
      </c>
      <c r="G135" s="2">
        <v>14.83</v>
      </c>
      <c r="H135" s="2">
        <v>336</v>
      </c>
      <c r="I135" s="2">
        <v>37185.495999999999</v>
      </c>
      <c r="J135" s="2">
        <v>0.04</v>
      </c>
      <c r="P135" s="2" t="s">
        <v>536</v>
      </c>
      <c r="Q135" s="2" t="s">
        <v>537</v>
      </c>
      <c r="R135" s="2" t="s">
        <v>17</v>
      </c>
      <c r="S135" s="2">
        <v>3.8</v>
      </c>
      <c r="T135" s="2">
        <v>14303.651</v>
      </c>
      <c r="U135" s="2">
        <v>245700</v>
      </c>
      <c r="V135" s="2">
        <v>37185.495999999999</v>
      </c>
      <c r="W135" s="2">
        <v>38.466000000000001</v>
      </c>
      <c r="Y135" s="2">
        <v>8.15</v>
      </c>
      <c r="AC135" s="2" t="s">
        <v>536</v>
      </c>
      <c r="AD135" s="2" t="s">
        <v>537</v>
      </c>
      <c r="AE135" s="2" t="s">
        <v>17</v>
      </c>
      <c r="AF135" s="2">
        <v>3.83</v>
      </c>
      <c r="AG135" s="2">
        <v>37185.495999999999</v>
      </c>
      <c r="AH135" s="2">
        <v>608060</v>
      </c>
      <c r="AJ135" s="2">
        <v>37185.495999999999</v>
      </c>
      <c r="AK135" s="2">
        <v>100</v>
      </c>
      <c r="AL135" s="2">
        <v>73.260000000000005</v>
      </c>
      <c r="AM135" s="2">
        <v>-26.7</v>
      </c>
      <c r="AP135" s="2" t="s">
        <v>536</v>
      </c>
      <c r="AQ135" s="2" t="s">
        <v>537</v>
      </c>
      <c r="AR135" s="2" t="s">
        <v>17</v>
      </c>
      <c r="AS135" s="2">
        <v>3.83</v>
      </c>
      <c r="AT135" s="2">
        <v>7347.1009999999997</v>
      </c>
      <c r="AU135" s="2">
        <v>56709</v>
      </c>
      <c r="AV135" s="2">
        <v>10425.454</v>
      </c>
      <c r="AW135" s="2">
        <v>70.472999999999999</v>
      </c>
      <c r="AY135" s="2">
        <v>99.95</v>
      </c>
      <c r="BC135" s="2" t="s">
        <v>536</v>
      </c>
      <c r="BD135" s="2" t="s">
        <v>537</v>
      </c>
      <c r="BE135" s="2" t="s">
        <v>17</v>
      </c>
      <c r="BF135" s="2">
        <v>3.94</v>
      </c>
      <c r="BG135" s="2">
        <v>10425.454</v>
      </c>
      <c r="BH135" s="2">
        <v>179941</v>
      </c>
      <c r="BJ135" s="2">
        <v>10425.454</v>
      </c>
      <c r="BK135" s="2">
        <v>100</v>
      </c>
      <c r="BL135" s="2">
        <v>68.36</v>
      </c>
      <c r="BM135" s="2">
        <v>-31.6</v>
      </c>
      <c r="BP135" s="2" t="s">
        <v>536</v>
      </c>
      <c r="BQ135" s="2" t="s">
        <v>537</v>
      </c>
      <c r="BR135" s="2" t="s">
        <v>17</v>
      </c>
      <c r="BS135" s="2">
        <v>3.89</v>
      </c>
      <c r="BT135" s="2">
        <v>47303.839999999997</v>
      </c>
      <c r="BU135" s="2">
        <v>808718</v>
      </c>
      <c r="BW135" s="2">
        <v>47303.839999999997</v>
      </c>
      <c r="BX135" s="2">
        <v>100</v>
      </c>
      <c r="BY135" s="2">
        <v>72.91</v>
      </c>
      <c r="BZ135" s="2">
        <v>-27.1</v>
      </c>
      <c r="CC135" s="2" t="s">
        <v>536</v>
      </c>
      <c r="CD135" s="2" t="s">
        <v>537</v>
      </c>
      <c r="CE135" s="2" t="s">
        <v>17</v>
      </c>
      <c r="CF135" s="2">
        <v>4.03</v>
      </c>
      <c r="CG135" s="2">
        <v>663.98699999999997</v>
      </c>
      <c r="CH135" s="2">
        <v>12610</v>
      </c>
      <c r="CI135" s="2">
        <v>44994.050999999999</v>
      </c>
      <c r="CJ135" s="2">
        <v>1.476</v>
      </c>
      <c r="CL135" s="2">
        <v>0.08</v>
      </c>
      <c r="CP135" s="2" t="s">
        <v>536</v>
      </c>
      <c r="CQ135" s="2" t="s">
        <v>537</v>
      </c>
      <c r="CR135" s="2" t="s">
        <v>17</v>
      </c>
      <c r="CS135" s="2">
        <v>3.99</v>
      </c>
      <c r="CT135" s="2">
        <v>44994.050999999999</v>
      </c>
      <c r="CU135" s="2">
        <v>746420</v>
      </c>
      <c r="CW135" s="2">
        <v>44994.050999999999</v>
      </c>
      <c r="CX135" s="2">
        <v>100</v>
      </c>
      <c r="CY135" s="2">
        <v>62.97</v>
      </c>
      <c r="CZ135" s="2">
        <v>-37</v>
      </c>
      <c r="DC135" s="2" t="s">
        <v>536</v>
      </c>
      <c r="DD135" s="2" t="s">
        <v>537</v>
      </c>
      <c r="DE135" s="2" t="s">
        <v>17</v>
      </c>
      <c r="DF135" s="2">
        <v>4.2699999999999996</v>
      </c>
      <c r="DG135" s="2">
        <v>44.835000000000001</v>
      </c>
      <c r="DH135" s="2">
        <v>927</v>
      </c>
      <c r="DI135" s="2">
        <v>4293.8770000000004</v>
      </c>
      <c r="DJ135" s="2">
        <v>1.044</v>
      </c>
      <c r="DL135" s="2">
        <v>0.11</v>
      </c>
      <c r="DP135" s="2" t="s">
        <v>536</v>
      </c>
      <c r="DQ135" s="2" t="s">
        <v>537</v>
      </c>
      <c r="DR135" s="2" t="s">
        <v>17</v>
      </c>
      <c r="DS135" s="2">
        <v>4.25</v>
      </c>
      <c r="DT135" s="2">
        <v>4293.8770000000004</v>
      </c>
      <c r="DU135" s="2">
        <v>69537</v>
      </c>
      <c r="DW135" s="2">
        <v>4293.8770000000004</v>
      </c>
      <c r="DX135" s="2">
        <v>100</v>
      </c>
      <c r="DY135" s="2">
        <v>61.55</v>
      </c>
      <c r="DZ135" s="2">
        <v>-38.5</v>
      </c>
      <c r="EC135" s="2" t="s">
        <v>536</v>
      </c>
      <c r="ED135" s="2" t="s">
        <v>537</v>
      </c>
      <c r="EE135" s="2" t="s">
        <v>17</v>
      </c>
      <c r="EF135" s="2">
        <v>4.1399999999999997</v>
      </c>
      <c r="EG135" s="2">
        <v>29506.425999999999</v>
      </c>
      <c r="EH135" s="2">
        <v>481857</v>
      </c>
      <c r="EJ135" s="2">
        <v>29506.425999999999</v>
      </c>
      <c r="EK135" s="2">
        <v>100</v>
      </c>
      <c r="EL135" s="2">
        <v>52.21</v>
      </c>
      <c r="EM135" s="2">
        <v>-47.8</v>
      </c>
    </row>
    <row r="136" spans="3:143" x14ac:dyDescent="0.25">
      <c r="C136" s="2" t="s">
        <v>538</v>
      </c>
      <c r="D136" s="2" t="s">
        <v>539</v>
      </c>
      <c r="E136" s="2" t="s">
        <v>17</v>
      </c>
      <c r="F136" s="2">
        <v>3.91</v>
      </c>
      <c r="G136" s="2">
        <v>67.741</v>
      </c>
      <c r="H136" s="2">
        <v>1143</v>
      </c>
      <c r="I136" s="2">
        <v>35803.68</v>
      </c>
      <c r="J136" s="2">
        <v>0.189</v>
      </c>
      <c r="L136" s="2">
        <v>0</v>
      </c>
      <c r="P136" s="2" t="s">
        <v>538</v>
      </c>
      <c r="Q136" s="2" t="s">
        <v>539</v>
      </c>
      <c r="R136" s="2" t="s">
        <v>17</v>
      </c>
      <c r="S136" s="2">
        <v>3.8</v>
      </c>
      <c r="T136" s="2">
        <v>20376.094000000001</v>
      </c>
      <c r="U136" s="2">
        <v>359285</v>
      </c>
      <c r="V136" s="2">
        <v>35803.68</v>
      </c>
      <c r="W136" s="2">
        <v>56.911000000000001</v>
      </c>
      <c r="Y136" s="2">
        <v>12.2</v>
      </c>
      <c r="AC136" s="2" t="s">
        <v>538</v>
      </c>
      <c r="AD136" s="2" t="s">
        <v>539</v>
      </c>
      <c r="AE136" s="2" t="s">
        <v>17</v>
      </c>
      <c r="AF136" s="2">
        <v>3.83</v>
      </c>
      <c r="AG136" s="2">
        <v>35803.68</v>
      </c>
      <c r="AH136" s="2">
        <v>593380</v>
      </c>
      <c r="AJ136" s="2">
        <v>35803.68</v>
      </c>
      <c r="AK136" s="2">
        <v>100</v>
      </c>
      <c r="AL136" s="2">
        <v>70.540000000000006</v>
      </c>
      <c r="AM136" s="2">
        <v>-29.5</v>
      </c>
      <c r="AP136" s="2" t="s">
        <v>538</v>
      </c>
      <c r="AQ136" s="2" t="s">
        <v>539</v>
      </c>
      <c r="AR136" s="2" t="s">
        <v>17</v>
      </c>
      <c r="AS136" s="2">
        <v>3.83</v>
      </c>
      <c r="AT136" s="2">
        <v>6769.75</v>
      </c>
      <c r="AU136" s="2">
        <v>60761</v>
      </c>
      <c r="AV136" s="2">
        <v>9670.2090000000007</v>
      </c>
      <c r="AW136" s="2">
        <v>70.006</v>
      </c>
      <c r="AY136" s="2">
        <v>99.28</v>
      </c>
      <c r="BC136" s="2" t="s">
        <v>538</v>
      </c>
      <c r="BD136" s="2" t="s">
        <v>539</v>
      </c>
      <c r="BE136" s="2" t="s">
        <v>17</v>
      </c>
      <c r="BF136" s="2">
        <v>3.94</v>
      </c>
      <c r="BG136" s="2">
        <v>9670.2090000000007</v>
      </c>
      <c r="BH136" s="2">
        <v>165130</v>
      </c>
      <c r="BJ136" s="2">
        <v>9670.2090000000007</v>
      </c>
      <c r="BK136" s="2">
        <v>100</v>
      </c>
      <c r="BL136" s="2">
        <v>63.41</v>
      </c>
      <c r="BM136" s="2">
        <v>-36.6</v>
      </c>
      <c r="BP136" s="2" t="s">
        <v>538</v>
      </c>
      <c r="BQ136" s="2" t="s">
        <v>539</v>
      </c>
      <c r="BR136" s="2" t="s">
        <v>17</v>
      </c>
      <c r="BS136" s="2">
        <v>3.89</v>
      </c>
      <c r="BT136" s="2">
        <v>44407.383000000002</v>
      </c>
      <c r="BU136" s="2">
        <v>763197</v>
      </c>
      <c r="BW136" s="2">
        <v>44407.383000000002</v>
      </c>
      <c r="BX136" s="2">
        <v>100</v>
      </c>
      <c r="BY136" s="2">
        <v>68.44</v>
      </c>
      <c r="BZ136" s="2">
        <v>-31.6</v>
      </c>
      <c r="CC136" s="2" t="s">
        <v>538</v>
      </c>
      <c r="CD136" s="2" t="s">
        <v>539</v>
      </c>
      <c r="CE136" s="2" t="s">
        <v>17</v>
      </c>
      <c r="CF136" s="2">
        <v>4.0199999999999996</v>
      </c>
      <c r="CG136" s="2">
        <v>417.03100000000001</v>
      </c>
      <c r="CH136" s="2">
        <v>8347</v>
      </c>
      <c r="CI136" s="2">
        <v>43555.718999999997</v>
      </c>
      <c r="CJ136" s="2">
        <v>0.95699999999999996</v>
      </c>
      <c r="CL136" s="2">
        <v>0.05</v>
      </c>
      <c r="CP136" s="2" t="s">
        <v>538</v>
      </c>
      <c r="CQ136" s="2" t="s">
        <v>539</v>
      </c>
      <c r="CR136" s="2" t="s">
        <v>17</v>
      </c>
      <c r="CS136" s="2">
        <v>3.99</v>
      </c>
      <c r="CT136" s="2">
        <v>43555.718999999997</v>
      </c>
      <c r="CU136" s="2">
        <v>715638</v>
      </c>
      <c r="CW136" s="2">
        <v>43555.718999999997</v>
      </c>
      <c r="CX136" s="2">
        <v>100</v>
      </c>
      <c r="CY136" s="2">
        <v>60.95</v>
      </c>
      <c r="CZ136" s="2">
        <v>-39</v>
      </c>
      <c r="DC136" s="2" t="s">
        <v>538</v>
      </c>
      <c r="DD136" s="2" t="s">
        <v>539</v>
      </c>
      <c r="DE136" s="2" t="s">
        <v>17</v>
      </c>
      <c r="DF136" s="2">
        <v>4.26</v>
      </c>
      <c r="DG136" s="2">
        <v>1000.353</v>
      </c>
      <c r="DH136" s="2">
        <v>13473</v>
      </c>
      <c r="DI136" s="2">
        <v>3924.7939999999999</v>
      </c>
      <c r="DJ136" s="2">
        <v>25.488</v>
      </c>
      <c r="DL136" s="2">
        <v>0.91</v>
      </c>
      <c r="DP136" s="2" t="s">
        <v>538</v>
      </c>
      <c r="DQ136" s="2" t="s">
        <v>539</v>
      </c>
      <c r="DR136" s="2" t="s">
        <v>17</v>
      </c>
      <c r="DS136" s="2">
        <v>4.26</v>
      </c>
      <c r="DT136" s="2">
        <v>3924.7939999999999</v>
      </c>
      <c r="DU136" s="2">
        <v>64777</v>
      </c>
      <c r="DW136" s="2">
        <v>3924.7939999999999</v>
      </c>
      <c r="DX136" s="2">
        <v>100</v>
      </c>
      <c r="DY136" s="2">
        <v>56.26</v>
      </c>
      <c r="DZ136" s="2">
        <v>-43.7</v>
      </c>
      <c r="EC136" s="2" t="s">
        <v>538</v>
      </c>
      <c r="ED136" s="2" t="s">
        <v>539</v>
      </c>
      <c r="EE136" s="2" t="s">
        <v>17</v>
      </c>
      <c r="EF136" s="2">
        <v>4.1399999999999997</v>
      </c>
      <c r="EG136" s="2">
        <v>28678.596000000001</v>
      </c>
      <c r="EH136" s="2">
        <v>479447</v>
      </c>
      <c r="EJ136" s="2">
        <v>28678.596000000001</v>
      </c>
      <c r="EK136" s="2">
        <v>100</v>
      </c>
      <c r="EL136" s="2">
        <v>50.74</v>
      </c>
      <c r="EM136" s="2">
        <v>-49.3</v>
      </c>
    </row>
    <row r="137" spans="3:143" x14ac:dyDescent="0.25">
      <c r="C137" s="2" t="s">
        <v>540</v>
      </c>
      <c r="D137" s="2" t="s">
        <v>541</v>
      </c>
      <c r="E137" s="2" t="s">
        <v>17</v>
      </c>
      <c r="F137" s="2">
        <v>3.89</v>
      </c>
      <c r="G137" s="2">
        <v>0.28100000000000003</v>
      </c>
      <c r="H137" s="2">
        <v>53</v>
      </c>
      <c r="I137" s="2">
        <v>31972.719000000001</v>
      </c>
      <c r="J137" s="2">
        <v>1E-3</v>
      </c>
      <c r="P137" s="2" t="s">
        <v>540</v>
      </c>
      <c r="Q137" s="2" t="s">
        <v>541</v>
      </c>
      <c r="R137" s="2" t="s">
        <v>17</v>
      </c>
      <c r="S137" s="2">
        <v>3.8</v>
      </c>
      <c r="T137" s="2">
        <v>50978.68</v>
      </c>
      <c r="U137" s="2">
        <v>877506</v>
      </c>
      <c r="V137" s="2">
        <v>31972.719000000001</v>
      </c>
      <c r="W137" s="2">
        <v>159.44399999999999</v>
      </c>
      <c r="Y137" s="2">
        <v>34.700000000000003</v>
      </c>
      <c r="AC137" s="2" t="s">
        <v>540</v>
      </c>
      <c r="AD137" s="2" t="s">
        <v>541</v>
      </c>
      <c r="AE137" s="2" t="s">
        <v>17</v>
      </c>
      <c r="AF137" s="2">
        <v>3.83</v>
      </c>
      <c r="AG137" s="2">
        <v>31972.719000000001</v>
      </c>
      <c r="AH137" s="2">
        <v>520708</v>
      </c>
      <c r="AJ137" s="2">
        <v>31972.719000000001</v>
      </c>
      <c r="AK137" s="2">
        <v>100</v>
      </c>
      <c r="AL137" s="2">
        <v>62.99</v>
      </c>
      <c r="AM137" s="2">
        <v>-37</v>
      </c>
      <c r="AP137" s="2" t="s">
        <v>540</v>
      </c>
      <c r="AQ137" s="2" t="s">
        <v>541</v>
      </c>
      <c r="AR137" s="2" t="s">
        <v>17</v>
      </c>
      <c r="AS137" s="2">
        <v>3.83</v>
      </c>
      <c r="AT137" s="2">
        <v>6629.5659999999998</v>
      </c>
      <c r="AU137" s="2">
        <v>60647</v>
      </c>
      <c r="AV137" s="2">
        <v>7744.3050000000003</v>
      </c>
      <c r="AW137" s="2">
        <v>85.605999999999995</v>
      </c>
      <c r="AY137" s="2">
        <v>121.61</v>
      </c>
      <c r="BC137" s="2" t="s">
        <v>540</v>
      </c>
      <c r="BD137" s="2" t="s">
        <v>541</v>
      </c>
      <c r="BE137" s="2" t="s">
        <v>17</v>
      </c>
      <c r="BF137" s="2">
        <v>3.94</v>
      </c>
      <c r="BG137" s="2">
        <v>7744.3050000000003</v>
      </c>
      <c r="BH137" s="2">
        <v>139449</v>
      </c>
      <c r="BJ137" s="2">
        <v>7744.3050000000003</v>
      </c>
      <c r="BK137" s="2">
        <v>100</v>
      </c>
      <c r="BL137" s="2">
        <v>50.78</v>
      </c>
      <c r="BM137" s="2">
        <v>-49.2</v>
      </c>
      <c r="BP137" s="2" t="s">
        <v>540</v>
      </c>
      <c r="BQ137" s="2" t="s">
        <v>541</v>
      </c>
      <c r="BR137" s="2" t="s">
        <v>17</v>
      </c>
      <c r="BS137" s="2">
        <v>3.89</v>
      </c>
      <c r="BT137" s="2">
        <v>39920.167999999998</v>
      </c>
      <c r="BU137" s="2">
        <v>671970</v>
      </c>
      <c r="BW137" s="2">
        <v>39920.167999999998</v>
      </c>
      <c r="BX137" s="2">
        <v>100</v>
      </c>
      <c r="BY137" s="2">
        <v>61.53</v>
      </c>
      <c r="BZ137" s="2">
        <v>-38.5</v>
      </c>
      <c r="CC137" s="2" t="s">
        <v>540</v>
      </c>
      <c r="CD137" s="2" t="s">
        <v>541</v>
      </c>
      <c r="CE137" s="2" t="s">
        <v>17</v>
      </c>
      <c r="CF137" s="2">
        <v>4.03</v>
      </c>
      <c r="CG137" s="2">
        <v>39.997999999999998</v>
      </c>
      <c r="CH137" s="2">
        <v>1045</v>
      </c>
      <c r="CI137" s="2">
        <v>36723.836000000003</v>
      </c>
      <c r="CJ137" s="2">
        <v>0.109</v>
      </c>
      <c r="CP137" s="2" t="s">
        <v>540</v>
      </c>
      <c r="CQ137" s="2" t="s">
        <v>541</v>
      </c>
      <c r="CR137" s="2" t="s">
        <v>17</v>
      </c>
      <c r="CS137" s="2">
        <v>3.99</v>
      </c>
      <c r="CT137" s="2">
        <v>36723.836000000003</v>
      </c>
      <c r="CU137" s="2">
        <v>596783</v>
      </c>
      <c r="CW137" s="2">
        <v>36723.836000000003</v>
      </c>
      <c r="CX137" s="2">
        <v>100</v>
      </c>
      <c r="CY137" s="2">
        <v>51.39</v>
      </c>
      <c r="CZ137" s="2">
        <v>-48.6</v>
      </c>
      <c r="DC137" s="2" t="s">
        <v>540</v>
      </c>
      <c r="DD137" s="2" t="s">
        <v>541</v>
      </c>
      <c r="DE137" s="2" t="s">
        <v>17</v>
      </c>
      <c r="DF137" s="2">
        <v>4.09</v>
      </c>
      <c r="DG137" s="2">
        <v>3.484</v>
      </c>
      <c r="DH137" s="2">
        <v>202</v>
      </c>
      <c r="DI137" s="2">
        <v>2958.3960000000002</v>
      </c>
      <c r="DJ137" s="2">
        <v>0.11799999999999999</v>
      </c>
      <c r="DL137" s="2">
        <v>0.08</v>
      </c>
      <c r="DP137" s="2" t="s">
        <v>540</v>
      </c>
      <c r="DQ137" s="2" t="s">
        <v>541</v>
      </c>
      <c r="DR137" s="2" t="s">
        <v>17</v>
      </c>
      <c r="DS137" s="2">
        <v>4.26</v>
      </c>
      <c r="DT137" s="2">
        <v>2958.3960000000002</v>
      </c>
      <c r="DU137" s="2">
        <v>50586</v>
      </c>
      <c r="DW137" s="2">
        <v>2958.3960000000002</v>
      </c>
      <c r="DX137" s="2">
        <v>100</v>
      </c>
      <c r="DY137" s="2">
        <v>42.41</v>
      </c>
      <c r="DZ137" s="2">
        <v>-57.6</v>
      </c>
      <c r="EC137" s="2" t="s">
        <v>540</v>
      </c>
      <c r="ED137" s="2" t="s">
        <v>541</v>
      </c>
      <c r="EE137" s="2" t="s">
        <v>17</v>
      </c>
      <c r="EF137" s="2">
        <v>4.1399999999999997</v>
      </c>
      <c r="EG137" s="2">
        <v>22059.838</v>
      </c>
      <c r="EH137" s="2">
        <v>356241</v>
      </c>
      <c r="EJ137" s="2">
        <v>22059.838</v>
      </c>
      <c r="EK137" s="2">
        <v>100</v>
      </c>
      <c r="EL137" s="2">
        <v>39.03</v>
      </c>
      <c r="EM137" s="2">
        <v>-61</v>
      </c>
    </row>
    <row r="138" spans="3:143" x14ac:dyDescent="0.25">
      <c r="C138" s="2" t="s">
        <v>599</v>
      </c>
      <c r="D138" s="2" t="s">
        <v>600</v>
      </c>
      <c r="E138" s="2" t="s">
        <v>17</v>
      </c>
      <c r="F138" s="2">
        <v>3.85</v>
      </c>
      <c r="G138" s="2">
        <v>6.7119999999999997</v>
      </c>
      <c r="H138" s="2">
        <v>236</v>
      </c>
      <c r="I138" s="2">
        <v>44952.77</v>
      </c>
      <c r="J138" s="2">
        <v>1.4999999999999999E-2</v>
      </c>
      <c r="P138" s="2" t="s">
        <v>599</v>
      </c>
      <c r="Q138" s="2" t="s">
        <v>600</v>
      </c>
      <c r="R138" s="2" t="s">
        <v>17</v>
      </c>
      <c r="S138" s="2">
        <v>3.8</v>
      </c>
      <c r="T138" s="2">
        <v>288537.06300000002</v>
      </c>
      <c r="U138" s="2">
        <v>4843165</v>
      </c>
      <c r="V138" s="2">
        <v>44952.77</v>
      </c>
      <c r="W138" s="2">
        <v>641.86699999999996</v>
      </c>
      <c r="Y138" s="2">
        <v>140.55000000000001</v>
      </c>
      <c r="AC138" s="2" t="s">
        <v>599</v>
      </c>
      <c r="AD138" s="2" t="s">
        <v>600</v>
      </c>
      <c r="AE138" s="2" t="s">
        <v>17</v>
      </c>
      <c r="AF138" s="2">
        <v>3.84</v>
      </c>
      <c r="AG138" s="2">
        <v>44952.77</v>
      </c>
      <c r="AH138" s="2">
        <v>738495</v>
      </c>
      <c r="AJ138" s="2">
        <v>44952.77</v>
      </c>
      <c r="AK138" s="2">
        <v>100</v>
      </c>
      <c r="AL138" s="2">
        <v>88.57</v>
      </c>
      <c r="AM138" s="2">
        <v>-11.4</v>
      </c>
      <c r="AP138" s="2" t="s">
        <v>599</v>
      </c>
      <c r="AQ138" s="2" t="s">
        <v>600</v>
      </c>
      <c r="AR138" s="2" t="s">
        <v>17</v>
      </c>
      <c r="AS138" s="2">
        <v>3.83</v>
      </c>
      <c r="AT138" s="2">
        <v>4949.75</v>
      </c>
      <c r="AU138" s="2">
        <v>45469</v>
      </c>
      <c r="AV138" s="2">
        <v>15789.871999999999</v>
      </c>
      <c r="AW138" s="2">
        <v>31.347999999999999</v>
      </c>
      <c r="AY138" s="2">
        <v>43.94</v>
      </c>
      <c r="BC138" s="2" t="s">
        <v>599</v>
      </c>
      <c r="BD138" s="2" t="s">
        <v>600</v>
      </c>
      <c r="BE138" s="2" t="s">
        <v>17</v>
      </c>
      <c r="BF138" s="2">
        <v>3.94</v>
      </c>
      <c r="BG138" s="2">
        <v>15789.871999999999</v>
      </c>
      <c r="BH138" s="2">
        <v>272027</v>
      </c>
      <c r="BJ138" s="2">
        <v>15789.871999999999</v>
      </c>
      <c r="BK138" s="2">
        <v>100</v>
      </c>
      <c r="BL138" s="2">
        <v>103.53</v>
      </c>
      <c r="BM138" s="2">
        <v>3.5</v>
      </c>
      <c r="BP138" s="2" t="s">
        <v>599</v>
      </c>
      <c r="BQ138" s="2" t="s">
        <v>600</v>
      </c>
      <c r="BR138" s="2" t="s">
        <v>17</v>
      </c>
      <c r="BS138" s="2">
        <v>3.89</v>
      </c>
      <c r="BT138" s="2">
        <v>64537.101999999999</v>
      </c>
      <c r="BU138" s="2">
        <v>1085450</v>
      </c>
      <c r="BW138" s="2">
        <v>64537.101999999999</v>
      </c>
      <c r="BX138" s="2">
        <v>100</v>
      </c>
      <c r="BY138" s="2">
        <v>99.47</v>
      </c>
      <c r="BZ138" s="2">
        <v>-0.5</v>
      </c>
      <c r="CC138" s="2" t="s">
        <v>599</v>
      </c>
      <c r="CD138" s="2" t="s">
        <v>600</v>
      </c>
      <c r="CE138" s="2" t="s">
        <v>17</v>
      </c>
      <c r="CF138" s="2">
        <v>4.0199999999999996</v>
      </c>
      <c r="CG138" s="2">
        <v>39.32</v>
      </c>
      <c r="CH138" s="2">
        <v>981</v>
      </c>
      <c r="CI138" s="2">
        <v>67586.297000000006</v>
      </c>
      <c r="CJ138" s="2">
        <v>5.8000000000000003E-2</v>
      </c>
      <c r="CP138" s="2" t="s">
        <v>599</v>
      </c>
      <c r="CQ138" s="2" t="s">
        <v>600</v>
      </c>
      <c r="CR138" s="2" t="s">
        <v>17</v>
      </c>
      <c r="CS138" s="2">
        <v>3.99</v>
      </c>
      <c r="CT138" s="2">
        <v>67586.297000000006</v>
      </c>
      <c r="CU138" s="2">
        <v>1079678</v>
      </c>
      <c r="CW138" s="2">
        <v>67586.297000000006</v>
      </c>
      <c r="CX138" s="2">
        <v>100</v>
      </c>
      <c r="CY138" s="2">
        <v>94.58</v>
      </c>
      <c r="CZ138" s="2">
        <v>-5.4</v>
      </c>
      <c r="DC138" s="2" t="s">
        <v>599</v>
      </c>
      <c r="DD138" s="2" t="s">
        <v>600</v>
      </c>
      <c r="DE138" s="2" t="s">
        <v>17</v>
      </c>
      <c r="DF138" s="2">
        <v>3.95</v>
      </c>
      <c r="DG138" s="2">
        <v>2.3940000000000001</v>
      </c>
      <c r="DH138" s="2">
        <v>106</v>
      </c>
      <c r="DI138" s="2">
        <v>7363.393</v>
      </c>
      <c r="DJ138" s="2">
        <v>3.3000000000000002E-2</v>
      </c>
      <c r="DL138" s="2">
        <v>7.0000000000000007E-2</v>
      </c>
      <c r="DP138" s="2" t="s">
        <v>599</v>
      </c>
      <c r="DQ138" s="2" t="s">
        <v>600</v>
      </c>
      <c r="DR138" s="2" t="s">
        <v>17</v>
      </c>
      <c r="DS138" s="2">
        <v>4.26</v>
      </c>
      <c r="DT138" s="2">
        <v>7363.393</v>
      </c>
      <c r="DU138" s="2">
        <v>116334</v>
      </c>
      <c r="DW138" s="2">
        <v>7363.393</v>
      </c>
      <c r="DX138" s="2">
        <v>100</v>
      </c>
      <c r="DY138" s="2">
        <v>105.55</v>
      </c>
      <c r="DZ138" s="2">
        <v>5.5</v>
      </c>
      <c r="EC138" s="2" t="s">
        <v>599</v>
      </c>
      <c r="ED138" s="2" t="s">
        <v>600</v>
      </c>
      <c r="EE138" s="2" t="s">
        <v>17</v>
      </c>
      <c r="EF138" s="2">
        <v>4.1399999999999997</v>
      </c>
      <c r="EG138" s="2">
        <v>49736.82</v>
      </c>
      <c r="EH138" s="2">
        <v>815444</v>
      </c>
      <c r="EJ138" s="2">
        <v>49736.82</v>
      </c>
      <c r="EK138" s="2">
        <v>100</v>
      </c>
      <c r="EL138" s="2">
        <v>88</v>
      </c>
      <c r="EM138" s="2">
        <v>-12</v>
      </c>
    </row>
    <row r="139" spans="3:143" x14ac:dyDescent="0.25">
      <c r="C139" s="2" t="s">
        <v>601</v>
      </c>
      <c r="D139" s="2" t="s">
        <v>602</v>
      </c>
      <c r="E139" s="2" t="s">
        <v>17</v>
      </c>
      <c r="F139" s="2">
        <v>3.9</v>
      </c>
      <c r="G139" s="2">
        <v>8.8000000000000007</v>
      </c>
      <c r="H139" s="2">
        <v>334</v>
      </c>
      <c r="I139" s="2">
        <v>42674.171999999999</v>
      </c>
      <c r="J139" s="2">
        <v>2.1000000000000001E-2</v>
      </c>
      <c r="P139" s="2" t="s">
        <v>601</v>
      </c>
      <c r="Q139" s="2" t="s">
        <v>602</v>
      </c>
      <c r="R139" s="2" t="s">
        <v>17</v>
      </c>
      <c r="S139" s="2">
        <v>3.81</v>
      </c>
      <c r="T139" s="2">
        <v>252153.65599999999</v>
      </c>
      <c r="U139" s="2">
        <v>4230084</v>
      </c>
      <c r="V139" s="2">
        <v>42674.171999999999</v>
      </c>
      <c r="W139" s="2">
        <v>590.88099999999997</v>
      </c>
      <c r="Y139" s="2">
        <v>129.36000000000001</v>
      </c>
      <c r="AC139" s="2" t="s">
        <v>601</v>
      </c>
      <c r="AD139" s="2" t="s">
        <v>602</v>
      </c>
      <c r="AE139" s="2" t="s">
        <v>17</v>
      </c>
      <c r="AF139" s="2">
        <v>3.84</v>
      </c>
      <c r="AG139" s="2">
        <v>42674.171999999999</v>
      </c>
      <c r="AH139" s="2">
        <v>703745</v>
      </c>
      <c r="AJ139" s="2">
        <v>42674.171999999999</v>
      </c>
      <c r="AK139" s="2">
        <v>100</v>
      </c>
      <c r="AL139" s="2">
        <v>84.08</v>
      </c>
      <c r="AM139" s="2">
        <v>-15.9</v>
      </c>
      <c r="AP139" s="2" t="s">
        <v>601</v>
      </c>
      <c r="AQ139" s="2" t="s">
        <v>602</v>
      </c>
      <c r="AR139" s="2" t="s">
        <v>17</v>
      </c>
      <c r="AS139" s="2">
        <v>3.84</v>
      </c>
      <c r="AT139" s="2">
        <v>4111.6819999999998</v>
      </c>
      <c r="AU139" s="2">
        <v>43619</v>
      </c>
      <c r="AV139" s="2">
        <v>14005.313</v>
      </c>
      <c r="AW139" s="2">
        <v>29.358000000000001</v>
      </c>
      <c r="AY139" s="2">
        <v>41.09</v>
      </c>
      <c r="BC139" s="2" t="s">
        <v>601</v>
      </c>
      <c r="BD139" s="2" t="s">
        <v>602</v>
      </c>
      <c r="BE139" s="2" t="s">
        <v>17</v>
      </c>
      <c r="BF139" s="2">
        <v>3.94</v>
      </c>
      <c r="BG139" s="2">
        <v>14005.313</v>
      </c>
      <c r="BH139" s="2">
        <v>240252</v>
      </c>
      <c r="BJ139" s="2">
        <v>14005.313</v>
      </c>
      <c r="BK139" s="2">
        <v>100</v>
      </c>
      <c r="BL139" s="2">
        <v>91.83</v>
      </c>
      <c r="BM139" s="2">
        <v>-8.1999999999999993</v>
      </c>
      <c r="BP139" s="2" t="s">
        <v>601</v>
      </c>
      <c r="BQ139" s="2" t="s">
        <v>602</v>
      </c>
      <c r="BR139" s="2" t="s">
        <v>17</v>
      </c>
      <c r="BS139" s="2">
        <v>3.89</v>
      </c>
      <c r="BT139" s="2">
        <v>59751.633000000002</v>
      </c>
      <c r="BU139" s="2">
        <v>994849</v>
      </c>
      <c r="BW139" s="2">
        <v>59751.633000000002</v>
      </c>
      <c r="BX139" s="2">
        <v>100</v>
      </c>
      <c r="BY139" s="2">
        <v>92.09</v>
      </c>
      <c r="BZ139" s="2">
        <v>-7.9</v>
      </c>
      <c r="CC139" s="2" t="s">
        <v>601</v>
      </c>
      <c r="CD139" s="2" t="s">
        <v>602</v>
      </c>
      <c r="CE139" s="2" t="s">
        <v>17</v>
      </c>
      <c r="CF139" s="2">
        <v>4.04</v>
      </c>
      <c r="CG139" s="2">
        <v>44.652000000000001</v>
      </c>
      <c r="CH139" s="2">
        <v>1024</v>
      </c>
      <c r="CI139" s="2">
        <v>61762.141000000003</v>
      </c>
      <c r="CJ139" s="2">
        <v>7.1999999999999995E-2</v>
      </c>
      <c r="CP139" s="2" t="s">
        <v>601</v>
      </c>
      <c r="CQ139" s="2" t="s">
        <v>602</v>
      </c>
      <c r="CR139" s="2" t="s">
        <v>17</v>
      </c>
      <c r="CS139" s="2">
        <v>3.99</v>
      </c>
      <c r="CT139" s="2">
        <v>61762.141000000003</v>
      </c>
      <c r="CU139" s="2">
        <v>1003925</v>
      </c>
      <c r="CW139" s="2">
        <v>61762.141000000003</v>
      </c>
      <c r="CX139" s="2">
        <v>100</v>
      </c>
      <c r="CY139" s="2">
        <v>86.43</v>
      </c>
      <c r="CZ139" s="2">
        <v>-13.6</v>
      </c>
      <c r="DC139" s="2" t="s">
        <v>601</v>
      </c>
      <c r="DD139" s="2" t="s">
        <v>602</v>
      </c>
      <c r="DE139" s="2" t="s">
        <v>17</v>
      </c>
      <c r="DF139" s="2">
        <v>4</v>
      </c>
      <c r="DG139" s="2">
        <v>22.901</v>
      </c>
      <c r="DH139" s="2">
        <v>390</v>
      </c>
      <c r="DI139" s="2">
        <v>6586.31</v>
      </c>
      <c r="DJ139" s="2">
        <v>0.34799999999999998</v>
      </c>
      <c r="DL139" s="2">
        <v>0.08</v>
      </c>
      <c r="DP139" s="2" t="s">
        <v>601</v>
      </c>
      <c r="DQ139" s="2" t="s">
        <v>602</v>
      </c>
      <c r="DR139" s="2" t="s">
        <v>17</v>
      </c>
      <c r="DS139" s="2">
        <v>4.26</v>
      </c>
      <c r="DT139" s="2">
        <v>6586.31</v>
      </c>
      <c r="DU139" s="2">
        <v>106632</v>
      </c>
      <c r="DW139" s="2">
        <v>6586.31</v>
      </c>
      <c r="DX139" s="2">
        <v>100</v>
      </c>
      <c r="DY139" s="2">
        <v>94.41</v>
      </c>
      <c r="DZ139" s="2">
        <v>-5.6</v>
      </c>
      <c r="EC139" s="2" t="s">
        <v>601</v>
      </c>
      <c r="ED139" s="2" t="s">
        <v>602</v>
      </c>
      <c r="EE139" s="2" t="s">
        <v>17</v>
      </c>
      <c r="EF139" s="2">
        <v>4.1399999999999997</v>
      </c>
      <c r="EG139" s="2">
        <v>45295.75</v>
      </c>
      <c r="EH139" s="2">
        <v>713649</v>
      </c>
      <c r="EJ139" s="2">
        <v>45295.75</v>
      </c>
      <c r="EK139" s="2">
        <v>100</v>
      </c>
      <c r="EL139" s="2">
        <v>80.150000000000006</v>
      </c>
      <c r="EM139" s="2">
        <v>-19.899999999999999</v>
      </c>
    </row>
    <row r="140" spans="3:143" x14ac:dyDescent="0.25">
      <c r="C140" s="2" t="s">
        <v>603</v>
      </c>
      <c r="D140" s="2" t="s">
        <v>604</v>
      </c>
      <c r="E140" s="2" t="s">
        <v>17</v>
      </c>
      <c r="F140" s="2">
        <v>3.91</v>
      </c>
      <c r="G140" s="2">
        <v>20.895</v>
      </c>
      <c r="H140" s="2">
        <v>565</v>
      </c>
      <c r="I140" s="2">
        <v>45190.695</v>
      </c>
      <c r="J140" s="2">
        <v>4.5999999999999999E-2</v>
      </c>
      <c r="P140" s="2" t="s">
        <v>603</v>
      </c>
      <c r="Q140" s="2" t="s">
        <v>604</v>
      </c>
      <c r="R140" s="2" t="s">
        <v>17</v>
      </c>
      <c r="S140" s="2">
        <v>3.81</v>
      </c>
      <c r="T140" s="2">
        <v>211790.28099999999</v>
      </c>
      <c r="U140" s="2">
        <v>3563536</v>
      </c>
      <c r="V140" s="2">
        <v>45190.695</v>
      </c>
      <c r="W140" s="2">
        <v>468.65899999999999</v>
      </c>
      <c r="Y140" s="2">
        <v>102.54</v>
      </c>
      <c r="AC140" s="2" t="s">
        <v>603</v>
      </c>
      <c r="AD140" s="2" t="s">
        <v>604</v>
      </c>
      <c r="AE140" s="2" t="s">
        <v>17</v>
      </c>
      <c r="AF140" s="2">
        <v>3.84</v>
      </c>
      <c r="AG140" s="2">
        <v>45190.695</v>
      </c>
      <c r="AH140" s="2">
        <v>738740</v>
      </c>
      <c r="AJ140" s="2">
        <v>45190.695</v>
      </c>
      <c r="AK140" s="2">
        <v>100</v>
      </c>
      <c r="AL140" s="2">
        <v>89.04</v>
      </c>
      <c r="AM140" s="2">
        <v>-11</v>
      </c>
      <c r="AP140" s="2" t="s">
        <v>603</v>
      </c>
      <c r="AQ140" s="2" t="s">
        <v>604</v>
      </c>
      <c r="AR140" s="2" t="s">
        <v>17</v>
      </c>
      <c r="AS140" s="2">
        <v>3.84</v>
      </c>
      <c r="AT140" s="2">
        <v>3239.0909999999999</v>
      </c>
      <c r="AU140" s="2">
        <v>37986</v>
      </c>
      <c r="AV140" s="2">
        <v>15552.148999999999</v>
      </c>
      <c r="AW140" s="2">
        <v>20.827000000000002</v>
      </c>
      <c r="AY140" s="2">
        <v>28.88</v>
      </c>
      <c r="BC140" s="2" t="s">
        <v>603</v>
      </c>
      <c r="BD140" s="2" t="s">
        <v>604</v>
      </c>
      <c r="BE140" s="2" t="s">
        <v>17</v>
      </c>
      <c r="BF140" s="2">
        <v>3.94</v>
      </c>
      <c r="BG140" s="2">
        <v>15552.148999999999</v>
      </c>
      <c r="BH140" s="2">
        <v>266909</v>
      </c>
      <c r="BJ140" s="2">
        <v>15552.148999999999</v>
      </c>
      <c r="BK140" s="2">
        <v>100</v>
      </c>
      <c r="BL140" s="2">
        <v>101.97</v>
      </c>
      <c r="BM140" s="2">
        <v>2</v>
      </c>
      <c r="BP140" s="2" t="s">
        <v>603</v>
      </c>
      <c r="BQ140" s="2" t="s">
        <v>604</v>
      </c>
      <c r="BR140" s="2" t="s">
        <v>17</v>
      </c>
      <c r="BS140" s="2">
        <v>3.89</v>
      </c>
      <c r="BT140" s="2">
        <v>62061.156000000003</v>
      </c>
      <c r="BU140" s="2">
        <v>1030854</v>
      </c>
      <c r="BW140" s="2">
        <v>62061.156000000003</v>
      </c>
      <c r="BX140" s="2">
        <v>100</v>
      </c>
      <c r="BY140" s="2">
        <v>95.65</v>
      </c>
      <c r="BZ140" s="2">
        <v>-4.4000000000000004</v>
      </c>
      <c r="CC140" s="2" t="s">
        <v>603</v>
      </c>
      <c r="CD140" s="2" t="s">
        <v>604</v>
      </c>
      <c r="CE140" s="2" t="s">
        <v>17</v>
      </c>
      <c r="CF140" s="2">
        <v>4.0199999999999996</v>
      </c>
      <c r="CG140" s="2">
        <v>101.56699999999999</v>
      </c>
      <c r="CH140" s="2">
        <v>2203</v>
      </c>
      <c r="CI140" s="2">
        <v>67331.710999999996</v>
      </c>
      <c r="CJ140" s="2">
        <v>0.151</v>
      </c>
      <c r="CP140" s="2" t="s">
        <v>603</v>
      </c>
      <c r="CQ140" s="2" t="s">
        <v>604</v>
      </c>
      <c r="CR140" s="2" t="s">
        <v>17</v>
      </c>
      <c r="CS140" s="2">
        <v>3.99</v>
      </c>
      <c r="CT140" s="2">
        <v>67331.710999999996</v>
      </c>
      <c r="CU140" s="2">
        <v>1067238</v>
      </c>
      <c r="CW140" s="2">
        <v>67331.710999999996</v>
      </c>
      <c r="CX140" s="2">
        <v>100</v>
      </c>
      <c r="CY140" s="2">
        <v>94.23</v>
      </c>
      <c r="CZ140" s="2">
        <v>-5.8</v>
      </c>
      <c r="DC140" s="2" t="s">
        <v>603</v>
      </c>
      <c r="DD140" s="2" t="s">
        <v>604</v>
      </c>
      <c r="DE140" s="2" t="s">
        <v>17</v>
      </c>
      <c r="DI140" s="2">
        <v>7406.0940000000001</v>
      </c>
      <c r="DP140" s="2" t="s">
        <v>603</v>
      </c>
      <c r="DQ140" s="2" t="s">
        <v>604</v>
      </c>
      <c r="DR140" s="2" t="s">
        <v>17</v>
      </c>
      <c r="DS140" s="2">
        <v>4.26</v>
      </c>
      <c r="DT140" s="2">
        <v>7406.0940000000001</v>
      </c>
      <c r="DU140" s="2">
        <v>115000</v>
      </c>
      <c r="DW140" s="2">
        <v>7406.0940000000001</v>
      </c>
      <c r="DX140" s="2">
        <v>100</v>
      </c>
      <c r="DY140" s="2">
        <v>106.16</v>
      </c>
      <c r="DZ140" s="2">
        <v>6.2</v>
      </c>
      <c r="EC140" s="2" t="s">
        <v>603</v>
      </c>
      <c r="ED140" s="2" t="s">
        <v>604</v>
      </c>
      <c r="EE140" s="2" t="s">
        <v>17</v>
      </c>
      <c r="EF140" s="2">
        <v>4.1399999999999997</v>
      </c>
      <c r="EG140" s="2">
        <v>49513.93</v>
      </c>
      <c r="EH140" s="2">
        <v>797852</v>
      </c>
      <c r="EJ140" s="2">
        <v>49513.93</v>
      </c>
      <c r="EK140" s="2">
        <v>100</v>
      </c>
      <c r="EL140" s="2">
        <v>87.61</v>
      </c>
      <c r="EM140" s="2">
        <v>-12.4</v>
      </c>
    </row>
    <row r="141" spans="3:143" x14ac:dyDescent="0.25">
      <c r="C141" s="2" t="s">
        <v>605</v>
      </c>
      <c r="D141" s="2" t="s">
        <v>606</v>
      </c>
      <c r="E141" s="2" t="s">
        <v>17</v>
      </c>
      <c r="F141" s="2">
        <v>3.88</v>
      </c>
      <c r="G141" s="2">
        <v>3.6139999999999999</v>
      </c>
      <c r="H141" s="2">
        <v>130</v>
      </c>
      <c r="I141" s="2">
        <v>30430.73</v>
      </c>
      <c r="J141" s="2">
        <v>1.2E-2</v>
      </c>
      <c r="P141" s="2" t="s">
        <v>605</v>
      </c>
      <c r="Q141" s="2" t="s">
        <v>606</v>
      </c>
      <c r="R141" s="2" t="s">
        <v>17</v>
      </c>
      <c r="S141" s="2">
        <v>3.8</v>
      </c>
      <c r="T141" s="2">
        <v>200283.891</v>
      </c>
      <c r="U141" s="2">
        <v>3396270</v>
      </c>
      <c r="V141" s="2">
        <v>30430.73</v>
      </c>
      <c r="W141" s="2">
        <v>658.16300000000001</v>
      </c>
      <c r="Y141" s="2">
        <v>144.13</v>
      </c>
      <c r="AC141" s="2" t="s">
        <v>605</v>
      </c>
      <c r="AD141" s="2" t="s">
        <v>606</v>
      </c>
      <c r="AE141" s="2" t="s">
        <v>17</v>
      </c>
      <c r="AF141" s="2">
        <v>3.84</v>
      </c>
      <c r="AG141" s="2">
        <v>30430.73</v>
      </c>
      <c r="AH141" s="2">
        <v>500060</v>
      </c>
      <c r="AJ141" s="2">
        <v>30430.73</v>
      </c>
      <c r="AK141" s="2">
        <v>100</v>
      </c>
      <c r="AL141" s="2">
        <v>59.96</v>
      </c>
      <c r="AM141" s="2">
        <v>-40</v>
      </c>
      <c r="AP141" s="2" t="s">
        <v>605</v>
      </c>
      <c r="AQ141" s="2" t="s">
        <v>606</v>
      </c>
      <c r="AR141" s="2" t="s">
        <v>17</v>
      </c>
      <c r="AS141" s="2">
        <v>3.83</v>
      </c>
      <c r="AT141" s="2">
        <v>4316.5829999999996</v>
      </c>
      <c r="AU141" s="2">
        <v>45085</v>
      </c>
      <c r="AV141" s="2">
        <v>6533.8190000000004</v>
      </c>
      <c r="AW141" s="2">
        <v>66.064999999999998</v>
      </c>
      <c r="AY141" s="2">
        <v>93.64</v>
      </c>
      <c r="BC141" s="2" t="s">
        <v>605</v>
      </c>
      <c r="BD141" s="2" t="s">
        <v>606</v>
      </c>
      <c r="BE141" s="2" t="s">
        <v>17</v>
      </c>
      <c r="BF141" s="2">
        <v>3.94</v>
      </c>
      <c r="BG141" s="2">
        <v>6533.8190000000004</v>
      </c>
      <c r="BH141" s="2">
        <v>112376</v>
      </c>
      <c r="BJ141" s="2">
        <v>6533.8190000000004</v>
      </c>
      <c r="BK141" s="2">
        <v>100</v>
      </c>
      <c r="BL141" s="2">
        <v>42.84</v>
      </c>
      <c r="BM141" s="2">
        <v>-57.2</v>
      </c>
      <c r="BP141" s="2" t="s">
        <v>605</v>
      </c>
      <c r="BQ141" s="2" t="s">
        <v>606</v>
      </c>
      <c r="BR141" s="2" t="s">
        <v>17</v>
      </c>
      <c r="BS141" s="2">
        <v>3.89</v>
      </c>
      <c r="BT141" s="2">
        <v>34577.836000000003</v>
      </c>
      <c r="BU141" s="2">
        <v>583040</v>
      </c>
      <c r="BW141" s="2">
        <v>34577.836000000003</v>
      </c>
      <c r="BX141" s="2">
        <v>100</v>
      </c>
      <c r="BY141" s="2">
        <v>53.29</v>
      </c>
      <c r="BZ141" s="2">
        <v>-46.7</v>
      </c>
      <c r="CC141" s="2" t="s">
        <v>605</v>
      </c>
      <c r="CD141" s="2" t="s">
        <v>606</v>
      </c>
      <c r="CE141" s="2" t="s">
        <v>17</v>
      </c>
      <c r="CF141" s="2">
        <v>4.01</v>
      </c>
      <c r="CG141" s="2">
        <v>90.046000000000006</v>
      </c>
      <c r="CH141" s="2">
        <v>1465</v>
      </c>
      <c r="CI141" s="2">
        <v>28830.303</v>
      </c>
      <c r="CJ141" s="2">
        <v>0.312</v>
      </c>
      <c r="CL141" s="2">
        <v>0.01</v>
      </c>
      <c r="CP141" s="2" t="s">
        <v>605</v>
      </c>
      <c r="CQ141" s="2" t="s">
        <v>606</v>
      </c>
      <c r="CR141" s="2" t="s">
        <v>17</v>
      </c>
      <c r="CS141" s="2">
        <v>3.99</v>
      </c>
      <c r="CT141" s="2">
        <v>28830.303</v>
      </c>
      <c r="CU141" s="2">
        <v>464473</v>
      </c>
      <c r="CW141" s="2">
        <v>28830.303</v>
      </c>
      <c r="CX141" s="2">
        <v>100</v>
      </c>
      <c r="CY141" s="2">
        <v>40.35</v>
      </c>
      <c r="CZ141" s="2">
        <v>-59.7</v>
      </c>
      <c r="DC141" s="2" t="s">
        <v>605</v>
      </c>
      <c r="DD141" s="2" t="s">
        <v>606</v>
      </c>
      <c r="DE141" s="2" t="s">
        <v>17</v>
      </c>
      <c r="DF141" s="2">
        <v>4.12</v>
      </c>
      <c r="DG141" s="2">
        <v>3.7160000000000002</v>
      </c>
      <c r="DH141" s="2">
        <v>188</v>
      </c>
      <c r="DI141" s="2">
        <v>2356.922</v>
      </c>
      <c r="DJ141" s="2">
        <v>0.158</v>
      </c>
      <c r="DL141" s="2">
        <v>0.08</v>
      </c>
      <c r="DP141" s="2" t="s">
        <v>605</v>
      </c>
      <c r="DQ141" s="2" t="s">
        <v>606</v>
      </c>
      <c r="DR141" s="2" t="s">
        <v>17</v>
      </c>
      <c r="DS141" s="2">
        <v>4.26</v>
      </c>
      <c r="DT141" s="2">
        <v>2356.922</v>
      </c>
      <c r="DU141" s="2">
        <v>37360</v>
      </c>
      <c r="DW141" s="2">
        <v>2356.922</v>
      </c>
      <c r="DX141" s="2">
        <v>100</v>
      </c>
      <c r="DY141" s="2">
        <v>33.78</v>
      </c>
      <c r="DZ141" s="2">
        <v>-66.2</v>
      </c>
      <c r="EC141" s="2" t="s">
        <v>605</v>
      </c>
      <c r="ED141" s="2" t="s">
        <v>606</v>
      </c>
      <c r="EE141" s="2" t="s">
        <v>17</v>
      </c>
      <c r="EF141" s="2">
        <v>4.1399999999999997</v>
      </c>
      <c r="EG141" s="2">
        <v>14628.254999999999</v>
      </c>
      <c r="EH141" s="2">
        <v>234786</v>
      </c>
      <c r="EJ141" s="2">
        <v>14628.254999999999</v>
      </c>
      <c r="EK141" s="2">
        <v>100</v>
      </c>
      <c r="EL141" s="2">
        <v>25.88</v>
      </c>
      <c r="EM141" s="2">
        <v>-74.099999999999994</v>
      </c>
    </row>
    <row r="142" spans="3:143" x14ac:dyDescent="0.25">
      <c r="C142" s="2" t="s">
        <v>607</v>
      </c>
      <c r="D142" s="2" t="s">
        <v>608</v>
      </c>
      <c r="E142" s="2" t="s">
        <v>17</v>
      </c>
      <c r="F142" s="2">
        <v>3.91</v>
      </c>
      <c r="G142" s="2">
        <v>25.361000000000001</v>
      </c>
      <c r="H142" s="2">
        <v>359</v>
      </c>
      <c r="I142" s="2">
        <v>28351.734</v>
      </c>
      <c r="J142" s="2">
        <v>8.8999999999999996E-2</v>
      </c>
      <c r="P142" s="2" t="s">
        <v>607</v>
      </c>
      <c r="Q142" s="2" t="s">
        <v>608</v>
      </c>
      <c r="R142" s="2" t="s">
        <v>17</v>
      </c>
      <c r="S142" s="2">
        <v>3.81</v>
      </c>
      <c r="T142" s="2">
        <v>135522.57800000001</v>
      </c>
      <c r="U142" s="2">
        <v>2275738</v>
      </c>
      <c r="V142" s="2">
        <v>28351.734</v>
      </c>
      <c r="W142" s="2">
        <v>478.005</v>
      </c>
      <c r="Y142" s="2">
        <v>104.6</v>
      </c>
      <c r="AC142" s="2" t="s">
        <v>607</v>
      </c>
      <c r="AD142" s="2" t="s">
        <v>608</v>
      </c>
      <c r="AE142" s="2" t="s">
        <v>17</v>
      </c>
      <c r="AF142" s="2">
        <v>3.84</v>
      </c>
      <c r="AG142" s="2">
        <v>28351.734</v>
      </c>
      <c r="AH142" s="2">
        <v>473508</v>
      </c>
      <c r="AJ142" s="2">
        <v>28351.734</v>
      </c>
      <c r="AK142" s="2">
        <v>100</v>
      </c>
      <c r="AL142" s="2">
        <v>55.86</v>
      </c>
      <c r="AM142" s="2">
        <v>-44.1</v>
      </c>
      <c r="AP142" s="2" t="s">
        <v>607</v>
      </c>
      <c r="AQ142" s="2" t="s">
        <v>608</v>
      </c>
      <c r="AR142" s="2" t="s">
        <v>17</v>
      </c>
      <c r="AS142" s="2">
        <v>3.84</v>
      </c>
      <c r="AT142" s="2">
        <v>3674.011</v>
      </c>
      <c r="AU142" s="2">
        <v>42854</v>
      </c>
      <c r="AV142" s="2">
        <v>5673.8329999999996</v>
      </c>
      <c r="AW142" s="2">
        <v>64.754000000000005</v>
      </c>
      <c r="AY142" s="2">
        <v>91.76</v>
      </c>
      <c r="BC142" s="2" t="s">
        <v>607</v>
      </c>
      <c r="BD142" s="2" t="s">
        <v>608</v>
      </c>
      <c r="BE142" s="2" t="s">
        <v>17</v>
      </c>
      <c r="BF142" s="2">
        <v>3.94</v>
      </c>
      <c r="BG142" s="2">
        <v>5673.8329999999996</v>
      </c>
      <c r="BH142" s="2">
        <v>93154</v>
      </c>
      <c r="BJ142" s="2">
        <v>5673.8329999999996</v>
      </c>
      <c r="BK142" s="2">
        <v>100</v>
      </c>
      <c r="BL142" s="2">
        <v>37.200000000000003</v>
      </c>
      <c r="BM142" s="2">
        <v>-62.8</v>
      </c>
      <c r="BP142" s="2" t="s">
        <v>607</v>
      </c>
      <c r="BQ142" s="2" t="s">
        <v>608</v>
      </c>
      <c r="BR142" s="2" t="s">
        <v>17</v>
      </c>
      <c r="BS142" s="2">
        <v>3.89</v>
      </c>
      <c r="BT142" s="2">
        <v>29272.143</v>
      </c>
      <c r="BU142" s="2">
        <v>491586</v>
      </c>
      <c r="BW142" s="2">
        <v>29272.143</v>
      </c>
      <c r="BX142" s="2">
        <v>100</v>
      </c>
      <c r="BY142" s="2">
        <v>45.11</v>
      </c>
      <c r="BZ142" s="2">
        <v>-54.9</v>
      </c>
      <c r="CC142" s="2" t="s">
        <v>607</v>
      </c>
      <c r="CD142" s="2" t="s">
        <v>608</v>
      </c>
      <c r="CE142" s="2" t="s">
        <v>17</v>
      </c>
      <c r="CF142" s="2">
        <v>4.0199999999999996</v>
      </c>
      <c r="CG142" s="2">
        <v>59.252000000000002</v>
      </c>
      <c r="CH142" s="2">
        <v>1391</v>
      </c>
      <c r="CI142" s="2">
        <v>23156.361000000001</v>
      </c>
      <c r="CJ142" s="2">
        <v>0.25600000000000001</v>
      </c>
      <c r="CL142" s="2">
        <v>0</v>
      </c>
      <c r="CP142" s="2" t="s">
        <v>607</v>
      </c>
      <c r="CQ142" s="2" t="s">
        <v>608</v>
      </c>
      <c r="CR142" s="2" t="s">
        <v>17</v>
      </c>
      <c r="CS142" s="2">
        <v>3.99</v>
      </c>
      <c r="CT142" s="2">
        <v>23156.361000000001</v>
      </c>
      <c r="CU142" s="2">
        <v>380664</v>
      </c>
      <c r="CW142" s="2">
        <v>23156.361000000001</v>
      </c>
      <c r="CX142" s="2">
        <v>100</v>
      </c>
      <c r="CY142" s="2">
        <v>32.409999999999997</v>
      </c>
      <c r="CZ142" s="2">
        <v>-67.599999999999994</v>
      </c>
      <c r="DC142" s="2" t="s">
        <v>607</v>
      </c>
      <c r="DD142" s="2" t="s">
        <v>608</v>
      </c>
      <c r="DE142" s="2" t="s">
        <v>17</v>
      </c>
      <c r="DF142" s="2">
        <v>3.95</v>
      </c>
      <c r="DG142" s="2">
        <v>14.948</v>
      </c>
      <c r="DH142" s="2">
        <v>357</v>
      </c>
      <c r="DI142" s="2">
        <v>1790.346</v>
      </c>
      <c r="DJ142" s="2">
        <v>0.83499999999999996</v>
      </c>
      <c r="DL142" s="2">
        <v>0.1</v>
      </c>
      <c r="DP142" s="2" t="s">
        <v>607</v>
      </c>
      <c r="DQ142" s="2" t="s">
        <v>608</v>
      </c>
      <c r="DR142" s="2" t="s">
        <v>17</v>
      </c>
      <c r="DS142" s="2">
        <v>4.26</v>
      </c>
      <c r="DT142" s="2">
        <v>1790.346</v>
      </c>
      <c r="DU142" s="2">
        <v>29995</v>
      </c>
      <c r="DW142" s="2">
        <v>1790.346</v>
      </c>
      <c r="DX142" s="2">
        <v>100</v>
      </c>
      <c r="DY142" s="2">
        <v>25.66</v>
      </c>
      <c r="DZ142" s="2">
        <v>-74.3</v>
      </c>
      <c r="EC142" s="2" t="s">
        <v>607</v>
      </c>
      <c r="ED142" s="2" t="s">
        <v>608</v>
      </c>
      <c r="EE142" s="2" t="s">
        <v>17</v>
      </c>
      <c r="EF142" s="2">
        <v>4.1399999999999997</v>
      </c>
      <c r="EG142" s="2">
        <v>11996.611999999999</v>
      </c>
      <c r="EH142" s="2">
        <v>194118</v>
      </c>
      <c r="EJ142" s="2">
        <v>11996.611999999999</v>
      </c>
      <c r="EK142" s="2">
        <v>100</v>
      </c>
      <c r="EL142" s="2">
        <v>21.23</v>
      </c>
      <c r="EM142" s="2">
        <v>-78.8</v>
      </c>
    </row>
    <row r="143" spans="3:143" x14ac:dyDescent="0.25">
      <c r="C143" s="2" t="s">
        <v>609</v>
      </c>
      <c r="D143" s="2" t="s">
        <v>610</v>
      </c>
      <c r="E143" s="2" t="s">
        <v>17</v>
      </c>
      <c r="F143" s="2">
        <v>3.86</v>
      </c>
      <c r="G143" s="2">
        <v>15.734</v>
      </c>
      <c r="H143" s="2">
        <v>236</v>
      </c>
      <c r="I143" s="2">
        <v>37484.425999999999</v>
      </c>
      <c r="J143" s="2">
        <v>4.2000000000000003E-2</v>
      </c>
      <c r="P143" s="2" t="s">
        <v>609</v>
      </c>
      <c r="Q143" s="2" t="s">
        <v>610</v>
      </c>
      <c r="R143" s="2" t="s">
        <v>17</v>
      </c>
      <c r="S143" s="2">
        <v>3.8</v>
      </c>
      <c r="T143" s="2">
        <v>75780.358999999997</v>
      </c>
      <c r="U143" s="2">
        <v>1285843</v>
      </c>
      <c r="V143" s="2">
        <v>37484.425999999999</v>
      </c>
      <c r="W143" s="2">
        <v>202.16499999999999</v>
      </c>
      <c r="Y143" s="2">
        <v>44.07</v>
      </c>
      <c r="AC143" s="2" t="s">
        <v>609</v>
      </c>
      <c r="AD143" s="2" t="s">
        <v>610</v>
      </c>
      <c r="AE143" s="2" t="s">
        <v>17</v>
      </c>
      <c r="AF143" s="2">
        <v>3.84</v>
      </c>
      <c r="AG143" s="2">
        <v>37484.425999999999</v>
      </c>
      <c r="AH143" s="2">
        <v>611455</v>
      </c>
      <c r="AJ143" s="2">
        <v>37484.425999999999</v>
      </c>
      <c r="AK143" s="2">
        <v>100</v>
      </c>
      <c r="AL143" s="2">
        <v>73.849999999999994</v>
      </c>
      <c r="AM143" s="2">
        <v>-26.1</v>
      </c>
      <c r="AP143" s="2" t="s">
        <v>609</v>
      </c>
      <c r="AQ143" s="2" t="s">
        <v>610</v>
      </c>
      <c r="AR143" s="2" t="s">
        <v>17</v>
      </c>
      <c r="AS143" s="2">
        <v>3.83</v>
      </c>
      <c r="AT143" s="2">
        <v>3157.0349999999999</v>
      </c>
      <c r="AU143" s="2">
        <v>42444</v>
      </c>
      <c r="AV143" s="2">
        <v>9987.2649999999994</v>
      </c>
      <c r="AW143" s="2">
        <v>31.611000000000001</v>
      </c>
      <c r="AY143" s="2">
        <v>44.32</v>
      </c>
      <c r="BC143" s="2" t="s">
        <v>609</v>
      </c>
      <c r="BD143" s="2" t="s">
        <v>610</v>
      </c>
      <c r="BE143" s="2" t="s">
        <v>17</v>
      </c>
      <c r="BF143" s="2">
        <v>3.94</v>
      </c>
      <c r="BG143" s="2">
        <v>9987.2649999999994</v>
      </c>
      <c r="BH143" s="2">
        <v>175766</v>
      </c>
      <c r="BJ143" s="2">
        <v>9987.2649999999994</v>
      </c>
      <c r="BK143" s="2">
        <v>100</v>
      </c>
      <c r="BL143" s="2">
        <v>65.489999999999995</v>
      </c>
      <c r="BM143" s="2">
        <v>-34.5</v>
      </c>
      <c r="BP143" s="2" t="s">
        <v>609</v>
      </c>
      <c r="BQ143" s="2" t="s">
        <v>610</v>
      </c>
      <c r="BR143" s="2" t="s">
        <v>17</v>
      </c>
      <c r="BS143" s="2">
        <v>3.89</v>
      </c>
      <c r="BT143" s="2">
        <v>44718.862999999998</v>
      </c>
      <c r="BU143" s="2">
        <v>754941</v>
      </c>
      <c r="BW143" s="2">
        <v>44718.862999999998</v>
      </c>
      <c r="BX143" s="2">
        <v>100</v>
      </c>
      <c r="BY143" s="2">
        <v>68.92</v>
      </c>
      <c r="BZ143" s="2">
        <v>-31.1</v>
      </c>
      <c r="CC143" s="2" t="s">
        <v>609</v>
      </c>
      <c r="CD143" s="2" t="s">
        <v>610</v>
      </c>
      <c r="CE143" s="2" t="s">
        <v>17</v>
      </c>
      <c r="CF143" s="2">
        <v>4.0199999999999996</v>
      </c>
      <c r="CG143" s="2">
        <v>122.006</v>
      </c>
      <c r="CH143" s="2">
        <v>3031</v>
      </c>
      <c r="CI143" s="2">
        <v>42834.050999999999</v>
      </c>
      <c r="CJ143" s="2">
        <v>0.28499999999999998</v>
      </c>
      <c r="CL143" s="2">
        <v>0.01</v>
      </c>
      <c r="CP143" s="2" t="s">
        <v>609</v>
      </c>
      <c r="CQ143" s="2" t="s">
        <v>610</v>
      </c>
      <c r="CR143" s="2" t="s">
        <v>17</v>
      </c>
      <c r="CS143" s="2">
        <v>3.99</v>
      </c>
      <c r="CT143" s="2">
        <v>42834.050999999999</v>
      </c>
      <c r="CU143" s="2">
        <v>690546</v>
      </c>
      <c r="CW143" s="2">
        <v>42834.050999999999</v>
      </c>
      <c r="CX143" s="2">
        <v>100</v>
      </c>
      <c r="CY143" s="2">
        <v>59.94</v>
      </c>
      <c r="CZ143" s="2">
        <v>-40.1</v>
      </c>
      <c r="DC143" s="2" t="s">
        <v>609</v>
      </c>
      <c r="DD143" s="2" t="s">
        <v>610</v>
      </c>
      <c r="DE143" s="2" t="s">
        <v>17</v>
      </c>
      <c r="DF143" s="2">
        <v>4.0999999999999996</v>
      </c>
      <c r="DG143" s="2">
        <v>3.5</v>
      </c>
      <c r="DH143" s="2">
        <v>222</v>
      </c>
      <c r="DI143" s="2">
        <v>3923.268</v>
      </c>
      <c r="DJ143" s="2">
        <v>8.8999999999999996E-2</v>
      </c>
      <c r="DL143" s="2">
        <v>0.08</v>
      </c>
      <c r="DP143" s="2" t="s">
        <v>609</v>
      </c>
      <c r="DQ143" s="2" t="s">
        <v>610</v>
      </c>
      <c r="DR143" s="2" t="s">
        <v>17</v>
      </c>
      <c r="DS143" s="2">
        <v>4.26</v>
      </c>
      <c r="DT143" s="2">
        <v>3923.268</v>
      </c>
      <c r="DU143" s="2">
        <v>64190</v>
      </c>
      <c r="DW143" s="2">
        <v>3923.268</v>
      </c>
      <c r="DX143" s="2">
        <v>100</v>
      </c>
      <c r="DY143" s="2">
        <v>56.24</v>
      </c>
      <c r="DZ143" s="2">
        <v>-43.8</v>
      </c>
      <c r="EC143" s="2" t="s">
        <v>609</v>
      </c>
      <c r="ED143" s="2" t="s">
        <v>610</v>
      </c>
      <c r="EE143" s="2" t="s">
        <v>17</v>
      </c>
      <c r="EF143" s="2">
        <v>4.1399999999999997</v>
      </c>
      <c r="EG143" s="2">
        <v>26277.865000000002</v>
      </c>
      <c r="EH143" s="2">
        <v>427241</v>
      </c>
      <c r="EJ143" s="2">
        <v>26277.865000000002</v>
      </c>
      <c r="EK143" s="2">
        <v>100</v>
      </c>
      <c r="EL143" s="2">
        <v>46.5</v>
      </c>
      <c r="EM143" s="2">
        <v>-53.5</v>
      </c>
    </row>
    <row r="144" spans="3:143" x14ac:dyDescent="0.25">
      <c r="C144" s="2" t="s">
        <v>558</v>
      </c>
      <c r="D144" s="2" t="s">
        <v>559</v>
      </c>
      <c r="E144" s="2" t="s">
        <v>17</v>
      </c>
      <c r="F144" s="2">
        <v>3.91</v>
      </c>
      <c r="G144" s="2">
        <v>38.741</v>
      </c>
      <c r="H144" s="2">
        <v>624</v>
      </c>
      <c r="I144" s="2">
        <v>36758.684000000001</v>
      </c>
      <c r="J144" s="2">
        <v>0.105</v>
      </c>
      <c r="P144" s="2" t="s">
        <v>558</v>
      </c>
      <c r="Q144" s="2" t="s">
        <v>559</v>
      </c>
      <c r="R144" s="2" t="s">
        <v>17</v>
      </c>
      <c r="S144" s="2">
        <v>3.8</v>
      </c>
      <c r="T144" s="2">
        <v>214186.54699999999</v>
      </c>
      <c r="U144" s="2">
        <v>3620179</v>
      </c>
      <c r="V144" s="2">
        <v>36758.684000000001</v>
      </c>
      <c r="W144" s="2">
        <v>582.68299999999999</v>
      </c>
      <c r="Y144" s="2">
        <v>127.56</v>
      </c>
      <c r="AC144" s="2" t="s">
        <v>558</v>
      </c>
      <c r="AD144" s="2" t="s">
        <v>559</v>
      </c>
      <c r="AE144" s="2" t="s">
        <v>17</v>
      </c>
      <c r="AF144" s="2">
        <v>3.83</v>
      </c>
      <c r="AG144" s="2">
        <v>36758.684000000001</v>
      </c>
      <c r="AH144" s="2">
        <v>612023</v>
      </c>
      <c r="AJ144" s="2">
        <v>36758.684000000001</v>
      </c>
      <c r="AK144" s="2">
        <v>100</v>
      </c>
      <c r="AL144" s="2">
        <v>72.42</v>
      </c>
      <c r="AM144" s="2">
        <v>-27.6</v>
      </c>
      <c r="AP144" s="2" t="s">
        <v>558</v>
      </c>
      <c r="AQ144" s="2" t="s">
        <v>559</v>
      </c>
      <c r="AR144" s="2" t="s">
        <v>17</v>
      </c>
      <c r="AS144" s="2">
        <v>3.83</v>
      </c>
      <c r="AT144" s="2">
        <v>5844.1909999999998</v>
      </c>
      <c r="AU144" s="2">
        <v>59194</v>
      </c>
      <c r="AV144" s="2">
        <v>11319.697</v>
      </c>
      <c r="AW144" s="2">
        <v>51.628999999999998</v>
      </c>
      <c r="AY144" s="2">
        <v>72.97</v>
      </c>
      <c r="BC144" s="2" t="s">
        <v>558</v>
      </c>
      <c r="BD144" s="2" t="s">
        <v>559</v>
      </c>
      <c r="BE144" s="2" t="s">
        <v>17</v>
      </c>
      <c r="BF144" s="2">
        <v>3.94</v>
      </c>
      <c r="BG144" s="2">
        <v>11319.697</v>
      </c>
      <c r="BH144" s="2">
        <v>196702</v>
      </c>
      <c r="BJ144" s="2">
        <v>11319.697</v>
      </c>
      <c r="BK144" s="2">
        <v>100</v>
      </c>
      <c r="BL144" s="2">
        <v>74.22</v>
      </c>
      <c r="BM144" s="2">
        <v>-25.8</v>
      </c>
      <c r="BP144" s="2" t="s">
        <v>558</v>
      </c>
      <c r="BQ144" s="2" t="s">
        <v>559</v>
      </c>
      <c r="BR144" s="2" t="s">
        <v>17</v>
      </c>
      <c r="BS144" s="2">
        <v>3.89</v>
      </c>
      <c r="BT144" s="2">
        <v>50417.836000000003</v>
      </c>
      <c r="BU144" s="2">
        <v>853065</v>
      </c>
      <c r="BW144" s="2">
        <v>50417.836000000003</v>
      </c>
      <c r="BX144" s="2">
        <v>100</v>
      </c>
      <c r="BY144" s="2">
        <v>77.7</v>
      </c>
      <c r="BZ144" s="2">
        <v>-22.3</v>
      </c>
      <c r="CC144" s="2" t="s">
        <v>558</v>
      </c>
      <c r="CD144" s="2" t="s">
        <v>559</v>
      </c>
      <c r="CE144" s="2" t="s">
        <v>17</v>
      </c>
      <c r="CF144" s="2">
        <v>4.0199999999999996</v>
      </c>
      <c r="CG144" s="2">
        <v>98.867999999999995</v>
      </c>
      <c r="CH144" s="2">
        <v>2497</v>
      </c>
      <c r="CI144" s="2">
        <v>49213.542999999998</v>
      </c>
      <c r="CJ144" s="2">
        <v>0.20100000000000001</v>
      </c>
      <c r="CL144" s="2">
        <v>0</v>
      </c>
      <c r="CP144" s="2" t="s">
        <v>558</v>
      </c>
      <c r="CQ144" s="2" t="s">
        <v>559</v>
      </c>
      <c r="CR144" s="2" t="s">
        <v>17</v>
      </c>
      <c r="CS144" s="2">
        <v>3.99</v>
      </c>
      <c r="CT144" s="2">
        <v>49213.542999999998</v>
      </c>
      <c r="CU144" s="2">
        <v>822084</v>
      </c>
      <c r="CW144" s="2">
        <v>49213.542999999998</v>
      </c>
      <c r="CX144" s="2">
        <v>100</v>
      </c>
      <c r="CY144" s="2">
        <v>68.87</v>
      </c>
      <c r="CZ144" s="2">
        <v>-31.1</v>
      </c>
      <c r="DC144" s="2" t="s">
        <v>558</v>
      </c>
      <c r="DD144" s="2" t="s">
        <v>559</v>
      </c>
      <c r="DE144" s="2" t="s">
        <v>17</v>
      </c>
      <c r="DF144" s="2">
        <v>4.2</v>
      </c>
      <c r="DG144" s="2">
        <v>7.4989999999999997</v>
      </c>
      <c r="DH144" s="2">
        <v>156</v>
      </c>
      <c r="DI144" s="2">
        <v>4884.2759999999998</v>
      </c>
      <c r="DJ144" s="2">
        <v>0.154</v>
      </c>
      <c r="DL144" s="2">
        <v>0.08</v>
      </c>
      <c r="DP144" s="2" t="s">
        <v>558</v>
      </c>
      <c r="DQ144" s="2" t="s">
        <v>559</v>
      </c>
      <c r="DR144" s="2" t="s">
        <v>17</v>
      </c>
      <c r="DS144" s="2">
        <v>4.25</v>
      </c>
      <c r="DT144" s="2">
        <v>4884.2759999999998</v>
      </c>
      <c r="DU144" s="2">
        <v>78386</v>
      </c>
      <c r="DW144" s="2">
        <v>4884.2759999999998</v>
      </c>
      <c r="DX144" s="2">
        <v>100</v>
      </c>
      <c r="DY144" s="2">
        <v>70.010000000000005</v>
      </c>
      <c r="DZ144" s="2">
        <v>-30</v>
      </c>
      <c r="EC144" s="2" t="s">
        <v>558</v>
      </c>
      <c r="ED144" s="2" t="s">
        <v>559</v>
      </c>
      <c r="EE144" s="2" t="s">
        <v>17</v>
      </c>
      <c r="EF144" s="2">
        <v>4.1399999999999997</v>
      </c>
      <c r="EG144" s="2">
        <v>31147.641</v>
      </c>
      <c r="EH144" s="2">
        <v>508510</v>
      </c>
      <c r="EJ144" s="2">
        <v>31147.641</v>
      </c>
      <c r="EK144" s="2">
        <v>100</v>
      </c>
      <c r="EL144" s="2">
        <v>55.11</v>
      </c>
      <c r="EM144" s="2">
        <v>-44.9</v>
      </c>
    </row>
    <row r="145" spans="3:143" x14ac:dyDescent="0.25">
      <c r="C145" s="2" t="s">
        <v>560</v>
      </c>
      <c r="D145" s="2" t="s">
        <v>561</v>
      </c>
      <c r="E145" s="2" t="s">
        <v>17</v>
      </c>
      <c r="F145" s="2">
        <v>3.86</v>
      </c>
      <c r="G145" s="2">
        <v>7.4939999999999998</v>
      </c>
      <c r="H145" s="2">
        <v>291</v>
      </c>
      <c r="I145" s="2">
        <v>39655.714999999997</v>
      </c>
      <c r="J145" s="2">
        <v>1.9E-2</v>
      </c>
      <c r="P145" s="2" t="s">
        <v>560</v>
      </c>
      <c r="Q145" s="2" t="s">
        <v>561</v>
      </c>
      <c r="R145" s="2" t="s">
        <v>17</v>
      </c>
      <c r="S145" s="2">
        <v>3.8</v>
      </c>
      <c r="T145" s="2">
        <v>298528.78100000002</v>
      </c>
      <c r="U145" s="2">
        <v>5022708</v>
      </c>
      <c r="V145" s="2">
        <v>39655.714999999997</v>
      </c>
      <c r="W145" s="2">
        <v>752.80100000000004</v>
      </c>
      <c r="Y145" s="2">
        <v>164.89</v>
      </c>
      <c r="AC145" s="2" t="s">
        <v>560</v>
      </c>
      <c r="AD145" s="2" t="s">
        <v>561</v>
      </c>
      <c r="AE145" s="2" t="s">
        <v>17</v>
      </c>
      <c r="AF145" s="2">
        <v>3.83</v>
      </c>
      <c r="AG145" s="2">
        <v>39655.714999999997</v>
      </c>
      <c r="AH145" s="2">
        <v>648805</v>
      </c>
      <c r="AJ145" s="2">
        <v>39655.714999999997</v>
      </c>
      <c r="AK145" s="2">
        <v>100</v>
      </c>
      <c r="AL145" s="2">
        <v>78.13</v>
      </c>
      <c r="AM145" s="2">
        <v>-21.9</v>
      </c>
      <c r="AP145" s="2" t="s">
        <v>560</v>
      </c>
      <c r="AQ145" s="2" t="s">
        <v>561</v>
      </c>
      <c r="AR145" s="2" t="s">
        <v>17</v>
      </c>
      <c r="AS145" s="2">
        <v>3.83</v>
      </c>
      <c r="AT145" s="2">
        <v>6288.2179999999998</v>
      </c>
      <c r="AU145" s="2">
        <v>57116</v>
      </c>
      <c r="AV145" s="2">
        <v>12613.25</v>
      </c>
      <c r="AW145" s="2">
        <v>49.853999999999999</v>
      </c>
      <c r="AY145" s="2">
        <v>70.430000000000007</v>
      </c>
      <c r="BC145" s="2" t="s">
        <v>560</v>
      </c>
      <c r="BD145" s="2" t="s">
        <v>561</v>
      </c>
      <c r="BE145" s="2" t="s">
        <v>17</v>
      </c>
      <c r="BF145" s="2">
        <v>3.94</v>
      </c>
      <c r="BG145" s="2">
        <v>12613.25</v>
      </c>
      <c r="BH145" s="2">
        <v>221849</v>
      </c>
      <c r="BJ145" s="2">
        <v>12613.25</v>
      </c>
      <c r="BK145" s="2">
        <v>100</v>
      </c>
      <c r="BL145" s="2">
        <v>82.7</v>
      </c>
      <c r="BM145" s="2">
        <v>-17.3</v>
      </c>
      <c r="BP145" s="2" t="s">
        <v>560</v>
      </c>
      <c r="BQ145" s="2" t="s">
        <v>561</v>
      </c>
      <c r="BR145" s="2" t="s">
        <v>17</v>
      </c>
      <c r="BS145" s="2">
        <v>3.89</v>
      </c>
      <c r="BT145" s="2">
        <v>55282.913999999997</v>
      </c>
      <c r="BU145" s="2">
        <v>930241</v>
      </c>
      <c r="BW145" s="2">
        <v>55282.913999999997</v>
      </c>
      <c r="BX145" s="2">
        <v>100</v>
      </c>
      <c r="BY145" s="2">
        <v>85.2</v>
      </c>
      <c r="BZ145" s="2">
        <v>-14.8</v>
      </c>
      <c r="CC145" s="2" t="s">
        <v>560</v>
      </c>
      <c r="CD145" s="2" t="s">
        <v>561</v>
      </c>
      <c r="CE145" s="2" t="s">
        <v>17</v>
      </c>
      <c r="CF145" s="2">
        <v>4.03</v>
      </c>
      <c r="CG145" s="2">
        <v>25.87</v>
      </c>
      <c r="CH145" s="2">
        <v>698</v>
      </c>
      <c r="CI145" s="2">
        <v>53879</v>
      </c>
      <c r="CJ145" s="2">
        <v>4.8000000000000001E-2</v>
      </c>
      <c r="CP145" s="2" t="s">
        <v>560</v>
      </c>
      <c r="CQ145" s="2" t="s">
        <v>561</v>
      </c>
      <c r="CR145" s="2" t="s">
        <v>17</v>
      </c>
      <c r="CS145" s="2">
        <v>3.99</v>
      </c>
      <c r="CT145" s="2">
        <v>53879</v>
      </c>
      <c r="CU145" s="2">
        <v>868826</v>
      </c>
      <c r="CW145" s="2">
        <v>53879</v>
      </c>
      <c r="CX145" s="2">
        <v>100</v>
      </c>
      <c r="CY145" s="2">
        <v>75.400000000000006</v>
      </c>
      <c r="CZ145" s="2">
        <v>-24.6</v>
      </c>
      <c r="DC145" s="2" t="s">
        <v>560</v>
      </c>
      <c r="DD145" s="2" t="s">
        <v>561</v>
      </c>
      <c r="DE145" s="2" t="s">
        <v>17</v>
      </c>
      <c r="DF145" s="2">
        <v>3.9</v>
      </c>
      <c r="DG145" s="2">
        <v>0.78800000000000003</v>
      </c>
      <c r="DH145" s="2">
        <v>39</v>
      </c>
      <c r="DI145" s="2">
        <v>4769.5529999999999</v>
      </c>
      <c r="DJ145" s="2">
        <v>1.7000000000000001E-2</v>
      </c>
      <c r="DL145" s="2">
        <v>7.0000000000000007E-2</v>
      </c>
      <c r="DP145" s="2" t="s">
        <v>560</v>
      </c>
      <c r="DQ145" s="2" t="s">
        <v>561</v>
      </c>
      <c r="DR145" s="2" t="s">
        <v>17</v>
      </c>
      <c r="DS145" s="2">
        <v>4.26</v>
      </c>
      <c r="DT145" s="2">
        <v>4769.5529999999999</v>
      </c>
      <c r="DU145" s="2">
        <v>78287</v>
      </c>
      <c r="DW145" s="2">
        <v>4769.5529999999999</v>
      </c>
      <c r="DX145" s="2">
        <v>100</v>
      </c>
      <c r="DY145" s="2">
        <v>68.37</v>
      </c>
      <c r="DZ145" s="2">
        <v>-31.6</v>
      </c>
      <c r="EC145" s="2" t="s">
        <v>560</v>
      </c>
      <c r="ED145" s="2" t="s">
        <v>561</v>
      </c>
      <c r="EE145" s="2" t="s">
        <v>17</v>
      </c>
      <c r="EF145" s="2">
        <v>4.1399999999999997</v>
      </c>
      <c r="EG145" s="2">
        <v>33593.828000000001</v>
      </c>
      <c r="EH145" s="2">
        <v>550766</v>
      </c>
      <c r="EJ145" s="2">
        <v>33593.828000000001</v>
      </c>
      <c r="EK145" s="2">
        <v>100</v>
      </c>
      <c r="EL145" s="2">
        <v>59.44</v>
      </c>
      <c r="EM145" s="2">
        <v>-40.6</v>
      </c>
    </row>
    <row r="146" spans="3:143" x14ac:dyDescent="0.25">
      <c r="C146" s="2" t="s">
        <v>562</v>
      </c>
      <c r="D146" s="2" t="s">
        <v>563</v>
      </c>
      <c r="E146" s="2" t="s">
        <v>17</v>
      </c>
      <c r="F146" s="2">
        <v>3.86</v>
      </c>
      <c r="G146" s="2">
        <v>1.274</v>
      </c>
      <c r="H146" s="2">
        <v>77</v>
      </c>
      <c r="I146" s="2">
        <v>40317.245999999999</v>
      </c>
      <c r="J146" s="2">
        <v>3.0000000000000001E-3</v>
      </c>
      <c r="P146" s="2" t="s">
        <v>562</v>
      </c>
      <c r="Q146" s="2" t="s">
        <v>563</v>
      </c>
      <c r="R146" s="2" t="s">
        <v>17</v>
      </c>
      <c r="S146" s="2">
        <v>3.8</v>
      </c>
      <c r="T146" s="2">
        <v>301227.84399999998</v>
      </c>
      <c r="U146" s="2">
        <v>5043774</v>
      </c>
      <c r="V146" s="2">
        <v>40317.245999999999</v>
      </c>
      <c r="W146" s="2">
        <v>747.14400000000001</v>
      </c>
      <c r="Y146" s="2">
        <v>163.65</v>
      </c>
      <c r="AC146" s="2" t="s">
        <v>562</v>
      </c>
      <c r="AD146" s="2" t="s">
        <v>563</v>
      </c>
      <c r="AE146" s="2" t="s">
        <v>17</v>
      </c>
      <c r="AF146" s="2">
        <v>3.83</v>
      </c>
      <c r="AG146" s="2">
        <v>40317.245999999999</v>
      </c>
      <c r="AH146" s="2">
        <v>656305</v>
      </c>
      <c r="AJ146" s="2">
        <v>40317.245999999999</v>
      </c>
      <c r="AK146" s="2">
        <v>100</v>
      </c>
      <c r="AL146" s="2">
        <v>79.430000000000007</v>
      </c>
      <c r="AM146" s="2">
        <v>-20.6</v>
      </c>
      <c r="AP146" s="2" t="s">
        <v>562</v>
      </c>
      <c r="AQ146" s="2" t="s">
        <v>563</v>
      </c>
      <c r="AR146" s="2" t="s">
        <v>17</v>
      </c>
      <c r="AS146" s="2">
        <v>3.82</v>
      </c>
      <c r="AT146" s="2">
        <v>4163.0209999999997</v>
      </c>
      <c r="AU146" s="2">
        <v>53051</v>
      </c>
      <c r="AV146" s="2">
        <v>13599.538</v>
      </c>
      <c r="AW146" s="2">
        <v>30.611000000000001</v>
      </c>
      <c r="AY146" s="2">
        <v>42.89</v>
      </c>
      <c r="BC146" s="2" t="s">
        <v>562</v>
      </c>
      <c r="BD146" s="2" t="s">
        <v>563</v>
      </c>
      <c r="BE146" s="2" t="s">
        <v>17</v>
      </c>
      <c r="BF146" s="2">
        <v>3.94</v>
      </c>
      <c r="BG146" s="2">
        <v>13599.538</v>
      </c>
      <c r="BH146" s="2">
        <v>231434</v>
      </c>
      <c r="BJ146" s="2">
        <v>13599.538</v>
      </c>
      <c r="BK146" s="2">
        <v>100</v>
      </c>
      <c r="BL146" s="2">
        <v>89.17</v>
      </c>
      <c r="BM146" s="2">
        <v>-10.8</v>
      </c>
      <c r="BP146" s="2" t="s">
        <v>562</v>
      </c>
      <c r="BQ146" s="2" t="s">
        <v>563</v>
      </c>
      <c r="BR146" s="2" t="s">
        <v>17</v>
      </c>
      <c r="BS146" s="2">
        <v>3.89</v>
      </c>
      <c r="BT146" s="2">
        <v>56460.137000000002</v>
      </c>
      <c r="BU146" s="2">
        <v>960357</v>
      </c>
      <c r="BW146" s="2">
        <v>56460.137000000002</v>
      </c>
      <c r="BX146" s="2">
        <v>100</v>
      </c>
      <c r="BY146" s="2">
        <v>87.02</v>
      </c>
      <c r="BZ146" s="2">
        <v>-13</v>
      </c>
      <c r="CC146" s="2" t="s">
        <v>562</v>
      </c>
      <c r="CD146" s="2" t="s">
        <v>563</v>
      </c>
      <c r="CE146" s="2" t="s">
        <v>17</v>
      </c>
      <c r="CF146" s="2">
        <v>4.03</v>
      </c>
      <c r="CG146" s="2">
        <v>58.058</v>
      </c>
      <c r="CH146" s="2">
        <v>727</v>
      </c>
      <c r="CI146" s="2">
        <v>56643.413999999997</v>
      </c>
      <c r="CJ146" s="2">
        <v>0.10199999999999999</v>
      </c>
      <c r="CP146" s="2" t="s">
        <v>562</v>
      </c>
      <c r="CQ146" s="2" t="s">
        <v>563</v>
      </c>
      <c r="CR146" s="2" t="s">
        <v>17</v>
      </c>
      <c r="CS146" s="2">
        <v>3.99</v>
      </c>
      <c r="CT146" s="2">
        <v>56643.413999999997</v>
      </c>
      <c r="CU146" s="2">
        <v>910479</v>
      </c>
      <c r="CW146" s="2">
        <v>56643.413999999997</v>
      </c>
      <c r="CX146" s="2">
        <v>100</v>
      </c>
      <c r="CY146" s="2">
        <v>79.27</v>
      </c>
      <c r="CZ146" s="2">
        <v>-20.7</v>
      </c>
      <c r="DC146" s="2" t="s">
        <v>562</v>
      </c>
      <c r="DD146" s="2" t="s">
        <v>563</v>
      </c>
      <c r="DE146" s="2" t="s">
        <v>17</v>
      </c>
      <c r="DF146" s="2">
        <v>4.03</v>
      </c>
      <c r="DG146" s="2">
        <v>0.34599999999999997</v>
      </c>
      <c r="DH146" s="2">
        <v>51</v>
      </c>
      <c r="DI146" s="2">
        <v>5455.76</v>
      </c>
      <c r="DJ146" s="2">
        <v>6.0000000000000001E-3</v>
      </c>
      <c r="DL146" s="2">
        <v>7.0000000000000007E-2</v>
      </c>
      <c r="DP146" s="2" t="s">
        <v>562</v>
      </c>
      <c r="DQ146" s="2" t="s">
        <v>563</v>
      </c>
      <c r="DR146" s="2" t="s">
        <v>17</v>
      </c>
      <c r="DS146" s="2">
        <v>4.26</v>
      </c>
      <c r="DT146" s="2">
        <v>5455.76</v>
      </c>
      <c r="DU146" s="2">
        <v>88417</v>
      </c>
      <c r="DW146" s="2">
        <v>5455.76</v>
      </c>
      <c r="DX146" s="2">
        <v>100</v>
      </c>
      <c r="DY146" s="2">
        <v>78.2</v>
      </c>
      <c r="DZ146" s="2">
        <v>-21.8</v>
      </c>
      <c r="EC146" s="2" t="s">
        <v>562</v>
      </c>
      <c r="ED146" s="2" t="s">
        <v>563</v>
      </c>
      <c r="EE146" s="2" t="s">
        <v>17</v>
      </c>
      <c r="EF146" s="2">
        <v>4.1399999999999997</v>
      </c>
      <c r="EG146" s="2">
        <v>35766.453000000001</v>
      </c>
      <c r="EH146" s="2">
        <v>586120</v>
      </c>
      <c r="EJ146" s="2">
        <v>35766.453000000001</v>
      </c>
      <c r="EK146" s="2">
        <v>100</v>
      </c>
      <c r="EL146" s="2">
        <v>63.28</v>
      </c>
      <c r="EM146" s="2">
        <v>-36.700000000000003</v>
      </c>
    </row>
    <row r="147" spans="3:143" x14ac:dyDescent="0.25">
      <c r="C147" s="2" t="s">
        <v>584</v>
      </c>
      <c r="D147" s="2" t="s">
        <v>585</v>
      </c>
      <c r="E147" s="2" t="s">
        <v>17</v>
      </c>
      <c r="F147" s="2">
        <v>3.82</v>
      </c>
      <c r="G147" s="2">
        <v>5.5490000000000004</v>
      </c>
      <c r="H147" s="2">
        <v>166</v>
      </c>
      <c r="I147" s="2">
        <v>27584.518</v>
      </c>
      <c r="J147" s="2">
        <v>0.02</v>
      </c>
      <c r="P147" s="2" t="s">
        <v>584</v>
      </c>
      <c r="Q147" s="2" t="s">
        <v>585</v>
      </c>
      <c r="R147" s="2" t="s">
        <v>17</v>
      </c>
      <c r="S147" s="2">
        <v>3.8</v>
      </c>
      <c r="T147" s="2">
        <v>133823.67199999999</v>
      </c>
      <c r="U147" s="2">
        <v>2276912</v>
      </c>
      <c r="V147" s="2">
        <v>27584.518</v>
      </c>
      <c r="W147" s="2">
        <v>485.14100000000002</v>
      </c>
      <c r="Y147" s="2">
        <v>106.16</v>
      </c>
      <c r="AC147" s="2" t="s">
        <v>584</v>
      </c>
      <c r="AD147" s="2" t="s">
        <v>585</v>
      </c>
      <c r="AE147" s="2" t="s">
        <v>17</v>
      </c>
      <c r="AF147" s="2">
        <v>3.83</v>
      </c>
      <c r="AG147" s="2">
        <v>27584.518</v>
      </c>
      <c r="AH147" s="2">
        <v>451978</v>
      </c>
      <c r="AJ147" s="2">
        <v>27584.518</v>
      </c>
      <c r="AK147" s="2">
        <v>100</v>
      </c>
      <c r="AL147" s="2">
        <v>54.35</v>
      </c>
      <c r="AM147" s="2">
        <v>-45.7</v>
      </c>
      <c r="AP147" s="2" t="s">
        <v>584</v>
      </c>
      <c r="AQ147" s="2" t="s">
        <v>585</v>
      </c>
      <c r="AR147" s="2" t="s">
        <v>17</v>
      </c>
      <c r="AS147" s="2">
        <v>3.84</v>
      </c>
      <c r="AT147" s="2">
        <v>3443.116</v>
      </c>
      <c r="AU147" s="2">
        <v>43085</v>
      </c>
      <c r="AV147" s="2">
        <v>4602.3270000000002</v>
      </c>
      <c r="AW147" s="2">
        <v>74.813000000000002</v>
      </c>
      <c r="AY147" s="2">
        <v>106.16</v>
      </c>
      <c r="BC147" s="2" t="s">
        <v>584</v>
      </c>
      <c r="BD147" s="2" t="s">
        <v>585</v>
      </c>
      <c r="BE147" s="2" t="s">
        <v>17</v>
      </c>
      <c r="BF147" s="2">
        <v>3.94</v>
      </c>
      <c r="BG147" s="2">
        <v>4602.3270000000002</v>
      </c>
      <c r="BH147" s="2">
        <v>81827</v>
      </c>
      <c r="BJ147" s="2">
        <v>4602.3270000000002</v>
      </c>
      <c r="BK147" s="2">
        <v>100</v>
      </c>
      <c r="BL147" s="2">
        <v>30.18</v>
      </c>
      <c r="BM147" s="2">
        <v>-69.8</v>
      </c>
      <c r="BP147" s="2" t="s">
        <v>584</v>
      </c>
      <c r="BQ147" s="2" t="s">
        <v>585</v>
      </c>
      <c r="BR147" s="2" t="s">
        <v>17</v>
      </c>
      <c r="BS147" s="2">
        <v>3.89</v>
      </c>
      <c r="BT147" s="2">
        <v>27172.025000000001</v>
      </c>
      <c r="BU147" s="2">
        <v>465057</v>
      </c>
      <c r="BW147" s="2">
        <v>27172.025000000001</v>
      </c>
      <c r="BX147" s="2">
        <v>100</v>
      </c>
      <c r="BY147" s="2">
        <v>41.88</v>
      </c>
      <c r="BZ147" s="2">
        <v>-58.1</v>
      </c>
      <c r="CC147" s="2" t="s">
        <v>584</v>
      </c>
      <c r="CD147" s="2" t="s">
        <v>585</v>
      </c>
      <c r="CE147" s="2" t="s">
        <v>17</v>
      </c>
      <c r="CF147" s="2">
        <v>4.03</v>
      </c>
      <c r="CG147" s="2">
        <v>22.027000000000001</v>
      </c>
      <c r="CH147" s="2">
        <v>635</v>
      </c>
      <c r="CI147" s="2">
        <v>19715.780999999999</v>
      </c>
      <c r="CJ147" s="2">
        <v>0.112</v>
      </c>
      <c r="CP147" s="2" t="s">
        <v>584</v>
      </c>
      <c r="CQ147" s="2" t="s">
        <v>585</v>
      </c>
      <c r="CR147" s="2" t="s">
        <v>17</v>
      </c>
      <c r="CS147" s="2">
        <v>3.99</v>
      </c>
      <c r="CT147" s="2">
        <v>19715.780999999999</v>
      </c>
      <c r="CU147" s="2">
        <v>318258</v>
      </c>
      <c r="CW147" s="2">
        <v>19715.780999999999</v>
      </c>
      <c r="CX147" s="2">
        <v>100</v>
      </c>
      <c r="CY147" s="2">
        <v>27.59</v>
      </c>
      <c r="CZ147" s="2">
        <v>-72.400000000000006</v>
      </c>
      <c r="DC147" s="2" t="s">
        <v>584</v>
      </c>
      <c r="DD147" s="2" t="s">
        <v>585</v>
      </c>
      <c r="DE147" s="2" t="s">
        <v>17</v>
      </c>
      <c r="DF147" s="2">
        <v>4.0599999999999996</v>
      </c>
      <c r="DG147" s="2">
        <v>3.1480000000000001</v>
      </c>
      <c r="DH147" s="2">
        <v>175</v>
      </c>
      <c r="DI147" s="2">
        <v>1222.655</v>
      </c>
      <c r="DJ147" s="2">
        <v>0.25700000000000001</v>
      </c>
      <c r="DL147" s="2">
        <v>0.08</v>
      </c>
      <c r="DP147" s="2" t="s">
        <v>584</v>
      </c>
      <c r="DQ147" s="2" t="s">
        <v>585</v>
      </c>
      <c r="DR147" s="2" t="s">
        <v>17</v>
      </c>
      <c r="DS147" s="2">
        <v>4.26</v>
      </c>
      <c r="DT147" s="2">
        <v>1222.655</v>
      </c>
      <c r="DU147" s="2">
        <v>18224</v>
      </c>
      <c r="DW147" s="2">
        <v>1222.655</v>
      </c>
      <c r="DX147" s="2">
        <v>100</v>
      </c>
      <c r="DY147" s="2">
        <v>17.53</v>
      </c>
      <c r="DZ147" s="2">
        <v>-82.5</v>
      </c>
      <c r="EC147" s="2" t="s">
        <v>584</v>
      </c>
      <c r="ED147" s="2" t="s">
        <v>585</v>
      </c>
      <c r="EE147" s="2" t="s">
        <v>17</v>
      </c>
      <c r="EF147" s="2">
        <v>4.1399999999999997</v>
      </c>
      <c r="EG147" s="2">
        <v>9113.7659999999996</v>
      </c>
      <c r="EH147" s="2">
        <v>146413</v>
      </c>
      <c r="EJ147" s="2">
        <v>9113.7659999999996</v>
      </c>
      <c r="EK147" s="2">
        <v>100</v>
      </c>
      <c r="EL147" s="2">
        <v>16.13</v>
      </c>
      <c r="EM147" s="2">
        <v>-83.9</v>
      </c>
    </row>
    <row r="148" spans="3:143" x14ac:dyDescent="0.25">
      <c r="C148" s="2" t="s">
        <v>586</v>
      </c>
      <c r="D148" s="2" t="s">
        <v>587</v>
      </c>
      <c r="E148" s="2" t="s">
        <v>17</v>
      </c>
      <c r="F148" s="2">
        <v>3.84</v>
      </c>
      <c r="G148" s="2">
        <v>14.039</v>
      </c>
      <c r="H148" s="2">
        <v>287</v>
      </c>
      <c r="I148" s="2">
        <v>27649.280999999999</v>
      </c>
      <c r="J148" s="2">
        <v>5.0999999999999997E-2</v>
      </c>
      <c r="P148" s="2" t="s">
        <v>586</v>
      </c>
      <c r="Q148" s="2" t="s">
        <v>587</v>
      </c>
      <c r="R148" s="2" t="s">
        <v>17</v>
      </c>
      <c r="S148" s="2">
        <v>3.8</v>
      </c>
      <c r="T148" s="2">
        <v>135573.84400000001</v>
      </c>
      <c r="U148" s="2">
        <v>2279893</v>
      </c>
      <c r="V148" s="2">
        <v>27649.280999999999</v>
      </c>
      <c r="W148" s="2">
        <v>490.334</v>
      </c>
      <c r="Y148" s="2">
        <v>107.3</v>
      </c>
      <c r="AC148" s="2" t="s">
        <v>586</v>
      </c>
      <c r="AD148" s="2" t="s">
        <v>587</v>
      </c>
      <c r="AE148" s="2" t="s">
        <v>17</v>
      </c>
      <c r="AF148" s="2">
        <v>3.83</v>
      </c>
      <c r="AG148" s="2">
        <v>27649.280999999999</v>
      </c>
      <c r="AH148" s="2">
        <v>450455</v>
      </c>
      <c r="AJ148" s="2">
        <v>27649.280999999999</v>
      </c>
      <c r="AK148" s="2">
        <v>100</v>
      </c>
      <c r="AL148" s="2">
        <v>54.48</v>
      </c>
      <c r="AM148" s="2">
        <v>-45.5</v>
      </c>
      <c r="AP148" s="2" t="s">
        <v>586</v>
      </c>
      <c r="AQ148" s="2" t="s">
        <v>587</v>
      </c>
      <c r="AR148" s="2" t="s">
        <v>17</v>
      </c>
      <c r="AS148" s="2">
        <v>3.83</v>
      </c>
      <c r="AT148" s="2">
        <v>4854.442</v>
      </c>
      <c r="AU148" s="2">
        <v>48968</v>
      </c>
      <c r="AV148" s="2">
        <v>4523.5969999999998</v>
      </c>
      <c r="AW148" s="2">
        <v>107.31399999999999</v>
      </c>
      <c r="AY148" s="2">
        <v>152.68</v>
      </c>
      <c r="BC148" s="2" t="s">
        <v>586</v>
      </c>
      <c r="BD148" s="2" t="s">
        <v>587</v>
      </c>
      <c r="BE148" s="2" t="s">
        <v>17</v>
      </c>
      <c r="BF148" s="2">
        <v>3.94</v>
      </c>
      <c r="BG148" s="2">
        <v>4523.5969999999998</v>
      </c>
      <c r="BH148" s="2">
        <v>76513</v>
      </c>
      <c r="BJ148" s="2">
        <v>4523.5969999999998</v>
      </c>
      <c r="BK148" s="2">
        <v>100</v>
      </c>
      <c r="BL148" s="2">
        <v>29.66</v>
      </c>
      <c r="BM148" s="2">
        <v>-70.3</v>
      </c>
      <c r="BP148" s="2" t="s">
        <v>586</v>
      </c>
      <c r="BQ148" s="2" t="s">
        <v>587</v>
      </c>
      <c r="BR148" s="2" t="s">
        <v>17</v>
      </c>
      <c r="BS148" s="2">
        <v>3.89</v>
      </c>
      <c r="BT148" s="2">
        <v>25236.338</v>
      </c>
      <c r="BU148" s="2">
        <v>436150</v>
      </c>
      <c r="BW148" s="2">
        <v>25236.338</v>
      </c>
      <c r="BX148" s="2">
        <v>100</v>
      </c>
      <c r="BY148" s="2">
        <v>38.89</v>
      </c>
      <c r="BZ148" s="2">
        <v>-61.1</v>
      </c>
      <c r="CC148" s="2" t="s">
        <v>586</v>
      </c>
      <c r="CD148" s="2" t="s">
        <v>587</v>
      </c>
      <c r="CE148" s="2" t="s">
        <v>17</v>
      </c>
      <c r="CF148" s="2">
        <v>4</v>
      </c>
      <c r="CG148" s="2">
        <v>0.79200000000000004</v>
      </c>
      <c r="CH148" s="2">
        <v>84</v>
      </c>
      <c r="CI148" s="2">
        <v>16433.734</v>
      </c>
      <c r="CJ148" s="2">
        <v>5.0000000000000001E-3</v>
      </c>
      <c r="CP148" s="2" t="s">
        <v>586</v>
      </c>
      <c r="CQ148" s="2" t="s">
        <v>587</v>
      </c>
      <c r="CR148" s="2" t="s">
        <v>17</v>
      </c>
      <c r="CS148" s="2">
        <v>3.99</v>
      </c>
      <c r="CT148" s="2">
        <v>16433.734</v>
      </c>
      <c r="CU148" s="2">
        <v>265480</v>
      </c>
      <c r="CW148" s="2">
        <v>16433.734</v>
      </c>
      <c r="CX148" s="2">
        <v>100</v>
      </c>
      <c r="CY148" s="2">
        <v>23</v>
      </c>
      <c r="CZ148" s="2">
        <v>-77</v>
      </c>
      <c r="DC148" s="2" t="s">
        <v>586</v>
      </c>
      <c r="DD148" s="2" t="s">
        <v>587</v>
      </c>
      <c r="DE148" s="2" t="s">
        <v>17</v>
      </c>
      <c r="DF148" s="2">
        <v>4.1900000000000004</v>
      </c>
      <c r="DG148" s="2">
        <v>14.808999999999999</v>
      </c>
      <c r="DH148" s="2">
        <v>279</v>
      </c>
      <c r="DI148" s="2">
        <v>1078.1880000000001</v>
      </c>
      <c r="DJ148" s="2">
        <v>1.3740000000000001</v>
      </c>
      <c r="DL148" s="2">
        <v>0.12</v>
      </c>
      <c r="DP148" s="2" t="s">
        <v>586</v>
      </c>
      <c r="DQ148" s="2" t="s">
        <v>587</v>
      </c>
      <c r="DR148" s="2" t="s">
        <v>17</v>
      </c>
      <c r="DS148" s="2">
        <v>4.26</v>
      </c>
      <c r="DT148" s="2">
        <v>1078.1880000000001</v>
      </c>
      <c r="DU148" s="2">
        <v>17418</v>
      </c>
      <c r="DW148" s="2">
        <v>1078.1880000000001</v>
      </c>
      <c r="DX148" s="2">
        <v>100</v>
      </c>
      <c r="DY148" s="2">
        <v>15.46</v>
      </c>
      <c r="DZ148" s="2">
        <v>-84.5</v>
      </c>
      <c r="EC148" s="2" t="s">
        <v>586</v>
      </c>
      <c r="ED148" s="2" t="s">
        <v>587</v>
      </c>
      <c r="EE148" s="2" t="s">
        <v>17</v>
      </c>
      <c r="EF148" s="2">
        <v>4.1399999999999997</v>
      </c>
      <c r="EG148" s="2">
        <v>7098.5529999999999</v>
      </c>
      <c r="EH148" s="2">
        <v>117460</v>
      </c>
      <c r="EJ148" s="2">
        <v>7098.5529999999999</v>
      </c>
      <c r="EK148" s="2">
        <v>100</v>
      </c>
      <c r="EL148" s="2">
        <v>12.56</v>
      </c>
      <c r="EM148" s="2">
        <v>-87.4</v>
      </c>
    </row>
    <row r="149" spans="3:143" x14ac:dyDescent="0.25">
      <c r="C149" s="2" t="s">
        <v>588</v>
      </c>
      <c r="D149" s="2" t="s">
        <v>589</v>
      </c>
      <c r="E149" s="2" t="s">
        <v>17</v>
      </c>
      <c r="F149" s="2">
        <v>3.89</v>
      </c>
      <c r="G149" s="2">
        <v>8.5530000000000008</v>
      </c>
      <c r="H149" s="2">
        <v>262</v>
      </c>
      <c r="I149" s="2">
        <v>32124.572</v>
      </c>
      <c r="J149" s="2">
        <v>2.7E-2</v>
      </c>
      <c r="P149" s="2" t="s">
        <v>588</v>
      </c>
      <c r="Q149" s="2" t="s">
        <v>589</v>
      </c>
      <c r="R149" s="2" t="s">
        <v>17</v>
      </c>
      <c r="S149" s="2">
        <v>3.8</v>
      </c>
      <c r="T149" s="2">
        <v>139284</v>
      </c>
      <c r="U149" s="2">
        <v>2373801</v>
      </c>
      <c r="V149" s="2">
        <v>32124.572</v>
      </c>
      <c r="W149" s="2">
        <v>433.57499999999999</v>
      </c>
      <c r="Y149" s="2">
        <v>94.85</v>
      </c>
      <c r="AC149" s="2" t="s">
        <v>588</v>
      </c>
      <c r="AD149" s="2" t="s">
        <v>589</v>
      </c>
      <c r="AE149" s="2" t="s">
        <v>17</v>
      </c>
      <c r="AF149" s="2">
        <v>3.83</v>
      </c>
      <c r="AG149" s="2">
        <v>32124.572</v>
      </c>
      <c r="AH149" s="2">
        <v>519155</v>
      </c>
      <c r="AJ149" s="2">
        <v>32124.572</v>
      </c>
      <c r="AK149" s="2">
        <v>100</v>
      </c>
      <c r="AL149" s="2">
        <v>63.29</v>
      </c>
      <c r="AM149" s="2">
        <v>-36.700000000000003</v>
      </c>
      <c r="AP149" s="2" t="s">
        <v>588</v>
      </c>
      <c r="AQ149" s="2" t="s">
        <v>589</v>
      </c>
      <c r="AR149" s="2" t="s">
        <v>17</v>
      </c>
      <c r="AS149" s="2">
        <v>3.82</v>
      </c>
      <c r="AT149" s="2">
        <v>4339.4179999999997</v>
      </c>
      <c r="AU149" s="2">
        <v>42803</v>
      </c>
      <c r="AV149" s="2">
        <v>6638.527</v>
      </c>
      <c r="AW149" s="2">
        <v>65.367000000000004</v>
      </c>
      <c r="AY149" s="2">
        <v>92.64</v>
      </c>
      <c r="BC149" s="2" t="s">
        <v>588</v>
      </c>
      <c r="BD149" s="2" t="s">
        <v>589</v>
      </c>
      <c r="BE149" s="2" t="s">
        <v>17</v>
      </c>
      <c r="BF149" s="2">
        <v>3.94</v>
      </c>
      <c r="BG149" s="2">
        <v>6638.527</v>
      </c>
      <c r="BH149" s="2">
        <v>115706</v>
      </c>
      <c r="BJ149" s="2">
        <v>6638.527</v>
      </c>
      <c r="BK149" s="2">
        <v>100</v>
      </c>
      <c r="BL149" s="2">
        <v>43.53</v>
      </c>
      <c r="BM149" s="2">
        <v>-56.5</v>
      </c>
      <c r="BP149" s="2" t="s">
        <v>588</v>
      </c>
      <c r="BQ149" s="2" t="s">
        <v>589</v>
      </c>
      <c r="BR149" s="2" t="s">
        <v>17</v>
      </c>
      <c r="BS149" s="2">
        <v>3.89</v>
      </c>
      <c r="BT149" s="2">
        <v>34613.847999999998</v>
      </c>
      <c r="BU149" s="2">
        <v>589796</v>
      </c>
      <c r="BW149" s="2">
        <v>34613.847999999998</v>
      </c>
      <c r="BX149" s="2">
        <v>100</v>
      </c>
      <c r="BY149" s="2">
        <v>53.35</v>
      </c>
      <c r="BZ149" s="2">
        <v>-46.7</v>
      </c>
      <c r="CC149" s="2" t="s">
        <v>588</v>
      </c>
      <c r="CD149" s="2" t="s">
        <v>589</v>
      </c>
      <c r="CE149" s="2" t="s">
        <v>17</v>
      </c>
      <c r="CF149" s="2">
        <v>4.04</v>
      </c>
      <c r="CG149" s="2">
        <v>49.334000000000003</v>
      </c>
      <c r="CH149" s="2">
        <v>765</v>
      </c>
      <c r="CI149" s="2">
        <v>28147.187999999998</v>
      </c>
      <c r="CJ149" s="2">
        <v>0.17499999999999999</v>
      </c>
      <c r="CL149" s="2">
        <v>0</v>
      </c>
      <c r="CP149" s="2" t="s">
        <v>588</v>
      </c>
      <c r="CQ149" s="2" t="s">
        <v>589</v>
      </c>
      <c r="CR149" s="2" t="s">
        <v>17</v>
      </c>
      <c r="CS149" s="2">
        <v>3.99</v>
      </c>
      <c r="CT149" s="2">
        <v>28147.187999999998</v>
      </c>
      <c r="CU149" s="2">
        <v>452080</v>
      </c>
      <c r="CW149" s="2">
        <v>28147.187999999998</v>
      </c>
      <c r="CX149" s="2">
        <v>100</v>
      </c>
      <c r="CY149" s="2">
        <v>39.39</v>
      </c>
      <c r="CZ149" s="2">
        <v>-60.6</v>
      </c>
      <c r="DC149" s="2" t="s">
        <v>588</v>
      </c>
      <c r="DD149" s="2" t="s">
        <v>589</v>
      </c>
      <c r="DE149" s="2" t="s">
        <v>17</v>
      </c>
      <c r="DF149" s="2">
        <v>4.04</v>
      </c>
      <c r="DG149" s="2">
        <v>23.745999999999999</v>
      </c>
      <c r="DH149" s="2">
        <v>365</v>
      </c>
      <c r="DI149" s="2">
        <v>2102.6410000000001</v>
      </c>
      <c r="DJ149" s="2">
        <v>1.129</v>
      </c>
      <c r="DL149" s="2">
        <v>0.11</v>
      </c>
      <c r="DP149" s="2" t="s">
        <v>588</v>
      </c>
      <c r="DQ149" s="2" t="s">
        <v>589</v>
      </c>
      <c r="DR149" s="2" t="s">
        <v>17</v>
      </c>
      <c r="DS149" s="2">
        <v>4.26</v>
      </c>
      <c r="DT149" s="2">
        <v>2102.6410000000001</v>
      </c>
      <c r="DU149" s="2">
        <v>33369</v>
      </c>
      <c r="DW149" s="2">
        <v>2102.6410000000001</v>
      </c>
      <c r="DX149" s="2">
        <v>100</v>
      </c>
      <c r="DY149" s="2">
        <v>30.14</v>
      </c>
      <c r="DZ149" s="2">
        <v>-69.900000000000006</v>
      </c>
      <c r="EC149" s="2" t="s">
        <v>588</v>
      </c>
      <c r="ED149" s="2" t="s">
        <v>589</v>
      </c>
      <c r="EE149" s="2" t="s">
        <v>17</v>
      </c>
      <c r="EF149" s="2">
        <v>4.1399999999999997</v>
      </c>
      <c r="EG149" s="2">
        <v>13512.697</v>
      </c>
      <c r="EH149" s="2">
        <v>222700</v>
      </c>
      <c r="EJ149" s="2">
        <v>13512.697</v>
      </c>
      <c r="EK149" s="2">
        <v>100</v>
      </c>
      <c r="EL149" s="2">
        <v>23.91</v>
      </c>
      <c r="EM149" s="2">
        <v>-76.099999999999994</v>
      </c>
    </row>
    <row r="150" spans="3:143" x14ac:dyDescent="0.25">
      <c r="C150" s="2" t="s">
        <v>564</v>
      </c>
      <c r="D150" s="2" t="s">
        <v>565</v>
      </c>
      <c r="E150" s="2" t="s">
        <v>17</v>
      </c>
      <c r="F150" s="2">
        <v>3.88</v>
      </c>
      <c r="G150" s="2">
        <v>18.102</v>
      </c>
      <c r="H150" s="2">
        <v>239</v>
      </c>
      <c r="I150" s="2">
        <v>30798.692999999999</v>
      </c>
      <c r="J150" s="2">
        <v>5.8999999999999997E-2</v>
      </c>
      <c r="P150" s="2" t="s">
        <v>564</v>
      </c>
      <c r="Q150" s="2" t="s">
        <v>565</v>
      </c>
      <c r="R150" s="2" t="s">
        <v>17</v>
      </c>
      <c r="S150" s="2">
        <v>3.8</v>
      </c>
      <c r="T150" s="2">
        <v>83155.218999999997</v>
      </c>
      <c r="U150" s="2">
        <v>1421688</v>
      </c>
      <c r="V150" s="2">
        <v>30798.692999999999</v>
      </c>
      <c r="W150" s="2">
        <v>269.99599999999998</v>
      </c>
      <c r="Y150" s="2">
        <v>58.95</v>
      </c>
      <c r="AC150" s="2" t="s">
        <v>564</v>
      </c>
      <c r="AD150" s="2" t="s">
        <v>565</v>
      </c>
      <c r="AE150" s="2" t="s">
        <v>17</v>
      </c>
      <c r="AF150" s="2">
        <v>3.83</v>
      </c>
      <c r="AG150" s="2">
        <v>30798.692999999999</v>
      </c>
      <c r="AH150" s="2">
        <v>505984</v>
      </c>
      <c r="AJ150" s="2">
        <v>30798.692999999999</v>
      </c>
      <c r="AK150" s="2">
        <v>100</v>
      </c>
      <c r="AL150" s="2">
        <v>60.68</v>
      </c>
      <c r="AM150" s="2">
        <v>-39.299999999999997</v>
      </c>
      <c r="AP150" s="2" t="s">
        <v>564</v>
      </c>
      <c r="AQ150" s="2" t="s">
        <v>565</v>
      </c>
      <c r="AR150" s="2" t="s">
        <v>17</v>
      </c>
      <c r="AS150" s="2">
        <v>3.84</v>
      </c>
      <c r="AT150" s="2">
        <v>5694.4719999999998</v>
      </c>
      <c r="AU150" s="2">
        <v>53431</v>
      </c>
      <c r="AV150" s="2">
        <v>4418.7370000000001</v>
      </c>
      <c r="AW150" s="2">
        <v>128.87100000000001</v>
      </c>
      <c r="AY150" s="2">
        <v>183.54</v>
      </c>
      <c r="BC150" s="2" t="s">
        <v>564</v>
      </c>
      <c r="BD150" s="2" t="s">
        <v>565</v>
      </c>
      <c r="BE150" s="2" t="s">
        <v>17</v>
      </c>
      <c r="BF150" s="2">
        <v>3.94</v>
      </c>
      <c r="BG150" s="2">
        <v>4418.7370000000001</v>
      </c>
      <c r="BH150" s="2">
        <v>76410</v>
      </c>
      <c r="BJ150" s="2">
        <v>4418.7370000000001</v>
      </c>
      <c r="BK150" s="2">
        <v>100</v>
      </c>
      <c r="BL150" s="2">
        <v>28.97</v>
      </c>
      <c r="BM150" s="2">
        <v>-71</v>
      </c>
      <c r="BP150" s="2" t="s">
        <v>564</v>
      </c>
      <c r="BQ150" s="2" t="s">
        <v>565</v>
      </c>
      <c r="BR150" s="2" t="s">
        <v>17</v>
      </c>
      <c r="BS150" s="2">
        <v>3.89</v>
      </c>
      <c r="BT150" s="2">
        <v>25185.083999999999</v>
      </c>
      <c r="BU150" s="2">
        <v>430026</v>
      </c>
      <c r="BW150" s="2">
        <v>25185.083999999999</v>
      </c>
      <c r="BX150" s="2">
        <v>100</v>
      </c>
      <c r="BY150" s="2">
        <v>38.82</v>
      </c>
      <c r="BZ150" s="2">
        <v>-61.2</v>
      </c>
      <c r="CC150" s="2" t="s">
        <v>564</v>
      </c>
      <c r="CD150" s="2" t="s">
        <v>565</v>
      </c>
      <c r="CE150" s="2" t="s">
        <v>17</v>
      </c>
      <c r="CF150" s="2">
        <v>4.0599999999999996</v>
      </c>
      <c r="CG150" s="2">
        <v>2.9609999999999999</v>
      </c>
      <c r="CH150" s="2">
        <v>162</v>
      </c>
      <c r="CI150" s="2">
        <v>13827.871999999999</v>
      </c>
      <c r="CJ150" s="2">
        <v>2.1000000000000001E-2</v>
      </c>
      <c r="CP150" s="2" t="s">
        <v>564</v>
      </c>
      <c r="CQ150" s="2" t="s">
        <v>565</v>
      </c>
      <c r="CR150" s="2" t="s">
        <v>17</v>
      </c>
      <c r="CS150" s="2">
        <v>3.99</v>
      </c>
      <c r="CT150" s="2">
        <v>13827.871999999999</v>
      </c>
      <c r="CU150" s="2">
        <v>225191</v>
      </c>
      <c r="CW150" s="2">
        <v>13827.871999999999</v>
      </c>
      <c r="CX150" s="2">
        <v>100</v>
      </c>
      <c r="CY150" s="2">
        <v>19.350000000000001</v>
      </c>
      <c r="CZ150" s="2">
        <v>-80.599999999999994</v>
      </c>
      <c r="DC150" s="2" t="s">
        <v>564</v>
      </c>
      <c r="DD150" s="2" t="s">
        <v>565</v>
      </c>
      <c r="DE150" s="2" t="s">
        <v>17</v>
      </c>
      <c r="DF150" s="2">
        <v>4.1100000000000003</v>
      </c>
      <c r="DG150" s="2">
        <v>2.5870000000000002</v>
      </c>
      <c r="DH150" s="2">
        <v>151</v>
      </c>
      <c r="DI150" s="2">
        <v>744.45100000000002</v>
      </c>
      <c r="DJ150" s="2">
        <v>0.34799999999999998</v>
      </c>
      <c r="DL150" s="2">
        <v>0.08</v>
      </c>
      <c r="DP150" s="2" t="s">
        <v>564</v>
      </c>
      <c r="DQ150" s="2" t="s">
        <v>565</v>
      </c>
      <c r="DR150" s="2" t="s">
        <v>17</v>
      </c>
      <c r="DS150" s="2">
        <v>4.26</v>
      </c>
      <c r="DT150" s="2">
        <v>744.45100000000002</v>
      </c>
      <c r="DU150" s="2">
        <v>13276</v>
      </c>
      <c r="DW150" s="2">
        <v>744.45100000000002</v>
      </c>
      <c r="DX150" s="2">
        <v>100</v>
      </c>
      <c r="DY150" s="2">
        <v>10.67</v>
      </c>
      <c r="DZ150" s="2">
        <v>-89.3</v>
      </c>
      <c r="EC150" s="2" t="s">
        <v>564</v>
      </c>
      <c r="ED150" s="2" t="s">
        <v>565</v>
      </c>
      <c r="EE150" s="2" t="s">
        <v>17</v>
      </c>
      <c r="EF150" s="2">
        <v>4.1399999999999997</v>
      </c>
      <c r="EG150" s="2">
        <v>5022.7790000000005</v>
      </c>
      <c r="EH150" s="2">
        <v>85411</v>
      </c>
      <c r="EJ150" s="2">
        <v>5022.7790000000005</v>
      </c>
      <c r="EK150" s="2">
        <v>100</v>
      </c>
      <c r="EL150" s="2">
        <v>8.89</v>
      </c>
      <c r="EM150" s="2">
        <v>-91.1</v>
      </c>
    </row>
    <row r="151" spans="3:143" x14ac:dyDescent="0.25">
      <c r="C151" s="2" t="s">
        <v>566</v>
      </c>
      <c r="D151" s="2" t="s">
        <v>567</v>
      </c>
      <c r="E151" s="2" t="s">
        <v>17</v>
      </c>
      <c r="F151" s="2">
        <v>3.85</v>
      </c>
      <c r="G151" s="2">
        <v>4.0030000000000001</v>
      </c>
      <c r="H151" s="2">
        <v>142</v>
      </c>
      <c r="I151" s="2">
        <v>25915.956999999999</v>
      </c>
      <c r="J151" s="2">
        <v>1.4999999999999999E-2</v>
      </c>
      <c r="P151" s="2" t="s">
        <v>566</v>
      </c>
      <c r="Q151" s="2" t="s">
        <v>567</v>
      </c>
      <c r="R151" s="2" t="s">
        <v>17</v>
      </c>
      <c r="S151" s="2">
        <v>3.81</v>
      </c>
      <c r="T151" s="2">
        <v>94147.133000000002</v>
      </c>
      <c r="U151" s="2">
        <v>1623908</v>
      </c>
      <c r="V151" s="2">
        <v>25915.956999999999</v>
      </c>
      <c r="W151" s="2">
        <v>363.279</v>
      </c>
      <c r="Y151" s="2">
        <v>79.42</v>
      </c>
      <c r="AC151" s="2" t="s">
        <v>566</v>
      </c>
      <c r="AD151" s="2" t="s">
        <v>567</v>
      </c>
      <c r="AE151" s="2" t="s">
        <v>17</v>
      </c>
      <c r="AF151" s="2">
        <v>3.83</v>
      </c>
      <c r="AG151" s="2">
        <v>25915.956999999999</v>
      </c>
      <c r="AH151" s="2">
        <v>433678</v>
      </c>
      <c r="AJ151" s="2">
        <v>25915.956999999999</v>
      </c>
      <c r="AK151" s="2">
        <v>100</v>
      </c>
      <c r="AL151" s="2">
        <v>51.06</v>
      </c>
      <c r="AM151" s="2">
        <v>-48.9</v>
      </c>
      <c r="AP151" s="2" t="s">
        <v>566</v>
      </c>
      <c r="AQ151" s="2" t="s">
        <v>567</v>
      </c>
      <c r="AR151" s="2" t="s">
        <v>17</v>
      </c>
      <c r="AS151" s="2">
        <v>3.83</v>
      </c>
      <c r="AT151" s="2">
        <v>4047.2860000000001</v>
      </c>
      <c r="AU151" s="2">
        <v>50635</v>
      </c>
      <c r="AV151" s="2">
        <v>3113.9180000000001</v>
      </c>
      <c r="AW151" s="2">
        <v>129.97399999999999</v>
      </c>
      <c r="AY151" s="2">
        <v>185.12</v>
      </c>
      <c r="BC151" s="2" t="s">
        <v>566</v>
      </c>
      <c r="BD151" s="2" t="s">
        <v>567</v>
      </c>
      <c r="BE151" s="2" t="s">
        <v>17</v>
      </c>
      <c r="BF151" s="2">
        <v>3.94</v>
      </c>
      <c r="BG151" s="2">
        <v>3113.9180000000001</v>
      </c>
      <c r="BH151" s="2">
        <v>55143</v>
      </c>
      <c r="BJ151" s="2">
        <v>3113.9180000000001</v>
      </c>
      <c r="BK151" s="2">
        <v>100</v>
      </c>
      <c r="BL151" s="2">
        <v>20.420000000000002</v>
      </c>
      <c r="BM151" s="2">
        <v>-79.599999999999994</v>
      </c>
      <c r="BP151" s="2" t="s">
        <v>566</v>
      </c>
      <c r="BQ151" s="2" t="s">
        <v>567</v>
      </c>
      <c r="BR151" s="2" t="s">
        <v>17</v>
      </c>
      <c r="BS151" s="2">
        <v>3.89</v>
      </c>
      <c r="BT151" s="2">
        <v>19939.883000000002</v>
      </c>
      <c r="BU151" s="2">
        <v>334749</v>
      </c>
      <c r="BW151" s="2">
        <v>19939.883000000002</v>
      </c>
      <c r="BX151" s="2">
        <v>100</v>
      </c>
      <c r="BY151" s="2">
        <v>30.73</v>
      </c>
      <c r="BZ151" s="2">
        <v>-69.3</v>
      </c>
      <c r="CC151" s="2" t="s">
        <v>566</v>
      </c>
      <c r="CD151" s="2" t="s">
        <v>567</v>
      </c>
      <c r="CE151" s="2" t="s">
        <v>17</v>
      </c>
      <c r="CF151" s="2">
        <v>4.04</v>
      </c>
      <c r="CG151" s="2">
        <v>5.202</v>
      </c>
      <c r="CH151" s="2">
        <v>289</v>
      </c>
      <c r="CI151" s="2">
        <v>10688.761</v>
      </c>
      <c r="CJ151" s="2">
        <v>4.9000000000000002E-2</v>
      </c>
      <c r="CP151" s="2" t="s">
        <v>566</v>
      </c>
      <c r="CQ151" s="2" t="s">
        <v>567</v>
      </c>
      <c r="CR151" s="2" t="s">
        <v>17</v>
      </c>
      <c r="CS151" s="2">
        <v>3.99</v>
      </c>
      <c r="CT151" s="2">
        <v>10688.761</v>
      </c>
      <c r="CU151" s="2">
        <v>173132</v>
      </c>
      <c r="CW151" s="2">
        <v>10688.761</v>
      </c>
      <c r="CX151" s="2">
        <v>100</v>
      </c>
      <c r="CY151" s="2">
        <v>14.96</v>
      </c>
      <c r="CZ151" s="2">
        <v>-85</v>
      </c>
      <c r="DC151" s="2" t="s">
        <v>566</v>
      </c>
      <c r="DD151" s="2" t="s">
        <v>567</v>
      </c>
      <c r="DE151" s="2" t="s">
        <v>17</v>
      </c>
      <c r="DF151" s="2">
        <v>4.18</v>
      </c>
      <c r="DG151" s="2">
        <v>14.414999999999999</v>
      </c>
      <c r="DH151" s="2">
        <v>470</v>
      </c>
      <c r="DI151" s="2">
        <v>570.46699999999998</v>
      </c>
      <c r="DJ151" s="2">
        <v>2.5270000000000001</v>
      </c>
      <c r="DL151" s="2">
        <v>0.16</v>
      </c>
      <c r="DP151" s="2" t="s">
        <v>566</v>
      </c>
      <c r="DQ151" s="2" t="s">
        <v>567</v>
      </c>
      <c r="DR151" s="2" t="s">
        <v>17</v>
      </c>
      <c r="DS151" s="2">
        <v>4.26</v>
      </c>
      <c r="DT151" s="2">
        <v>570.46699999999998</v>
      </c>
      <c r="DU151" s="2">
        <v>9410</v>
      </c>
      <c r="DW151" s="2">
        <v>570.46699999999998</v>
      </c>
      <c r="DX151" s="2">
        <v>100</v>
      </c>
      <c r="DY151" s="2">
        <v>8.18</v>
      </c>
      <c r="DZ151" s="2">
        <v>-91.8</v>
      </c>
      <c r="EC151" s="2" t="s">
        <v>566</v>
      </c>
      <c r="ED151" s="2" t="s">
        <v>567</v>
      </c>
      <c r="EE151" s="2" t="s">
        <v>17</v>
      </c>
      <c r="EF151" s="2">
        <v>4.1399999999999997</v>
      </c>
      <c r="EG151" s="2">
        <v>3640.4789999999998</v>
      </c>
      <c r="EH151" s="2">
        <v>61893</v>
      </c>
      <c r="EJ151" s="2">
        <v>3640.4789999999998</v>
      </c>
      <c r="EK151" s="2">
        <v>100</v>
      </c>
      <c r="EL151" s="2">
        <v>6.44</v>
      </c>
      <c r="EM151" s="2">
        <v>-93.6</v>
      </c>
    </row>
    <row r="152" spans="3:143" x14ac:dyDescent="0.25">
      <c r="C152" s="2" t="s">
        <v>568</v>
      </c>
      <c r="D152" s="2" t="s">
        <v>569</v>
      </c>
      <c r="E152" s="2" t="s">
        <v>17</v>
      </c>
      <c r="F152" s="2">
        <v>3.93</v>
      </c>
      <c r="G152" s="2">
        <v>5.915</v>
      </c>
      <c r="H152" s="2">
        <v>137</v>
      </c>
      <c r="I152" s="2">
        <v>21695.971000000001</v>
      </c>
      <c r="J152" s="2">
        <v>2.7E-2</v>
      </c>
      <c r="P152" s="2" t="s">
        <v>568</v>
      </c>
      <c r="Q152" s="2" t="s">
        <v>569</v>
      </c>
      <c r="R152" s="2" t="s">
        <v>17</v>
      </c>
      <c r="S152" s="2">
        <v>3.8</v>
      </c>
      <c r="T152" s="2">
        <v>188547.984</v>
      </c>
      <c r="U152" s="2">
        <v>3242486</v>
      </c>
      <c r="V152" s="2">
        <v>21695.971000000001</v>
      </c>
      <c r="W152" s="2">
        <v>869.04600000000005</v>
      </c>
      <c r="Y152" s="2">
        <v>190.4</v>
      </c>
      <c r="AC152" s="2" t="s">
        <v>568</v>
      </c>
      <c r="AD152" s="2" t="s">
        <v>569</v>
      </c>
      <c r="AE152" s="2" t="s">
        <v>17</v>
      </c>
      <c r="AF152" s="2">
        <v>3.83</v>
      </c>
      <c r="AG152" s="2">
        <v>21695.971000000001</v>
      </c>
      <c r="AH152" s="2">
        <v>360417</v>
      </c>
      <c r="AJ152" s="2">
        <v>21695.971000000001</v>
      </c>
      <c r="AK152" s="2">
        <v>100</v>
      </c>
      <c r="AL152" s="2">
        <v>42.75</v>
      </c>
      <c r="AM152" s="2">
        <v>-57.3</v>
      </c>
      <c r="AP152" s="2" t="s">
        <v>568</v>
      </c>
      <c r="AQ152" s="2" t="s">
        <v>569</v>
      </c>
      <c r="AR152" s="2" t="s">
        <v>17</v>
      </c>
      <c r="AS152" s="2">
        <v>3.84</v>
      </c>
      <c r="AT152" s="2">
        <v>5074.33</v>
      </c>
      <c r="AU152" s="2">
        <v>50650</v>
      </c>
      <c r="AV152" s="2">
        <v>2313.3969999999999</v>
      </c>
      <c r="AW152" s="2">
        <v>219.345</v>
      </c>
      <c r="AY152" s="2">
        <v>313.05</v>
      </c>
      <c r="BC152" s="2" t="s">
        <v>568</v>
      </c>
      <c r="BD152" s="2" t="s">
        <v>569</v>
      </c>
      <c r="BE152" s="2" t="s">
        <v>17</v>
      </c>
      <c r="BF152" s="2">
        <v>3.93</v>
      </c>
      <c r="BG152" s="2">
        <v>2313.3969999999999</v>
      </c>
      <c r="BH152" s="2">
        <v>40610</v>
      </c>
      <c r="BJ152" s="2">
        <v>2313.3969999999999</v>
      </c>
      <c r="BK152" s="2">
        <v>100</v>
      </c>
      <c r="BL152" s="2">
        <v>15.17</v>
      </c>
      <c r="BM152" s="2">
        <v>-84.8</v>
      </c>
      <c r="BP152" s="2" t="s">
        <v>568</v>
      </c>
      <c r="BQ152" s="2" t="s">
        <v>569</v>
      </c>
      <c r="BR152" s="2" t="s">
        <v>17</v>
      </c>
      <c r="BS152" s="2">
        <v>3.89</v>
      </c>
      <c r="BT152" s="2">
        <v>15404.182000000001</v>
      </c>
      <c r="BU152" s="2">
        <v>252028</v>
      </c>
      <c r="BW152" s="2">
        <v>15404.182000000001</v>
      </c>
      <c r="BX152" s="2">
        <v>100</v>
      </c>
      <c r="BY152" s="2">
        <v>23.74</v>
      </c>
      <c r="BZ152" s="2">
        <v>-76.3</v>
      </c>
      <c r="CC152" s="2" t="s">
        <v>568</v>
      </c>
      <c r="CD152" s="2" t="s">
        <v>569</v>
      </c>
      <c r="CE152" s="2" t="s">
        <v>17</v>
      </c>
      <c r="CF152" s="2">
        <v>4.0999999999999996</v>
      </c>
      <c r="CG152" s="2">
        <v>10.99</v>
      </c>
      <c r="CH152" s="2">
        <v>256</v>
      </c>
      <c r="CI152" s="2">
        <v>7127.884</v>
      </c>
      <c r="CJ152" s="2">
        <v>0.154</v>
      </c>
      <c r="CP152" s="2" t="s">
        <v>568</v>
      </c>
      <c r="CQ152" s="2" t="s">
        <v>569</v>
      </c>
      <c r="CR152" s="2" t="s">
        <v>17</v>
      </c>
      <c r="CS152" s="2">
        <v>3.99</v>
      </c>
      <c r="CT152" s="2">
        <v>7127.884</v>
      </c>
      <c r="CU152" s="2">
        <v>112900</v>
      </c>
      <c r="CW152" s="2">
        <v>7127.884</v>
      </c>
      <c r="CX152" s="2">
        <v>100</v>
      </c>
      <c r="CY152" s="2">
        <v>9.9700000000000006</v>
      </c>
      <c r="CZ152" s="2">
        <v>-90</v>
      </c>
      <c r="DC152" s="2" t="s">
        <v>568</v>
      </c>
      <c r="DD152" s="2" t="s">
        <v>569</v>
      </c>
      <c r="DE152" s="2" t="s">
        <v>17</v>
      </c>
      <c r="DF152" s="2">
        <v>4.04</v>
      </c>
      <c r="DG152" s="2">
        <v>3.4390000000000001</v>
      </c>
      <c r="DH152" s="2">
        <v>191</v>
      </c>
      <c r="DI152" s="2">
        <v>268.36900000000003</v>
      </c>
      <c r="DJ152" s="2">
        <v>1.2809999999999999</v>
      </c>
      <c r="DL152" s="2">
        <v>0.11</v>
      </c>
      <c r="DP152" s="2" t="s">
        <v>568</v>
      </c>
      <c r="DQ152" s="2" t="s">
        <v>569</v>
      </c>
      <c r="DR152" s="2" t="s">
        <v>17</v>
      </c>
      <c r="DS152" s="2">
        <v>4.26</v>
      </c>
      <c r="DT152" s="2">
        <v>268.36900000000003</v>
      </c>
      <c r="DU152" s="2">
        <v>4808</v>
      </c>
      <c r="DW152" s="2">
        <v>268.36900000000003</v>
      </c>
      <c r="DX152" s="2">
        <v>100</v>
      </c>
      <c r="DY152" s="2">
        <v>3.85</v>
      </c>
      <c r="DZ152" s="2">
        <v>-96.2</v>
      </c>
      <c r="EC152" s="2" t="s">
        <v>568</v>
      </c>
      <c r="ED152" s="2" t="s">
        <v>569</v>
      </c>
      <c r="EE152" s="2" t="s">
        <v>17</v>
      </c>
      <c r="EF152" s="2">
        <v>4.1399999999999997</v>
      </c>
      <c r="EG152" s="2">
        <v>2351.127</v>
      </c>
      <c r="EH152" s="2">
        <v>37779</v>
      </c>
      <c r="EJ152" s="2">
        <v>2351.127</v>
      </c>
      <c r="EK152" s="2">
        <v>100</v>
      </c>
      <c r="EL152" s="2">
        <v>4.16</v>
      </c>
      <c r="EM152" s="2">
        <v>-95.8</v>
      </c>
    </row>
    <row r="153" spans="3:143" x14ac:dyDescent="0.25">
      <c r="C153" s="2" t="s">
        <v>590</v>
      </c>
      <c r="D153" s="2" t="s">
        <v>591</v>
      </c>
      <c r="E153" s="2" t="s">
        <v>17</v>
      </c>
      <c r="F153" s="2">
        <v>3.88</v>
      </c>
      <c r="G153" s="2">
        <v>23.006</v>
      </c>
      <c r="H153" s="2">
        <v>530</v>
      </c>
      <c r="I153" s="2">
        <v>34337.633000000002</v>
      </c>
      <c r="J153" s="2">
        <v>6.7000000000000004E-2</v>
      </c>
      <c r="P153" s="2" t="s">
        <v>590</v>
      </c>
      <c r="Q153" s="2" t="s">
        <v>591</v>
      </c>
      <c r="R153" s="2" t="s">
        <v>17</v>
      </c>
      <c r="S153" s="2">
        <v>3.81</v>
      </c>
      <c r="T153" s="2">
        <v>130587.008</v>
      </c>
      <c r="U153" s="2">
        <v>2228665</v>
      </c>
      <c r="V153" s="2">
        <v>34337.633000000002</v>
      </c>
      <c r="W153" s="2">
        <v>380.303</v>
      </c>
      <c r="Y153" s="2">
        <v>83.16</v>
      </c>
      <c r="AC153" s="2" t="s">
        <v>590</v>
      </c>
      <c r="AD153" s="2" t="s">
        <v>591</v>
      </c>
      <c r="AE153" s="2" t="s">
        <v>17</v>
      </c>
      <c r="AF153" s="2">
        <v>3.83</v>
      </c>
      <c r="AG153" s="2">
        <v>34337.633000000002</v>
      </c>
      <c r="AH153" s="2">
        <v>552714</v>
      </c>
      <c r="AJ153" s="2">
        <v>34337.633000000002</v>
      </c>
      <c r="AK153" s="2">
        <v>100</v>
      </c>
      <c r="AL153" s="2">
        <v>67.650000000000006</v>
      </c>
      <c r="AM153" s="2">
        <v>-32.299999999999997</v>
      </c>
      <c r="AP153" s="2" t="s">
        <v>590</v>
      </c>
      <c r="AQ153" s="2" t="s">
        <v>591</v>
      </c>
      <c r="AR153" s="2" t="s">
        <v>17</v>
      </c>
      <c r="AS153" s="2">
        <v>3.84</v>
      </c>
      <c r="AT153" s="2">
        <v>2603.4180000000001</v>
      </c>
      <c r="AU153" s="2">
        <v>33392</v>
      </c>
      <c r="AV153" s="2">
        <v>8975.3729999999996</v>
      </c>
      <c r="AW153" s="2">
        <v>29.006</v>
      </c>
      <c r="AY153" s="2">
        <v>40.590000000000003</v>
      </c>
      <c r="BC153" s="2" t="s">
        <v>590</v>
      </c>
      <c r="BD153" s="2" t="s">
        <v>591</v>
      </c>
      <c r="BE153" s="2" t="s">
        <v>17</v>
      </c>
      <c r="BF153" s="2">
        <v>3.94</v>
      </c>
      <c r="BG153" s="2">
        <v>8975.3729999999996</v>
      </c>
      <c r="BH153" s="2">
        <v>157242</v>
      </c>
      <c r="BJ153" s="2">
        <v>8975.3729999999996</v>
      </c>
      <c r="BK153" s="2">
        <v>100</v>
      </c>
      <c r="BL153" s="2">
        <v>58.85</v>
      </c>
      <c r="BM153" s="2">
        <v>-41.1</v>
      </c>
      <c r="BP153" s="2" t="s">
        <v>590</v>
      </c>
      <c r="BQ153" s="2" t="s">
        <v>591</v>
      </c>
      <c r="BR153" s="2" t="s">
        <v>17</v>
      </c>
      <c r="BS153" s="2">
        <v>3.89</v>
      </c>
      <c r="BT153" s="2">
        <v>43372.855000000003</v>
      </c>
      <c r="BU153" s="2">
        <v>723803</v>
      </c>
      <c r="BW153" s="2">
        <v>43372.855000000003</v>
      </c>
      <c r="BX153" s="2">
        <v>100</v>
      </c>
      <c r="BY153" s="2">
        <v>66.849999999999994</v>
      </c>
      <c r="BZ153" s="2">
        <v>-33.200000000000003</v>
      </c>
      <c r="CC153" s="2" t="s">
        <v>590</v>
      </c>
      <c r="CD153" s="2" t="s">
        <v>591</v>
      </c>
      <c r="CE153" s="2" t="s">
        <v>17</v>
      </c>
      <c r="CF153" s="2">
        <v>4.01</v>
      </c>
      <c r="CG153" s="2">
        <v>181.67400000000001</v>
      </c>
      <c r="CH153" s="2">
        <v>3768</v>
      </c>
      <c r="CI153" s="2">
        <v>40257.589999999997</v>
      </c>
      <c r="CJ153" s="2">
        <v>0.45100000000000001</v>
      </c>
      <c r="CL153" s="2">
        <v>0.02</v>
      </c>
      <c r="CP153" s="2" t="s">
        <v>590</v>
      </c>
      <c r="CQ153" s="2" t="s">
        <v>591</v>
      </c>
      <c r="CR153" s="2" t="s">
        <v>17</v>
      </c>
      <c r="CS153" s="2">
        <v>3.99</v>
      </c>
      <c r="CT153" s="2">
        <v>40257.589999999997</v>
      </c>
      <c r="CU153" s="2">
        <v>664697</v>
      </c>
      <c r="CW153" s="2">
        <v>40257.589999999997</v>
      </c>
      <c r="CX153" s="2">
        <v>100</v>
      </c>
      <c r="CY153" s="2">
        <v>56.34</v>
      </c>
      <c r="CZ153" s="2">
        <v>-43.7</v>
      </c>
      <c r="DC153" s="2" t="s">
        <v>590</v>
      </c>
      <c r="DD153" s="2" t="s">
        <v>591</v>
      </c>
      <c r="DE153" s="2" t="s">
        <v>17</v>
      </c>
      <c r="DF153" s="2">
        <v>3.95</v>
      </c>
      <c r="DG153" s="2">
        <v>2.0219999999999998</v>
      </c>
      <c r="DH153" s="2">
        <v>76</v>
      </c>
      <c r="DI153" s="2">
        <v>4015.5129999999999</v>
      </c>
      <c r="DJ153" s="2">
        <v>0.05</v>
      </c>
      <c r="DL153" s="2">
        <v>7.0000000000000007E-2</v>
      </c>
      <c r="DP153" s="2" t="s">
        <v>590</v>
      </c>
      <c r="DQ153" s="2" t="s">
        <v>591</v>
      </c>
      <c r="DR153" s="2" t="s">
        <v>17</v>
      </c>
      <c r="DS153" s="2">
        <v>4.26</v>
      </c>
      <c r="DT153" s="2">
        <v>4015.5129999999999</v>
      </c>
      <c r="DU153" s="2">
        <v>64634</v>
      </c>
      <c r="DW153" s="2">
        <v>4015.5129999999999</v>
      </c>
      <c r="DX153" s="2">
        <v>100</v>
      </c>
      <c r="DY153" s="2">
        <v>57.56</v>
      </c>
      <c r="DZ153" s="2">
        <v>-42.4</v>
      </c>
      <c r="EC153" s="2" t="s">
        <v>590</v>
      </c>
      <c r="ED153" s="2" t="s">
        <v>591</v>
      </c>
      <c r="EE153" s="2" t="s">
        <v>17</v>
      </c>
      <c r="EF153" s="2">
        <v>4.1399999999999997</v>
      </c>
      <c r="EG153" s="2">
        <v>27546.853999999999</v>
      </c>
      <c r="EH153" s="2">
        <v>447464</v>
      </c>
      <c r="EJ153" s="2">
        <v>27546.853999999999</v>
      </c>
      <c r="EK153" s="2">
        <v>100</v>
      </c>
      <c r="EL153" s="2">
        <v>48.74</v>
      </c>
      <c r="EM153" s="2">
        <v>-51.3</v>
      </c>
    </row>
    <row r="154" spans="3:143" x14ac:dyDescent="0.25">
      <c r="C154" s="2" t="s">
        <v>592</v>
      </c>
      <c r="D154" s="2" t="s">
        <v>593</v>
      </c>
      <c r="E154" s="2" t="s">
        <v>17</v>
      </c>
      <c r="I154" s="2">
        <v>33447.695</v>
      </c>
      <c r="P154" s="2" t="s">
        <v>592</v>
      </c>
      <c r="Q154" s="2" t="s">
        <v>593</v>
      </c>
      <c r="R154" s="2" t="s">
        <v>17</v>
      </c>
      <c r="S154" s="2">
        <v>3.8</v>
      </c>
      <c r="T154" s="2">
        <v>175453.5</v>
      </c>
      <c r="U154" s="2">
        <v>2955879</v>
      </c>
      <c r="V154" s="2">
        <v>33447.695</v>
      </c>
      <c r="W154" s="2">
        <v>524.56100000000004</v>
      </c>
      <c r="Y154" s="2">
        <v>114.81</v>
      </c>
      <c r="AC154" s="2" t="s">
        <v>592</v>
      </c>
      <c r="AD154" s="2" t="s">
        <v>593</v>
      </c>
      <c r="AE154" s="2" t="s">
        <v>17</v>
      </c>
      <c r="AF154" s="2">
        <v>3.83</v>
      </c>
      <c r="AG154" s="2">
        <v>33447.695</v>
      </c>
      <c r="AH154" s="2">
        <v>547077</v>
      </c>
      <c r="AJ154" s="2">
        <v>33447.695</v>
      </c>
      <c r="AK154" s="2">
        <v>100</v>
      </c>
      <c r="AL154" s="2">
        <v>65.900000000000006</v>
      </c>
      <c r="AM154" s="2">
        <v>-34.1</v>
      </c>
      <c r="AP154" s="2" t="s">
        <v>592</v>
      </c>
      <c r="AQ154" s="2" t="s">
        <v>593</v>
      </c>
      <c r="AR154" s="2" t="s">
        <v>17</v>
      </c>
      <c r="AS154" s="2">
        <v>3.84</v>
      </c>
      <c r="AT154" s="2">
        <v>4254.8729999999996</v>
      </c>
      <c r="AU154" s="2">
        <v>39202</v>
      </c>
      <c r="AV154" s="2">
        <v>8320.2199999999993</v>
      </c>
      <c r="AW154" s="2">
        <v>51.139000000000003</v>
      </c>
      <c r="AY154" s="2">
        <v>72.27</v>
      </c>
      <c r="BC154" s="2" t="s">
        <v>592</v>
      </c>
      <c r="BD154" s="2" t="s">
        <v>593</v>
      </c>
      <c r="BE154" s="2" t="s">
        <v>17</v>
      </c>
      <c r="BF154" s="2">
        <v>3.94</v>
      </c>
      <c r="BG154" s="2">
        <v>8320.2199999999993</v>
      </c>
      <c r="BH154" s="2">
        <v>148265</v>
      </c>
      <c r="BJ154" s="2">
        <v>8320.2199999999993</v>
      </c>
      <c r="BK154" s="2">
        <v>100</v>
      </c>
      <c r="BL154" s="2">
        <v>54.56</v>
      </c>
      <c r="BM154" s="2">
        <v>-45.4</v>
      </c>
      <c r="BP154" s="2" t="s">
        <v>592</v>
      </c>
      <c r="BQ154" s="2" t="s">
        <v>593</v>
      </c>
      <c r="BR154" s="2" t="s">
        <v>17</v>
      </c>
      <c r="BS154" s="2">
        <v>3.89</v>
      </c>
      <c r="BT154" s="2">
        <v>41892.332000000002</v>
      </c>
      <c r="BU154" s="2">
        <v>689394</v>
      </c>
      <c r="BW154" s="2">
        <v>41892.332000000002</v>
      </c>
      <c r="BX154" s="2">
        <v>100</v>
      </c>
      <c r="BY154" s="2">
        <v>64.569999999999993</v>
      </c>
      <c r="BZ154" s="2">
        <v>-35.4</v>
      </c>
      <c r="CC154" s="2" t="s">
        <v>592</v>
      </c>
      <c r="CD154" s="2" t="s">
        <v>593</v>
      </c>
      <c r="CE154" s="2" t="s">
        <v>17</v>
      </c>
      <c r="CF154" s="2">
        <v>4.0199999999999996</v>
      </c>
      <c r="CG154" s="2">
        <v>168.02600000000001</v>
      </c>
      <c r="CH154" s="2">
        <v>2832</v>
      </c>
      <c r="CI154" s="2">
        <v>40140.148000000001</v>
      </c>
      <c r="CJ154" s="2">
        <v>0.41899999999999998</v>
      </c>
      <c r="CL154" s="2">
        <v>0.01</v>
      </c>
      <c r="CP154" s="2" t="s">
        <v>592</v>
      </c>
      <c r="CQ154" s="2" t="s">
        <v>593</v>
      </c>
      <c r="CR154" s="2" t="s">
        <v>17</v>
      </c>
      <c r="CS154" s="2">
        <v>3.99</v>
      </c>
      <c r="CT154" s="2">
        <v>40140.148000000001</v>
      </c>
      <c r="CU154" s="2">
        <v>643715</v>
      </c>
      <c r="CW154" s="2">
        <v>40140.148000000001</v>
      </c>
      <c r="CX154" s="2">
        <v>100</v>
      </c>
      <c r="CY154" s="2">
        <v>56.17</v>
      </c>
      <c r="CZ154" s="2">
        <v>-43.8</v>
      </c>
      <c r="DC154" s="2" t="s">
        <v>592</v>
      </c>
      <c r="DD154" s="2" t="s">
        <v>593</v>
      </c>
      <c r="DE154" s="2" t="s">
        <v>17</v>
      </c>
      <c r="DF154" s="2">
        <v>4.22</v>
      </c>
      <c r="DG154" s="2">
        <v>4.7690000000000001</v>
      </c>
      <c r="DH154" s="2">
        <v>129</v>
      </c>
      <c r="DI154" s="2">
        <v>3489.5619999999999</v>
      </c>
      <c r="DJ154" s="2">
        <v>0.13700000000000001</v>
      </c>
      <c r="DL154" s="2">
        <v>0.08</v>
      </c>
      <c r="DP154" s="2" t="s">
        <v>592</v>
      </c>
      <c r="DQ154" s="2" t="s">
        <v>593</v>
      </c>
      <c r="DR154" s="2" t="s">
        <v>17</v>
      </c>
      <c r="DS154" s="2">
        <v>4.26</v>
      </c>
      <c r="DT154" s="2">
        <v>3489.5619999999999</v>
      </c>
      <c r="DU154" s="2">
        <v>53298</v>
      </c>
      <c r="DW154" s="2">
        <v>3489.5619999999999</v>
      </c>
      <c r="DX154" s="2">
        <v>100</v>
      </c>
      <c r="DY154" s="2">
        <v>50.02</v>
      </c>
      <c r="DZ154" s="2">
        <v>-50</v>
      </c>
      <c r="EC154" s="2" t="s">
        <v>592</v>
      </c>
      <c r="ED154" s="2" t="s">
        <v>593</v>
      </c>
      <c r="EE154" s="2" t="s">
        <v>17</v>
      </c>
      <c r="EF154" s="2">
        <v>4.1399999999999997</v>
      </c>
      <c r="EG154" s="2">
        <v>26386.68</v>
      </c>
      <c r="EH154" s="2">
        <v>417965</v>
      </c>
      <c r="EJ154" s="2">
        <v>26386.68</v>
      </c>
      <c r="EK154" s="2">
        <v>100</v>
      </c>
      <c r="EL154" s="2">
        <v>46.69</v>
      </c>
      <c r="EM154" s="2">
        <v>-53.3</v>
      </c>
    </row>
    <row r="155" spans="3:143" x14ac:dyDescent="0.25">
      <c r="C155" s="2" t="s">
        <v>594</v>
      </c>
      <c r="D155" s="2" t="s">
        <v>595</v>
      </c>
      <c r="E155" s="2" t="s">
        <v>17</v>
      </c>
      <c r="F155" s="2">
        <v>3.89</v>
      </c>
      <c r="G155" s="2">
        <v>1412.963</v>
      </c>
      <c r="H155" s="2">
        <v>23183</v>
      </c>
      <c r="I155" s="2">
        <v>26897.91</v>
      </c>
      <c r="J155" s="2">
        <v>5.2530000000000001</v>
      </c>
      <c r="L155" s="2">
        <v>0.75</v>
      </c>
      <c r="P155" s="2" t="s">
        <v>594</v>
      </c>
      <c r="Q155" s="2" t="s">
        <v>595</v>
      </c>
      <c r="R155" s="2" t="s">
        <v>17</v>
      </c>
      <c r="S155" s="2">
        <v>3.81</v>
      </c>
      <c r="T155" s="2">
        <v>214929.81299999999</v>
      </c>
      <c r="U155" s="2">
        <v>3606882</v>
      </c>
      <c r="V155" s="2">
        <v>26897.91</v>
      </c>
      <c r="W155" s="2">
        <v>799.05799999999999</v>
      </c>
      <c r="Y155" s="2">
        <v>175.04</v>
      </c>
      <c r="AC155" s="2" t="s">
        <v>594</v>
      </c>
      <c r="AD155" s="2" t="s">
        <v>595</v>
      </c>
      <c r="AE155" s="2" t="s">
        <v>17</v>
      </c>
      <c r="AF155" s="2">
        <v>3.84</v>
      </c>
      <c r="AG155" s="2">
        <v>26897.91</v>
      </c>
      <c r="AH155" s="2">
        <v>440258</v>
      </c>
      <c r="AJ155" s="2">
        <v>26897.91</v>
      </c>
      <c r="AK155" s="2">
        <v>100</v>
      </c>
      <c r="AL155" s="2">
        <v>52.99</v>
      </c>
      <c r="AM155" s="2">
        <v>-47</v>
      </c>
      <c r="AP155" s="2" t="s">
        <v>594</v>
      </c>
      <c r="AQ155" s="2" t="s">
        <v>595</v>
      </c>
      <c r="AR155" s="2" t="s">
        <v>17</v>
      </c>
      <c r="AS155" s="2">
        <v>3.83</v>
      </c>
      <c r="AT155" s="2">
        <v>4187.585</v>
      </c>
      <c r="AU155" s="2">
        <v>41034</v>
      </c>
      <c r="AV155" s="2">
        <v>6038.1989999999996</v>
      </c>
      <c r="AW155" s="2">
        <v>69.352000000000004</v>
      </c>
      <c r="AY155" s="2">
        <v>98.34</v>
      </c>
      <c r="BC155" s="2" t="s">
        <v>594</v>
      </c>
      <c r="BD155" s="2" t="s">
        <v>595</v>
      </c>
      <c r="BE155" s="2" t="s">
        <v>17</v>
      </c>
      <c r="BF155" s="2">
        <v>3.93</v>
      </c>
      <c r="BG155" s="2">
        <v>6038.1989999999996</v>
      </c>
      <c r="BH155" s="2">
        <v>102935</v>
      </c>
      <c r="BJ155" s="2">
        <v>6038.1989999999996</v>
      </c>
      <c r="BK155" s="2">
        <v>100</v>
      </c>
      <c r="BL155" s="2">
        <v>39.590000000000003</v>
      </c>
      <c r="BM155" s="2">
        <v>-60.4</v>
      </c>
      <c r="BP155" s="2" t="s">
        <v>594</v>
      </c>
      <c r="BQ155" s="2" t="s">
        <v>595</v>
      </c>
      <c r="BR155" s="2" t="s">
        <v>17</v>
      </c>
      <c r="BS155" s="2">
        <v>3.89</v>
      </c>
      <c r="BT155" s="2">
        <v>33458.57</v>
      </c>
      <c r="BU155" s="2">
        <v>564549</v>
      </c>
      <c r="BW155" s="2">
        <v>33458.57</v>
      </c>
      <c r="BX155" s="2">
        <v>100</v>
      </c>
      <c r="BY155" s="2">
        <v>51.57</v>
      </c>
      <c r="BZ155" s="2">
        <v>-48.4</v>
      </c>
      <c r="CC155" s="2" t="s">
        <v>594</v>
      </c>
      <c r="CD155" s="2" t="s">
        <v>595</v>
      </c>
      <c r="CE155" s="2" t="s">
        <v>17</v>
      </c>
      <c r="CF155" s="2">
        <v>4.01</v>
      </c>
      <c r="CG155" s="2">
        <v>106.631</v>
      </c>
      <c r="CH155" s="2">
        <v>1671</v>
      </c>
      <c r="CI155" s="2">
        <v>29653.205000000002</v>
      </c>
      <c r="CJ155" s="2">
        <v>0.36</v>
      </c>
      <c r="CL155" s="2">
        <v>0.01</v>
      </c>
      <c r="CP155" s="2" t="s">
        <v>594</v>
      </c>
      <c r="CQ155" s="2" t="s">
        <v>595</v>
      </c>
      <c r="CR155" s="2" t="s">
        <v>17</v>
      </c>
      <c r="CS155" s="2">
        <v>3.99</v>
      </c>
      <c r="CT155" s="2">
        <v>29653.205000000002</v>
      </c>
      <c r="CU155" s="2">
        <v>492192</v>
      </c>
      <c r="CW155" s="2">
        <v>29653.205000000002</v>
      </c>
      <c r="CX155" s="2">
        <v>100</v>
      </c>
      <c r="CY155" s="2">
        <v>41.5</v>
      </c>
      <c r="CZ155" s="2">
        <v>-58.5</v>
      </c>
      <c r="DC155" s="2" t="s">
        <v>594</v>
      </c>
      <c r="DD155" s="2" t="s">
        <v>595</v>
      </c>
      <c r="DE155" s="2" t="s">
        <v>17</v>
      </c>
      <c r="DI155" s="2">
        <v>2270.913</v>
      </c>
      <c r="DP155" s="2" t="s">
        <v>594</v>
      </c>
      <c r="DQ155" s="2" t="s">
        <v>595</v>
      </c>
      <c r="DR155" s="2" t="s">
        <v>17</v>
      </c>
      <c r="DS155" s="2">
        <v>4.26</v>
      </c>
      <c r="DT155" s="2">
        <v>2270.913</v>
      </c>
      <c r="DU155" s="2">
        <v>34582</v>
      </c>
      <c r="DW155" s="2">
        <v>2270.913</v>
      </c>
      <c r="DX155" s="2">
        <v>100</v>
      </c>
      <c r="DY155" s="2">
        <v>32.549999999999997</v>
      </c>
      <c r="DZ155" s="2">
        <v>-67.400000000000006</v>
      </c>
      <c r="EC155" s="2" t="s">
        <v>594</v>
      </c>
      <c r="ED155" s="2" t="s">
        <v>595</v>
      </c>
      <c r="EE155" s="2" t="s">
        <v>17</v>
      </c>
      <c r="EF155" s="2">
        <v>4.13</v>
      </c>
      <c r="EG155" s="2">
        <v>16910.756000000001</v>
      </c>
      <c r="EH155" s="2">
        <v>270706</v>
      </c>
      <c r="EJ155" s="2">
        <v>16910.756000000001</v>
      </c>
      <c r="EK155" s="2">
        <v>100</v>
      </c>
      <c r="EL155" s="2">
        <v>29.92</v>
      </c>
      <c r="EM155" s="2">
        <v>-70.099999999999994</v>
      </c>
    </row>
    <row r="156" spans="3:143" x14ac:dyDescent="0.25">
      <c r="C156" s="2" t="s">
        <v>571</v>
      </c>
      <c r="D156" s="2" t="s">
        <v>572</v>
      </c>
      <c r="E156" s="2" t="s">
        <v>17</v>
      </c>
      <c r="F156" s="2">
        <v>3.88</v>
      </c>
      <c r="G156" s="2">
        <v>22.280999999999999</v>
      </c>
      <c r="H156" s="2">
        <v>588</v>
      </c>
      <c r="I156" s="2">
        <v>27999.759999999998</v>
      </c>
      <c r="J156" s="2">
        <v>0.08</v>
      </c>
      <c r="P156" s="2" t="s">
        <v>571</v>
      </c>
      <c r="Q156" s="2" t="s">
        <v>572</v>
      </c>
      <c r="R156" s="2" t="s">
        <v>17</v>
      </c>
      <c r="S156" s="2">
        <v>3.8</v>
      </c>
      <c r="T156" s="2">
        <v>150333.391</v>
      </c>
      <c r="U156" s="2">
        <v>2532630</v>
      </c>
      <c r="V156" s="2">
        <v>27999.759999999998</v>
      </c>
      <c r="W156" s="2">
        <v>536.91</v>
      </c>
      <c r="Y156" s="2">
        <v>117.52</v>
      </c>
      <c r="AC156" s="2" t="s">
        <v>571</v>
      </c>
      <c r="AD156" s="2" t="s">
        <v>572</v>
      </c>
      <c r="AE156" s="2" t="s">
        <v>17</v>
      </c>
      <c r="AF156" s="2">
        <v>3.83</v>
      </c>
      <c r="AG156" s="2">
        <v>27999.759999999998</v>
      </c>
      <c r="AH156" s="2">
        <v>462173</v>
      </c>
      <c r="AJ156" s="2">
        <v>27999.759999999998</v>
      </c>
      <c r="AK156" s="2">
        <v>100</v>
      </c>
      <c r="AL156" s="2">
        <v>55.17</v>
      </c>
      <c r="AM156" s="2">
        <v>-44.8</v>
      </c>
      <c r="AP156" s="2" t="s">
        <v>571</v>
      </c>
      <c r="AQ156" s="2" t="s">
        <v>572</v>
      </c>
      <c r="AR156" s="2" t="s">
        <v>17</v>
      </c>
      <c r="AS156" s="2">
        <v>3.82</v>
      </c>
      <c r="AT156" s="2">
        <v>4425.1930000000002</v>
      </c>
      <c r="AU156" s="2">
        <v>46534</v>
      </c>
      <c r="AV156" s="2">
        <v>4468.8100000000004</v>
      </c>
      <c r="AW156" s="2">
        <v>99.024000000000001</v>
      </c>
      <c r="AY156" s="2">
        <v>140.82</v>
      </c>
      <c r="BC156" s="2" t="s">
        <v>571</v>
      </c>
      <c r="BD156" s="2" t="s">
        <v>572</v>
      </c>
      <c r="BE156" s="2" t="s">
        <v>17</v>
      </c>
      <c r="BF156" s="2">
        <v>3.94</v>
      </c>
      <c r="BG156" s="2">
        <v>4468.8100000000004</v>
      </c>
      <c r="BH156" s="2">
        <v>81440</v>
      </c>
      <c r="BJ156" s="2">
        <v>4468.8100000000004</v>
      </c>
      <c r="BK156" s="2">
        <v>100</v>
      </c>
      <c r="BL156" s="2">
        <v>29.3</v>
      </c>
      <c r="BM156" s="2">
        <v>-70.7</v>
      </c>
      <c r="BP156" s="2" t="s">
        <v>571</v>
      </c>
      <c r="BQ156" s="2" t="s">
        <v>572</v>
      </c>
      <c r="BR156" s="2" t="s">
        <v>17</v>
      </c>
      <c r="BS156" s="2">
        <v>3.89</v>
      </c>
      <c r="BT156" s="2">
        <v>26894.201000000001</v>
      </c>
      <c r="BU156" s="2">
        <v>461893</v>
      </c>
      <c r="BW156" s="2">
        <v>26894.201000000001</v>
      </c>
      <c r="BX156" s="2">
        <v>100</v>
      </c>
      <c r="BY156" s="2">
        <v>41.45</v>
      </c>
      <c r="BZ156" s="2">
        <v>-58.6</v>
      </c>
      <c r="CC156" s="2" t="s">
        <v>571</v>
      </c>
      <c r="CD156" s="2" t="s">
        <v>572</v>
      </c>
      <c r="CE156" s="2" t="s">
        <v>17</v>
      </c>
      <c r="CF156" s="2">
        <v>4.0199999999999996</v>
      </c>
      <c r="CG156" s="2">
        <v>29.391999999999999</v>
      </c>
      <c r="CH156" s="2">
        <v>568</v>
      </c>
      <c r="CI156" s="2">
        <v>16978.083999999999</v>
      </c>
      <c r="CJ156" s="2">
        <v>0.17299999999999999</v>
      </c>
      <c r="CL156" s="2">
        <v>0</v>
      </c>
      <c r="CP156" s="2" t="s">
        <v>571</v>
      </c>
      <c r="CQ156" s="2" t="s">
        <v>572</v>
      </c>
      <c r="CR156" s="2" t="s">
        <v>17</v>
      </c>
      <c r="CS156" s="2">
        <v>3.99</v>
      </c>
      <c r="CT156" s="2">
        <v>16978.083999999999</v>
      </c>
      <c r="CU156" s="2">
        <v>271943</v>
      </c>
      <c r="CW156" s="2">
        <v>16978.083999999999</v>
      </c>
      <c r="CX156" s="2">
        <v>100</v>
      </c>
      <c r="CY156" s="2">
        <v>23.76</v>
      </c>
      <c r="CZ156" s="2">
        <v>-76.2</v>
      </c>
      <c r="DC156" s="2" t="s">
        <v>571</v>
      </c>
      <c r="DD156" s="2" t="s">
        <v>572</v>
      </c>
      <c r="DE156" s="2" t="s">
        <v>17</v>
      </c>
      <c r="DF156" s="2">
        <v>4.1500000000000004</v>
      </c>
      <c r="DG156" s="2">
        <v>2.36</v>
      </c>
      <c r="DH156" s="2">
        <v>155</v>
      </c>
      <c r="DI156" s="2">
        <v>1137.021</v>
      </c>
      <c r="DJ156" s="2">
        <v>0.20799999999999999</v>
      </c>
      <c r="DL156" s="2">
        <v>0.08</v>
      </c>
      <c r="DP156" s="2" t="s">
        <v>571</v>
      </c>
      <c r="DQ156" s="2" t="s">
        <v>572</v>
      </c>
      <c r="DR156" s="2" t="s">
        <v>17</v>
      </c>
      <c r="DS156" s="2">
        <v>4.26</v>
      </c>
      <c r="DT156" s="2">
        <v>1137.021</v>
      </c>
      <c r="DU156" s="2">
        <v>18617</v>
      </c>
      <c r="DW156" s="2">
        <v>1137.021</v>
      </c>
      <c r="DX156" s="2">
        <v>100</v>
      </c>
      <c r="DY156" s="2">
        <v>16.3</v>
      </c>
      <c r="DZ156" s="2">
        <v>-83.7</v>
      </c>
      <c r="EC156" s="2" t="s">
        <v>571</v>
      </c>
      <c r="ED156" s="2" t="s">
        <v>572</v>
      </c>
      <c r="EE156" s="2" t="s">
        <v>17</v>
      </c>
      <c r="EF156" s="2">
        <v>4.13</v>
      </c>
      <c r="EG156" s="2">
        <v>7286.424</v>
      </c>
      <c r="EH156" s="2">
        <v>117081</v>
      </c>
      <c r="EJ156" s="2">
        <v>7286.424</v>
      </c>
      <c r="EK156" s="2">
        <v>100</v>
      </c>
      <c r="EL156" s="2">
        <v>12.89</v>
      </c>
      <c r="EM156" s="2">
        <v>-87.1</v>
      </c>
    </row>
    <row r="157" spans="3:143" x14ac:dyDescent="0.25">
      <c r="C157" s="2" t="s">
        <v>573</v>
      </c>
      <c r="D157" s="2" t="s">
        <v>574</v>
      </c>
      <c r="E157" s="2" t="s">
        <v>17</v>
      </c>
      <c r="I157" s="2">
        <v>32056.488000000001</v>
      </c>
      <c r="P157" s="2" t="s">
        <v>573</v>
      </c>
      <c r="Q157" s="2" t="s">
        <v>574</v>
      </c>
      <c r="R157" s="2" t="s">
        <v>17</v>
      </c>
      <c r="S157" s="2">
        <v>3.81</v>
      </c>
      <c r="T157" s="2">
        <v>212498.57800000001</v>
      </c>
      <c r="U157" s="2">
        <v>3629849</v>
      </c>
      <c r="V157" s="2">
        <v>32056.488000000001</v>
      </c>
      <c r="W157" s="2">
        <v>662.88800000000003</v>
      </c>
      <c r="Y157" s="2">
        <v>145.16</v>
      </c>
      <c r="AC157" s="2" t="s">
        <v>573</v>
      </c>
      <c r="AD157" s="2" t="s">
        <v>574</v>
      </c>
      <c r="AE157" s="2" t="s">
        <v>17</v>
      </c>
      <c r="AF157" s="2">
        <v>3.83</v>
      </c>
      <c r="AG157" s="2">
        <v>32056.488000000001</v>
      </c>
      <c r="AH157" s="2">
        <v>522660</v>
      </c>
      <c r="AJ157" s="2">
        <v>32056.488000000001</v>
      </c>
      <c r="AK157" s="2">
        <v>100</v>
      </c>
      <c r="AL157" s="2">
        <v>63.16</v>
      </c>
      <c r="AM157" s="2">
        <v>-36.799999999999997</v>
      </c>
      <c r="AP157" s="2" t="s">
        <v>573</v>
      </c>
      <c r="AQ157" s="2" t="s">
        <v>574</v>
      </c>
      <c r="AR157" s="2" t="s">
        <v>17</v>
      </c>
      <c r="AS157" s="2">
        <v>3.83</v>
      </c>
      <c r="AT157" s="2">
        <v>3073.8240000000001</v>
      </c>
      <c r="AU157" s="2">
        <v>45537</v>
      </c>
      <c r="AV157" s="2">
        <v>6716.5339999999997</v>
      </c>
      <c r="AW157" s="2">
        <v>45.765000000000001</v>
      </c>
      <c r="AY157" s="2">
        <v>64.58</v>
      </c>
      <c r="BC157" s="2" t="s">
        <v>573</v>
      </c>
      <c r="BD157" s="2" t="s">
        <v>574</v>
      </c>
      <c r="BE157" s="2" t="s">
        <v>17</v>
      </c>
      <c r="BF157" s="2">
        <v>3.94</v>
      </c>
      <c r="BG157" s="2">
        <v>6716.5339999999997</v>
      </c>
      <c r="BH157" s="2">
        <v>120505</v>
      </c>
      <c r="BJ157" s="2">
        <v>6716.5339999999997</v>
      </c>
      <c r="BK157" s="2">
        <v>100</v>
      </c>
      <c r="BL157" s="2">
        <v>44.04</v>
      </c>
      <c r="BM157" s="2">
        <v>-56</v>
      </c>
      <c r="BP157" s="2" t="s">
        <v>573</v>
      </c>
      <c r="BQ157" s="2" t="s">
        <v>574</v>
      </c>
      <c r="BR157" s="2" t="s">
        <v>17</v>
      </c>
      <c r="BS157" s="2">
        <v>3.89</v>
      </c>
      <c r="BT157" s="2">
        <v>35991.269999999997</v>
      </c>
      <c r="BU157" s="2">
        <v>607397</v>
      </c>
      <c r="BW157" s="2">
        <v>35991.269999999997</v>
      </c>
      <c r="BX157" s="2">
        <v>100</v>
      </c>
      <c r="BY157" s="2">
        <v>55.47</v>
      </c>
      <c r="BZ157" s="2">
        <v>-44.5</v>
      </c>
      <c r="CC157" s="2" t="s">
        <v>573</v>
      </c>
      <c r="CD157" s="2" t="s">
        <v>574</v>
      </c>
      <c r="CE157" s="2" t="s">
        <v>17</v>
      </c>
      <c r="CF157" s="2">
        <v>4.0599999999999996</v>
      </c>
      <c r="CG157" s="2">
        <v>33.390999999999998</v>
      </c>
      <c r="CH157" s="2">
        <v>577</v>
      </c>
      <c r="CI157" s="2">
        <v>27919.800999999999</v>
      </c>
      <c r="CJ157" s="2">
        <v>0.12</v>
      </c>
      <c r="CP157" s="2" t="s">
        <v>573</v>
      </c>
      <c r="CQ157" s="2" t="s">
        <v>574</v>
      </c>
      <c r="CR157" s="2" t="s">
        <v>17</v>
      </c>
      <c r="CS157" s="2">
        <v>3.99</v>
      </c>
      <c r="CT157" s="2">
        <v>27919.800999999999</v>
      </c>
      <c r="CU157" s="2">
        <v>461694</v>
      </c>
      <c r="CW157" s="2">
        <v>27919.800999999999</v>
      </c>
      <c r="CX157" s="2">
        <v>100</v>
      </c>
      <c r="CY157" s="2">
        <v>39.07</v>
      </c>
      <c r="CZ157" s="2">
        <v>-60.9</v>
      </c>
      <c r="DC157" s="2" t="s">
        <v>573</v>
      </c>
      <c r="DD157" s="2" t="s">
        <v>574</v>
      </c>
      <c r="DE157" s="2" t="s">
        <v>17</v>
      </c>
      <c r="DF157" s="2">
        <v>4.08</v>
      </c>
      <c r="DG157" s="2">
        <v>3.6190000000000002</v>
      </c>
      <c r="DH157" s="2">
        <v>111</v>
      </c>
      <c r="DI157" s="2">
        <v>2116.0859999999998</v>
      </c>
      <c r="DJ157" s="2">
        <v>0.17100000000000001</v>
      </c>
      <c r="DL157" s="2">
        <v>0.08</v>
      </c>
      <c r="DP157" s="2" t="s">
        <v>573</v>
      </c>
      <c r="DQ157" s="2" t="s">
        <v>574</v>
      </c>
      <c r="DR157" s="2" t="s">
        <v>17</v>
      </c>
      <c r="DS157" s="2">
        <v>4.26</v>
      </c>
      <c r="DT157" s="2">
        <v>2116.0859999999998</v>
      </c>
      <c r="DU157" s="2">
        <v>34065</v>
      </c>
      <c r="DW157" s="2">
        <v>2116.0859999999998</v>
      </c>
      <c r="DX157" s="2">
        <v>100</v>
      </c>
      <c r="DY157" s="2">
        <v>30.33</v>
      </c>
      <c r="DZ157" s="2">
        <v>-69.7</v>
      </c>
      <c r="EC157" s="2" t="s">
        <v>573</v>
      </c>
      <c r="ED157" s="2" t="s">
        <v>574</v>
      </c>
      <c r="EE157" s="2" t="s">
        <v>17</v>
      </c>
      <c r="EF157" s="2">
        <v>4.1399999999999997</v>
      </c>
      <c r="EG157" s="2">
        <v>13241.481</v>
      </c>
      <c r="EH157" s="2">
        <v>214276</v>
      </c>
      <c r="EJ157" s="2">
        <v>13241.481</v>
      </c>
      <c r="EK157" s="2">
        <v>100</v>
      </c>
      <c r="EL157" s="2">
        <v>23.43</v>
      </c>
      <c r="EM157" s="2">
        <v>-76.599999999999994</v>
      </c>
    </row>
    <row r="158" spans="3:143" x14ac:dyDescent="0.25">
      <c r="C158" s="2" t="s">
        <v>575</v>
      </c>
      <c r="D158" s="2" t="s">
        <v>576</v>
      </c>
      <c r="E158" s="2" t="s">
        <v>17</v>
      </c>
      <c r="F158" s="2">
        <v>3.88</v>
      </c>
      <c r="G158" s="2">
        <v>6.1079999999999997</v>
      </c>
      <c r="H158" s="2">
        <v>266</v>
      </c>
      <c r="I158" s="2">
        <v>34416.792999999998</v>
      </c>
      <c r="J158" s="2">
        <v>1.7999999999999999E-2</v>
      </c>
      <c r="P158" s="2" t="s">
        <v>575</v>
      </c>
      <c r="Q158" s="2" t="s">
        <v>576</v>
      </c>
      <c r="R158" s="2" t="s">
        <v>17</v>
      </c>
      <c r="S158" s="2">
        <v>3.8</v>
      </c>
      <c r="T158" s="2">
        <v>259669.59400000001</v>
      </c>
      <c r="U158" s="2">
        <v>4444819</v>
      </c>
      <c r="V158" s="2">
        <v>34416.792999999998</v>
      </c>
      <c r="W158" s="2">
        <v>754.48500000000001</v>
      </c>
      <c r="Y158" s="2">
        <v>165.26</v>
      </c>
      <c r="AC158" s="2" t="s">
        <v>575</v>
      </c>
      <c r="AD158" s="2" t="s">
        <v>576</v>
      </c>
      <c r="AE158" s="2" t="s">
        <v>17</v>
      </c>
      <c r="AF158" s="2">
        <v>3.84</v>
      </c>
      <c r="AG158" s="2">
        <v>34416.792999999998</v>
      </c>
      <c r="AH158" s="2">
        <v>574481</v>
      </c>
      <c r="AJ158" s="2">
        <v>34416.792999999998</v>
      </c>
      <c r="AK158" s="2">
        <v>100</v>
      </c>
      <c r="AL158" s="2">
        <v>67.81</v>
      </c>
      <c r="AM158" s="2">
        <v>-32.200000000000003</v>
      </c>
      <c r="AP158" s="2" t="s">
        <v>575</v>
      </c>
      <c r="AQ158" s="2" t="s">
        <v>576</v>
      </c>
      <c r="AR158" s="2" t="s">
        <v>17</v>
      </c>
      <c r="AS158" s="2">
        <v>3.83</v>
      </c>
      <c r="AT158" s="2">
        <v>4241.9560000000001</v>
      </c>
      <c r="AU158" s="2">
        <v>50766</v>
      </c>
      <c r="AV158" s="2">
        <v>8539.5310000000009</v>
      </c>
      <c r="AW158" s="2">
        <v>49.673999999999999</v>
      </c>
      <c r="AY158" s="2">
        <v>70.17</v>
      </c>
      <c r="BC158" s="2" t="s">
        <v>575</v>
      </c>
      <c r="BD158" s="2" t="s">
        <v>576</v>
      </c>
      <c r="BE158" s="2" t="s">
        <v>17</v>
      </c>
      <c r="BF158" s="2">
        <v>3.94</v>
      </c>
      <c r="BG158" s="2">
        <v>8539.5310000000009</v>
      </c>
      <c r="BH158" s="2">
        <v>149404</v>
      </c>
      <c r="BJ158" s="2">
        <v>8539.5310000000009</v>
      </c>
      <c r="BK158" s="2">
        <v>100</v>
      </c>
      <c r="BL158" s="2">
        <v>55.99</v>
      </c>
      <c r="BM158" s="2">
        <v>-44</v>
      </c>
      <c r="BP158" s="2" t="s">
        <v>575</v>
      </c>
      <c r="BQ158" s="2" t="s">
        <v>576</v>
      </c>
      <c r="BR158" s="2" t="s">
        <v>17</v>
      </c>
      <c r="BS158" s="2">
        <v>3.89</v>
      </c>
      <c r="BT158" s="2">
        <v>41074.512000000002</v>
      </c>
      <c r="BU158" s="2">
        <v>683093</v>
      </c>
      <c r="BW158" s="2">
        <v>41074.512000000002</v>
      </c>
      <c r="BX158" s="2">
        <v>100</v>
      </c>
      <c r="BY158" s="2">
        <v>63.3</v>
      </c>
      <c r="BZ158" s="2">
        <v>-36.700000000000003</v>
      </c>
      <c r="CC158" s="2" t="s">
        <v>575</v>
      </c>
      <c r="CD158" s="2" t="s">
        <v>576</v>
      </c>
      <c r="CE158" s="2" t="s">
        <v>17</v>
      </c>
      <c r="CF158" s="2">
        <v>4.03</v>
      </c>
      <c r="CG158" s="2">
        <v>87.72</v>
      </c>
      <c r="CH158" s="2">
        <v>1726</v>
      </c>
      <c r="CI158" s="2">
        <v>32872.785000000003</v>
      </c>
      <c r="CJ158" s="2">
        <v>0.26700000000000002</v>
      </c>
      <c r="CL158" s="2">
        <v>0.01</v>
      </c>
      <c r="CP158" s="2" t="s">
        <v>575</v>
      </c>
      <c r="CQ158" s="2" t="s">
        <v>576</v>
      </c>
      <c r="CR158" s="2" t="s">
        <v>17</v>
      </c>
      <c r="CS158" s="2">
        <v>3.99</v>
      </c>
      <c r="CT158" s="2">
        <v>32872.785000000003</v>
      </c>
      <c r="CU158" s="2">
        <v>539212</v>
      </c>
      <c r="CW158" s="2">
        <v>32872.785000000003</v>
      </c>
      <c r="CX158" s="2">
        <v>100</v>
      </c>
      <c r="CY158" s="2">
        <v>46</v>
      </c>
      <c r="CZ158" s="2">
        <v>-54</v>
      </c>
      <c r="DC158" s="2" t="s">
        <v>575</v>
      </c>
      <c r="DD158" s="2" t="s">
        <v>576</v>
      </c>
      <c r="DE158" s="2" t="s">
        <v>17</v>
      </c>
      <c r="DF158" s="2">
        <v>4.0999999999999996</v>
      </c>
      <c r="DG158" s="2">
        <v>5.4509999999999996</v>
      </c>
      <c r="DH158" s="2">
        <v>128</v>
      </c>
      <c r="DI158" s="2">
        <v>2706.9319999999998</v>
      </c>
      <c r="DJ158" s="2">
        <v>0.20100000000000001</v>
      </c>
      <c r="DL158" s="2">
        <v>0.08</v>
      </c>
      <c r="DP158" s="2" t="s">
        <v>575</v>
      </c>
      <c r="DQ158" s="2" t="s">
        <v>576</v>
      </c>
      <c r="DR158" s="2" t="s">
        <v>17</v>
      </c>
      <c r="DS158" s="2">
        <v>4.26</v>
      </c>
      <c r="DT158" s="2">
        <v>2706.9319999999998</v>
      </c>
      <c r="DU158" s="2">
        <v>43382</v>
      </c>
      <c r="DW158" s="2">
        <v>2706.9319999999998</v>
      </c>
      <c r="DX158" s="2">
        <v>100</v>
      </c>
      <c r="DY158" s="2">
        <v>38.799999999999997</v>
      </c>
      <c r="DZ158" s="2">
        <v>-61.2</v>
      </c>
      <c r="EC158" s="2" t="s">
        <v>575</v>
      </c>
      <c r="ED158" s="2" t="s">
        <v>576</v>
      </c>
      <c r="EE158" s="2" t="s">
        <v>17</v>
      </c>
      <c r="EF158" s="2">
        <v>4.1399999999999997</v>
      </c>
      <c r="EG158" s="2">
        <v>15629.308000000001</v>
      </c>
      <c r="EH158" s="2">
        <v>254737</v>
      </c>
      <c r="EJ158" s="2">
        <v>15629.308000000001</v>
      </c>
      <c r="EK158" s="2">
        <v>100</v>
      </c>
      <c r="EL158" s="2">
        <v>27.65</v>
      </c>
      <c r="EM158" s="2">
        <v>-72.3</v>
      </c>
    </row>
    <row r="159" spans="3:143" x14ac:dyDescent="0.25">
      <c r="C159" s="2" t="s">
        <v>577</v>
      </c>
      <c r="D159" s="2" t="s">
        <v>578</v>
      </c>
      <c r="E159" s="2" t="s">
        <v>17</v>
      </c>
      <c r="F159" s="2">
        <v>3.82</v>
      </c>
      <c r="G159" s="2">
        <v>1.359</v>
      </c>
      <c r="H159" s="2">
        <v>63</v>
      </c>
      <c r="I159" s="2">
        <v>37436.781000000003</v>
      </c>
      <c r="J159" s="2">
        <v>4.0000000000000001E-3</v>
      </c>
      <c r="P159" s="2" t="s">
        <v>577</v>
      </c>
      <c r="Q159" s="2" t="s">
        <v>578</v>
      </c>
      <c r="R159" s="2" t="s">
        <v>17</v>
      </c>
      <c r="S159" s="2">
        <v>3.8</v>
      </c>
      <c r="T159" s="2">
        <v>142615.95300000001</v>
      </c>
      <c r="U159" s="2">
        <v>2440743</v>
      </c>
      <c r="V159" s="2">
        <v>37436.781000000003</v>
      </c>
      <c r="W159" s="2">
        <v>380.95100000000002</v>
      </c>
      <c r="Y159" s="2">
        <v>83.3</v>
      </c>
      <c r="AC159" s="2" t="s">
        <v>577</v>
      </c>
      <c r="AD159" s="2" t="s">
        <v>578</v>
      </c>
      <c r="AE159" s="2" t="s">
        <v>17</v>
      </c>
      <c r="AF159" s="2">
        <v>3.83</v>
      </c>
      <c r="AG159" s="2">
        <v>37436.781000000003</v>
      </c>
      <c r="AH159" s="2">
        <v>609423</v>
      </c>
      <c r="AJ159" s="2">
        <v>37436.781000000003</v>
      </c>
      <c r="AK159" s="2">
        <v>100</v>
      </c>
      <c r="AL159" s="2">
        <v>73.760000000000005</v>
      </c>
      <c r="AM159" s="2">
        <v>-26.2</v>
      </c>
      <c r="AP159" s="2" t="s">
        <v>577</v>
      </c>
      <c r="AQ159" s="2" t="s">
        <v>578</v>
      </c>
      <c r="AR159" s="2" t="s">
        <v>17</v>
      </c>
      <c r="AS159" s="2">
        <v>3.83</v>
      </c>
      <c r="AT159" s="2">
        <v>3736.7730000000001</v>
      </c>
      <c r="AU159" s="2">
        <v>48635</v>
      </c>
      <c r="AV159" s="2">
        <v>9731.5450000000001</v>
      </c>
      <c r="AW159" s="2">
        <v>38.399000000000001</v>
      </c>
      <c r="AY159" s="2">
        <v>54.03</v>
      </c>
      <c r="BC159" s="2" t="s">
        <v>577</v>
      </c>
      <c r="BD159" s="2" t="s">
        <v>578</v>
      </c>
      <c r="BE159" s="2" t="s">
        <v>17</v>
      </c>
      <c r="BF159" s="2">
        <v>3.94</v>
      </c>
      <c r="BG159" s="2">
        <v>9731.5450000000001</v>
      </c>
      <c r="BH159" s="2">
        <v>167340</v>
      </c>
      <c r="BJ159" s="2">
        <v>9731.5450000000001</v>
      </c>
      <c r="BK159" s="2">
        <v>100</v>
      </c>
      <c r="BL159" s="2">
        <v>63.81</v>
      </c>
      <c r="BM159" s="2">
        <v>-36.200000000000003</v>
      </c>
      <c r="BP159" s="2" t="s">
        <v>577</v>
      </c>
      <c r="BQ159" s="2" t="s">
        <v>578</v>
      </c>
      <c r="BR159" s="2" t="s">
        <v>17</v>
      </c>
      <c r="BS159" s="2">
        <v>3.89</v>
      </c>
      <c r="BT159" s="2">
        <v>45374.055</v>
      </c>
      <c r="BU159" s="2">
        <v>753416</v>
      </c>
      <c r="BW159" s="2">
        <v>45374.055</v>
      </c>
      <c r="BX159" s="2">
        <v>100</v>
      </c>
      <c r="BY159" s="2">
        <v>69.930000000000007</v>
      </c>
      <c r="BZ159" s="2">
        <v>-30.1</v>
      </c>
      <c r="CC159" s="2" t="s">
        <v>577</v>
      </c>
      <c r="CD159" s="2" t="s">
        <v>578</v>
      </c>
      <c r="CE159" s="2" t="s">
        <v>17</v>
      </c>
      <c r="CF159" s="2">
        <v>4.0199999999999996</v>
      </c>
      <c r="CG159" s="2">
        <v>54.201999999999998</v>
      </c>
      <c r="CH159" s="2">
        <v>787</v>
      </c>
      <c r="CI159" s="2">
        <v>40939.160000000003</v>
      </c>
      <c r="CJ159" s="2">
        <v>0.13200000000000001</v>
      </c>
      <c r="CP159" s="2" t="s">
        <v>577</v>
      </c>
      <c r="CQ159" s="2" t="s">
        <v>578</v>
      </c>
      <c r="CR159" s="2" t="s">
        <v>17</v>
      </c>
      <c r="CS159" s="2">
        <v>3.99</v>
      </c>
      <c r="CT159" s="2">
        <v>40939.160000000003</v>
      </c>
      <c r="CU159" s="2">
        <v>662299</v>
      </c>
      <c r="CW159" s="2">
        <v>40939.160000000003</v>
      </c>
      <c r="CX159" s="2">
        <v>100</v>
      </c>
      <c r="CY159" s="2">
        <v>57.29</v>
      </c>
      <c r="CZ159" s="2">
        <v>-42.7</v>
      </c>
      <c r="DC159" s="2" t="s">
        <v>577</v>
      </c>
      <c r="DD159" s="2" t="s">
        <v>578</v>
      </c>
      <c r="DE159" s="2" t="s">
        <v>17</v>
      </c>
      <c r="DF159" s="2">
        <v>4.07</v>
      </c>
      <c r="DG159" s="2">
        <v>15.976000000000001</v>
      </c>
      <c r="DH159" s="2">
        <v>182</v>
      </c>
      <c r="DI159" s="2">
        <v>3766.87</v>
      </c>
      <c r="DJ159" s="2">
        <v>0.42399999999999999</v>
      </c>
      <c r="DL159" s="2">
        <v>0.09</v>
      </c>
      <c r="DP159" s="2" t="s">
        <v>577</v>
      </c>
      <c r="DQ159" s="2" t="s">
        <v>578</v>
      </c>
      <c r="DR159" s="2" t="s">
        <v>17</v>
      </c>
      <c r="DS159" s="2">
        <v>4.26</v>
      </c>
      <c r="DT159" s="2">
        <v>3766.87</v>
      </c>
      <c r="DU159" s="2">
        <v>62003</v>
      </c>
      <c r="DW159" s="2">
        <v>3766.87</v>
      </c>
      <c r="DX159" s="2">
        <v>100</v>
      </c>
      <c r="DY159" s="2">
        <v>54</v>
      </c>
      <c r="DZ159" s="2">
        <v>-46</v>
      </c>
      <c r="EC159" s="2" t="s">
        <v>577</v>
      </c>
      <c r="ED159" s="2" t="s">
        <v>578</v>
      </c>
      <c r="EE159" s="2" t="s">
        <v>17</v>
      </c>
      <c r="EF159" s="2">
        <v>4.1399999999999997</v>
      </c>
      <c r="EG159" s="2">
        <v>23755.157999999999</v>
      </c>
      <c r="EH159" s="2">
        <v>392224</v>
      </c>
      <c r="EJ159" s="2">
        <v>23755.157999999999</v>
      </c>
      <c r="EK159" s="2">
        <v>100</v>
      </c>
      <c r="EL159" s="2">
        <v>42.03</v>
      </c>
      <c r="EM159" s="2">
        <v>-58</v>
      </c>
    </row>
    <row r="160" spans="3:143" x14ac:dyDescent="0.25">
      <c r="C160" s="2" t="s">
        <v>579</v>
      </c>
      <c r="D160" s="2" t="s">
        <v>580</v>
      </c>
      <c r="E160" s="2" t="s">
        <v>17</v>
      </c>
      <c r="I160" s="2">
        <v>30246.342000000001</v>
      </c>
      <c r="P160" s="2" t="s">
        <v>579</v>
      </c>
      <c r="Q160" s="2" t="s">
        <v>580</v>
      </c>
      <c r="R160" s="2" t="s">
        <v>17</v>
      </c>
      <c r="S160" s="2">
        <v>3.81</v>
      </c>
      <c r="T160" s="2">
        <v>170815.03099999999</v>
      </c>
      <c r="U160" s="2">
        <v>2921502</v>
      </c>
      <c r="V160" s="2">
        <v>30246.342000000001</v>
      </c>
      <c r="W160" s="2">
        <v>564.74599999999998</v>
      </c>
      <c r="Y160" s="2">
        <v>123.63</v>
      </c>
      <c r="AC160" s="2" t="s">
        <v>579</v>
      </c>
      <c r="AD160" s="2" t="s">
        <v>580</v>
      </c>
      <c r="AE160" s="2" t="s">
        <v>17</v>
      </c>
      <c r="AF160" s="2">
        <v>3.84</v>
      </c>
      <c r="AG160" s="2">
        <v>30246.342000000001</v>
      </c>
      <c r="AH160" s="2">
        <v>485234</v>
      </c>
      <c r="AJ160" s="2">
        <v>30246.342000000001</v>
      </c>
      <c r="AK160" s="2">
        <v>100</v>
      </c>
      <c r="AL160" s="2">
        <v>59.59</v>
      </c>
      <c r="AM160" s="2">
        <v>-40.4</v>
      </c>
      <c r="AP160" s="2" t="s">
        <v>579</v>
      </c>
      <c r="AQ160" s="2" t="s">
        <v>580</v>
      </c>
      <c r="AR160" s="2" t="s">
        <v>17</v>
      </c>
      <c r="AS160" s="2">
        <v>3.83</v>
      </c>
      <c r="AT160" s="2">
        <v>5333.7439999999997</v>
      </c>
      <c r="AU160" s="2">
        <v>51135</v>
      </c>
      <c r="AV160" s="2">
        <v>6388.8879999999999</v>
      </c>
      <c r="AW160" s="2">
        <v>83.484999999999999</v>
      </c>
      <c r="AY160" s="2">
        <v>118.57</v>
      </c>
      <c r="BC160" s="2" t="s">
        <v>579</v>
      </c>
      <c r="BD160" s="2" t="s">
        <v>580</v>
      </c>
      <c r="BE160" s="2" t="s">
        <v>17</v>
      </c>
      <c r="BF160" s="2">
        <v>3.94</v>
      </c>
      <c r="BG160" s="2">
        <v>6388.8879999999999</v>
      </c>
      <c r="BH160" s="2">
        <v>113277</v>
      </c>
      <c r="BJ160" s="2">
        <v>6388.8879999999999</v>
      </c>
      <c r="BK160" s="2">
        <v>100</v>
      </c>
      <c r="BL160" s="2">
        <v>41.89</v>
      </c>
      <c r="BM160" s="2">
        <v>-58.1</v>
      </c>
      <c r="BP160" s="2" t="s">
        <v>579</v>
      </c>
      <c r="BQ160" s="2" t="s">
        <v>580</v>
      </c>
      <c r="BR160" s="2" t="s">
        <v>17</v>
      </c>
      <c r="BS160" s="2">
        <v>3.89</v>
      </c>
      <c r="BT160" s="2">
        <v>33959.777000000002</v>
      </c>
      <c r="BU160" s="2">
        <v>573648</v>
      </c>
      <c r="BW160" s="2">
        <v>33959.777000000002</v>
      </c>
      <c r="BX160" s="2">
        <v>100</v>
      </c>
      <c r="BY160" s="2">
        <v>52.34</v>
      </c>
      <c r="BZ160" s="2">
        <v>-47.7</v>
      </c>
      <c r="CC160" s="2" t="s">
        <v>579</v>
      </c>
      <c r="CD160" s="2" t="s">
        <v>580</v>
      </c>
      <c r="CE160" s="2" t="s">
        <v>17</v>
      </c>
      <c r="CF160" s="2">
        <v>4.0599999999999996</v>
      </c>
      <c r="CG160" s="2">
        <v>40.048000000000002</v>
      </c>
      <c r="CH160" s="2">
        <v>486</v>
      </c>
      <c r="CI160" s="2">
        <v>28070.791000000001</v>
      </c>
      <c r="CJ160" s="2">
        <v>0.14299999999999999</v>
      </c>
      <c r="CP160" s="2" t="s">
        <v>579</v>
      </c>
      <c r="CQ160" s="2" t="s">
        <v>580</v>
      </c>
      <c r="CR160" s="2" t="s">
        <v>17</v>
      </c>
      <c r="CS160" s="2">
        <v>3.99</v>
      </c>
      <c r="CT160" s="2">
        <v>28070.791000000001</v>
      </c>
      <c r="CU160" s="2">
        <v>448758</v>
      </c>
      <c r="CW160" s="2">
        <v>28070.791000000001</v>
      </c>
      <c r="CX160" s="2">
        <v>100</v>
      </c>
      <c r="CY160" s="2">
        <v>39.28</v>
      </c>
      <c r="CZ160" s="2">
        <v>-60.7</v>
      </c>
      <c r="DC160" s="2" t="s">
        <v>579</v>
      </c>
      <c r="DD160" s="2" t="s">
        <v>580</v>
      </c>
      <c r="DE160" s="2" t="s">
        <v>17</v>
      </c>
      <c r="DI160" s="2">
        <v>2169.3780000000002</v>
      </c>
      <c r="DP160" s="2" t="s">
        <v>579</v>
      </c>
      <c r="DQ160" s="2" t="s">
        <v>580</v>
      </c>
      <c r="DR160" s="2" t="s">
        <v>17</v>
      </c>
      <c r="DS160" s="2">
        <v>4.26</v>
      </c>
      <c r="DT160" s="2">
        <v>2169.3780000000002</v>
      </c>
      <c r="DU160" s="2">
        <v>33794</v>
      </c>
      <c r="DW160" s="2">
        <v>2169.3780000000002</v>
      </c>
      <c r="DX160" s="2">
        <v>100</v>
      </c>
      <c r="DY160" s="2">
        <v>31.1</v>
      </c>
      <c r="DZ160" s="2">
        <v>-68.900000000000006</v>
      </c>
      <c r="EC160" s="2" t="s">
        <v>579</v>
      </c>
      <c r="ED160" s="2" t="s">
        <v>580</v>
      </c>
      <c r="EE160" s="2" t="s">
        <v>17</v>
      </c>
      <c r="EF160" s="2">
        <v>4.1399999999999997</v>
      </c>
      <c r="EG160" s="2">
        <v>14862.058999999999</v>
      </c>
      <c r="EH160" s="2">
        <v>242705</v>
      </c>
      <c r="EJ160" s="2">
        <v>14862.058999999999</v>
      </c>
      <c r="EK160" s="2">
        <v>100</v>
      </c>
      <c r="EL160" s="2">
        <v>26.3</v>
      </c>
      <c r="EM160" s="2">
        <v>-73.7</v>
      </c>
    </row>
    <row r="161" spans="3:143" x14ac:dyDescent="0.25">
      <c r="C161" s="2" t="s">
        <v>581</v>
      </c>
      <c r="D161" s="2" t="s">
        <v>582</v>
      </c>
      <c r="E161" s="2" t="s">
        <v>17</v>
      </c>
      <c r="F161" s="2">
        <v>3.89</v>
      </c>
      <c r="G161" s="2">
        <v>11.023999999999999</v>
      </c>
      <c r="H161" s="2">
        <v>377</v>
      </c>
      <c r="I161" s="2">
        <v>32913.410000000003</v>
      </c>
      <c r="J161" s="2">
        <v>3.3000000000000002E-2</v>
      </c>
      <c r="P161" s="2" t="s">
        <v>581</v>
      </c>
      <c r="Q161" s="2" t="s">
        <v>582</v>
      </c>
      <c r="R161" s="2" t="s">
        <v>17</v>
      </c>
      <c r="S161" s="2">
        <v>3.81</v>
      </c>
      <c r="T161" s="2">
        <v>207530.56299999999</v>
      </c>
      <c r="U161" s="2">
        <v>3522623</v>
      </c>
      <c r="V161" s="2">
        <v>32913.410000000003</v>
      </c>
      <c r="W161" s="2">
        <v>630.53499999999997</v>
      </c>
      <c r="Y161" s="2">
        <v>138.06</v>
      </c>
      <c r="AC161" s="2" t="s">
        <v>581</v>
      </c>
      <c r="AD161" s="2" t="s">
        <v>582</v>
      </c>
      <c r="AE161" s="2" t="s">
        <v>17</v>
      </c>
      <c r="AF161" s="2">
        <v>3.84</v>
      </c>
      <c r="AG161" s="2">
        <v>32913.410000000003</v>
      </c>
      <c r="AH161" s="2">
        <v>542372</v>
      </c>
      <c r="AJ161" s="2">
        <v>32913.410000000003</v>
      </c>
      <c r="AK161" s="2">
        <v>100</v>
      </c>
      <c r="AL161" s="2">
        <v>64.849999999999994</v>
      </c>
      <c r="AM161" s="2">
        <v>-35.200000000000003</v>
      </c>
      <c r="AP161" s="2" t="s">
        <v>581</v>
      </c>
      <c r="AQ161" s="2" t="s">
        <v>582</v>
      </c>
      <c r="AR161" s="2" t="s">
        <v>17</v>
      </c>
      <c r="AS161" s="2">
        <v>3.83</v>
      </c>
      <c r="AT161" s="2">
        <v>4063.297</v>
      </c>
      <c r="AU161" s="2">
        <v>45884</v>
      </c>
      <c r="AV161" s="2">
        <v>8482.7540000000008</v>
      </c>
      <c r="AW161" s="2">
        <v>47.901000000000003</v>
      </c>
      <c r="AY161" s="2">
        <v>67.64</v>
      </c>
      <c r="BC161" s="2" t="s">
        <v>581</v>
      </c>
      <c r="BD161" s="2" t="s">
        <v>582</v>
      </c>
      <c r="BE161" s="2" t="s">
        <v>17</v>
      </c>
      <c r="BF161" s="2">
        <v>3.94</v>
      </c>
      <c r="BG161" s="2">
        <v>8482.7540000000008</v>
      </c>
      <c r="BH161" s="2">
        <v>146376</v>
      </c>
      <c r="BJ161" s="2">
        <v>8482.7540000000008</v>
      </c>
      <c r="BK161" s="2">
        <v>100</v>
      </c>
      <c r="BL161" s="2">
        <v>55.62</v>
      </c>
      <c r="BM161" s="2">
        <v>-44.4</v>
      </c>
      <c r="BP161" s="2" t="s">
        <v>581</v>
      </c>
      <c r="BQ161" s="2" t="s">
        <v>582</v>
      </c>
      <c r="BR161" s="2" t="s">
        <v>17</v>
      </c>
      <c r="BS161" s="2">
        <v>3.89</v>
      </c>
      <c r="BT161" s="2">
        <v>41020.894999999997</v>
      </c>
      <c r="BU161" s="2">
        <v>698311</v>
      </c>
      <c r="BW161" s="2">
        <v>41020.894999999997</v>
      </c>
      <c r="BX161" s="2">
        <v>100</v>
      </c>
      <c r="BY161" s="2">
        <v>63.22</v>
      </c>
      <c r="BZ161" s="2">
        <v>-36.799999999999997</v>
      </c>
      <c r="CC161" s="2" t="s">
        <v>581</v>
      </c>
      <c r="CD161" s="2" t="s">
        <v>582</v>
      </c>
      <c r="CE161" s="2" t="s">
        <v>17</v>
      </c>
      <c r="CF161" s="2">
        <v>4</v>
      </c>
      <c r="CG161" s="2">
        <v>65.135999999999996</v>
      </c>
      <c r="CH161" s="2">
        <v>753</v>
      </c>
      <c r="CI161" s="2">
        <v>36544.171999999999</v>
      </c>
      <c r="CJ161" s="2">
        <v>0.17799999999999999</v>
      </c>
      <c r="CL161" s="2">
        <v>0</v>
      </c>
      <c r="CP161" s="2" t="s">
        <v>581</v>
      </c>
      <c r="CQ161" s="2" t="s">
        <v>582</v>
      </c>
      <c r="CR161" s="2" t="s">
        <v>17</v>
      </c>
      <c r="CS161" s="2">
        <v>3.99</v>
      </c>
      <c r="CT161" s="2">
        <v>36544.171999999999</v>
      </c>
      <c r="CU161" s="2">
        <v>594555</v>
      </c>
      <c r="CW161" s="2">
        <v>36544.171999999999</v>
      </c>
      <c r="CX161" s="2">
        <v>100</v>
      </c>
      <c r="CY161" s="2">
        <v>51.14</v>
      </c>
      <c r="CZ161" s="2">
        <v>-48.9</v>
      </c>
      <c r="DC161" s="2" t="s">
        <v>581</v>
      </c>
      <c r="DD161" s="2" t="s">
        <v>582</v>
      </c>
      <c r="DE161" s="2" t="s">
        <v>17</v>
      </c>
      <c r="DF161" s="2">
        <v>4.13</v>
      </c>
      <c r="DG161" s="2">
        <v>1.5589999999999999</v>
      </c>
      <c r="DH161" s="2">
        <v>112</v>
      </c>
      <c r="DI161" s="2">
        <v>3141.252</v>
      </c>
      <c r="DJ161" s="2">
        <v>0.05</v>
      </c>
      <c r="DL161" s="2">
        <v>7.0000000000000007E-2</v>
      </c>
      <c r="DP161" s="2" t="s">
        <v>581</v>
      </c>
      <c r="DQ161" s="2" t="s">
        <v>582</v>
      </c>
      <c r="DR161" s="2" t="s">
        <v>17</v>
      </c>
      <c r="DS161" s="2">
        <v>4.26</v>
      </c>
      <c r="DT161" s="2">
        <v>3141.252</v>
      </c>
      <c r="DU161" s="2">
        <v>49017</v>
      </c>
      <c r="DW161" s="2">
        <v>3141.252</v>
      </c>
      <c r="DX161" s="2">
        <v>100</v>
      </c>
      <c r="DY161" s="2">
        <v>45.03</v>
      </c>
      <c r="DZ161" s="2">
        <v>-55</v>
      </c>
      <c r="EC161" s="2" t="s">
        <v>581</v>
      </c>
      <c r="ED161" s="2" t="s">
        <v>582</v>
      </c>
      <c r="EE161" s="2" t="s">
        <v>17</v>
      </c>
      <c r="EF161" s="2">
        <v>4.1399999999999997</v>
      </c>
      <c r="EG161" s="2">
        <v>20428.357</v>
      </c>
      <c r="EH161" s="2">
        <v>345020</v>
      </c>
      <c r="EJ161" s="2">
        <v>20428.357</v>
      </c>
      <c r="EK161" s="2">
        <v>100</v>
      </c>
      <c r="EL161" s="2">
        <v>36.15</v>
      </c>
      <c r="EM161" s="2">
        <v>-63.9</v>
      </c>
    </row>
    <row r="162" spans="3:143" x14ac:dyDescent="0.25">
      <c r="C162" s="2" t="s">
        <v>21</v>
      </c>
      <c r="D162" s="2" t="s">
        <v>22</v>
      </c>
      <c r="E162" s="2" t="s">
        <v>17</v>
      </c>
      <c r="F162" s="2">
        <v>3.79</v>
      </c>
      <c r="G162" s="2">
        <v>2.7530000000000001</v>
      </c>
      <c r="H162" s="2">
        <v>166</v>
      </c>
      <c r="I162" s="2">
        <v>12.994999999999999</v>
      </c>
      <c r="J162" s="2">
        <v>21.184999999999999</v>
      </c>
      <c r="L162" s="2">
        <v>3.09</v>
      </c>
      <c r="P162" s="2" t="s">
        <v>21</v>
      </c>
      <c r="Q162" s="2" t="s">
        <v>22</v>
      </c>
      <c r="R162" s="2" t="s">
        <v>17</v>
      </c>
      <c r="S162" s="2">
        <v>3.79</v>
      </c>
      <c r="T162" s="2">
        <v>723.41899999999998</v>
      </c>
      <c r="U162" s="2">
        <v>12801</v>
      </c>
      <c r="V162" s="2">
        <v>12.994999999999999</v>
      </c>
      <c r="W162" s="2">
        <v>5566.9030000000002</v>
      </c>
      <c r="Y162" s="2">
        <v>1221.19</v>
      </c>
      <c r="AC162" s="2" t="s">
        <v>21</v>
      </c>
      <c r="AD162" s="2" t="s">
        <v>22</v>
      </c>
      <c r="AE162" s="2" t="s">
        <v>17</v>
      </c>
      <c r="AF162" s="2">
        <v>3.88</v>
      </c>
      <c r="AG162" s="2">
        <v>12.994999999999999</v>
      </c>
      <c r="AH162" s="2">
        <v>234</v>
      </c>
      <c r="AJ162" s="2">
        <v>12.994999999999999</v>
      </c>
      <c r="AK162" s="2">
        <v>100</v>
      </c>
      <c r="AL162" s="2">
        <v>0.03</v>
      </c>
      <c r="AM162" s="2">
        <v>-100</v>
      </c>
      <c r="AP162" s="2" t="s">
        <v>21</v>
      </c>
      <c r="AQ162" s="2" t="s">
        <v>22</v>
      </c>
      <c r="AR162" s="2" t="s">
        <v>17</v>
      </c>
      <c r="AS162" s="2">
        <v>3.79</v>
      </c>
      <c r="AT162" s="2">
        <v>378.42899999999997</v>
      </c>
      <c r="AU162" s="2">
        <v>4944</v>
      </c>
      <c r="AV162" s="2">
        <v>2.1190000000000002</v>
      </c>
      <c r="AW162" s="2">
        <v>17858.848999999998</v>
      </c>
      <c r="AY162" s="2">
        <v>25563.59</v>
      </c>
      <c r="BC162" s="2" t="s">
        <v>21</v>
      </c>
      <c r="BD162" s="2" t="s">
        <v>22</v>
      </c>
      <c r="BE162" s="2" t="s">
        <v>17</v>
      </c>
      <c r="BF162" s="2">
        <v>3.93</v>
      </c>
      <c r="BG162" s="2">
        <v>2.1190000000000002</v>
      </c>
      <c r="BH162" s="2">
        <v>90</v>
      </c>
      <c r="BJ162" s="2">
        <v>2.1190000000000002</v>
      </c>
      <c r="BK162" s="2">
        <v>100</v>
      </c>
      <c r="BL162" s="2">
        <v>0.01</v>
      </c>
      <c r="BM162" s="2">
        <v>-100</v>
      </c>
      <c r="BP162" s="2" t="s">
        <v>21</v>
      </c>
      <c r="BQ162" s="2" t="s">
        <v>22</v>
      </c>
      <c r="BR162" s="2" t="s">
        <v>17</v>
      </c>
      <c r="BS162" s="2">
        <v>3.88</v>
      </c>
      <c r="BT162" s="2">
        <v>0.65100000000000002</v>
      </c>
      <c r="BU162" s="2">
        <v>88</v>
      </c>
      <c r="BW162" s="2">
        <v>0.65100000000000002</v>
      </c>
      <c r="BX162" s="2">
        <v>100</v>
      </c>
      <c r="BY162" s="2">
        <v>0</v>
      </c>
      <c r="BZ162" s="2">
        <v>-100</v>
      </c>
      <c r="CC162" s="2" t="s">
        <v>21</v>
      </c>
      <c r="CD162" s="2" t="s">
        <v>22</v>
      </c>
      <c r="CE162" s="2" t="s">
        <v>17</v>
      </c>
      <c r="CF162" s="2">
        <v>3.89</v>
      </c>
      <c r="CG162" s="2">
        <v>9.8160000000000007</v>
      </c>
      <c r="CH162" s="2">
        <v>332</v>
      </c>
      <c r="CI162" s="2">
        <v>12.151</v>
      </c>
      <c r="CJ162" s="2">
        <v>80.783000000000001</v>
      </c>
      <c r="CL162" s="2">
        <v>4.8099999999999996</v>
      </c>
      <c r="CP162" s="2" t="s">
        <v>21</v>
      </c>
      <c r="CQ162" s="2" t="s">
        <v>22</v>
      </c>
      <c r="CR162" s="2" t="s">
        <v>17</v>
      </c>
      <c r="CS162" s="2">
        <v>3.93</v>
      </c>
      <c r="CT162" s="2">
        <v>12.151</v>
      </c>
      <c r="CU162" s="2">
        <v>201</v>
      </c>
      <c r="CW162" s="2">
        <v>12.151</v>
      </c>
      <c r="CX162" s="2">
        <v>100</v>
      </c>
      <c r="CY162" s="2">
        <v>0.02</v>
      </c>
      <c r="CZ162" s="2">
        <v>-100</v>
      </c>
      <c r="DC162" s="2" t="s">
        <v>21</v>
      </c>
      <c r="DD162" s="2" t="s">
        <v>22</v>
      </c>
      <c r="DE162" s="2" t="s">
        <v>17</v>
      </c>
      <c r="DF162" s="2">
        <v>4.1399999999999997</v>
      </c>
      <c r="DG162" s="2">
        <v>58.548000000000002</v>
      </c>
      <c r="DH162" s="2">
        <v>630</v>
      </c>
      <c r="DP162" s="2" t="s">
        <v>21</v>
      </c>
      <c r="DQ162" s="2" t="s">
        <v>22</v>
      </c>
      <c r="DR162" s="2" t="s">
        <v>17</v>
      </c>
      <c r="DX162" s="2">
        <v>100</v>
      </c>
      <c r="EC162" s="2" t="s">
        <v>21</v>
      </c>
      <c r="ED162" s="2" t="s">
        <v>22</v>
      </c>
      <c r="EE162" s="2" t="s">
        <v>17</v>
      </c>
      <c r="EF162" s="2">
        <v>4.04</v>
      </c>
      <c r="EG162" s="2">
        <v>5.7960000000000003</v>
      </c>
      <c r="EH162" s="2">
        <v>211</v>
      </c>
      <c r="EJ162" s="2">
        <v>5.7960000000000003</v>
      </c>
      <c r="EK162" s="2">
        <v>100</v>
      </c>
      <c r="EL162" s="2">
        <v>0.01</v>
      </c>
      <c r="EM162" s="2">
        <v>-100</v>
      </c>
    </row>
    <row r="163" spans="3:143" x14ac:dyDescent="0.25">
      <c r="C163" s="2" t="s">
        <v>91</v>
      </c>
      <c r="D163" s="2" t="s">
        <v>92</v>
      </c>
      <c r="E163" s="2" t="s">
        <v>93</v>
      </c>
      <c r="F163" s="2">
        <v>3.84</v>
      </c>
      <c r="G163" s="2">
        <v>198976.984</v>
      </c>
      <c r="H163" s="2">
        <v>3319546</v>
      </c>
      <c r="I163" s="2">
        <v>54990.383000000002</v>
      </c>
      <c r="J163" s="2">
        <v>361.84</v>
      </c>
      <c r="L163" s="2">
        <v>53.12</v>
      </c>
      <c r="P163" s="2" t="s">
        <v>91</v>
      </c>
      <c r="Q163" s="2" t="s">
        <v>92</v>
      </c>
      <c r="R163" s="2" t="s">
        <v>93</v>
      </c>
      <c r="S163" s="2">
        <v>3.79</v>
      </c>
      <c r="T163" s="2">
        <v>842.87800000000004</v>
      </c>
      <c r="U163" s="2">
        <v>13442</v>
      </c>
      <c r="V163" s="2">
        <v>54990.383000000002</v>
      </c>
      <c r="W163" s="2">
        <v>1.5329999999999999</v>
      </c>
      <c r="Y163" s="2">
        <v>0.05</v>
      </c>
      <c r="AC163" s="2" t="s">
        <v>91</v>
      </c>
      <c r="AD163" s="2" t="s">
        <v>92</v>
      </c>
      <c r="AE163" s="2" t="s">
        <v>93</v>
      </c>
      <c r="AF163" s="2">
        <v>3.79</v>
      </c>
      <c r="AG163" s="2">
        <v>54990.383000000002</v>
      </c>
      <c r="AH163" s="2">
        <v>918218</v>
      </c>
      <c r="AJ163" s="2">
        <v>54990.383000000002</v>
      </c>
      <c r="AK163" s="2">
        <v>100</v>
      </c>
      <c r="AL163" s="2">
        <v>108.34</v>
      </c>
      <c r="AM163" s="2">
        <v>8.3000000000000007</v>
      </c>
      <c r="AP163" s="2" t="s">
        <v>91</v>
      </c>
      <c r="AQ163" s="2" t="s">
        <v>92</v>
      </c>
      <c r="AR163" s="2" t="s">
        <v>93</v>
      </c>
      <c r="AS163" s="2">
        <v>3.89</v>
      </c>
      <c r="AT163" s="2">
        <v>20408.969000000001</v>
      </c>
      <c r="AU163" s="2">
        <v>352456</v>
      </c>
      <c r="AV163" s="2">
        <v>17647.775000000001</v>
      </c>
      <c r="AW163" s="2">
        <v>115.646</v>
      </c>
      <c r="AY163" s="2">
        <v>164.61</v>
      </c>
      <c r="BC163" s="2" t="s">
        <v>91</v>
      </c>
      <c r="BD163" s="2" t="s">
        <v>92</v>
      </c>
      <c r="BE163" s="2" t="s">
        <v>93</v>
      </c>
      <c r="BF163" s="2">
        <v>3.87</v>
      </c>
      <c r="BG163" s="2">
        <v>17647.775000000001</v>
      </c>
      <c r="BH163" s="2">
        <v>316538</v>
      </c>
      <c r="BJ163" s="2">
        <v>17647.775000000001</v>
      </c>
      <c r="BK163" s="2">
        <v>100</v>
      </c>
      <c r="BL163" s="2">
        <v>115.72</v>
      </c>
      <c r="BM163" s="2">
        <v>15.7</v>
      </c>
      <c r="BP163" s="2" t="s">
        <v>91</v>
      </c>
      <c r="BQ163" s="2" t="s">
        <v>92</v>
      </c>
      <c r="BR163" s="2" t="s">
        <v>93</v>
      </c>
      <c r="BS163" s="2">
        <v>3.84</v>
      </c>
      <c r="BT163" s="2">
        <v>69166.539000000004</v>
      </c>
      <c r="BU163" s="2">
        <v>1170323</v>
      </c>
      <c r="BW163" s="2">
        <v>69166.539000000004</v>
      </c>
      <c r="BX163" s="2">
        <v>100</v>
      </c>
      <c r="BY163" s="2">
        <v>106.6</v>
      </c>
      <c r="BZ163" s="2">
        <v>6.6</v>
      </c>
      <c r="CC163" s="2" t="s">
        <v>91</v>
      </c>
      <c r="CD163" s="2" t="s">
        <v>92</v>
      </c>
      <c r="CE163" s="2" t="s">
        <v>93</v>
      </c>
      <c r="CF163" s="2">
        <v>3.93</v>
      </c>
      <c r="CG163" s="2">
        <v>612.60599999999999</v>
      </c>
      <c r="CH163" s="2">
        <v>9835</v>
      </c>
      <c r="CI163" s="2">
        <v>82063.929999999993</v>
      </c>
      <c r="CJ163" s="2">
        <v>0.746</v>
      </c>
      <c r="CL163" s="2">
        <v>0.03</v>
      </c>
      <c r="CP163" s="2" t="s">
        <v>91</v>
      </c>
      <c r="CQ163" s="2" t="s">
        <v>92</v>
      </c>
      <c r="CR163" s="2" t="s">
        <v>93</v>
      </c>
      <c r="CS163" s="2">
        <v>3.9</v>
      </c>
      <c r="CT163" s="2">
        <v>82063.929999999993</v>
      </c>
      <c r="CU163" s="2">
        <v>1395716</v>
      </c>
      <c r="CW163" s="2">
        <v>82063.929999999993</v>
      </c>
      <c r="CX163" s="2">
        <v>100</v>
      </c>
      <c r="CY163" s="2">
        <v>114.84</v>
      </c>
      <c r="CZ163" s="2">
        <v>14.8</v>
      </c>
      <c r="DC163" s="2" t="s">
        <v>91</v>
      </c>
      <c r="DD163" s="2" t="s">
        <v>92</v>
      </c>
      <c r="DE163" s="2" t="s">
        <v>93</v>
      </c>
      <c r="DF163" s="2">
        <v>4.09</v>
      </c>
      <c r="DG163" s="2">
        <v>184.732</v>
      </c>
      <c r="DH163" s="2">
        <v>1239</v>
      </c>
      <c r="DI163" s="2">
        <v>8692.4699999999993</v>
      </c>
      <c r="DJ163" s="2">
        <v>2.125</v>
      </c>
      <c r="DL163" s="2">
        <v>0.14000000000000001</v>
      </c>
      <c r="DP163" s="2" t="s">
        <v>91</v>
      </c>
      <c r="DQ163" s="2" t="s">
        <v>92</v>
      </c>
      <c r="DR163" s="2" t="s">
        <v>93</v>
      </c>
      <c r="DS163" s="2">
        <v>4.09</v>
      </c>
      <c r="DT163" s="2">
        <v>8692.4699999999993</v>
      </c>
      <c r="DU163" s="2">
        <v>147398</v>
      </c>
      <c r="DW163" s="2">
        <v>8692.4699999999993</v>
      </c>
      <c r="DX163" s="2">
        <v>100</v>
      </c>
      <c r="DY163" s="2">
        <v>124.6</v>
      </c>
      <c r="DZ163" s="2">
        <v>24.6</v>
      </c>
      <c r="EC163" s="2" t="s">
        <v>91</v>
      </c>
      <c r="ED163" s="2" t="s">
        <v>92</v>
      </c>
      <c r="EE163" s="2" t="s">
        <v>93</v>
      </c>
      <c r="EF163" s="2">
        <v>4</v>
      </c>
      <c r="EG163" s="2">
        <v>67854.733999999997</v>
      </c>
      <c r="EH163" s="2">
        <v>1129784</v>
      </c>
      <c r="EJ163" s="2">
        <v>67854.733999999997</v>
      </c>
      <c r="EK163" s="2">
        <v>100</v>
      </c>
      <c r="EL163" s="2">
        <v>120.06</v>
      </c>
      <c r="EM163" s="2">
        <v>20.100000000000001</v>
      </c>
    </row>
    <row r="164" spans="3:143" x14ac:dyDescent="0.25">
      <c r="C164" s="2" t="s">
        <v>94</v>
      </c>
      <c r="D164" s="2" t="s">
        <v>95</v>
      </c>
      <c r="E164" s="2" t="s">
        <v>93</v>
      </c>
      <c r="F164" s="2">
        <v>3.84</v>
      </c>
      <c r="G164" s="2">
        <v>198744.766</v>
      </c>
      <c r="H164" s="2">
        <v>3383395</v>
      </c>
      <c r="I164" s="2">
        <v>52264.461000000003</v>
      </c>
      <c r="J164" s="2">
        <v>380.26799999999997</v>
      </c>
      <c r="L164" s="2">
        <v>55.82</v>
      </c>
      <c r="P164" s="2" t="s">
        <v>94</v>
      </c>
      <c r="Q164" s="2" t="s">
        <v>95</v>
      </c>
      <c r="R164" s="2" t="s">
        <v>93</v>
      </c>
      <c r="S164" s="2">
        <v>3.79</v>
      </c>
      <c r="T164" s="2">
        <v>854.85699999999997</v>
      </c>
      <c r="U164" s="2">
        <v>12890</v>
      </c>
      <c r="V164" s="2">
        <v>52264.461000000003</v>
      </c>
      <c r="W164" s="2">
        <v>1.6359999999999999</v>
      </c>
      <c r="Y164" s="2">
        <v>7.0000000000000007E-2</v>
      </c>
      <c r="AC164" s="2" t="s">
        <v>94</v>
      </c>
      <c r="AD164" s="2" t="s">
        <v>95</v>
      </c>
      <c r="AE164" s="2" t="s">
        <v>93</v>
      </c>
      <c r="AF164" s="2">
        <v>3.79</v>
      </c>
      <c r="AG164" s="2">
        <v>52264.461000000003</v>
      </c>
      <c r="AH164" s="2">
        <v>868658</v>
      </c>
      <c r="AJ164" s="2">
        <v>52264.461000000003</v>
      </c>
      <c r="AK164" s="2">
        <v>100</v>
      </c>
      <c r="AL164" s="2">
        <v>102.97</v>
      </c>
      <c r="AM164" s="2">
        <v>3</v>
      </c>
      <c r="AP164" s="2" t="s">
        <v>94</v>
      </c>
      <c r="AQ164" s="2" t="s">
        <v>95</v>
      </c>
      <c r="AR164" s="2" t="s">
        <v>93</v>
      </c>
      <c r="AS164" s="2">
        <v>3.89</v>
      </c>
      <c r="AT164" s="2">
        <v>18244.528999999999</v>
      </c>
      <c r="AU164" s="2">
        <v>295675</v>
      </c>
      <c r="AV164" s="2">
        <v>16397.425999999999</v>
      </c>
      <c r="AW164" s="2">
        <v>111.265</v>
      </c>
      <c r="AY164" s="2">
        <v>158.34</v>
      </c>
      <c r="BC164" s="2" t="s">
        <v>94</v>
      </c>
      <c r="BD164" s="2" t="s">
        <v>95</v>
      </c>
      <c r="BE164" s="2" t="s">
        <v>93</v>
      </c>
      <c r="BF164" s="2">
        <v>3.87</v>
      </c>
      <c r="BG164" s="2">
        <v>16397.425999999999</v>
      </c>
      <c r="BH164" s="2">
        <v>291869</v>
      </c>
      <c r="BJ164" s="2">
        <v>16397.425999999999</v>
      </c>
      <c r="BK164" s="2">
        <v>100</v>
      </c>
      <c r="BL164" s="2">
        <v>107.52</v>
      </c>
      <c r="BM164" s="2">
        <v>7.5</v>
      </c>
      <c r="BP164" s="2" t="s">
        <v>94</v>
      </c>
      <c r="BQ164" s="2" t="s">
        <v>95</v>
      </c>
      <c r="BR164" s="2" t="s">
        <v>93</v>
      </c>
      <c r="BS164" s="2">
        <v>3.84</v>
      </c>
      <c r="BT164" s="2">
        <v>66582.366999999998</v>
      </c>
      <c r="BU164" s="2">
        <v>1124942</v>
      </c>
      <c r="BW164" s="2">
        <v>66582.366999999998</v>
      </c>
      <c r="BX164" s="2">
        <v>100</v>
      </c>
      <c r="BY164" s="2">
        <v>102.62</v>
      </c>
      <c r="BZ164" s="2">
        <v>2.6</v>
      </c>
      <c r="CC164" s="2" t="s">
        <v>94</v>
      </c>
      <c r="CD164" s="2" t="s">
        <v>95</v>
      </c>
      <c r="CE164" s="2" t="s">
        <v>93</v>
      </c>
      <c r="CF164" s="2">
        <v>3.92</v>
      </c>
      <c r="CG164" s="2">
        <v>127.395</v>
      </c>
      <c r="CH164" s="2">
        <v>1708</v>
      </c>
      <c r="CI164" s="2">
        <v>77029.062999999995</v>
      </c>
      <c r="CJ164" s="2">
        <v>0.16500000000000001</v>
      </c>
      <c r="CP164" s="2" t="s">
        <v>94</v>
      </c>
      <c r="CQ164" s="2" t="s">
        <v>95</v>
      </c>
      <c r="CR164" s="2" t="s">
        <v>93</v>
      </c>
      <c r="CS164" s="2">
        <v>3.9</v>
      </c>
      <c r="CT164" s="2">
        <v>77029.062999999995</v>
      </c>
      <c r="CU164" s="2">
        <v>1292974</v>
      </c>
      <c r="CW164" s="2">
        <v>77029.062999999995</v>
      </c>
      <c r="CX164" s="2">
        <v>100</v>
      </c>
      <c r="CY164" s="2">
        <v>107.8</v>
      </c>
      <c r="CZ164" s="2">
        <v>7.8</v>
      </c>
      <c r="DC164" s="2" t="s">
        <v>94</v>
      </c>
      <c r="DD164" s="2" t="s">
        <v>95</v>
      </c>
      <c r="DE164" s="2" t="s">
        <v>93</v>
      </c>
      <c r="DF164" s="2">
        <v>4.1100000000000003</v>
      </c>
      <c r="DG164" s="2">
        <v>85.638999999999996</v>
      </c>
      <c r="DH164" s="2">
        <v>904</v>
      </c>
      <c r="DI164" s="2">
        <v>7763.4589999999998</v>
      </c>
      <c r="DJ164" s="2">
        <v>1.103</v>
      </c>
      <c r="DL164" s="2">
        <v>0.11</v>
      </c>
      <c r="DP164" s="2" t="s">
        <v>94</v>
      </c>
      <c r="DQ164" s="2" t="s">
        <v>95</v>
      </c>
      <c r="DR164" s="2" t="s">
        <v>93</v>
      </c>
      <c r="DS164" s="2">
        <v>4.09</v>
      </c>
      <c r="DT164" s="2">
        <v>7763.4589999999998</v>
      </c>
      <c r="DU164" s="2">
        <v>134636</v>
      </c>
      <c r="DW164" s="2">
        <v>7763.4589999999998</v>
      </c>
      <c r="DX164" s="2">
        <v>100</v>
      </c>
      <c r="DY164" s="2">
        <v>111.28</v>
      </c>
      <c r="DZ164" s="2">
        <v>11.3</v>
      </c>
      <c r="EC164" s="2" t="s">
        <v>94</v>
      </c>
      <c r="ED164" s="2" t="s">
        <v>95</v>
      </c>
      <c r="EE164" s="2" t="s">
        <v>93</v>
      </c>
      <c r="EF164" s="2">
        <v>4</v>
      </c>
      <c r="EG164" s="2">
        <v>60468.714999999997</v>
      </c>
      <c r="EH164" s="2">
        <v>1003002</v>
      </c>
      <c r="EJ164" s="2">
        <v>60468.714999999997</v>
      </c>
      <c r="EK164" s="2">
        <v>100</v>
      </c>
      <c r="EL164" s="2">
        <v>106.99</v>
      </c>
      <c r="EM164" s="2">
        <v>7</v>
      </c>
    </row>
    <row r="165" spans="3:143" x14ac:dyDescent="0.25">
      <c r="C165" s="2" t="s">
        <v>96</v>
      </c>
      <c r="D165" s="2" t="s">
        <v>97</v>
      </c>
      <c r="E165" s="2" t="s">
        <v>93</v>
      </c>
      <c r="F165" s="2">
        <v>3.83</v>
      </c>
      <c r="G165" s="2">
        <v>192869.734</v>
      </c>
      <c r="H165" s="2">
        <v>3281031</v>
      </c>
      <c r="I165" s="2">
        <v>52648.758000000002</v>
      </c>
      <c r="J165" s="2">
        <v>366.33300000000003</v>
      </c>
      <c r="L165" s="2">
        <v>53.78</v>
      </c>
      <c r="P165" s="2" t="s">
        <v>96</v>
      </c>
      <c r="Q165" s="2" t="s">
        <v>97</v>
      </c>
      <c r="R165" s="2" t="s">
        <v>93</v>
      </c>
      <c r="S165" s="2">
        <v>3.78</v>
      </c>
      <c r="T165" s="2">
        <v>844.17499999999995</v>
      </c>
      <c r="U165" s="2">
        <v>13793</v>
      </c>
      <c r="V165" s="2">
        <v>52648.758000000002</v>
      </c>
      <c r="W165" s="2">
        <v>1.603</v>
      </c>
      <c r="Y165" s="2">
        <v>0.06</v>
      </c>
      <c r="AC165" s="2" t="s">
        <v>96</v>
      </c>
      <c r="AD165" s="2" t="s">
        <v>97</v>
      </c>
      <c r="AE165" s="2" t="s">
        <v>93</v>
      </c>
      <c r="AF165" s="2">
        <v>3.8</v>
      </c>
      <c r="AG165" s="2">
        <v>52648.758000000002</v>
      </c>
      <c r="AH165" s="2">
        <v>862082</v>
      </c>
      <c r="AJ165" s="2">
        <v>52648.758000000002</v>
      </c>
      <c r="AK165" s="2">
        <v>100</v>
      </c>
      <c r="AL165" s="2">
        <v>103.73</v>
      </c>
      <c r="AM165" s="2">
        <v>3.7</v>
      </c>
      <c r="AP165" s="2" t="s">
        <v>96</v>
      </c>
      <c r="AQ165" s="2" t="s">
        <v>97</v>
      </c>
      <c r="AR165" s="2" t="s">
        <v>93</v>
      </c>
      <c r="AS165" s="2">
        <v>3.89</v>
      </c>
      <c r="AT165" s="2">
        <v>20236.151999999998</v>
      </c>
      <c r="AU165" s="2">
        <v>324560</v>
      </c>
      <c r="AV165" s="2">
        <v>17484.366999999998</v>
      </c>
      <c r="AW165" s="2">
        <v>115.739</v>
      </c>
      <c r="AY165" s="2">
        <v>164.74</v>
      </c>
      <c r="BC165" s="2" t="s">
        <v>96</v>
      </c>
      <c r="BD165" s="2" t="s">
        <v>97</v>
      </c>
      <c r="BE165" s="2" t="s">
        <v>93</v>
      </c>
      <c r="BF165" s="2">
        <v>3.87</v>
      </c>
      <c r="BG165" s="2">
        <v>17484.366999999998</v>
      </c>
      <c r="BH165" s="2">
        <v>321332</v>
      </c>
      <c r="BJ165" s="2">
        <v>17484.366999999998</v>
      </c>
      <c r="BK165" s="2">
        <v>100</v>
      </c>
      <c r="BL165" s="2">
        <v>114.64</v>
      </c>
      <c r="BM165" s="2">
        <v>14.6</v>
      </c>
      <c r="BP165" s="2" t="s">
        <v>96</v>
      </c>
      <c r="BQ165" s="2" t="s">
        <v>97</v>
      </c>
      <c r="BR165" s="2" t="s">
        <v>93</v>
      </c>
      <c r="BS165" s="2">
        <v>3.84</v>
      </c>
      <c r="BT165" s="2">
        <v>69046.797000000006</v>
      </c>
      <c r="BU165" s="2">
        <v>1163966</v>
      </c>
      <c r="BW165" s="2">
        <v>69046.797000000006</v>
      </c>
      <c r="BX165" s="2">
        <v>100</v>
      </c>
      <c r="BY165" s="2">
        <v>106.42</v>
      </c>
      <c r="BZ165" s="2">
        <v>6.4</v>
      </c>
      <c r="CC165" s="2" t="s">
        <v>96</v>
      </c>
      <c r="CD165" s="2" t="s">
        <v>97</v>
      </c>
      <c r="CE165" s="2" t="s">
        <v>93</v>
      </c>
      <c r="CF165" s="2">
        <v>3.92</v>
      </c>
      <c r="CG165" s="2">
        <v>170.489</v>
      </c>
      <c r="CH165" s="2">
        <v>2468</v>
      </c>
      <c r="CI165" s="2">
        <v>81287.758000000002</v>
      </c>
      <c r="CJ165" s="2">
        <v>0.21</v>
      </c>
      <c r="CL165" s="2">
        <v>0</v>
      </c>
      <c r="CP165" s="2" t="s">
        <v>96</v>
      </c>
      <c r="CQ165" s="2" t="s">
        <v>97</v>
      </c>
      <c r="CR165" s="2" t="s">
        <v>93</v>
      </c>
      <c r="CS165" s="2">
        <v>3.9</v>
      </c>
      <c r="CT165" s="2">
        <v>81287.758000000002</v>
      </c>
      <c r="CU165" s="2">
        <v>1387068</v>
      </c>
      <c r="CW165" s="2">
        <v>81287.758000000002</v>
      </c>
      <c r="CX165" s="2">
        <v>100</v>
      </c>
      <c r="CY165" s="2">
        <v>113.76</v>
      </c>
      <c r="CZ165" s="2">
        <v>13.8</v>
      </c>
      <c r="DC165" s="2" t="s">
        <v>96</v>
      </c>
      <c r="DD165" s="2" t="s">
        <v>97</v>
      </c>
      <c r="DE165" s="2" t="s">
        <v>93</v>
      </c>
      <c r="DF165" s="2">
        <v>4.12</v>
      </c>
      <c r="DG165" s="2">
        <v>71.694999999999993</v>
      </c>
      <c r="DH165" s="2">
        <v>1031</v>
      </c>
      <c r="DI165" s="2">
        <v>8339.0609999999997</v>
      </c>
      <c r="DJ165" s="2">
        <v>0.86</v>
      </c>
      <c r="DL165" s="2">
        <v>0.1</v>
      </c>
      <c r="DP165" s="2" t="s">
        <v>96</v>
      </c>
      <c r="DQ165" s="2" t="s">
        <v>97</v>
      </c>
      <c r="DR165" s="2" t="s">
        <v>93</v>
      </c>
      <c r="DS165" s="2">
        <v>4.09</v>
      </c>
      <c r="DT165" s="2">
        <v>8339.0609999999997</v>
      </c>
      <c r="DU165" s="2">
        <v>144940</v>
      </c>
      <c r="DW165" s="2">
        <v>8339.0609999999997</v>
      </c>
      <c r="DX165" s="2">
        <v>100</v>
      </c>
      <c r="DY165" s="2">
        <v>119.54</v>
      </c>
      <c r="DZ165" s="2">
        <v>19.5</v>
      </c>
      <c r="EC165" s="2" t="s">
        <v>96</v>
      </c>
      <c r="ED165" s="2" t="s">
        <v>97</v>
      </c>
      <c r="EE165" s="2" t="s">
        <v>93</v>
      </c>
      <c r="EF165" s="2">
        <v>4</v>
      </c>
      <c r="EG165" s="2">
        <v>63378.055</v>
      </c>
      <c r="EH165" s="2">
        <v>1007362</v>
      </c>
      <c r="EJ165" s="2">
        <v>63378.055</v>
      </c>
      <c r="EK165" s="2">
        <v>100</v>
      </c>
      <c r="EL165" s="2">
        <v>112.14</v>
      </c>
      <c r="EM165" s="2">
        <v>12.1</v>
      </c>
    </row>
    <row r="166" spans="3:143" x14ac:dyDescent="0.25">
      <c r="C166" s="2" t="s">
        <v>118</v>
      </c>
      <c r="D166" s="2" t="s">
        <v>119</v>
      </c>
      <c r="E166" s="2" t="s">
        <v>93</v>
      </c>
      <c r="F166" s="2">
        <v>3.83</v>
      </c>
      <c r="G166" s="2">
        <v>125866.602</v>
      </c>
      <c r="H166" s="2">
        <v>2157764</v>
      </c>
      <c r="I166" s="2">
        <v>37254.410000000003</v>
      </c>
      <c r="J166" s="2">
        <v>337.85700000000003</v>
      </c>
      <c r="L166" s="2">
        <v>49.59</v>
      </c>
      <c r="P166" s="2" t="s">
        <v>118</v>
      </c>
      <c r="Q166" s="2" t="s">
        <v>119</v>
      </c>
      <c r="R166" s="2" t="s">
        <v>93</v>
      </c>
      <c r="S166" s="2">
        <v>3.79</v>
      </c>
      <c r="T166" s="2">
        <v>808.14</v>
      </c>
      <c r="U166" s="2">
        <v>12432</v>
      </c>
      <c r="V166" s="2">
        <v>37254.410000000003</v>
      </c>
      <c r="W166" s="2">
        <v>2.169</v>
      </c>
      <c r="Y166" s="2">
        <v>0.19</v>
      </c>
      <c r="AC166" s="2" t="s">
        <v>118</v>
      </c>
      <c r="AD166" s="2" t="s">
        <v>119</v>
      </c>
      <c r="AE166" s="2" t="s">
        <v>93</v>
      </c>
      <c r="AF166" s="2">
        <v>3.79</v>
      </c>
      <c r="AG166" s="2">
        <v>37254.410000000003</v>
      </c>
      <c r="AH166" s="2">
        <v>597832</v>
      </c>
      <c r="AJ166" s="2">
        <v>37254.410000000003</v>
      </c>
      <c r="AK166" s="2">
        <v>100</v>
      </c>
      <c r="AL166" s="2">
        <v>73.400000000000006</v>
      </c>
      <c r="AM166" s="2">
        <v>-26.6</v>
      </c>
      <c r="AP166" s="2" t="s">
        <v>118</v>
      </c>
      <c r="AQ166" s="2" t="s">
        <v>119</v>
      </c>
      <c r="AR166" s="2" t="s">
        <v>93</v>
      </c>
      <c r="AS166" s="2">
        <v>3.89</v>
      </c>
      <c r="AT166" s="2">
        <v>5546.7420000000002</v>
      </c>
      <c r="AU166" s="2">
        <v>89917</v>
      </c>
      <c r="AV166" s="2">
        <v>9551.7780000000002</v>
      </c>
      <c r="AW166" s="2">
        <v>58.07</v>
      </c>
      <c r="AY166" s="2">
        <v>82.19</v>
      </c>
      <c r="BC166" s="2" t="s">
        <v>118</v>
      </c>
      <c r="BD166" s="2" t="s">
        <v>119</v>
      </c>
      <c r="BE166" s="2" t="s">
        <v>93</v>
      </c>
      <c r="BF166" s="2">
        <v>3.87</v>
      </c>
      <c r="BG166" s="2">
        <v>9551.7780000000002</v>
      </c>
      <c r="BH166" s="2">
        <v>174230</v>
      </c>
      <c r="BJ166" s="2">
        <v>9551.7780000000002</v>
      </c>
      <c r="BK166" s="2">
        <v>100</v>
      </c>
      <c r="BL166" s="2">
        <v>62.63</v>
      </c>
      <c r="BM166" s="2">
        <v>-37.4</v>
      </c>
      <c r="BP166" s="2" t="s">
        <v>118</v>
      </c>
      <c r="BQ166" s="2" t="s">
        <v>119</v>
      </c>
      <c r="BR166" s="2" t="s">
        <v>93</v>
      </c>
      <c r="BS166" s="2">
        <v>3.84</v>
      </c>
      <c r="BT166" s="2">
        <v>44925.125</v>
      </c>
      <c r="BU166" s="2">
        <v>774788</v>
      </c>
      <c r="BW166" s="2">
        <v>44925.125</v>
      </c>
      <c r="BX166" s="2">
        <v>100</v>
      </c>
      <c r="BY166" s="2">
        <v>69.239999999999995</v>
      </c>
      <c r="BZ166" s="2">
        <v>-30.8</v>
      </c>
      <c r="CC166" s="2" t="s">
        <v>118</v>
      </c>
      <c r="CD166" s="2" t="s">
        <v>119</v>
      </c>
      <c r="CE166" s="2" t="s">
        <v>93</v>
      </c>
      <c r="CF166" s="2">
        <v>3.92</v>
      </c>
      <c r="CG166" s="2">
        <v>45.619</v>
      </c>
      <c r="CH166" s="2">
        <v>1132</v>
      </c>
      <c r="CI166" s="2">
        <v>49850.152000000002</v>
      </c>
      <c r="CJ166" s="2">
        <v>9.1999999999999998E-2</v>
      </c>
      <c r="CP166" s="2" t="s">
        <v>118</v>
      </c>
      <c r="CQ166" s="2" t="s">
        <v>119</v>
      </c>
      <c r="CR166" s="2" t="s">
        <v>93</v>
      </c>
      <c r="CS166" s="2">
        <v>3.9</v>
      </c>
      <c r="CT166" s="2">
        <v>49850.152000000002</v>
      </c>
      <c r="CU166" s="2">
        <v>848989</v>
      </c>
      <c r="CW166" s="2">
        <v>49850.152000000002</v>
      </c>
      <c r="CX166" s="2">
        <v>100</v>
      </c>
      <c r="CY166" s="2">
        <v>69.760000000000005</v>
      </c>
      <c r="CZ166" s="2">
        <v>-30.2</v>
      </c>
      <c r="DC166" s="2" t="s">
        <v>118</v>
      </c>
      <c r="DD166" s="2" t="s">
        <v>119</v>
      </c>
      <c r="DE166" s="2" t="s">
        <v>93</v>
      </c>
      <c r="DF166" s="2">
        <v>4.17</v>
      </c>
      <c r="DG166" s="2">
        <v>49.835999999999999</v>
      </c>
      <c r="DH166" s="2">
        <v>607</v>
      </c>
      <c r="DI166" s="2">
        <v>4449.4759999999997</v>
      </c>
      <c r="DJ166" s="2">
        <v>1.1200000000000001</v>
      </c>
      <c r="DL166" s="2">
        <v>0.11</v>
      </c>
      <c r="DP166" s="2" t="s">
        <v>118</v>
      </c>
      <c r="DQ166" s="2" t="s">
        <v>119</v>
      </c>
      <c r="DR166" s="2" t="s">
        <v>93</v>
      </c>
      <c r="DS166" s="2">
        <v>4.09</v>
      </c>
      <c r="DT166" s="2">
        <v>4449.4759999999997</v>
      </c>
      <c r="DU166" s="2">
        <v>80855</v>
      </c>
      <c r="DW166" s="2">
        <v>4449.4759999999997</v>
      </c>
      <c r="DX166" s="2">
        <v>100</v>
      </c>
      <c r="DY166" s="2">
        <v>63.78</v>
      </c>
      <c r="DZ166" s="2">
        <v>-36.200000000000003</v>
      </c>
      <c r="EC166" s="2" t="s">
        <v>118</v>
      </c>
      <c r="ED166" s="2" t="s">
        <v>119</v>
      </c>
      <c r="EE166" s="2" t="s">
        <v>93</v>
      </c>
      <c r="EF166" s="2">
        <v>4</v>
      </c>
      <c r="EG166" s="2">
        <v>39067.519999999997</v>
      </c>
      <c r="EH166" s="2">
        <v>656611</v>
      </c>
      <c r="EJ166" s="2">
        <v>39067.519999999997</v>
      </c>
      <c r="EK166" s="2">
        <v>100</v>
      </c>
      <c r="EL166" s="2">
        <v>69.13</v>
      </c>
      <c r="EM166" s="2">
        <v>-30.9</v>
      </c>
    </row>
    <row r="167" spans="3:143" x14ac:dyDescent="0.25">
      <c r="C167" s="2" t="s">
        <v>120</v>
      </c>
      <c r="D167" s="2" t="s">
        <v>121</v>
      </c>
      <c r="E167" s="2" t="s">
        <v>93</v>
      </c>
      <c r="F167" s="2">
        <v>3.83</v>
      </c>
      <c r="G167" s="2">
        <v>133320.03099999999</v>
      </c>
      <c r="H167" s="2">
        <v>2263955</v>
      </c>
      <c r="I167" s="2">
        <v>36375.156000000003</v>
      </c>
      <c r="J167" s="2">
        <v>366.51400000000001</v>
      </c>
      <c r="L167" s="2">
        <v>53.8</v>
      </c>
      <c r="P167" s="2" t="s">
        <v>120</v>
      </c>
      <c r="Q167" s="2" t="s">
        <v>121</v>
      </c>
      <c r="R167" s="2" t="s">
        <v>93</v>
      </c>
      <c r="S167" s="2">
        <v>3.79</v>
      </c>
      <c r="T167" s="2">
        <v>746.673</v>
      </c>
      <c r="U167" s="2">
        <v>13270</v>
      </c>
      <c r="V167" s="2">
        <v>36375.156000000003</v>
      </c>
      <c r="W167" s="2">
        <v>2.0529999999999999</v>
      </c>
      <c r="Y167" s="2">
        <v>0.16</v>
      </c>
      <c r="AC167" s="2" t="s">
        <v>120</v>
      </c>
      <c r="AD167" s="2" t="s">
        <v>121</v>
      </c>
      <c r="AE167" s="2" t="s">
        <v>93</v>
      </c>
      <c r="AF167" s="2">
        <v>3.79</v>
      </c>
      <c r="AG167" s="2">
        <v>36375.156000000003</v>
      </c>
      <c r="AH167" s="2">
        <v>594853</v>
      </c>
      <c r="AJ167" s="2">
        <v>36375.156000000003</v>
      </c>
      <c r="AK167" s="2">
        <v>100</v>
      </c>
      <c r="AL167" s="2">
        <v>71.67</v>
      </c>
      <c r="AM167" s="2">
        <v>-28.3</v>
      </c>
      <c r="AP167" s="2" t="s">
        <v>120</v>
      </c>
      <c r="AQ167" s="2" t="s">
        <v>121</v>
      </c>
      <c r="AR167" s="2" t="s">
        <v>93</v>
      </c>
      <c r="AS167" s="2">
        <v>3.89</v>
      </c>
      <c r="AT167" s="2">
        <v>6337.2709999999997</v>
      </c>
      <c r="AU167" s="2">
        <v>101677</v>
      </c>
      <c r="AV167" s="2">
        <v>9838.7980000000007</v>
      </c>
      <c r="AW167" s="2">
        <v>64.411000000000001</v>
      </c>
      <c r="AY167" s="2">
        <v>91.27</v>
      </c>
      <c r="BC167" s="2" t="s">
        <v>120</v>
      </c>
      <c r="BD167" s="2" t="s">
        <v>121</v>
      </c>
      <c r="BE167" s="2" t="s">
        <v>93</v>
      </c>
      <c r="BF167" s="2">
        <v>3.87</v>
      </c>
      <c r="BG167" s="2">
        <v>9838.7980000000007</v>
      </c>
      <c r="BH167" s="2">
        <v>173757</v>
      </c>
      <c r="BJ167" s="2">
        <v>9838.7980000000007</v>
      </c>
      <c r="BK167" s="2">
        <v>100</v>
      </c>
      <c r="BL167" s="2">
        <v>64.510000000000005</v>
      </c>
      <c r="BM167" s="2">
        <v>-35.5</v>
      </c>
      <c r="BP167" s="2" t="s">
        <v>120</v>
      </c>
      <c r="BQ167" s="2" t="s">
        <v>121</v>
      </c>
      <c r="BR167" s="2" t="s">
        <v>93</v>
      </c>
      <c r="BS167" s="2">
        <v>3.84</v>
      </c>
      <c r="BT167" s="2">
        <v>42448.788999999997</v>
      </c>
      <c r="BU167" s="2">
        <v>734205</v>
      </c>
      <c r="BW167" s="2">
        <v>42448.788999999997</v>
      </c>
      <c r="BX167" s="2">
        <v>100</v>
      </c>
      <c r="BY167" s="2">
        <v>65.42</v>
      </c>
      <c r="BZ167" s="2">
        <v>-34.6</v>
      </c>
      <c r="CC167" s="2" t="s">
        <v>120</v>
      </c>
      <c r="CD167" s="2" t="s">
        <v>121</v>
      </c>
      <c r="CE167" s="2" t="s">
        <v>93</v>
      </c>
      <c r="CF167" s="2">
        <v>3.92</v>
      </c>
      <c r="CG167" s="2">
        <v>125.782</v>
      </c>
      <c r="CH167" s="2">
        <v>1615</v>
      </c>
      <c r="CI167" s="2">
        <v>46595.805</v>
      </c>
      <c r="CJ167" s="2">
        <v>0.27</v>
      </c>
      <c r="CL167" s="2">
        <v>0.01</v>
      </c>
      <c r="CP167" s="2" t="s">
        <v>120</v>
      </c>
      <c r="CQ167" s="2" t="s">
        <v>121</v>
      </c>
      <c r="CR167" s="2" t="s">
        <v>93</v>
      </c>
      <c r="CS167" s="2">
        <v>3.9</v>
      </c>
      <c r="CT167" s="2">
        <v>46595.805</v>
      </c>
      <c r="CU167" s="2">
        <v>810346</v>
      </c>
      <c r="CW167" s="2">
        <v>46595.805</v>
      </c>
      <c r="CX167" s="2">
        <v>100</v>
      </c>
      <c r="CY167" s="2">
        <v>65.209999999999994</v>
      </c>
      <c r="CZ167" s="2">
        <v>-34.799999999999997</v>
      </c>
      <c r="DC167" s="2" t="s">
        <v>120</v>
      </c>
      <c r="DD167" s="2" t="s">
        <v>121</v>
      </c>
      <c r="DE167" s="2" t="s">
        <v>93</v>
      </c>
      <c r="DF167" s="2">
        <v>4.08</v>
      </c>
      <c r="DG167" s="2">
        <v>3.6379999999999999</v>
      </c>
      <c r="DH167" s="2">
        <v>279</v>
      </c>
      <c r="DI167" s="2">
        <v>4077.64</v>
      </c>
      <c r="DJ167" s="2">
        <v>8.8999999999999996E-2</v>
      </c>
      <c r="DL167" s="2">
        <v>0.08</v>
      </c>
      <c r="DP167" s="2" t="s">
        <v>120</v>
      </c>
      <c r="DQ167" s="2" t="s">
        <v>121</v>
      </c>
      <c r="DR167" s="2" t="s">
        <v>93</v>
      </c>
      <c r="DS167" s="2">
        <v>4.09</v>
      </c>
      <c r="DT167" s="2">
        <v>4077.64</v>
      </c>
      <c r="DU167" s="2">
        <v>71745</v>
      </c>
      <c r="DW167" s="2">
        <v>4077.64</v>
      </c>
      <c r="DX167" s="2">
        <v>100</v>
      </c>
      <c r="DY167" s="2">
        <v>58.45</v>
      </c>
      <c r="DZ167" s="2">
        <v>-41.5</v>
      </c>
      <c r="EC167" s="2" t="s">
        <v>120</v>
      </c>
      <c r="ED167" s="2" t="s">
        <v>121</v>
      </c>
      <c r="EE167" s="2" t="s">
        <v>93</v>
      </c>
      <c r="EF167" s="2">
        <v>4</v>
      </c>
      <c r="EG167" s="2">
        <v>35157.813000000002</v>
      </c>
      <c r="EH167" s="2">
        <v>602999</v>
      </c>
      <c r="EJ167" s="2">
        <v>35157.813000000002</v>
      </c>
      <c r="EK167" s="2">
        <v>100</v>
      </c>
      <c r="EL167" s="2">
        <v>62.21</v>
      </c>
      <c r="EM167" s="2">
        <v>-37.799999999999997</v>
      </c>
    </row>
    <row r="168" spans="3:143" x14ac:dyDescent="0.25">
      <c r="C168" s="2" t="s">
        <v>122</v>
      </c>
      <c r="D168" s="2" t="s">
        <v>123</v>
      </c>
      <c r="E168" s="2" t="s">
        <v>93</v>
      </c>
      <c r="F168" s="2">
        <v>3.83</v>
      </c>
      <c r="G168" s="2">
        <v>128176.633</v>
      </c>
      <c r="H168" s="2">
        <v>2207733</v>
      </c>
      <c r="I168" s="2">
        <v>36506.449000000001</v>
      </c>
      <c r="J168" s="2">
        <v>351.10700000000003</v>
      </c>
      <c r="L168" s="2">
        <v>51.54</v>
      </c>
      <c r="P168" s="2" t="s">
        <v>122</v>
      </c>
      <c r="Q168" s="2" t="s">
        <v>123</v>
      </c>
      <c r="R168" s="2" t="s">
        <v>93</v>
      </c>
      <c r="S168" s="2">
        <v>3.79</v>
      </c>
      <c r="T168" s="2">
        <v>879.71900000000005</v>
      </c>
      <c r="U168" s="2">
        <v>14429</v>
      </c>
      <c r="V168" s="2">
        <v>36506.449000000001</v>
      </c>
      <c r="W168" s="2">
        <v>2.41</v>
      </c>
      <c r="Y168" s="2">
        <v>0.24</v>
      </c>
      <c r="AC168" s="2" t="s">
        <v>122</v>
      </c>
      <c r="AD168" s="2" t="s">
        <v>123</v>
      </c>
      <c r="AE168" s="2" t="s">
        <v>93</v>
      </c>
      <c r="AF168" s="2">
        <v>3.79</v>
      </c>
      <c r="AG168" s="2">
        <v>36506.449000000001</v>
      </c>
      <c r="AH168" s="2">
        <v>605991</v>
      </c>
      <c r="AJ168" s="2">
        <v>36506.449000000001</v>
      </c>
      <c r="AK168" s="2">
        <v>100</v>
      </c>
      <c r="AL168" s="2">
        <v>71.930000000000007</v>
      </c>
      <c r="AM168" s="2">
        <v>-28.1</v>
      </c>
      <c r="AP168" s="2" t="s">
        <v>122</v>
      </c>
      <c r="AQ168" s="2" t="s">
        <v>123</v>
      </c>
      <c r="AR168" s="2" t="s">
        <v>93</v>
      </c>
      <c r="AS168" s="2">
        <v>3.89</v>
      </c>
      <c r="AT168" s="2">
        <v>5795.0550000000003</v>
      </c>
      <c r="AU168" s="2">
        <v>99613</v>
      </c>
      <c r="AV168" s="2">
        <v>9802.2450000000008</v>
      </c>
      <c r="AW168" s="2">
        <v>59.12</v>
      </c>
      <c r="AY168" s="2">
        <v>83.69</v>
      </c>
      <c r="BC168" s="2" t="s">
        <v>122</v>
      </c>
      <c r="BD168" s="2" t="s">
        <v>123</v>
      </c>
      <c r="BE168" s="2" t="s">
        <v>93</v>
      </c>
      <c r="BF168" s="2">
        <v>3.87</v>
      </c>
      <c r="BG168" s="2">
        <v>9802.2450000000008</v>
      </c>
      <c r="BH168" s="2">
        <v>173419</v>
      </c>
      <c r="BJ168" s="2">
        <v>9802.2450000000008</v>
      </c>
      <c r="BK168" s="2">
        <v>100</v>
      </c>
      <c r="BL168" s="2">
        <v>64.27</v>
      </c>
      <c r="BM168" s="2">
        <v>-35.700000000000003</v>
      </c>
      <c r="BP168" s="2" t="s">
        <v>122</v>
      </c>
      <c r="BQ168" s="2" t="s">
        <v>123</v>
      </c>
      <c r="BR168" s="2" t="s">
        <v>93</v>
      </c>
      <c r="BS168" s="2">
        <v>3.84</v>
      </c>
      <c r="BT168" s="2">
        <v>43378.671999999999</v>
      </c>
      <c r="BU168" s="2">
        <v>769623</v>
      </c>
      <c r="BW168" s="2">
        <v>43378.671999999999</v>
      </c>
      <c r="BX168" s="2">
        <v>100</v>
      </c>
      <c r="BY168" s="2">
        <v>66.86</v>
      </c>
      <c r="BZ168" s="2">
        <v>-33.1</v>
      </c>
      <c r="CC168" s="2" t="s">
        <v>122</v>
      </c>
      <c r="CD168" s="2" t="s">
        <v>123</v>
      </c>
      <c r="CE168" s="2" t="s">
        <v>93</v>
      </c>
      <c r="CF168" s="2">
        <v>3.91</v>
      </c>
      <c r="CG168" s="2">
        <v>191.30600000000001</v>
      </c>
      <c r="CH168" s="2">
        <v>3721</v>
      </c>
      <c r="CI168" s="2">
        <v>47994.163999999997</v>
      </c>
      <c r="CJ168" s="2">
        <v>0.39900000000000002</v>
      </c>
      <c r="CL168" s="2">
        <v>0.01</v>
      </c>
      <c r="CP168" s="2" t="s">
        <v>122</v>
      </c>
      <c r="CQ168" s="2" t="s">
        <v>123</v>
      </c>
      <c r="CR168" s="2" t="s">
        <v>93</v>
      </c>
      <c r="CS168" s="2">
        <v>3.9</v>
      </c>
      <c r="CT168" s="2">
        <v>47994.163999999997</v>
      </c>
      <c r="CU168" s="2">
        <v>830010</v>
      </c>
      <c r="CW168" s="2">
        <v>47994.163999999997</v>
      </c>
      <c r="CX168" s="2">
        <v>100</v>
      </c>
      <c r="CY168" s="2">
        <v>67.16</v>
      </c>
      <c r="CZ168" s="2">
        <v>-32.799999999999997</v>
      </c>
      <c r="DC168" s="2" t="s">
        <v>122</v>
      </c>
      <c r="DD168" s="2" t="s">
        <v>123</v>
      </c>
      <c r="DE168" s="2" t="s">
        <v>93</v>
      </c>
      <c r="DF168" s="2">
        <v>4.0999999999999996</v>
      </c>
      <c r="DG168" s="2">
        <v>93.253</v>
      </c>
      <c r="DH168" s="2">
        <v>1049</v>
      </c>
      <c r="DI168" s="2">
        <v>3953.069</v>
      </c>
      <c r="DJ168" s="2">
        <v>2.359</v>
      </c>
      <c r="DL168" s="2">
        <v>0.15</v>
      </c>
      <c r="DP168" s="2" t="s">
        <v>122</v>
      </c>
      <c r="DQ168" s="2" t="s">
        <v>123</v>
      </c>
      <c r="DR168" s="2" t="s">
        <v>93</v>
      </c>
      <c r="DS168" s="2">
        <v>4.09</v>
      </c>
      <c r="DT168" s="2">
        <v>3953.069</v>
      </c>
      <c r="DU168" s="2">
        <v>68635</v>
      </c>
      <c r="DW168" s="2">
        <v>3953.069</v>
      </c>
      <c r="DX168" s="2">
        <v>100</v>
      </c>
      <c r="DY168" s="2">
        <v>56.66</v>
      </c>
      <c r="DZ168" s="2">
        <v>-43.3</v>
      </c>
      <c r="EC168" s="2" t="s">
        <v>122</v>
      </c>
      <c r="ED168" s="2" t="s">
        <v>123</v>
      </c>
      <c r="EE168" s="2" t="s">
        <v>93</v>
      </c>
      <c r="EF168" s="2">
        <v>4</v>
      </c>
      <c r="EG168" s="2">
        <v>36216.245999999999</v>
      </c>
      <c r="EH168" s="2">
        <v>613099</v>
      </c>
      <c r="EJ168" s="2">
        <v>36216.245999999999</v>
      </c>
      <c r="EK168" s="2">
        <v>100</v>
      </c>
      <c r="EL168" s="2">
        <v>64.08</v>
      </c>
      <c r="EM168" s="2">
        <v>-35.9</v>
      </c>
    </row>
    <row r="169" spans="3:143" x14ac:dyDescent="0.25">
      <c r="C169" s="2" t="s">
        <v>98</v>
      </c>
      <c r="D169" s="2" t="s">
        <v>99</v>
      </c>
      <c r="E169" s="2" t="s">
        <v>93</v>
      </c>
      <c r="F169" s="2">
        <v>3.83</v>
      </c>
      <c r="G169" s="2">
        <v>151026.641</v>
      </c>
      <c r="H169" s="2">
        <v>2566105</v>
      </c>
      <c r="I169" s="2">
        <v>40974.133000000002</v>
      </c>
      <c r="J169" s="2">
        <v>368.59</v>
      </c>
      <c r="L169" s="2">
        <v>54.11</v>
      </c>
      <c r="P169" s="2" t="s">
        <v>98</v>
      </c>
      <c r="Q169" s="2" t="s">
        <v>99</v>
      </c>
      <c r="R169" s="2" t="s">
        <v>93</v>
      </c>
      <c r="S169" s="2">
        <v>3.78</v>
      </c>
      <c r="T169" s="2">
        <v>755.92200000000003</v>
      </c>
      <c r="U169" s="2">
        <v>13549</v>
      </c>
      <c r="V169" s="2">
        <v>40974.133000000002</v>
      </c>
      <c r="W169" s="2">
        <v>1.845</v>
      </c>
      <c r="Y169" s="2">
        <v>0.12</v>
      </c>
      <c r="AC169" s="2" t="s">
        <v>98</v>
      </c>
      <c r="AD169" s="2" t="s">
        <v>99</v>
      </c>
      <c r="AE169" s="2" t="s">
        <v>93</v>
      </c>
      <c r="AF169" s="2">
        <v>3.8</v>
      </c>
      <c r="AG169" s="2">
        <v>40974.133000000002</v>
      </c>
      <c r="AH169" s="2">
        <v>671777</v>
      </c>
      <c r="AJ169" s="2">
        <v>40974.133000000002</v>
      </c>
      <c r="AK169" s="2">
        <v>100</v>
      </c>
      <c r="AL169" s="2">
        <v>80.73</v>
      </c>
      <c r="AM169" s="2">
        <v>-19.3</v>
      </c>
      <c r="AP169" s="2" t="s">
        <v>98</v>
      </c>
      <c r="AQ169" s="2" t="s">
        <v>99</v>
      </c>
      <c r="AR169" s="2" t="s">
        <v>93</v>
      </c>
      <c r="AS169" s="2">
        <v>3.89</v>
      </c>
      <c r="AT169" s="2">
        <v>12673.481</v>
      </c>
      <c r="AU169" s="2">
        <v>203011</v>
      </c>
      <c r="AV169" s="2">
        <v>11782.72</v>
      </c>
      <c r="AW169" s="2">
        <v>107.56</v>
      </c>
      <c r="AY169" s="2">
        <v>153.04</v>
      </c>
      <c r="BC169" s="2" t="s">
        <v>98</v>
      </c>
      <c r="BD169" s="2" t="s">
        <v>99</v>
      </c>
      <c r="BE169" s="2" t="s">
        <v>93</v>
      </c>
      <c r="BF169" s="2">
        <v>3.87</v>
      </c>
      <c r="BG169" s="2">
        <v>11782.72</v>
      </c>
      <c r="BH169" s="2">
        <v>208362</v>
      </c>
      <c r="BJ169" s="2">
        <v>11782.72</v>
      </c>
      <c r="BK169" s="2">
        <v>100</v>
      </c>
      <c r="BL169" s="2">
        <v>77.260000000000005</v>
      </c>
      <c r="BM169" s="2">
        <v>-22.7</v>
      </c>
      <c r="BP169" s="2" t="s">
        <v>98</v>
      </c>
      <c r="BQ169" s="2" t="s">
        <v>99</v>
      </c>
      <c r="BR169" s="2" t="s">
        <v>93</v>
      </c>
      <c r="BS169" s="2">
        <v>3.84</v>
      </c>
      <c r="BT169" s="2">
        <v>50235.266000000003</v>
      </c>
      <c r="BU169" s="2">
        <v>856295</v>
      </c>
      <c r="BW169" s="2">
        <v>50235.266000000003</v>
      </c>
      <c r="BX169" s="2">
        <v>100</v>
      </c>
      <c r="BY169" s="2">
        <v>77.42</v>
      </c>
      <c r="BZ169" s="2">
        <v>-22.6</v>
      </c>
      <c r="CC169" s="2" t="s">
        <v>98</v>
      </c>
      <c r="CD169" s="2" t="s">
        <v>99</v>
      </c>
      <c r="CE169" s="2" t="s">
        <v>93</v>
      </c>
      <c r="CF169" s="2">
        <v>3.92</v>
      </c>
      <c r="CG169" s="2">
        <v>617.32500000000005</v>
      </c>
      <c r="CH169" s="2">
        <v>9821</v>
      </c>
      <c r="CI169" s="2">
        <v>56321.961000000003</v>
      </c>
      <c r="CJ169" s="2">
        <v>1.0960000000000001</v>
      </c>
      <c r="CL169" s="2">
        <v>0.06</v>
      </c>
      <c r="CP169" s="2" t="s">
        <v>98</v>
      </c>
      <c r="CQ169" s="2" t="s">
        <v>99</v>
      </c>
      <c r="CR169" s="2" t="s">
        <v>93</v>
      </c>
      <c r="CS169" s="2">
        <v>3.9</v>
      </c>
      <c r="CT169" s="2">
        <v>56321.961000000003</v>
      </c>
      <c r="CU169" s="2">
        <v>975554</v>
      </c>
      <c r="CW169" s="2">
        <v>56321.961000000003</v>
      </c>
      <c r="CX169" s="2">
        <v>100</v>
      </c>
      <c r="CY169" s="2">
        <v>78.819999999999993</v>
      </c>
      <c r="CZ169" s="2">
        <v>-21.2</v>
      </c>
      <c r="DC169" s="2" t="s">
        <v>98</v>
      </c>
      <c r="DD169" s="2" t="s">
        <v>99</v>
      </c>
      <c r="DE169" s="2" t="s">
        <v>93</v>
      </c>
      <c r="DF169" s="2">
        <v>4.08</v>
      </c>
      <c r="DG169" s="2">
        <v>93.448999999999998</v>
      </c>
      <c r="DH169" s="2">
        <v>883</v>
      </c>
      <c r="DI169" s="2">
        <v>5394.8149999999996</v>
      </c>
      <c r="DJ169" s="2">
        <v>1.732</v>
      </c>
      <c r="DL169" s="2">
        <v>0.13</v>
      </c>
      <c r="DP169" s="2" t="s">
        <v>98</v>
      </c>
      <c r="DQ169" s="2" t="s">
        <v>99</v>
      </c>
      <c r="DR169" s="2" t="s">
        <v>93</v>
      </c>
      <c r="DS169" s="2">
        <v>4.09</v>
      </c>
      <c r="DT169" s="2">
        <v>5394.8149999999996</v>
      </c>
      <c r="DU169" s="2">
        <v>93678</v>
      </c>
      <c r="DW169" s="2">
        <v>5394.8149999999996</v>
      </c>
      <c r="DX169" s="2">
        <v>100</v>
      </c>
      <c r="DY169" s="2">
        <v>77.33</v>
      </c>
      <c r="DZ169" s="2">
        <v>-22.7</v>
      </c>
      <c r="EC169" s="2" t="s">
        <v>98</v>
      </c>
      <c r="ED169" s="2" t="s">
        <v>99</v>
      </c>
      <c r="EE169" s="2" t="s">
        <v>93</v>
      </c>
      <c r="EF169" s="2">
        <v>4</v>
      </c>
      <c r="EG169" s="2">
        <v>45330.34</v>
      </c>
      <c r="EH169" s="2">
        <v>728399</v>
      </c>
      <c r="EJ169" s="2">
        <v>45330.34</v>
      </c>
      <c r="EK169" s="2">
        <v>100</v>
      </c>
      <c r="EL169" s="2">
        <v>80.209999999999994</v>
      </c>
      <c r="EM169" s="2">
        <v>-19.8</v>
      </c>
    </row>
    <row r="170" spans="3:143" x14ac:dyDescent="0.25">
      <c r="C170" s="2" t="s">
        <v>100</v>
      </c>
      <c r="D170" s="2" t="s">
        <v>101</v>
      </c>
      <c r="E170" s="2" t="s">
        <v>93</v>
      </c>
      <c r="F170" s="2">
        <v>3.83</v>
      </c>
      <c r="G170" s="2">
        <v>150392.04699999999</v>
      </c>
      <c r="H170" s="2">
        <v>2597517</v>
      </c>
      <c r="I170" s="2">
        <v>43603.34</v>
      </c>
      <c r="J170" s="2">
        <v>344.90899999999999</v>
      </c>
      <c r="L170" s="2">
        <v>50.63</v>
      </c>
      <c r="P170" s="2" t="s">
        <v>100</v>
      </c>
      <c r="Q170" s="2" t="s">
        <v>101</v>
      </c>
      <c r="R170" s="2" t="s">
        <v>93</v>
      </c>
      <c r="S170" s="2">
        <v>3.79</v>
      </c>
      <c r="T170" s="2">
        <v>846.61199999999997</v>
      </c>
      <c r="U170" s="2">
        <v>12207</v>
      </c>
      <c r="V170" s="2">
        <v>43603.34</v>
      </c>
      <c r="W170" s="2">
        <v>1.9419999999999999</v>
      </c>
      <c r="Y170" s="2">
        <v>0.14000000000000001</v>
      </c>
      <c r="AC170" s="2" t="s">
        <v>100</v>
      </c>
      <c r="AD170" s="2" t="s">
        <v>101</v>
      </c>
      <c r="AE170" s="2" t="s">
        <v>93</v>
      </c>
      <c r="AF170" s="2">
        <v>3.79</v>
      </c>
      <c r="AG170" s="2">
        <v>43603.34</v>
      </c>
      <c r="AH170" s="2">
        <v>729008</v>
      </c>
      <c r="AJ170" s="2">
        <v>43603.34</v>
      </c>
      <c r="AK170" s="2">
        <v>100</v>
      </c>
      <c r="AL170" s="2">
        <v>85.91</v>
      </c>
      <c r="AM170" s="2">
        <v>-14.1</v>
      </c>
      <c r="AP170" s="2" t="s">
        <v>100</v>
      </c>
      <c r="AQ170" s="2" t="s">
        <v>101</v>
      </c>
      <c r="AR170" s="2" t="s">
        <v>93</v>
      </c>
      <c r="AS170" s="2">
        <v>3.89</v>
      </c>
      <c r="AT170" s="2">
        <v>14780.507</v>
      </c>
      <c r="AU170" s="2">
        <v>246366</v>
      </c>
      <c r="AV170" s="2">
        <v>13028.555</v>
      </c>
      <c r="AW170" s="2">
        <v>113.447</v>
      </c>
      <c r="AY170" s="2">
        <v>161.46</v>
      </c>
      <c r="BC170" s="2" t="s">
        <v>100</v>
      </c>
      <c r="BD170" s="2" t="s">
        <v>101</v>
      </c>
      <c r="BE170" s="2" t="s">
        <v>93</v>
      </c>
      <c r="BF170" s="2">
        <v>3.87</v>
      </c>
      <c r="BG170" s="2">
        <v>13028.555</v>
      </c>
      <c r="BH170" s="2">
        <v>235530</v>
      </c>
      <c r="BJ170" s="2">
        <v>13028.555</v>
      </c>
      <c r="BK170" s="2">
        <v>100</v>
      </c>
      <c r="BL170" s="2">
        <v>85.43</v>
      </c>
      <c r="BM170" s="2">
        <v>-14.6</v>
      </c>
      <c r="BP170" s="2" t="s">
        <v>100</v>
      </c>
      <c r="BQ170" s="2" t="s">
        <v>101</v>
      </c>
      <c r="BR170" s="2" t="s">
        <v>93</v>
      </c>
      <c r="BS170" s="2">
        <v>3.84</v>
      </c>
      <c r="BT170" s="2">
        <v>53057.035000000003</v>
      </c>
      <c r="BU170" s="2">
        <v>898428</v>
      </c>
      <c r="BW170" s="2">
        <v>53057.035000000003</v>
      </c>
      <c r="BX170" s="2">
        <v>100</v>
      </c>
      <c r="BY170" s="2">
        <v>81.77</v>
      </c>
      <c r="BZ170" s="2">
        <v>-18.2</v>
      </c>
      <c r="CC170" s="2" t="s">
        <v>100</v>
      </c>
      <c r="CD170" s="2" t="s">
        <v>101</v>
      </c>
      <c r="CE170" s="2" t="s">
        <v>93</v>
      </c>
      <c r="CF170" s="2">
        <v>3.92</v>
      </c>
      <c r="CG170" s="2">
        <v>480.56400000000002</v>
      </c>
      <c r="CH170" s="2">
        <v>9525</v>
      </c>
      <c r="CI170" s="2">
        <v>59358.226999999999</v>
      </c>
      <c r="CJ170" s="2">
        <v>0.81</v>
      </c>
      <c r="CL170" s="2">
        <v>0.04</v>
      </c>
      <c r="CP170" s="2" t="s">
        <v>100</v>
      </c>
      <c r="CQ170" s="2" t="s">
        <v>101</v>
      </c>
      <c r="CR170" s="2" t="s">
        <v>93</v>
      </c>
      <c r="CS170" s="2">
        <v>3.89</v>
      </c>
      <c r="CT170" s="2">
        <v>59358.226999999999</v>
      </c>
      <c r="CU170" s="2">
        <v>1005183</v>
      </c>
      <c r="CW170" s="2">
        <v>59358.226999999999</v>
      </c>
      <c r="CX170" s="2">
        <v>100</v>
      </c>
      <c r="CY170" s="2">
        <v>83.07</v>
      </c>
      <c r="CZ170" s="2">
        <v>-16.899999999999999</v>
      </c>
      <c r="DC170" s="2" t="s">
        <v>100</v>
      </c>
      <c r="DD170" s="2" t="s">
        <v>101</v>
      </c>
      <c r="DE170" s="2" t="s">
        <v>93</v>
      </c>
      <c r="DF170" s="2">
        <v>4.09</v>
      </c>
      <c r="DG170" s="2">
        <v>65.132999999999996</v>
      </c>
      <c r="DH170" s="2">
        <v>1283</v>
      </c>
      <c r="DI170" s="2">
        <v>5679.34</v>
      </c>
      <c r="DJ170" s="2">
        <v>1.147</v>
      </c>
      <c r="DL170" s="2">
        <v>0.11</v>
      </c>
      <c r="DP170" s="2" t="s">
        <v>100</v>
      </c>
      <c r="DQ170" s="2" t="s">
        <v>101</v>
      </c>
      <c r="DR170" s="2" t="s">
        <v>93</v>
      </c>
      <c r="DS170" s="2">
        <v>4.09</v>
      </c>
      <c r="DT170" s="2">
        <v>5679.34</v>
      </c>
      <c r="DU170" s="2">
        <v>99881</v>
      </c>
      <c r="DW170" s="2">
        <v>5679.34</v>
      </c>
      <c r="DX170" s="2">
        <v>100</v>
      </c>
      <c r="DY170" s="2">
        <v>81.41</v>
      </c>
      <c r="DZ170" s="2">
        <v>-18.600000000000001</v>
      </c>
      <c r="EC170" s="2" t="s">
        <v>100</v>
      </c>
      <c r="ED170" s="2" t="s">
        <v>101</v>
      </c>
      <c r="EE170" s="2" t="s">
        <v>93</v>
      </c>
      <c r="EF170" s="2">
        <v>4</v>
      </c>
      <c r="EG170" s="2">
        <v>47090.328000000001</v>
      </c>
      <c r="EH170" s="2">
        <v>795616</v>
      </c>
      <c r="EJ170" s="2">
        <v>47090.328000000001</v>
      </c>
      <c r="EK170" s="2">
        <v>100</v>
      </c>
      <c r="EL170" s="2">
        <v>83.32</v>
      </c>
      <c r="EM170" s="2">
        <v>-16.7</v>
      </c>
    </row>
    <row r="171" spans="3:143" x14ac:dyDescent="0.25">
      <c r="C171" s="2" t="s">
        <v>102</v>
      </c>
      <c r="D171" s="2" t="s">
        <v>103</v>
      </c>
      <c r="E171" s="2" t="s">
        <v>93</v>
      </c>
      <c r="F171" s="2">
        <v>3.84</v>
      </c>
      <c r="G171" s="2">
        <v>154275.18799999999</v>
      </c>
      <c r="H171" s="2">
        <v>2644930</v>
      </c>
      <c r="I171" s="2">
        <v>44073.824000000001</v>
      </c>
      <c r="J171" s="2">
        <v>350.03800000000001</v>
      </c>
      <c r="L171" s="2">
        <v>51.38</v>
      </c>
      <c r="P171" s="2" t="s">
        <v>102</v>
      </c>
      <c r="Q171" s="2" t="s">
        <v>103</v>
      </c>
      <c r="R171" s="2" t="s">
        <v>93</v>
      </c>
      <c r="S171" s="2">
        <v>3.78</v>
      </c>
      <c r="T171" s="2">
        <v>892.19799999999998</v>
      </c>
      <c r="U171" s="2">
        <v>14776</v>
      </c>
      <c r="V171" s="2">
        <v>44073.824000000001</v>
      </c>
      <c r="W171" s="2">
        <v>2.024</v>
      </c>
      <c r="Y171" s="2">
        <v>0.16</v>
      </c>
      <c r="AC171" s="2" t="s">
        <v>102</v>
      </c>
      <c r="AD171" s="2" t="s">
        <v>103</v>
      </c>
      <c r="AE171" s="2" t="s">
        <v>93</v>
      </c>
      <c r="AF171" s="2">
        <v>3.79</v>
      </c>
      <c r="AG171" s="2">
        <v>44073.824000000001</v>
      </c>
      <c r="AH171" s="2">
        <v>718940</v>
      </c>
      <c r="AJ171" s="2">
        <v>44073.824000000001</v>
      </c>
      <c r="AK171" s="2">
        <v>100</v>
      </c>
      <c r="AL171" s="2">
        <v>86.83</v>
      </c>
      <c r="AM171" s="2">
        <v>-13.2</v>
      </c>
      <c r="AP171" s="2" t="s">
        <v>102</v>
      </c>
      <c r="AQ171" s="2" t="s">
        <v>103</v>
      </c>
      <c r="AR171" s="2" t="s">
        <v>93</v>
      </c>
      <c r="AS171" s="2">
        <v>3.89</v>
      </c>
      <c r="AT171" s="2">
        <v>15789.932000000001</v>
      </c>
      <c r="AU171" s="2">
        <v>259190</v>
      </c>
      <c r="AV171" s="2">
        <v>12609.739</v>
      </c>
      <c r="AW171" s="2">
        <v>125.22</v>
      </c>
      <c r="AY171" s="2">
        <v>178.32</v>
      </c>
      <c r="BC171" s="2" t="s">
        <v>102</v>
      </c>
      <c r="BD171" s="2" t="s">
        <v>103</v>
      </c>
      <c r="BE171" s="2" t="s">
        <v>93</v>
      </c>
      <c r="BF171" s="2">
        <v>3.87</v>
      </c>
      <c r="BG171" s="2">
        <v>12609.739</v>
      </c>
      <c r="BH171" s="2">
        <v>227478</v>
      </c>
      <c r="BJ171" s="2">
        <v>12609.739</v>
      </c>
      <c r="BK171" s="2">
        <v>100</v>
      </c>
      <c r="BL171" s="2">
        <v>82.68</v>
      </c>
      <c r="BM171" s="2">
        <v>-17.3</v>
      </c>
      <c r="BP171" s="2" t="s">
        <v>102</v>
      </c>
      <c r="BQ171" s="2" t="s">
        <v>103</v>
      </c>
      <c r="BR171" s="2" t="s">
        <v>93</v>
      </c>
      <c r="BS171" s="2">
        <v>3.84</v>
      </c>
      <c r="BT171" s="2">
        <v>54365.487999999998</v>
      </c>
      <c r="BU171" s="2">
        <v>938024</v>
      </c>
      <c r="BW171" s="2">
        <v>54365.487999999998</v>
      </c>
      <c r="BX171" s="2">
        <v>100</v>
      </c>
      <c r="BY171" s="2">
        <v>83.79</v>
      </c>
      <c r="BZ171" s="2">
        <v>-16.2</v>
      </c>
      <c r="CC171" s="2" t="s">
        <v>102</v>
      </c>
      <c r="CD171" s="2" t="s">
        <v>103</v>
      </c>
      <c r="CE171" s="2" t="s">
        <v>93</v>
      </c>
      <c r="CF171" s="2">
        <v>3.92</v>
      </c>
      <c r="CG171" s="2">
        <v>998.62699999999995</v>
      </c>
      <c r="CH171" s="2">
        <v>17149</v>
      </c>
      <c r="CI171" s="2">
        <v>61013.391000000003</v>
      </c>
      <c r="CJ171" s="2">
        <v>1.637</v>
      </c>
      <c r="CL171" s="2">
        <v>0.09</v>
      </c>
      <c r="CP171" s="2" t="s">
        <v>102</v>
      </c>
      <c r="CQ171" s="2" t="s">
        <v>103</v>
      </c>
      <c r="CR171" s="2" t="s">
        <v>93</v>
      </c>
      <c r="CS171" s="2">
        <v>3.9</v>
      </c>
      <c r="CT171" s="2">
        <v>61013.391000000003</v>
      </c>
      <c r="CU171" s="2">
        <v>1031356</v>
      </c>
      <c r="CW171" s="2">
        <v>61013.391000000003</v>
      </c>
      <c r="CX171" s="2">
        <v>100</v>
      </c>
      <c r="CY171" s="2">
        <v>85.38</v>
      </c>
      <c r="CZ171" s="2">
        <v>-14.6</v>
      </c>
      <c r="DC171" s="2" t="s">
        <v>102</v>
      </c>
      <c r="DD171" s="2" t="s">
        <v>103</v>
      </c>
      <c r="DE171" s="2" t="s">
        <v>93</v>
      </c>
      <c r="DF171" s="2">
        <v>4.0999999999999996</v>
      </c>
      <c r="DG171" s="2">
        <v>420.52600000000001</v>
      </c>
      <c r="DH171" s="2">
        <v>6746</v>
      </c>
      <c r="DI171" s="2">
        <v>5988.5169999999998</v>
      </c>
      <c r="DJ171" s="2">
        <v>7.0220000000000002</v>
      </c>
      <c r="DL171" s="2">
        <v>0.3</v>
      </c>
      <c r="DP171" s="2" t="s">
        <v>102</v>
      </c>
      <c r="DQ171" s="2" t="s">
        <v>103</v>
      </c>
      <c r="DR171" s="2" t="s">
        <v>93</v>
      </c>
      <c r="DS171" s="2">
        <v>4.09</v>
      </c>
      <c r="DT171" s="2">
        <v>5988.5169999999998</v>
      </c>
      <c r="DU171" s="2">
        <v>105447</v>
      </c>
      <c r="DW171" s="2">
        <v>5988.5169999999998</v>
      </c>
      <c r="DX171" s="2">
        <v>100</v>
      </c>
      <c r="DY171" s="2">
        <v>85.84</v>
      </c>
      <c r="DZ171" s="2">
        <v>-14.2</v>
      </c>
      <c r="EC171" s="2" t="s">
        <v>102</v>
      </c>
      <c r="ED171" s="2" t="s">
        <v>103</v>
      </c>
      <c r="EE171" s="2" t="s">
        <v>93</v>
      </c>
      <c r="EF171" s="2">
        <v>4</v>
      </c>
      <c r="EG171" s="2">
        <v>48548.425999999999</v>
      </c>
      <c r="EH171" s="2">
        <v>799299</v>
      </c>
      <c r="EJ171" s="2">
        <v>48548.425999999999</v>
      </c>
      <c r="EK171" s="2">
        <v>100</v>
      </c>
      <c r="EL171" s="2">
        <v>85.9</v>
      </c>
      <c r="EM171" s="2">
        <v>-14.1</v>
      </c>
    </row>
    <row r="172" spans="3:143" x14ac:dyDescent="0.25">
      <c r="C172" s="2" t="s">
        <v>124</v>
      </c>
      <c r="D172" s="2" t="s">
        <v>125</v>
      </c>
      <c r="E172" s="2" t="s">
        <v>93</v>
      </c>
      <c r="F172" s="2">
        <v>3.84</v>
      </c>
      <c r="G172" s="2">
        <v>138031.42199999999</v>
      </c>
      <c r="H172" s="2">
        <v>2399370</v>
      </c>
      <c r="I172" s="2">
        <v>42458.781000000003</v>
      </c>
      <c r="J172" s="2">
        <v>325.09500000000003</v>
      </c>
      <c r="L172" s="2">
        <v>47.72</v>
      </c>
      <c r="P172" s="2" t="s">
        <v>124</v>
      </c>
      <c r="Q172" s="2" t="s">
        <v>125</v>
      </c>
      <c r="R172" s="2" t="s">
        <v>93</v>
      </c>
      <c r="S172" s="2">
        <v>3.79</v>
      </c>
      <c r="T172" s="2">
        <v>1980.0719999999999</v>
      </c>
      <c r="U172" s="2">
        <v>36197</v>
      </c>
      <c r="V172" s="2">
        <v>42458.781000000003</v>
      </c>
      <c r="W172" s="2">
        <v>4.6639999999999997</v>
      </c>
      <c r="Y172" s="2">
        <v>0.74</v>
      </c>
      <c r="AC172" s="2" t="s">
        <v>124</v>
      </c>
      <c r="AD172" s="2" t="s">
        <v>125</v>
      </c>
      <c r="AE172" s="2" t="s">
        <v>93</v>
      </c>
      <c r="AF172" s="2">
        <v>3.79</v>
      </c>
      <c r="AG172" s="2">
        <v>42458.781000000003</v>
      </c>
      <c r="AH172" s="2">
        <v>695952</v>
      </c>
      <c r="AJ172" s="2">
        <v>42458.781000000003</v>
      </c>
      <c r="AK172" s="2">
        <v>100</v>
      </c>
      <c r="AL172" s="2">
        <v>83.65</v>
      </c>
      <c r="AM172" s="2">
        <v>-16.3</v>
      </c>
      <c r="AP172" s="2" t="s">
        <v>124</v>
      </c>
      <c r="AQ172" s="2" t="s">
        <v>125</v>
      </c>
      <c r="AR172" s="2" t="s">
        <v>93</v>
      </c>
      <c r="AS172" s="2">
        <v>3.89</v>
      </c>
      <c r="AT172" s="2">
        <v>7718.7079999999996</v>
      </c>
      <c r="AU172" s="2">
        <v>117326</v>
      </c>
      <c r="AV172" s="2">
        <v>12389.171</v>
      </c>
      <c r="AW172" s="2">
        <v>62.302</v>
      </c>
      <c r="AY172" s="2">
        <v>88.25</v>
      </c>
      <c r="BC172" s="2" t="s">
        <v>124</v>
      </c>
      <c r="BD172" s="2" t="s">
        <v>125</v>
      </c>
      <c r="BE172" s="2" t="s">
        <v>93</v>
      </c>
      <c r="BF172" s="2">
        <v>3.87</v>
      </c>
      <c r="BG172" s="2">
        <v>12389.171</v>
      </c>
      <c r="BH172" s="2">
        <v>224003</v>
      </c>
      <c r="BJ172" s="2">
        <v>12389.171</v>
      </c>
      <c r="BK172" s="2">
        <v>100</v>
      </c>
      <c r="BL172" s="2">
        <v>81.239999999999995</v>
      </c>
      <c r="BM172" s="2">
        <v>-18.8</v>
      </c>
      <c r="BP172" s="2" t="s">
        <v>124</v>
      </c>
      <c r="BQ172" s="2" t="s">
        <v>125</v>
      </c>
      <c r="BR172" s="2" t="s">
        <v>93</v>
      </c>
      <c r="BS172" s="2">
        <v>3.84</v>
      </c>
      <c r="BT172" s="2">
        <v>53117.406000000003</v>
      </c>
      <c r="BU172" s="2">
        <v>911902</v>
      </c>
      <c r="BW172" s="2">
        <v>53117.406000000003</v>
      </c>
      <c r="BX172" s="2">
        <v>100</v>
      </c>
      <c r="BY172" s="2">
        <v>81.87</v>
      </c>
      <c r="BZ172" s="2">
        <v>-18.100000000000001</v>
      </c>
      <c r="CC172" s="2" t="s">
        <v>124</v>
      </c>
      <c r="CD172" s="2" t="s">
        <v>125</v>
      </c>
      <c r="CE172" s="2" t="s">
        <v>93</v>
      </c>
      <c r="CF172" s="2">
        <v>3.92</v>
      </c>
      <c r="CG172" s="2">
        <v>11101.378000000001</v>
      </c>
      <c r="CH172" s="2">
        <v>192009</v>
      </c>
      <c r="CI172" s="2">
        <v>61753.527000000002</v>
      </c>
      <c r="CJ172" s="2">
        <v>17.977</v>
      </c>
      <c r="CL172" s="2">
        <v>1.06</v>
      </c>
      <c r="CP172" s="2" t="s">
        <v>124</v>
      </c>
      <c r="CQ172" s="2" t="s">
        <v>125</v>
      </c>
      <c r="CR172" s="2" t="s">
        <v>93</v>
      </c>
      <c r="CS172" s="2">
        <v>3.9</v>
      </c>
      <c r="CT172" s="2">
        <v>61753.527000000002</v>
      </c>
      <c r="CU172" s="2">
        <v>1063815</v>
      </c>
      <c r="CW172" s="2">
        <v>61753.527000000002</v>
      </c>
      <c r="CX172" s="2">
        <v>100</v>
      </c>
      <c r="CY172" s="2">
        <v>86.42</v>
      </c>
      <c r="CZ172" s="2">
        <v>-13.6</v>
      </c>
      <c r="DC172" s="2" t="s">
        <v>124</v>
      </c>
      <c r="DD172" s="2" t="s">
        <v>125</v>
      </c>
      <c r="DE172" s="2" t="s">
        <v>93</v>
      </c>
      <c r="DF172" s="2">
        <v>4.0999999999999996</v>
      </c>
      <c r="DG172" s="2">
        <v>2649.415</v>
      </c>
      <c r="DH172" s="2">
        <v>40632</v>
      </c>
      <c r="DI172" s="2">
        <v>6248.9780000000001</v>
      </c>
      <c r="DJ172" s="2">
        <v>42.398000000000003</v>
      </c>
      <c r="DL172" s="2">
        <v>1.47</v>
      </c>
      <c r="DP172" s="2" t="s">
        <v>124</v>
      </c>
      <c r="DQ172" s="2" t="s">
        <v>125</v>
      </c>
      <c r="DR172" s="2" t="s">
        <v>93</v>
      </c>
      <c r="DS172" s="2">
        <v>4.09</v>
      </c>
      <c r="DT172" s="2">
        <v>6248.9780000000001</v>
      </c>
      <c r="DU172" s="2">
        <v>109970</v>
      </c>
      <c r="DW172" s="2">
        <v>6248.9780000000001</v>
      </c>
      <c r="DX172" s="2">
        <v>100</v>
      </c>
      <c r="DY172" s="2">
        <v>89.58</v>
      </c>
      <c r="DZ172" s="2">
        <v>-10.4</v>
      </c>
      <c r="EC172" s="2" t="s">
        <v>124</v>
      </c>
      <c r="ED172" s="2" t="s">
        <v>125</v>
      </c>
      <c r="EE172" s="2" t="s">
        <v>93</v>
      </c>
      <c r="EF172" s="2">
        <v>4</v>
      </c>
      <c r="EG172" s="2">
        <v>50672.847999999998</v>
      </c>
      <c r="EH172" s="2">
        <v>851762</v>
      </c>
      <c r="EJ172" s="2">
        <v>50672.847999999998</v>
      </c>
      <c r="EK172" s="2">
        <v>100</v>
      </c>
      <c r="EL172" s="2">
        <v>89.66</v>
      </c>
      <c r="EM172" s="2">
        <v>-10.3</v>
      </c>
    </row>
    <row r="173" spans="3:143" x14ac:dyDescent="0.25">
      <c r="C173" s="2" t="s">
        <v>126</v>
      </c>
      <c r="D173" s="2" t="s">
        <v>127</v>
      </c>
      <c r="E173" s="2" t="s">
        <v>93</v>
      </c>
      <c r="F173" s="2">
        <v>3.84</v>
      </c>
      <c r="G173" s="2">
        <v>125531.414</v>
      </c>
      <c r="H173" s="2">
        <v>2171972</v>
      </c>
      <c r="I173" s="2">
        <v>40392.324000000001</v>
      </c>
      <c r="J173" s="2">
        <v>310.77999999999997</v>
      </c>
      <c r="L173" s="2">
        <v>45.62</v>
      </c>
      <c r="P173" s="2" t="s">
        <v>126</v>
      </c>
      <c r="Q173" s="2" t="s">
        <v>127</v>
      </c>
      <c r="R173" s="2" t="s">
        <v>93</v>
      </c>
      <c r="S173" s="2">
        <v>3.79</v>
      </c>
      <c r="T173" s="2">
        <v>1047.365</v>
      </c>
      <c r="U173" s="2">
        <v>19366</v>
      </c>
      <c r="V173" s="2">
        <v>40392.324000000001</v>
      </c>
      <c r="W173" s="2">
        <v>2.593</v>
      </c>
      <c r="Y173" s="2">
        <v>0.28000000000000003</v>
      </c>
      <c r="AC173" s="2" t="s">
        <v>126</v>
      </c>
      <c r="AD173" s="2" t="s">
        <v>127</v>
      </c>
      <c r="AE173" s="2" t="s">
        <v>93</v>
      </c>
      <c r="AF173" s="2">
        <v>3.79</v>
      </c>
      <c r="AG173" s="2">
        <v>40392.324000000001</v>
      </c>
      <c r="AH173" s="2">
        <v>659852</v>
      </c>
      <c r="AJ173" s="2">
        <v>40392.324000000001</v>
      </c>
      <c r="AK173" s="2">
        <v>100</v>
      </c>
      <c r="AL173" s="2">
        <v>79.58</v>
      </c>
      <c r="AM173" s="2">
        <v>-20.399999999999999</v>
      </c>
      <c r="AP173" s="2" t="s">
        <v>126</v>
      </c>
      <c r="AQ173" s="2" t="s">
        <v>127</v>
      </c>
      <c r="AR173" s="2" t="s">
        <v>93</v>
      </c>
      <c r="AS173" s="2">
        <v>3.89</v>
      </c>
      <c r="AT173" s="2">
        <v>5657.1530000000002</v>
      </c>
      <c r="AU173" s="2">
        <v>86998</v>
      </c>
      <c r="AV173" s="2">
        <v>11181.898999999999</v>
      </c>
      <c r="AW173" s="2">
        <v>50.591999999999999</v>
      </c>
      <c r="AY173" s="2">
        <v>71.489999999999995</v>
      </c>
      <c r="BC173" s="2" t="s">
        <v>126</v>
      </c>
      <c r="BD173" s="2" t="s">
        <v>127</v>
      </c>
      <c r="BE173" s="2" t="s">
        <v>93</v>
      </c>
      <c r="BF173" s="2">
        <v>3.87</v>
      </c>
      <c r="BG173" s="2">
        <v>11181.898999999999</v>
      </c>
      <c r="BH173" s="2">
        <v>197948</v>
      </c>
      <c r="BJ173" s="2">
        <v>11181.898999999999</v>
      </c>
      <c r="BK173" s="2">
        <v>100</v>
      </c>
      <c r="BL173" s="2">
        <v>73.319999999999993</v>
      </c>
      <c r="BM173" s="2">
        <v>-26.7</v>
      </c>
      <c r="BP173" s="2" t="s">
        <v>126</v>
      </c>
      <c r="BQ173" s="2" t="s">
        <v>127</v>
      </c>
      <c r="BR173" s="2" t="s">
        <v>93</v>
      </c>
      <c r="BS173" s="2">
        <v>3.84</v>
      </c>
      <c r="BT173" s="2">
        <v>47773.625</v>
      </c>
      <c r="BU173" s="2">
        <v>837152</v>
      </c>
      <c r="BW173" s="2">
        <v>47773.625</v>
      </c>
      <c r="BX173" s="2">
        <v>100</v>
      </c>
      <c r="BY173" s="2">
        <v>73.63</v>
      </c>
      <c r="BZ173" s="2">
        <v>-26.4</v>
      </c>
      <c r="CC173" s="2" t="s">
        <v>126</v>
      </c>
      <c r="CD173" s="2" t="s">
        <v>127</v>
      </c>
      <c r="CE173" s="2" t="s">
        <v>93</v>
      </c>
      <c r="CF173" s="2">
        <v>3.92</v>
      </c>
      <c r="CG173" s="2">
        <v>6590.4880000000003</v>
      </c>
      <c r="CH173" s="2">
        <v>114118</v>
      </c>
      <c r="CI173" s="2">
        <v>53332.480000000003</v>
      </c>
      <c r="CJ173" s="2">
        <v>12.356999999999999</v>
      </c>
      <c r="CL173" s="2">
        <v>0.73</v>
      </c>
      <c r="CP173" s="2" t="s">
        <v>126</v>
      </c>
      <c r="CQ173" s="2" t="s">
        <v>127</v>
      </c>
      <c r="CR173" s="2" t="s">
        <v>93</v>
      </c>
      <c r="CS173" s="2">
        <v>3.9</v>
      </c>
      <c r="CT173" s="2">
        <v>53332.480000000003</v>
      </c>
      <c r="CU173" s="2">
        <v>920023</v>
      </c>
      <c r="CW173" s="2">
        <v>53332.480000000003</v>
      </c>
      <c r="CX173" s="2">
        <v>100</v>
      </c>
      <c r="CY173" s="2">
        <v>74.63</v>
      </c>
      <c r="CZ173" s="2">
        <v>-25.4</v>
      </c>
      <c r="DC173" s="2" t="s">
        <v>126</v>
      </c>
      <c r="DD173" s="2" t="s">
        <v>127</v>
      </c>
      <c r="DE173" s="2" t="s">
        <v>93</v>
      </c>
      <c r="DF173" s="2">
        <v>4.09</v>
      </c>
      <c r="DG173" s="2">
        <v>4170.9859999999999</v>
      </c>
      <c r="DH173" s="2">
        <v>62583</v>
      </c>
      <c r="DI173" s="2">
        <v>4638</v>
      </c>
      <c r="DJ173" s="2">
        <v>89.930999999999997</v>
      </c>
      <c r="DL173" s="2">
        <v>3.03</v>
      </c>
      <c r="DP173" s="2" t="s">
        <v>126</v>
      </c>
      <c r="DQ173" s="2" t="s">
        <v>127</v>
      </c>
      <c r="DR173" s="2" t="s">
        <v>93</v>
      </c>
      <c r="DS173" s="2">
        <v>4.09</v>
      </c>
      <c r="DT173" s="2">
        <v>4638</v>
      </c>
      <c r="DU173" s="2">
        <v>81018</v>
      </c>
      <c r="DW173" s="2">
        <v>4638</v>
      </c>
      <c r="DX173" s="2">
        <v>100</v>
      </c>
      <c r="DY173" s="2">
        <v>66.48</v>
      </c>
      <c r="DZ173" s="2">
        <v>-33.5</v>
      </c>
      <c r="EC173" s="2" t="s">
        <v>126</v>
      </c>
      <c r="ED173" s="2" t="s">
        <v>127</v>
      </c>
      <c r="EE173" s="2" t="s">
        <v>93</v>
      </c>
      <c r="EF173" s="2">
        <v>4</v>
      </c>
      <c r="EG173" s="2">
        <v>40482.019999999997</v>
      </c>
      <c r="EH173" s="2">
        <v>683798</v>
      </c>
      <c r="EJ173" s="2">
        <v>40482.019999999997</v>
      </c>
      <c r="EK173" s="2">
        <v>100</v>
      </c>
      <c r="EL173" s="2">
        <v>71.63</v>
      </c>
      <c r="EM173" s="2">
        <v>-28.4</v>
      </c>
    </row>
    <row r="174" spans="3:143" x14ac:dyDescent="0.25">
      <c r="C174" s="2" t="s">
        <v>128</v>
      </c>
      <c r="D174" s="2" t="s">
        <v>129</v>
      </c>
      <c r="E174" s="2" t="s">
        <v>93</v>
      </c>
      <c r="F174" s="2">
        <v>3.84</v>
      </c>
      <c r="G174" s="2">
        <v>126504.219</v>
      </c>
      <c r="H174" s="2">
        <v>2168048</v>
      </c>
      <c r="I174" s="2">
        <v>37422.633000000002</v>
      </c>
      <c r="J174" s="2">
        <v>338.04199999999997</v>
      </c>
      <c r="L174" s="2">
        <v>49.62</v>
      </c>
      <c r="P174" s="2" t="s">
        <v>128</v>
      </c>
      <c r="Q174" s="2" t="s">
        <v>129</v>
      </c>
      <c r="R174" s="2" t="s">
        <v>93</v>
      </c>
      <c r="S174" s="2">
        <v>3.78</v>
      </c>
      <c r="T174" s="2">
        <v>782.375</v>
      </c>
      <c r="U174" s="2">
        <v>14367</v>
      </c>
      <c r="V174" s="2">
        <v>37422.633000000002</v>
      </c>
      <c r="W174" s="2">
        <v>2.0910000000000002</v>
      </c>
      <c r="Y174" s="2">
        <v>0.17</v>
      </c>
      <c r="AC174" s="2" t="s">
        <v>128</v>
      </c>
      <c r="AD174" s="2" t="s">
        <v>129</v>
      </c>
      <c r="AE174" s="2" t="s">
        <v>93</v>
      </c>
      <c r="AF174" s="2">
        <v>3.79</v>
      </c>
      <c r="AG174" s="2">
        <v>37422.633000000002</v>
      </c>
      <c r="AH174" s="2">
        <v>604430</v>
      </c>
      <c r="AJ174" s="2">
        <v>37422.633000000002</v>
      </c>
      <c r="AK174" s="2">
        <v>100</v>
      </c>
      <c r="AL174" s="2">
        <v>73.73</v>
      </c>
      <c r="AM174" s="2">
        <v>-26.3</v>
      </c>
      <c r="AP174" s="2" t="s">
        <v>128</v>
      </c>
      <c r="AQ174" s="2" t="s">
        <v>129</v>
      </c>
      <c r="AR174" s="2" t="s">
        <v>93</v>
      </c>
      <c r="AS174" s="2">
        <v>3.89</v>
      </c>
      <c r="AT174" s="2">
        <v>4946.9799999999996</v>
      </c>
      <c r="AU174" s="2">
        <v>78219</v>
      </c>
      <c r="AV174" s="2">
        <v>10095.987999999999</v>
      </c>
      <c r="AW174" s="2">
        <v>48.999000000000002</v>
      </c>
      <c r="AY174" s="2">
        <v>69.209999999999994</v>
      </c>
      <c r="BC174" s="2" t="s">
        <v>128</v>
      </c>
      <c r="BD174" s="2" t="s">
        <v>129</v>
      </c>
      <c r="BE174" s="2" t="s">
        <v>93</v>
      </c>
      <c r="BF174" s="2">
        <v>3.87</v>
      </c>
      <c r="BG174" s="2">
        <v>10095.987999999999</v>
      </c>
      <c r="BH174" s="2">
        <v>181206</v>
      </c>
      <c r="BJ174" s="2">
        <v>10095.987999999999</v>
      </c>
      <c r="BK174" s="2">
        <v>100</v>
      </c>
      <c r="BL174" s="2">
        <v>66.2</v>
      </c>
      <c r="BM174" s="2">
        <v>-33.799999999999997</v>
      </c>
      <c r="BP174" s="2" t="s">
        <v>128</v>
      </c>
      <c r="BQ174" s="2" t="s">
        <v>129</v>
      </c>
      <c r="BR174" s="2" t="s">
        <v>93</v>
      </c>
      <c r="BS174" s="2">
        <v>3.84</v>
      </c>
      <c r="BT174" s="2">
        <v>45278.296999999999</v>
      </c>
      <c r="BU174" s="2">
        <v>769962</v>
      </c>
      <c r="BW174" s="2">
        <v>45278.296999999999</v>
      </c>
      <c r="BX174" s="2">
        <v>100</v>
      </c>
      <c r="BY174" s="2">
        <v>69.78</v>
      </c>
      <c r="BZ174" s="2">
        <v>-30.2</v>
      </c>
      <c r="CC174" s="2" t="s">
        <v>128</v>
      </c>
      <c r="CD174" s="2" t="s">
        <v>129</v>
      </c>
      <c r="CE174" s="2" t="s">
        <v>93</v>
      </c>
      <c r="CF174" s="2">
        <v>3.92</v>
      </c>
      <c r="CG174" s="2">
        <v>424.75099999999998</v>
      </c>
      <c r="CH174" s="2">
        <v>7826</v>
      </c>
      <c r="CI174" s="2">
        <v>48288.41</v>
      </c>
      <c r="CJ174" s="2">
        <v>0.88</v>
      </c>
      <c r="CL174" s="2">
        <v>0.04</v>
      </c>
      <c r="CP174" s="2" t="s">
        <v>128</v>
      </c>
      <c r="CQ174" s="2" t="s">
        <v>129</v>
      </c>
      <c r="CR174" s="2" t="s">
        <v>93</v>
      </c>
      <c r="CS174" s="2">
        <v>3.9</v>
      </c>
      <c r="CT174" s="2">
        <v>48288.41</v>
      </c>
      <c r="CU174" s="2">
        <v>836003</v>
      </c>
      <c r="CW174" s="2">
        <v>48288.41</v>
      </c>
      <c r="CX174" s="2">
        <v>100</v>
      </c>
      <c r="CY174" s="2">
        <v>67.58</v>
      </c>
      <c r="CZ174" s="2">
        <v>-32.4</v>
      </c>
      <c r="DC174" s="2" t="s">
        <v>128</v>
      </c>
      <c r="DD174" s="2" t="s">
        <v>129</v>
      </c>
      <c r="DE174" s="2" t="s">
        <v>93</v>
      </c>
      <c r="DF174" s="2">
        <v>4.09</v>
      </c>
      <c r="DG174" s="2">
        <v>895.18499999999995</v>
      </c>
      <c r="DH174" s="2">
        <v>13666</v>
      </c>
      <c r="DI174" s="2">
        <v>4228.4930000000004</v>
      </c>
      <c r="DJ174" s="2">
        <v>21.17</v>
      </c>
      <c r="DL174" s="2">
        <v>0.77</v>
      </c>
      <c r="DP174" s="2" t="s">
        <v>128</v>
      </c>
      <c r="DQ174" s="2" t="s">
        <v>129</v>
      </c>
      <c r="DR174" s="2" t="s">
        <v>93</v>
      </c>
      <c r="DS174" s="2">
        <v>4.09</v>
      </c>
      <c r="DT174" s="2">
        <v>4228.4930000000004</v>
      </c>
      <c r="DU174" s="2">
        <v>76795</v>
      </c>
      <c r="DW174" s="2">
        <v>4228.4930000000004</v>
      </c>
      <c r="DX174" s="2">
        <v>100</v>
      </c>
      <c r="DY174" s="2">
        <v>60.61</v>
      </c>
      <c r="DZ174" s="2">
        <v>-39.4</v>
      </c>
      <c r="EC174" s="2" t="s">
        <v>128</v>
      </c>
      <c r="ED174" s="2" t="s">
        <v>129</v>
      </c>
      <c r="EE174" s="2" t="s">
        <v>93</v>
      </c>
      <c r="EF174" s="2">
        <v>4</v>
      </c>
      <c r="EG174" s="2">
        <v>35489.269999999997</v>
      </c>
      <c r="EH174" s="2">
        <v>586549</v>
      </c>
      <c r="EJ174" s="2">
        <v>35489.269999999997</v>
      </c>
      <c r="EK174" s="2">
        <v>100</v>
      </c>
      <c r="EL174" s="2">
        <v>62.79</v>
      </c>
      <c r="EM174" s="2">
        <v>-37.200000000000003</v>
      </c>
    </row>
    <row r="175" spans="3:143" x14ac:dyDescent="0.25">
      <c r="C175" s="2" t="s">
        <v>105</v>
      </c>
      <c r="D175" s="2" t="s">
        <v>106</v>
      </c>
      <c r="E175" s="2" t="s">
        <v>93</v>
      </c>
      <c r="F175" s="2">
        <v>3.83</v>
      </c>
      <c r="G175" s="2">
        <v>158923.141</v>
      </c>
      <c r="H175" s="2">
        <v>2695421</v>
      </c>
      <c r="I175" s="2">
        <v>42897.495999999999</v>
      </c>
      <c r="J175" s="2">
        <v>370.47199999999998</v>
      </c>
      <c r="L175" s="2">
        <v>54.38</v>
      </c>
      <c r="P175" s="2" t="s">
        <v>105</v>
      </c>
      <c r="Q175" s="2" t="s">
        <v>106</v>
      </c>
      <c r="R175" s="2" t="s">
        <v>93</v>
      </c>
      <c r="S175" s="2">
        <v>3.78</v>
      </c>
      <c r="T175" s="2">
        <v>879.02599999999995</v>
      </c>
      <c r="U175" s="2">
        <v>14978</v>
      </c>
      <c r="V175" s="2">
        <v>42897.495999999999</v>
      </c>
      <c r="W175" s="2">
        <v>2.0489999999999999</v>
      </c>
      <c r="Y175" s="2">
        <v>0.16</v>
      </c>
      <c r="AC175" s="2" t="s">
        <v>105</v>
      </c>
      <c r="AD175" s="2" t="s">
        <v>106</v>
      </c>
      <c r="AE175" s="2" t="s">
        <v>93</v>
      </c>
      <c r="AF175" s="2">
        <v>3.79</v>
      </c>
      <c r="AG175" s="2">
        <v>42897.495999999999</v>
      </c>
      <c r="AH175" s="2">
        <v>690434</v>
      </c>
      <c r="AJ175" s="2">
        <v>42897.495999999999</v>
      </c>
      <c r="AK175" s="2">
        <v>100</v>
      </c>
      <c r="AL175" s="2">
        <v>84.52</v>
      </c>
      <c r="AM175" s="2">
        <v>-15.5</v>
      </c>
      <c r="AP175" s="2" t="s">
        <v>105</v>
      </c>
      <c r="AQ175" s="2" t="s">
        <v>106</v>
      </c>
      <c r="AR175" s="2" t="s">
        <v>93</v>
      </c>
      <c r="AS175" s="2">
        <v>3.89</v>
      </c>
      <c r="AT175" s="2">
        <v>12897.834999999999</v>
      </c>
      <c r="AU175" s="2">
        <v>212063</v>
      </c>
      <c r="AV175" s="2">
        <v>12597.802</v>
      </c>
      <c r="AW175" s="2">
        <v>102.38200000000001</v>
      </c>
      <c r="AY175" s="2">
        <v>145.62</v>
      </c>
      <c r="BC175" s="2" t="s">
        <v>105</v>
      </c>
      <c r="BD175" s="2" t="s">
        <v>106</v>
      </c>
      <c r="BE175" s="2" t="s">
        <v>93</v>
      </c>
      <c r="BF175" s="2">
        <v>3.87</v>
      </c>
      <c r="BG175" s="2">
        <v>12597.802</v>
      </c>
      <c r="BH175" s="2">
        <v>225751</v>
      </c>
      <c r="BJ175" s="2">
        <v>12597.802</v>
      </c>
      <c r="BK175" s="2">
        <v>100</v>
      </c>
      <c r="BL175" s="2">
        <v>82.6</v>
      </c>
      <c r="BM175" s="2">
        <v>-17.399999999999999</v>
      </c>
      <c r="BP175" s="2" t="s">
        <v>105</v>
      </c>
      <c r="BQ175" s="2" t="s">
        <v>106</v>
      </c>
      <c r="BR175" s="2" t="s">
        <v>93</v>
      </c>
      <c r="BS175" s="2">
        <v>3.84</v>
      </c>
      <c r="BT175" s="2">
        <v>53472.309000000001</v>
      </c>
      <c r="BU175" s="2">
        <v>914795</v>
      </c>
      <c r="BW175" s="2">
        <v>53472.309000000001</v>
      </c>
      <c r="BX175" s="2">
        <v>100</v>
      </c>
      <c r="BY175" s="2">
        <v>82.41</v>
      </c>
      <c r="BZ175" s="2">
        <v>-17.600000000000001</v>
      </c>
      <c r="CC175" s="2" t="s">
        <v>105</v>
      </c>
      <c r="CD175" s="2" t="s">
        <v>106</v>
      </c>
      <c r="CE175" s="2" t="s">
        <v>93</v>
      </c>
      <c r="CF175" s="2">
        <v>3.92</v>
      </c>
      <c r="CG175" s="2">
        <v>166.131</v>
      </c>
      <c r="CH175" s="2">
        <v>2867</v>
      </c>
      <c r="CI175" s="2">
        <v>64262.343999999997</v>
      </c>
      <c r="CJ175" s="2">
        <v>0.25900000000000001</v>
      </c>
      <c r="CL175" s="2">
        <v>0.01</v>
      </c>
      <c r="CP175" s="2" t="s">
        <v>105</v>
      </c>
      <c r="CQ175" s="2" t="s">
        <v>106</v>
      </c>
      <c r="CR175" s="2" t="s">
        <v>93</v>
      </c>
      <c r="CS175" s="2">
        <v>3.9</v>
      </c>
      <c r="CT175" s="2">
        <v>64262.343999999997</v>
      </c>
      <c r="CU175" s="2">
        <v>1108038</v>
      </c>
      <c r="CW175" s="2">
        <v>64262.343999999997</v>
      </c>
      <c r="CX175" s="2">
        <v>100</v>
      </c>
      <c r="CY175" s="2">
        <v>89.93</v>
      </c>
      <c r="CZ175" s="2">
        <v>-10.1</v>
      </c>
      <c r="DC175" s="2" t="s">
        <v>105</v>
      </c>
      <c r="DD175" s="2" t="s">
        <v>106</v>
      </c>
      <c r="DE175" s="2" t="s">
        <v>93</v>
      </c>
      <c r="DF175" s="2">
        <v>4.1399999999999997</v>
      </c>
      <c r="DG175" s="2">
        <v>192.119</v>
      </c>
      <c r="DH175" s="2">
        <v>1160</v>
      </c>
      <c r="DI175" s="2">
        <v>5997.3580000000002</v>
      </c>
      <c r="DJ175" s="2">
        <v>3.2029999999999998</v>
      </c>
      <c r="DL175" s="2">
        <v>0.18</v>
      </c>
      <c r="DP175" s="2" t="s">
        <v>105</v>
      </c>
      <c r="DQ175" s="2" t="s">
        <v>106</v>
      </c>
      <c r="DR175" s="2" t="s">
        <v>93</v>
      </c>
      <c r="DS175" s="2">
        <v>4.09</v>
      </c>
      <c r="DT175" s="2">
        <v>5997.3580000000002</v>
      </c>
      <c r="DU175" s="2">
        <v>105471</v>
      </c>
      <c r="DW175" s="2">
        <v>5997.3580000000002</v>
      </c>
      <c r="DX175" s="2">
        <v>100</v>
      </c>
      <c r="DY175" s="2">
        <v>85.97</v>
      </c>
      <c r="DZ175" s="2">
        <v>-14</v>
      </c>
      <c r="EC175" s="2" t="s">
        <v>105</v>
      </c>
      <c r="ED175" s="2" t="s">
        <v>106</v>
      </c>
      <c r="EE175" s="2" t="s">
        <v>93</v>
      </c>
      <c r="EF175" s="2">
        <v>4</v>
      </c>
      <c r="EG175" s="2">
        <v>51113.32</v>
      </c>
      <c r="EH175" s="2">
        <v>864145</v>
      </c>
      <c r="EJ175" s="2">
        <v>51113.32</v>
      </c>
      <c r="EK175" s="2">
        <v>100</v>
      </c>
      <c r="EL175" s="2">
        <v>90.44</v>
      </c>
      <c r="EM175" s="2">
        <v>-9.6</v>
      </c>
    </row>
    <row r="176" spans="3:143" x14ac:dyDescent="0.25">
      <c r="C176" s="2" t="s">
        <v>107</v>
      </c>
      <c r="D176" s="2" t="s">
        <v>108</v>
      </c>
      <c r="E176" s="2" t="s">
        <v>93</v>
      </c>
      <c r="F176" s="2">
        <v>3.83</v>
      </c>
      <c r="G176" s="2">
        <v>166289.65599999999</v>
      </c>
      <c r="H176" s="2">
        <v>2815713</v>
      </c>
      <c r="I176" s="2">
        <v>44511.207000000002</v>
      </c>
      <c r="J176" s="2">
        <v>373.59100000000001</v>
      </c>
      <c r="L176" s="2">
        <v>54.84</v>
      </c>
      <c r="P176" s="2" t="s">
        <v>107</v>
      </c>
      <c r="Q176" s="2" t="s">
        <v>108</v>
      </c>
      <c r="R176" s="2" t="s">
        <v>93</v>
      </c>
      <c r="S176" s="2">
        <v>3.79</v>
      </c>
      <c r="T176" s="2">
        <v>807.93299999999999</v>
      </c>
      <c r="U176" s="2">
        <v>12517</v>
      </c>
      <c r="V176" s="2">
        <v>44511.207000000002</v>
      </c>
      <c r="W176" s="2">
        <v>1.8149999999999999</v>
      </c>
      <c r="Y176" s="2">
        <v>0.11</v>
      </c>
      <c r="AC176" s="2" t="s">
        <v>107</v>
      </c>
      <c r="AD176" s="2" t="s">
        <v>108</v>
      </c>
      <c r="AE176" s="2" t="s">
        <v>93</v>
      </c>
      <c r="AF176" s="2">
        <v>3.79</v>
      </c>
      <c r="AG176" s="2">
        <v>44511.207000000002</v>
      </c>
      <c r="AH176" s="2">
        <v>726726</v>
      </c>
      <c r="AJ176" s="2">
        <v>44511.207000000002</v>
      </c>
      <c r="AK176" s="2">
        <v>100</v>
      </c>
      <c r="AL176" s="2">
        <v>87.7</v>
      </c>
      <c r="AM176" s="2">
        <v>-12.3</v>
      </c>
      <c r="AP176" s="2" t="s">
        <v>107</v>
      </c>
      <c r="AQ176" s="2" t="s">
        <v>108</v>
      </c>
      <c r="AR176" s="2" t="s">
        <v>93</v>
      </c>
      <c r="AS176" s="2">
        <v>3.89</v>
      </c>
      <c r="AT176" s="2">
        <v>12891.671</v>
      </c>
      <c r="AU176" s="2">
        <v>209524</v>
      </c>
      <c r="AV176" s="2">
        <v>12771.475</v>
      </c>
      <c r="AW176" s="2">
        <v>100.941</v>
      </c>
      <c r="AY176" s="2">
        <v>143.56</v>
      </c>
      <c r="BC176" s="2" t="s">
        <v>107</v>
      </c>
      <c r="BD176" s="2" t="s">
        <v>108</v>
      </c>
      <c r="BE176" s="2" t="s">
        <v>93</v>
      </c>
      <c r="BF176" s="2">
        <v>3.87</v>
      </c>
      <c r="BG176" s="2">
        <v>12771.475</v>
      </c>
      <c r="BH176" s="2">
        <v>232262</v>
      </c>
      <c r="BJ176" s="2">
        <v>12771.475</v>
      </c>
      <c r="BK176" s="2">
        <v>100</v>
      </c>
      <c r="BL176" s="2">
        <v>83.74</v>
      </c>
      <c r="BM176" s="2">
        <v>-16.3</v>
      </c>
      <c r="BP176" s="2" t="s">
        <v>107</v>
      </c>
      <c r="BQ176" s="2" t="s">
        <v>108</v>
      </c>
      <c r="BR176" s="2" t="s">
        <v>93</v>
      </c>
      <c r="BS176" s="2">
        <v>3.84</v>
      </c>
      <c r="BT176" s="2">
        <v>54007.593999999997</v>
      </c>
      <c r="BU176" s="2">
        <v>888678</v>
      </c>
      <c r="BW176" s="2">
        <v>54007.593999999997</v>
      </c>
      <c r="BX176" s="2">
        <v>100</v>
      </c>
      <c r="BY176" s="2">
        <v>83.24</v>
      </c>
      <c r="BZ176" s="2">
        <v>-16.8</v>
      </c>
      <c r="CC176" s="2" t="s">
        <v>107</v>
      </c>
      <c r="CD176" s="2" t="s">
        <v>108</v>
      </c>
      <c r="CE176" s="2" t="s">
        <v>93</v>
      </c>
      <c r="CF176" s="2">
        <v>3.92</v>
      </c>
      <c r="CG176" s="2">
        <v>145.983</v>
      </c>
      <c r="CH176" s="2">
        <v>2454</v>
      </c>
      <c r="CI176" s="2">
        <v>62658.862999999998</v>
      </c>
      <c r="CJ176" s="2">
        <v>0.23300000000000001</v>
      </c>
      <c r="CL176" s="2">
        <v>0</v>
      </c>
      <c r="CP176" s="2" t="s">
        <v>107</v>
      </c>
      <c r="CQ176" s="2" t="s">
        <v>108</v>
      </c>
      <c r="CR176" s="2" t="s">
        <v>93</v>
      </c>
      <c r="CS176" s="2">
        <v>3.9</v>
      </c>
      <c r="CT176" s="2">
        <v>62658.862999999998</v>
      </c>
      <c r="CU176" s="2">
        <v>1068357</v>
      </c>
      <c r="CW176" s="2">
        <v>62658.862999999998</v>
      </c>
      <c r="CX176" s="2">
        <v>100</v>
      </c>
      <c r="CY176" s="2">
        <v>87.69</v>
      </c>
      <c r="CZ176" s="2">
        <v>-12.3</v>
      </c>
      <c r="DC176" s="2" t="s">
        <v>107</v>
      </c>
      <c r="DD176" s="2" t="s">
        <v>108</v>
      </c>
      <c r="DE176" s="2" t="s">
        <v>93</v>
      </c>
      <c r="DF176" s="2">
        <v>4.09</v>
      </c>
      <c r="DG176" s="2">
        <v>59.73</v>
      </c>
      <c r="DH176" s="2">
        <v>1153</v>
      </c>
      <c r="DI176" s="2">
        <v>5894.5450000000001</v>
      </c>
      <c r="DJ176" s="2">
        <v>1.0129999999999999</v>
      </c>
      <c r="DL176" s="2">
        <v>0.11</v>
      </c>
      <c r="DP176" s="2" t="s">
        <v>107</v>
      </c>
      <c r="DQ176" s="2" t="s">
        <v>108</v>
      </c>
      <c r="DR176" s="2" t="s">
        <v>93</v>
      </c>
      <c r="DS176" s="2">
        <v>4.09</v>
      </c>
      <c r="DT176" s="2">
        <v>5894.5450000000001</v>
      </c>
      <c r="DU176" s="2">
        <v>103949</v>
      </c>
      <c r="DW176" s="2">
        <v>5894.5450000000001</v>
      </c>
      <c r="DX176" s="2">
        <v>100</v>
      </c>
      <c r="DY176" s="2">
        <v>84.49</v>
      </c>
      <c r="DZ176" s="2">
        <v>-15.5</v>
      </c>
      <c r="EC176" s="2" t="s">
        <v>107</v>
      </c>
      <c r="ED176" s="2" t="s">
        <v>108</v>
      </c>
      <c r="EE176" s="2" t="s">
        <v>93</v>
      </c>
      <c r="EF176" s="2">
        <v>4</v>
      </c>
      <c r="EG176" s="2">
        <v>48992.218999999997</v>
      </c>
      <c r="EH176" s="2">
        <v>814537</v>
      </c>
      <c r="EJ176" s="2">
        <v>48992.218999999997</v>
      </c>
      <c r="EK176" s="2">
        <v>100</v>
      </c>
      <c r="EL176" s="2">
        <v>86.69</v>
      </c>
      <c r="EM176" s="2">
        <v>-13.3</v>
      </c>
    </row>
    <row r="177" spans="3:143" x14ac:dyDescent="0.25">
      <c r="C177" s="2" t="s">
        <v>109</v>
      </c>
      <c r="D177" s="2" t="s">
        <v>110</v>
      </c>
      <c r="E177" s="2" t="s">
        <v>93</v>
      </c>
      <c r="F177" s="2">
        <v>3.84</v>
      </c>
      <c r="G177" s="2">
        <v>166692.109</v>
      </c>
      <c r="H177" s="2">
        <v>2878433</v>
      </c>
      <c r="I177" s="2">
        <v>43944.245999999999</v>
      </c>
      <c r="J177" s="2">
        <v>379.32600000000002</v>
      </c>
      <c r="L177" s="2">
        <v>55.68</v>
      </c>
      <c r="P177" s="2" t="s">
        <v>109</v>
      </c>
      <c r="Q177" s="2" t="s">
        <v>110</v>
      </c>
      <c r="R177" s="2" t="s">
        <v>93</v>
      </c>
      <c r="S177" s="2">
        <v>3.78</v>
      </c>
      <c r="T177" s="2">
        <v>836.10400000000004</v>
      </c>
      <c r="U177" s="2">
        <v>13695</v>
      </c>
      <c r="V177" s="2">
        <v>43944.245999999999</v>
      </c>
      <c r="W177" s="2">
        <v>1.903</v>
      </c>
      <c r="Y177" s="2">
        <v>0.13</v>
      </c>
      <c r="AC177" s="2" t="s">
        <v>109</v>
      </c>
      <c r="AD177" s="2" t="s">
        <v>110</v>
      </c>
      <c r="AE177" s="2" t="s">
        <v>93</v>
      </c>
      <c r="AF177" s="2">
        <v>3.79</v>
      </c>
      <c r="AG177" s="2">
        <v>43944.245999999999</v>
      </c>
      <c r="AH177" s="2">
        <v>736135</v>
      </c>
      <c r="AJ177" s="2">
        <v>43944.245999999999</v>
      </c>
      <c r="AK177" s="2">
        <v>100</v>
      </c>
      <c r="AL177" s="2">
        <v>86.58</v>
      </c>
      <c r="AM177" s="2">
        <v>-13.4</v>
      </c>
      <c r="AP177" s="2" t="s">
        <v>109</v>
      </c>
      <c r="AQ177" s="2" t="s">
        <v>110</v>
      </c>
      <c r="AR177" s="2" t="s">
        <v>93</v>
      </c>
      <c r="AS177" s="2">
        <v>3.88</v>
      </c>
      <c r="AT177" s="2">
        <v>12071.445</v>
      </c>
      <c r="AU177" s="2">
        <v>195817</v>
      </c>
      <c r="AV177" s="2">
        <v>12741.963</v>
      </c>
      <c r="AW177" s="2">
        <v>94.738</v>
      </c>
      <c r="AY177" s="2">
        <v>134.68</v>
      </c>
      <c r="BC177" s="2" t="s">
        <v>109</v>
      </c>
      <c r="BD177" s="2" t="s">
        <v>110</v>
      </c>
      <c r="BE177" s="2" t="s">
        <v>93</v>
      </c>
      <c r="BF177" s="2">
        <v>3.87</v>
      </c>
      <c r="BG177" s="2">
        <v>12741.963</v>
      </c>
      <c r="BH177" s="2">
        <v>231566</v>
      </c>
      <c r="BJ177" s="2">
        <v>12741.963</v>
      </c>
      <c r="BK177" s="2">
        <v>100</v>
      </c>
      <c r="BL177" s="2">
        <v>83.55</v>
      </c>
      <c r="BM177" s="2">
        <v>-16.5</v>
      </c>
      <c r="BP177" s="2" t="s">
        <v>109</v>
      </c>
      <c r="BQ177" s="2" t="s">
        <v>110</v>
      </c>
      <c r="BR177" s="2" t="s">
        <v>93</v>
      </c>
      <c r="BS177" s="2">
        <v>3.84</v>
      </c>
      <c r="BT177" s="2">
        <v>54231.542999999998</v>
      </c>
      <c r="BU177" s="2">
        <v>941147</v>
      </c>
      <c r="BW177" s="2">
        <v>54231.542999999998</v>
      </c>
      <c r="BX177" s="2">
        <v>100</v>
      </c>
      <c r="BY177" s="2">
        <v>83.58</v>
      </c>
      <c r="BZ177" s="2">
        <v>-16.399999999999999</v>
      </c>
      <c r="CC177" s="2" t="s">
        <v>109</v>
      </c>
      <c r="CD177" s="2" t="s">
        <v>110</v>
      </c>
      <c r="CE177" s="2" t="s">
        <v>93</v>
      </c>
      <c r="CF177" s="2">
        <v>3.92</v>
      </c>
      <c r="CG177" s="2">
        <v>157.85499999999999</v>
      </c>
      <c r="CH177" s="2">
        <v>2906</v>
      </c>
      <c r="CI177" s="2">
        <v>61550.461000000003</v>
      </c>
      <c r="CJ177" s="2">
        <v>0.25600000000000001</v>
      </c>
      <c r="CL177" s="2">
        <v>0</v>
      </c>
      <c r="CP177" s="2" t="s">
        <v>109</v>
      </c>
      <c r="CQ177" s="2" t="s">
        <v>110</v>
      </c>
      <c r="CR177" s="2" t="s">
        <v>93</v>
      </c>
      <c r="CS177" s="2">
        <v>3.9</v>
      </c>
      <c r="CT177" s="2">
        <v>61550.461000000003</v>
      </c>
      <c r="CU177" s="2">
        <v>1045693</v>
      </c>
      <c r="CW177" s="2">
        <v>61550.461000000003</v>
      </c>
      <c r="CX177" s="2">
        <v>100</v>
      </c>
      <c r="CY177" s="2">
        <v>86.13</v>
      </c>
      <c r="CZ177" s="2">
        <v>-13.9</v>
      </c>
      <c r="DC177" s="2" t="s">
        <v>109</v>
      </c>
      <c r="DD177" s="2" t="s">
        <v>110</v>
      </c>
      <c r="DE177" s="2" t="s">
        <v>93</v>
      </c>
      <c r="DF177" s="2">
        <v>4.08</v>
      </c>
      <c r="DG177" s="2">
        <v>51.731000000000002</v>
      </c>
      <c r="DH177" s="2">
        <v>895</v>
      </c>
      <c r="DI177" s="2">
        <v>5700.7740000000003</v>
      </c>
      <c r="DJ177" s="2">
        <v>0.90700000000000003</v>
      </c>
      <c r="DL177" s="2">
        <v>0.1</v>
      </c>
      <c r="DP177" s="2" t="s">
        <v>109</v>
      </c>
      <c r="DQ177" s="2" t="s">
        <v>110</v>
      </c>
      <c r="DR177" s="2" t="s">
        <v>93</v>
      </c>
      <c r="DS177" s="2">
        <v>4.09</v>
      </c>
      <c r="DT177" s="2">
        <v>5700.7740000000003</v>
      </c>
      <c r="DU177" s="2">
        <v>102698</v>
      </c>
      <c r="DW177" s="2">
        <v>5700.7740000000003</v>
      </c>
      <c r="DX177" s="2">
        <v>100</v>
      </c>
      <c r="DY177" s="2">
        <v>81.72</v>
      </c>
      <c r="DZ177" s="2">
        <v>-18.3</v>
      </c>
      <c r="EC177" s="2" t="s">
        <v>109</v>
      </c>
      <c r="ED177" s="2" t="s">
        <v>110</v>
      </c>
      <c r="EE177" s="2" t="s">
        <v>93</v>
      </c>
      <c r="EF177" s="2">
        <v>4</v>
      </c>
      <c r="EG177" s="2">
        <v>45553.836000000003</v>
      </c>
      <c r="EH177" s="2">
        <v>742136</v>
      </c>
      <c r="EJ177" s="2">
        <v>45553.836000000003</v>
      </c>
      <c r="EK177" s="2">
        <v>100</v>
      </c>
      <c r="EL177" s="2">
        <v>80.599999999999994</v>
      </c>
      <c r="EM177" s="2">
        <v>-19.399999999999999</v>
      </c>
    </row>
    <row r="178" spans="3:143" x14ac:dyDescent="0.25">
      <c r="C178" s="2" t="s">
        <v>111</v>
      </c>
      <c r="D178" s="2" t="s">
        <v>112</v>
      </c>
      <c r="E178" s="2" t="s">
        <v>93</v>
      </c>
      <c r="F178" s="2">
        <v>3.84</v>
      </c>
      <c r="G178" s="2">
        <v>127817.55499999999</v>
      </c>
      <c r="H178" s="2">
        <v>2209637</v>
      </c>
      <c r="I178" s="2">
        <v>35326.968999999997</v>
      </c>
      <c r="J178" s="2">
        <v>361.81299999999999</v>
      </c>
      <c r="L178" s="2">
        <v>53.11</v>
      </c>
      <c r="P178" s="2" t="s">
        <v>111</v>
      </c>
      <c r="Q178" s="2" t="s">
        <v>112</v>
      </c>
      <c r="R178" s="2" t="s">
        <v>93</v>
      </c>
      <c r="S178" s="2">
        <v>3.79</v>
      </c>
      <c r="T178" s="2">
        <v>796.00800000000004</v>
      </c>
      <c r="U178" s="2">
        <v>14791</v>
      </c>
      <c r="V178" s="2">
        <v>35326.968999999997</v>
      </c>
      <c r="W178" s="2">
        <v>2.2530000000000001</v>
      </c>
      <c r="Y178" s="2">
        <v>0.21</v>
      </c>
      <c r="AC178" s="2" t="s">
        <v>111</v>
      </c>
      <c r="AD178" s="2" t="s">
        <v>112</v>
      </c>
      <c r="AE178" s="2" t="s">
        <v>93</v>
      </c>
      <c r="AF178" s="2">
        <v>3.8</v>
      </c>
      <c r="AG178" s="2">
        <v>35326.968999999997</v>
      </c>
      <c r="AH178" s="2">
        <v>588716</v>
      </c>
      <c r="AJ178" s="2">
        <v>35326.968999999997</v>
      </c>
      <c r="AK178" s="2">
        <v>100</v>
      </c>
      <c r="AL178" s="2">
        <v>69.599999999999994</v>
      </c>
      <c r="AM178" s="2">
        <v>-30.4</v>
      </c>
      <c r="AP178" s="2" t="s">
        <v>111</v>
      </c>
      <c r="AQ178" s="2" t="s">
        <v>112</v>
      </c>
      <c r="AR178" s="2" t="s">
        <v>93</v>
      </c>
      <c r="AS178" s="2">
        <v>3.88</v>
      </c>
      <c r="AT178" s="2">
        <v>5982.5309999999999</v>
      </c>
      <c r="AU178" s="2">
        <v>94689</v>
      </c>
      <c r="AV178" s="2">
        <v>9214.3860000000004</v>
      </c>
      <c r="AW178" s="2">
        <v>64.926000000000002</v>
      </c>
      <c r="AY178" s="2">
        <v>92.01</v>
      </c>
      <c r="BC178" s="2" t="s">
        <v>111</v>
      </c>
      <c r="BD178" s="2" t="s">
        <v>112</v>
      </c>
      <c r="BE178" s="2" t="s">
        <v>93</v>
      </c>
      <c r="BF178" s="2">
        <v>3.87</v>
      </c>
      <c r="BG178" s="2">
        <v>9214.3860000000004</v>
      </c>
      <c r="BH178" s="2">
        <v>174977</v>
      </c>
      <c r="BJ178" s="2">
        <v>9214.3860000000004</v>
      </c>
      <c r="BK178" s="2">
        <v>100</v>
      </c>
      <c r="BL178" s="2">
        <v>60.42</v>
      </c>
      <c r="BM178" s="2">
        <v>-39.6</v>
      </c>
      <c r="BP178" s="2" t="s">
        <v>111</v>
      </c>
      <c r="BQ178" s="2" t="s">
        <v>112</v>
      </c>
      <c r="BR178" s="2" t="s">
        <v>93</v>
      </c>
      <c r="BS178" s="2">
        <v>3.83</v>
      </c>
      <c r="BT178" s="2">
        <v>43604.766000000003</v>
      </c>
      <c r="BU178" s="2">
        <v>750078</v>
      </c>
      <c r="BW178" s="2">
        <v>43604.766000000003</v>
      </c>
      <c r="BX178" s="2">
        <v>100</v>
      </c>
      <c r="BY178" s="2">
        <v>67.2</v>
      </c>
      <c r="BZ178" s="2">
        <v>-32.799999999999997</v>
      </c>
      <c r="CC178" s="2" t="s">
        <v>111</v>
      </c>
      <c r="CD178" s="2" t="s">
        <v>112</v>
      </c>
      <c r="CE178" s="2" t="s">
        <v>93</v>
      </c>
      <c r="CF178" s="2">
        <v>3.92</v>
      </c>
      <c r="CG178" s="2">
        <v>134.74600000000001</v>
      </c>
      <c r="CH178" s="2">
        <v>1621</v>
      </c>
      <c r="CI178" s="2">
        <v>48061.137000000002</v>
      </c>
      <c r="CJ178" s="2">
        <v>0.28000000000000003</v>
      </c>
      <c r="CL178" s="2">
        <v>0.01</v>
      </c>
      <c r="CP178" s="2" t="s">
        <v>111</v>
      </c>
      <c r="CQ178" s="2" t="s">
        <v>112</v>
      </c>
      <c r="CR178" s="2" t="s">
        <v>93</v>
      </c>
      <c r="CS178" s="2">
        <v>3.9</v>
      </c>
      <c r="CT178" s="2">
        <v>48061.137000000002</v>
      </c>
      <c r="CU178" s="2">
        <v>812494</v>
      </c>
      <c r="CW178" s="2">
        <v>48061.137000000002</v>
      </c>
      <c r="CX178" s="2">
        <v>100</v>
      </c>
      <c r="CY178" s="2">
        <v>67.260000000000005</v>
      </c>
      <c r="CZ178" s="2">
        <v>-32.700000000000003</v>
      </c>
      <c r="DC178" s="2" t="s">
        <v>111</v>
      </c>
      <c r="DD178" s="2" t="s">
        <v>112</v>
      </c>
      <c r="DE178" s="2" t="s">
        <v>93</v>
      </c>
      <c r="DF178" s="2">
        <v>4.1100000000000003</v>
      </c>
      <c r="DG178" s="2">
        <v>171.90199999999999</v>
      </c>
      <c r="DH178" s="2">
        <v>914</v>
      </c>
      <c r="DI178" s="2">
        <v>4145.8599999999997</v>
      </c>
      <c r="DJ178" s="2">
        <v>4.1459999999999999</v>
      </c>
      <c r="DL178" s="2">
        <v>0.21</v>
      </c>
      <c r="DP178" s="2" t="s">
        <v>111</v>
      </c>
      <c r="DQ178" s="2" t="s">
        <v>112</v>
      </c>
      <c r="DR178" s="2" t="s">
        <v>93</v>
      </c>
      <c r="DS178" s="2">
        <v>4.09</v>
      </c>
      <c r="DT178" s="2">
        <v>4145.8599999999997</v>
      </c>
      <c r="DU178" s="2">
        <v>75045</v>
      </c>
      <c r="DW178" s="2">
        <v>4145.8599999999997</v>
      </c>
      <c r="DX178" s="2">
        <v>100</v>
      </c>
      <c r="DY178" s="2">
        <v>59.43</v>
      </c>
      <c r="DZ178" s="2">
        <v>-40.6</v>
      </c>
      <c r="EC178" s="2" t="s">
        <v>111</v>
      </c>
      <c r="ED178" s="2" t="s">
        <v>112</v>
      </c>
      <c r="EE178" s="2" t="s">
        <v>93</v>
      </c>
      <c r="EF178" s="2">
        <v>4</v>
      </c>
      <c r="EG178" s="2">
        <v>37128.491999999998</v>
      </c>
      <c r="EH178" s="2">
        <v>624156</v>
      </c>
      <c r="EJ178" s="2">
        <v>37128.491999999998</v>
      </c>
      <c r="EK178" s="2">
        <v>100</v>
      </c>
      <c r="EL178" s="2">
        <v>65.69</v>
      </c>
      <c r="EM178" s="2">
        <v>-34.299999999999997</v>
      </c>
    </row>
    <row r="179" spans="3:143" x14ac:dyDescent="0.25">
      <c r="C179" s="2" t="s">
        <v>113</v>
      </c>
      <c r="D179" s="2" t="s">
        <v>114</v>
      </c>
      <c r="E179" s="2" t="s">
        <v>93</v>
      </c>
      <c r="F179" s="2">
        <v>3.84</v>
      </c>
      <c r="G179" s="2">
        <v>114852.852</v>
      </c>
      <c r="H179" s="2">
        <v>1970310</v>
      </c>
      <c r="I179" s="2">
        <v>33524.328000000001</v>
      </c>
      <c r="J179" s="2">
        <v>342.596</v>
      </c>
      <c r="L179" s="2">
        <v>50.29</v>
      </c>
      <c r="P179" s="2" t="s">
        <v>113</v>
      </c>
      <c r="Q179" s="2" t="s">
        <v>114</v>
      </c>
      <c r="R179" s="2" t="s">
        <v>93</v>
      </c>
      <c r="S179" s="2">
        <v>3.8</v>
      </c>
      <c r="T179" s="2">
        <v>740.08199999999999</v>
      </c>
      <c r="U179" s="2">
        <v>11971</v>
      </c>
      <c r="V179" s="2">
        <v>33524.328000000001</v>
      </c>
      <c r="W179" s="2">
        <v>2.2080000000000002</v>
      </c>
      <c r="Y179" s="2">
        <v>0.2</v>
      </c>
      <c r="AC179" s="2" t="s">
        <v>113</v>
      </c>
      <c r="AD179" s="2" t="s">
        <v>114</v>
      </c>
      <c r="AE179" s="2" t="s">
        <v>93</v>
      </c>
      <c r="AF179" s="2">
        <v>3.79</v>
      </c>
      <c r="AG179" s="2">
        <v>33524.328000000001</v>
      </c>
      <c r="AH179" s="2">
        <v>554075</v>
      </c>
      <c r="AJ179" s="2">
        <v>33524.328000000001</v>
      </c>
      <c r="AK179" s="2">
        <v>100</v>
      </c>
      <c r="AL179" s="2">
        <v>66.05</v>
      </c>
      <c r="AM179" s="2">
        <v>-33.9</v>
      </c>
      <c r="AP179" s="2" t="s">
        <v>113</v>
      </c>
      <c r="AQ179" s="2" t="s">
        <v>114</v>
      </c>
      <c r="AR179" s="2" t="s">
        <v>93</v>
      </c>
      <c r="AS179" s="2">
        <v>3.89</v>
      </c>
      <c r="AT179" s="2">
        <v>4788.7860000000001</v>
      </c>
      <c r="AU179" s="2">
        <v>74544</v>
      </c>
      <c r="AV179" s="2">
        <v>7957.2619999999997</v>
      </c>
      <c r="AW179" s="2">
        <v>60.180999999999997</v>
      </c>
      <c r="AY179" s="2">
        <v>85.21</v>
      </c>
      <c r="BC179" s="2" t="s">
        <v>113</v>
      </c>
      <c r="BD179" s="2" t="s">
        <v>114</v>
      </c>
      <c r="BE179" s="2" t="s">
        <v>93</v>
      </c>
      <c r="BF179" s="2">
        <v>3.87</v>
      </c>
      <c r="BG179" s="2">
        <v>7957.2619999999997</v>
      </c>
      <c r="BH179" s="2">
        <v>144832</v>
      </c>
      <c r="BJ179" s="2">
        <v>7957.2619999999997</v>
      </c>
      <c r="BK179" s="2">
        <v>100</v>
      </c>
      <c r="BL179" s="2">
        <v>52.18</v>
      </c>
      <c r="BM179" s="2">
        <v>-47.8</v>
      </c>
      <c r="BP179" s="2" t="s">
        <v>113</v>
      </c>
      <c r="BQ179" s="2" t="s">
        <v>114</v>
      </c>
      <c r="BR179" s="2" t="s">
        <v>93</v>
      </c>
      <c r="BS179" s="2">
        <v>3.84</v>
      </c>
      <c r="BT179" s="2">
        <v>38321.222999999998</v>
      </c>
      <c r="BU179" s="2">
        <v>671722</v>
      </c>
      <c r="BW179" s="2">
        <v>38321.222999999998</v>
      </c>
      <c r="BX179" s="2">
        <v>100</v>
      </c>
      <c r="BY179" s="2">
        <v>59.06</v>
      </c>
      <c r="BZ179" s="2">
        <v>-40.9</v>
      </c>
      <c r="CC179" s="2" t="s">
        <v>113</v>
      </c>
      <c r="CD179" s="2" t="s">
        <v>114</v>
      </c>
      <c r="CE179" s="2" t="s">
        <v>93</v>
      </c>
      <c r="CF179" s="2">
        <v>3.92</v>
      </c>
      <c r="CG179" s="2">
        <v>92.308000000000007</v>
      </c>
      <c r="CH179" s="2">
        <v>1337</v>
      </c>
      <c r="CI179" s="2">
        <v>40440.292999999998</v>
      </c>
      <c r="CJ179" s="2">
        <v>0.22800000000000001</v>
      </c>
      <c r="CL179" s="2">
        <v>0</v>
      </c>
      <c r="CP179" s="2" t="s">
        <v>113</v>
      </c>
      <c r="CQ179" s="2" t="s">
        <v>114</v>
      </c>
      <c r="CR179" s="2" t="s">
        <v>93</v>
      </c>
      <c r="CS179" s="2">
        <v>3.9</v>
      </c>
      <c r="CT179" s="2">
        <v>40440.292999999998</v>
      </c>
      <c r="CU179" s="2">
        <v>707965</v>
      </c>
      <c r="CW179" s="2">
        <v>40440.292999999998</v>
      </c>
      <c r="CX179" s="2">
        <v>100</v>
      </c>
      <c r="CY179" s="2">
        <v>56.59</v>
      </c>
      <c r="CZ179" s="2">
        <v>-43.4</v>
      </c>
      <c r="DC179" s="2" t="s">
        <v>113</v>
      </c>
      <c r="DD179" s="2" t="s">
        <v>114</v>
      </c>
      <c r="DE179" s="2" t="s">
        <v>93</v>
      </c>
      <c r="DF179" s="2">
        <v>4.26</v>
      </c>
      <c r="DG179" s="2">
        <v>34.642000000000003</v>
      </c>
      <c r="DH179" s="2">
        <v>762</v>
      </c>
      <c r="DI179" s="2">
        <v>3448.6030000000001</v>
      </c>
      <c r="DJ179" s="2">
        <v>1.0049999999999999</v>
      </c>
      <c r="DL179" s="2">
        <v>0.11</v>
      </c>
      <c r="DP179" s="2" t="s">
        <v>113</v>
      </c>
      <c r="DQ179" s="2" t="s">
        <v>114</v>
      </c>
      <c r="DR179" s="2" t="s">
        <v>93</v>
      </c>
      <c r="DS179" s="2">
        <v>4.09</v>
      </c>
      <c r="DT179" s="2">
        <v>3448.6030000000001</v>
      </c>
      <c r="DU179" s="2">
        <v>61632</v>
      </c>
      <c r="DW179" s="2">
        <v>3448.6030000000001</v>
      </c>
      <c r="DX179" s="2">
        <v>100</v>
      </c>
      <c r="DY179" s="2">
        <v>49.43</v>
      </c>
      <c r="DZ179" s="2">
        <v>-50.6</v>
      </c>
      <c r="EC179" s="2" t="s">
        <v>113</v>
      </c>
      <c r="ED179" s="2" t="s">
        <v>114</v>
      </c>
      <c r="EE179" s="2" t="s">
        <v>93</v>
      </c>
      <c r="EF179" s="2">
        <v>4</v>
      </c>
      <c r="EG179" s="2">
        <v>30960.585999999999</v>
      </c>
      <c r="EH179" s="2">
        <v>523188</v>
      </c>
      <c r="EJ179" s="2">
        <v>30960.585999999999</v>
      </c>
      <c r="EK179" s="2">
        <v>100</v>
      </c>
      <c r="EL179" s="2">
        <v>54.78</v>
      </c>
      <c r="EM179" s="2">
        <v>-45.2</v>
      </c>
    </row>
    <row r="180" spans="3:143" x14ac:dyDescent="0.25">
      <c r="C180" s="2" t="s">
        <v>115</v>
      </c>
      <c r="D180" s="2" t="s">
        <v>116</v>
      </c>
      <c r="E180" s="2" t="s">
        <v>93</v>
      </c>
      <c r="F180" s="2">
        <v>3.84</v>
      </c>
      <c r="G180" s="2">
        <v>111314.625</v>
      </c>
      <c r="H180" s="2">
        <v>1940226</v>
      </c>
      <c r="I180" s="2">
        <v>32624.607</v>
      </c>
      <c r="J180" s="2">
        <v>341.19799999999998</v>
      </c>
      <c r="L180" s="2">
        <v>50.08</v>
      </c>
      <c r="P180" s="2" t="s">
        <v>115</v>
      </c>
      <c r="Q180" s="2" t="s">
        <v>116</v>
      </c>
      <c r="R180" s="2" t="s">
        <v>93</v>
      </c>
      <c r="S180" s="2">
        <v>3.78</v>
      </c>
      <c r="T180" s="2">
        <v>833.58900000000006</v>
      </c>
      <c r="U180" s="2">
        <v>14314</v>
      </c>
      <c r="V180" s="2">
        <v>32624.607</v>
      </c>
      <c r="W180" s="2">
        <v>2.5550000000000002</v>
      </c>
      <c r="Y180" s="2">
        <v>0.27</v>
      </c>
      <c r="AC180" s="2" t="s">
        <v>115</v>
      </c>
      <c r="AD180" s="2" t="s">
        <v>116</v>
      </c>
      <c r="AE180" s="2" t="s">
        <v>93</v>
      </c>
      <c r="AF180" s="2">
        <v>3.8</v>
      </c>
      <c r="AG180" s="2">
        <v>32624.607</v>
      </c>
      <c r="AH180" s="2">
        <v>536312</v>
      </c>
      <c r="AJ180" s="2">
        <v>32624.607</v>
      </c>
      <c r="AK180" s="2">
        <v>100</v>
      </c>
      <c r="AL180" s="2">
        <v>64.28</v>
      </c>
      <c r="AM180" s="2">
        <v>-35.700000000000003</v>
      </c>
      <c r="AP180" s="2" t="s">
        <v>115</v>
      </c>
      <c r="AQ180" s="2" t="s">
        <v>116</v>
      </c>
      <c r="AR180" s="2" t="s">
        <v>93</v>
      </c>
      <c r="AS180" s="2">
        <v>3.89</v>
      </c>
      <c r="AT180" s="2">
        <v>5156.4059999999999</v>
      </c>
      <c r="AU180" s="2">
        <v>88280</v>
      </c>
      <c r="AV180" s="2">
        <v>7379.826</v>
      </c>
      <c r="AW180" s="2">
        <v>69.872</v>
      </c>
      <c r="AY180" s="2">
        <v>99.09</v>
      </c>
      <c r="BC180" s="2" t="s">
        <v>115</v>
      </c>
      <c r="BD180" s="2" t="s">
        <v>116</v>
      </c>
      <c r="BE180" s="2" t="s">
        <v>93</v>
      </c>
      <c r="BF180" s="2">
        <v>3.87</v>
      </c>
      <c r="BG180" s="2">
        <v>7379.826</v>
      </c>
      <c r="BH180" s="2">
        <v>137516</v>
      </c>
      <c r="BJ180" s="2">
        <v>7379.826</v>
      </c>
      <c r="BK180" s="2">
        <v>100</v>
      </c>
      <c r="BL180" s="2">
        <v>48.39</v>
      </c>
      <c r="BM180" s="2">
        <v>-51.6</v>
      </c>
      <c r="BP180" s="2" t="s">
        <v>115</v>
      </c>
      <c r="BQ180" s="2" t="s">
        <v>116</v>
      </c>
      <c r="BR180" s="2" t="s">
        <v>93</v>
      </c>
      <c r="BS180" s="2">
        <v>3.84</v>
      </c>
      <c r="BT180" s="2">
        <v>36229.425999999999</v>
      </c>
      <c r="BU180" s="2">
        <v>630422</v>
      </c>
      <c r="BW180" s="2">
        <v>36229.425999999999</v>
      </c>
      <c r="BX180" s="2">
        <v>100</v>
      </c>
      <c r="BY180" s="2">
        <v>55.84</v>
      </c>
      <c r="BZ180" s="2">
        <v>-44.2</v>
      </c>
      <c r="CC180" s="2" t="s">
        <v>115</v>
      </c>
      <c r="CD180" s="2" t="s">
        <v>116</v>
      </c>
      <c r="CE180" s="2" t="s">
        <v>93</v>
      </c>
      <c r="CF180" s="2">
        <v>3.92</v>
      </c>
      <c r="CG180" s="2">
        <v>103.358</v>
      </c>
      <c r="CH180" s="2">
        <v>1284</v>
      </c>
      <c r="CI180" s="2">
        <v>37956.519999999997</v>
      </c>
      <c r="CJ180" s="2">
        <v>0.27200000000000002</v>
      </c>
      <c r="CL180" s="2">
        <v>0.01</v>
      </c>
      <c r="CP180" s="2" t="s">
        <v>115</v>
      </c>
      <c r="CQ180" s="2" t="s">
        <v>116</v>
      </c>
      <c r="CR180" s="2" t="s">
        <v>93</v>
      </c>
      <c r="CS180" s="2">
        <v>3.9</v>
      </c>
      <c r="CT180" s="2">
        <v>37956.519999999997</v>
      </c>
      <c r="CU180" s="2">
        <v>664776</v>
      </c>
      <c r="CW180" s="2">
        <v>37956.519999999997</v>
      </c>
      <c r="CX180" s="2">
        <v>100</v>
      </c>
      <c r="CY180" s="2">
        <v>53.12</v>
      </c>
      <c r="CZ180" s="2">
        <v>-46.9</v>
      </c>
      <c r="DC180" s="2" t="s">
        <v>115</v>
      </c>
      <c r="DD180" s="2" t="s">
        <v>116</v>
      </c>
      <c r="DE180" s="2" t="s">
        <v>93</v>
      </c>
      <c r="DF180" s="2">
        <v>4.0999999999999996</v>
      </c>
      <c r="DG180" s="2">
        <v>109.871</v>
      </c>
      <c r="DH180" s="2">
        <v>723</v>
      </c>
      <c r="DI180" s="2">
        <v>2868.7919999999999</v>
      </c>
      <c r="DJ180" s="2">
        <v>3.83</v>
      </c>
      <c r="DL180" s="2">
        <v>0.2</v>
      </c>
      <c r="DP180" s="2" t="s">
        <v>115</v>
      </c>
      <c r="DQ180" s="2" t="s">
        <v>116</v>
      </c>
      <c r="DR180" s="2" t="s">
        <v>93</v>
      </c>
      <c r="DS180" s="2">
        <v>4.09</v>
      </c>
      <c r="DT180" s="2">
        <v>2868.7919999999999</v>
      </c>
      <c r="DU180" s="2">
        <v>51635</v>
      </c>
      <c r="DW180" s="2">
        <v>2868.7919999999999</v>
      </c>
      <c r="DX180" s="2">
        <v>100</v>
      </c>
      <c r="DY180" s="2">
        <v>41.12</v>
      </c>
      <c r="DZ180" s="2">
        <v>-58.9</v>
      </c>
      <c r="EC180" s="2" t="s">
        <v>115</v>
      </c>
      <c r="ED180" s="2" t="s">
        <v>116</v>
      </c>
      <c r="EE180" s="2" t="s">
        <v>93</v>
      </c>
      <c r="EF180" s="2">
        <v>4</v>
      </c>
      <c r="EG180" s="2">
        <v>27868.83</v>
      </c>
      <c r="EH180" s="2">
        <v>463160</v>
      </c>
      <c r="EJ180" s="2">
        <v>27868.83</v>
      </c>
      <c r="EK180" s="2">
        <v>100</v>
      </c>
      <c r="EL180" s="2">
        <v>49.31</v>
      </c>
      <c r="EM180" s="2">
        <v>-50.7</v>
      </c>
    </row>
    <row r="181" spans="3:143" x14ac:dyDescent="0.25">
      <c r="C181" s="2" t="s">
        <v>175</v>
      </c>
      <c r="D181" s="2" t="s">
        <v>176</v>
      </c>
      <c r="E181" s="2" t="s">
        <v>93</v>
      </c>
      <c r="F181" s="2">
        <v>3.83</v>
      </c>
      <c r="G181" s="2">
        <v>189258.984</v>
      </c>
      <c r="H181" s="2">
        <v>3279093</v>
      </c>
      <c r="I181" s="2">
        <v>53492.938000000002</v>
      </c>
      <c r="J181" s="2">
        <v>353.80200000000002</v>
      </c>
      <c r="L181" s="2">
        <v>51.94</v>
      </c>
      <c r="P181" s="2" t="s">
        <v>175</v>
      </c>
      <c r="Q181" s="2" t="s">
        <v>176</v>
      </c>
      <c r="R181" s="2" t="s">
        <v>93</v>
      </c>
      <c r="S181" s="2">
        <v>3.78</v>
      </c>
      <c r="T181" s="2">
        <v>776.99</v>
      </c>
      <c r="U181" s="2">
        <v>12568</v>
      </c>
      <c r="V181" s="2">
        <v>53492.938000000002</v>
      </c>
      <c r="W181" s="2">
        <v>1.4530000000000001</v>
      </c>
      <c r="Y181" s="2">
        <v>0.03</v>
      </c>
      <c r="AC181" s="2" t="s">
        <v>175</v>
      </c>
      <c r="AD181" s="2" t="s">
        <v>176</v>
      </c>
      <c r="AE181" s="2" t="s">
        <v>93</v>
      </c>
      <c r="AF181" s="2">
        <v>3.79</v>
      </c>
      <c r="AG181" s="2">
        <v>53492.938000000002</v>
      </c>
      <c r="AH181" s="2">
        <v>902188</v>
      </c>
      <c r="AJ181" s="2">
        <v>53492.938000000002</v>
      </c>
      <c r="AK181" s="2">
        <v>100</v>
      </c>
      <c r="AL181" s="2">
        <v>105.39</v>
      </c>
      <c r="AM181" s="2">
        <v>5.4</v>
      </c>
      <c r="AP181" s="2" t="s">
        <v>175</v>
      </c>
      <c r="AQ181" s="2" t="s">
        <v>176</v>
      </c>
      <c r="AR181" s="2" t="s">
        <v>93</v>
      </c>
      <c r="AS181" s="2">
        <v>3.89</v>
      </c>
      <c r="AT181" s="2">
        <v>18612.240000000002</v>
      </c>
      <c r="AU181" s="2">
        <v>322179</v>
      </c>
      <c r="AV181" s="2">
        <v>18196.398000000001</v>
      </c>
      <c r="AW181" s="2">
        <v>102.285</v>
      </c>
      <c r="AY181" s="2">
        <v>145.49</v>
      </c>
      <c r="BC181" s="2" t="s">
        <v>175</v>
      </c>
      <c r="BD181" s="2" t="s">
        <v>176</v>
      </c>
      <c r="BE181" s="2" t="s">
        <v>93</v>
      </c>
      <c r="BF181" s="2">
        <v>3.87</v>
      </c>
      <c r="BG181" s="2">
        <v>18196.398000000001</v>
      </c>
      <c r="BH181" s="2">
        <v>324757</v>
      </c>
      <c r="BJ181" s="2">
        <v>18196.398000000001</v>
      </c>
      <c r="BK181" s="2">
        <v>100</v>
      </c>
      <c r="BL181" s="2">
        <v>119.31</v>
      </c>
      <c r="BM181" s="2">
        <v>19.3</v>
      </c>
      <c r="BP181" s="2" t="s">
        <v>175</v>
      </c>
      <c r="BQ181" s="2" t="s">
        <v>176</v>
      </c>
      <c r="BR181" s="2" t="s">
        <v>93</v>
      </c>
      <c r="BS181" s="2">
        <v>3.84</v>
      </c>
      <c r="BT181" s="2">
        <v>67828.577999999994</v>
      </c>
      <c r="BU181" s="2">
        <v>1143188</v>
      </c>
      <c r="BW181" s="2">
        <v>67828.577999999994</v>
      </c>
      <c r="BX181" s="2">
        <v>100</v>
      </c>
      <c r="BY181" s="2">
        <v>104.54</v>
      </c>
      <c r="BZ181" s="2">
        <v>4.5</v>
      </c>
      <c r="CC181" s="2" t="s">
        <v>175</v>
      </c>
      <c r="CD181" s="2" t="s">
        <v>176</v>
      </c>
      <c r="CE181" s="2" t="s">
        <v>93</v>
      </c>
      <c r="CF181" s="2">
        <v>3.93</v>
      </c>
      <c r="CG181" s="2">
        <v>98.647999999999996</v>
      </c>
      <c r="CH181" s="2">
        <v>1297</v>
      </c>
      <c r="CI181" s="2">
        <v>74464.452999999994</v>
      </c>
      <c r="CJ181" s="2">
        <v>0.13200000000000001</v>
      </c>
      <c r="CP181" s="2" t="s">
        <v>175</v>
      </c>
      <c r="CQ181" s="2" t="s">
        <v>176</v>
      </c>
      <c r="CR181" s="2" t="s">
        <v>93</v>
      </c>
      <c r="CS181" s="2">
        <v>3.89</v>
      </c>
      <c r="CT181" s="2">
        <v>74464.452999999994</v>
      </c>
      <c r="CU181" s="2">
        <v>1280527</v>
      </c>
      <c r="CW181" s="2">
        <v>74464.452999999994</v>
      </c>
      <c r="CX181" s="2">
        <v>100</v>
      </c>
      <c r="CY181" s="2">
        <v>104.21</v>
      </c>
      <c r="CZ181" s="2">
        <v>4.2</v>
      </c>
      <c r="DC181" s="2" t="s">
        <v>175</v>
      </c>
      <c r="DD181" s="2" t="s">
        <v>176</v>
      </c>
      <c r="DE181" s="2" t="s">
        <v>93</v>
      </c>
      <c r="DF181" s="2">
        <v>4.17</v>
      </c>
      <c r="DG181" s="2">
        <v>9.1809999999999992</v>
      </c>
      <c r="DH181" s="2">
        <v>371</v>
      </c>
      <c r="DI181" s="2">
        <v>7225.0119999999997</v>
      </c>
      <c r="DJ181" s="2">
        <v>0.127</v>
      </c>
      <c r="DL181" s="2">
        <v>0.08</v>
      </c>
      <c r="DP181" s="2" t="s">
        <v>175</v>
      </c>
      <c r="DQ181" s="2" t="s">
        <v>176</v>
      </c>
      <c r="DR181" s="2" t="s">
        <v>93</v>
      </c>
      <c r="DS181" s="2">
        <v>4.09</v>
      </c>
      <c r="DT181" s="2">
        <v>7225.0119999999997</v>
      </c>
      <c r="DU181" s="2">
        <v>125092</v>
      </c>
      <c r="DW181" s="2">
        <v>7225.0119999999997</v>
      </c>
      <c r="DX181" s="2">
        <v>100</v>
      </c>
      <c r="DY181" s="2">
        <v>103.57</v>
      </c>
      <c r="DZ181" s="2">
        <v>3.6</v>
      </c>
      <c r="EC181" s="2" t="s">
        <v>175</v>
      </c>
      <c r="ED181" s="2" t="s">
        <v>176</v>
      </c>
      <c r="EE181" s="2" t="s">
        <v>93</v>
      </c>
      <c r="EF181" s="2">
        <v>4</v>
      </c>
      <c r="EG181" s="2">
        <v>47177.815999999999</v>
      </c>
      <c r="EH181" s="2">
        <v>791902</v>
      </c>
      <c r="EJ181" s="2">
        <v>47177.815999999999</v>
      </c>
      <c r="EK181" s="2">
        <v>100</v>
      </c>
      <c r="EL181" s="2">
        <v>83.48</v>
      </c>
      <c r="EM181" s="2">
        <v>-16.5</v>
      </c>
    </row>
    <row r="182" spans="3:143" x14ac:dyDescent="0.25">
      <c r="C182" s="2" t="s">
        <v>177</v>
      </c>
      <c r="D182" s="2" t="s">
        <v>178</v>
      </c>
      <c r="E182" s="2" t="s">
        <v>93</v>
      </c>
      <c r="F182" s="2">
        <v>3.83</v>
      </c>
      <c r="G182" s="2">
        <v>194322.75</v>
      </c>
      <c r="H182" s="2">
        <v>3314760</v>
      </c>
      <c r="I182" s="2">
        <v>53565.27</v>
      </c>
      <c r="J182" s="2">
        <v>362.77800000000002</v>
      </c>
      <c r="L182" s="2">
        <v>53.25</v>
      </c>
      <c r="P182" s="2" t="s">
        <v>177</v>
      </c>
      <c r="Q182" s="2" t="s">
        <v>178</v>
      </c>
      <c r="R182" s="2" t="s">
        <v>93</v>
      </c>
      <c r="S182" s="2">
        <v>3.79</v>
      </c>
      <c r="T182" s="2">
        <v>757.63699999999994</v>
      </c>
      <c r="U182" s="2">
        <v>13019</v>
      </c>
      <c r="V182" s="2">
        <v>53565.27</v>
      </c>
      <c r="W182" s="2">
        <v>1.4139999999999999</v>
      </c>
      <c r="Y182" s="2">
        <v>0.02</v>
      </c>
      <c r="AC182" s="2" t="s">
        <v>177</v>
      </c>
      <c r="AD182" s="2" t="s">
        <v>178</v>
      </c>
      <c r="AE182" s="2" t="s">
        <v>93</v>
      </c>
      <c r="AF182" s="2">
        <v>3.79</v>
      </c>
      <c r="AG182" s="2">
        <v>53565.27</v>
      </c>
      <c r="AH182" s="2">
        <v>908992</v>
      </c>
      <c r="AJ182" s="2">
        <v>53565.27</v>
      </c>
      <c r="AK182" s="2">
        <v>100</v>
      </c>
      <c r="AL182" s="2">
        <v>105.54</v>
      </c>
      <c r="AM182" s="2">
        <v>5.5</v>
      </c>
      <c r="AP182" s="2" t="s">
        <v>177</v>
      </c>
      <c r="AQ182" s="2" t="s">
        <v>178</v>
      </c>
      <c r="AR182" s="2" t="s">
        <v>93</v>
      </c>
      <c r="AS182" s="2">
        <v>3.89</v>
      </c>
      <c r="AT182" s="2">
        <v>17624.395</v>
      </c>
      <c r="AU182" s="2">
        <v>301192</v>
      </c>
      <c r="AV182" s="2">
        <v>17167.013999999999</v>
      </c>
      <c r="AW182" s="2">
        <v>102.664</v>
      </c>
      <c r="AY182" s="2">
        <v>146.03</v>
      </c>
      <c r="BC182" s="2" t="s">
        <v>177</v>
      </c>
      <c r="BD182" s="2" t="s">
        <v>178</v>
      </c>
      <c r="BE182" s="2" t="s">
        <v>93</v>
      </c>
      <c r="BF182" s="2">
        <v>3.87</v>
      </c>
      <c r="BG182" s="2">
        <v>17167.013999999999</v>
      </c>
      <c r="BH182" s="2">
        <v>301611</v>
      </c>
      <c r="BJ182" s="2">
        <v>17167.013999999999</v>
      </c>
      <c r="BK182" s="2">
        <v>100</v>
      </c>
      <c r="BL182" s="2">
        <v>112.56</v>
      </c>
      <c r="BM182" s="2">
        <v>12.6</v>
      </c>
      <c r="BP182" s="2" t="s">
        <v>177</v>
      </c>
      <c r="BQ182" s="2" t="s">
        <v>178</v>
      </c>
      <c r="BR182" s="2" t="s">
        <v>93</v>
      </c>
      <c r="BS182" s="2">
        <v>3.83</v>
      </c>
      <c r="BT182" s="2">
        <v>67091.5</v>
      </c>
      <c r="BU182" s="2">
        <v>1150776</v>
      </c>
      <c r="BW182" s="2">
        <v>67091.5</v>
      </c>
      <c r="BX182" s="2">
        <v>100</v>
      </c>
      <c r="BY182" s="2">
        <v>103.4</v>
      </c>
      <c r="BZ182" s="2">
        <v>3.4</v>
      </c>
      <c r="CC182" s="2" t="s">
        <v>177</v>
      </c>
      <c r="CD182" s="2" t="s">
        <v>178</v>
      </c>
      <c r="CE182" s="2" t="s">
        <v>93</v>
      </c>
      <c r="CF182" s="2">
        <v>3.91</v>
      </c>
      <c r="CG182" s="2">
        <v>71.653999999999996</v>
      </c>
      <c r="CH182" s="2">
        <v>934</v>
      </c>
      <c r="CI182" s="2">
        <v>78070.835999999996</v>
      </c>
      <c r="CJ182" s="2">
        <v>9.1999999999999998E-2</v>
      </c>
      <c r="CP182" s="2" t="s">
        <v>177</v>
      </c>
      <c r="CQ182" s="2" t="s">
        <v>178</v>
      </c>
      <c r="CR182" s="2" t="s">
        <v>93</v>
      </c>
      <c r="CS182" s="2">
        <v>3.89</v>
      </c>
      <c r="CT182" s="2">
        <v>78070.835999999996</v>
      </c>
      <c r="CU182" s="2">
        <v>1367526</v>
      </c>
      <c r="CW182" s="2">
        <v>78070.835999999996</v>
      </c>
      <c r="CX182" s="2">
        <v>100</v>
      </c>
      <c r="CY182" s="2">
        <v>109.25</v>
      </c>
      <c r="CZ182" s="2">
        <v>9.3000000000000007</v>
      </c>
      <c r="DC182" s="2" t="s">
        <v>177</v>
      </c>
      <c r="DD182" s="2" t="s">
        <v>178</v>
      </c>
      <c r="DE182" s="2" t="s">
        <v>93</v>
      </c>
      <c r="DI182" s="2">
        <v>7869.32</v>
      </c>
      <c r="DP182" s="2" t="s">
        <v>177</v>
      </c>
      <c r="DQ182" s="2" t="s">
        <v>178</v>
      </c>
      <c r="DR182" s="2" t="s">
        <v>93</v>
      </c>
      <c r="DS182" s="2">
        <v>4.09</v>
      </c>
      <c r="DT182" s="2">
        <v>7869.32</v>
      </c>
      <c r="DU182" s="2">
        <v>140426</v>
      </c>
      <c r="DW182" s="2">
        <v>7869.32</v>
      </c>
      <c r="DX182" s="2">
        <v>100</v>
      </c>
      <c r="DY182" s="2">
        <v>112.8</v>
      </c>
      <c r="DZ182" s="2">
        <v>12.8</v>
      </c>
      <c r="EC182" s="2" t="s">
        <v>177</v>
      </c>
      <c r="ED182" s="2" t="s">
        <v>178</v>
      </c>
      <c r="EE182" s="2" t="s">
        <v>93</v>
      </c>
      <c r="EF182" s="2">
        <v>4</v>
      </c>
      <c r="EG182" s="2">
        <v>60349.656000000003</v>
      </c>
      <c r="EH182" s="2">
        <v>1006301</v>
      </c>
      <c r="EJ182" s="2">
        <v>60349.656000000003</v>
      </c>
      <c r="EK182" s="2">
        <v>100</v>
      </c>
      <c r="EL182" s="2">
        <v>106.78</v>
      </c>
      <c r="EM182" s="2">
        <v>6.8</v>
      </c>
    </row>
    <row r="183" spans="3:143" x14ac:dyDescent="0.25">
      <c r="C183" s="2" t="s">
        <v>179</v>
      </c>
      <c r="D183" s="2" t="s">
        <v>180</v>
      </c>
      <c r="E183" s="2" t="s">
        <v>93</v>
      </c>
      <c r="F183" s="2">
        <v>3.83</v>
      </c>
      <c r="G183" s="2">
        <v>194546.65599999999</v>
      </c>
      <c r="H183" s="2">
        <v>3294424</v>
      </c>
      <c r="I183" s="2">
        <v>52546.495999999999</v>
      </c>
      <c r="J183" s="2">
        <v>370.23700000000002</v>
      </c>
      <c r="L183" s="2">
        <v>54.35</v>
      </c>
      <c r="P183" s="2" t="s">
        <v>179</v>
      </c>
      <c r="Q183" s="2" t="s">
        <v>180</v>
      </c>
      <c r="R183" s="2" t="s">
        <v>93</v>
      </c>
      <c r="S183" s="2">
        <v>3.79</v>
      </c>
      <c r="T183" s="2">
        <v>875.43799999999999</v>
      </c>
      <c r="U183" s="2">
        <v>14066</v>
      </c>
      <c r="V183" s="2">
        <v>52546.495999999999</v>
      </c>
      <c r="W183" s="2">
        <v>1.6659999999999999</v>
      </c>
      <c r="Y183" s="2">
        <v>0.08</v>
      </c>
      <c r="AC183" s="2" t="s">
        <v>179</v>
      </c>
      <c r="AD183" s="2" t="s">
        <v>180</v>
      </c>
      <c r="AE183" s="2" t="s">
        <v>93</v>
      </c>
      <c r="AF183" s="2">
        <v>3.79</v>
      </c>
      <c r="AG183" s="2">
        <v>52546.495999999999</v>
      </c>
      <c r="AH183" s="2">
        <v>872452</v>
      </c>
      <c r="AJ183" s="2">
        <v>52546.495999999999</v>
      </c>
      <c r="AK183" s="2">
        <v>100</v>
      </c>
      <c r="AL183" s="2">
        <v>103.53</v>
      </c>
      <c r="AM183" s="2">
        <v>3.5</v>
      </c>
      <c r="AP183" s="2" t="s">
        <v>179</v>
      </c>
      <c r="AQ183" s="2" t="s">
        <v>180</v>
      </c>
      <c r="AR183" s="2" t="s">
        <v>93</v>
      </c>
      <c r="AS183" s="2">
        <v>3.89</v>
      </c>
      <c r="AT183" s="2">
        <v>17884.506000000001</v>
      </c>
      <c r="AU183" s="2">
        <v>298094</v>
      </c>
      <c r="AV183" s="2">
        <v>17083.008000000002</v>
      </c>
      <c r="AW183" s="2">
        <v>104.69199999999999</v>
      </c>
      <c r="AY183" s="2">
        <v>148.93</v>
      </c>
      <c r="BC183" s="2" t="s">
        <v>179</v>
      </c>
      <c r="BD183" s="2" t="s">
        <v>180</v>
      </c>
      <c r="BE183" s="2" t="s">
        <v>93</v>
      </c>
      <c r="BF183" s="2">
        <v>3.87</v>
      </c>
      <c r="BG183" s="2">
        <v>17083.008000000002</v>
      </c>
      <c r="BH183" s="2">
        <v>304154</v>
      </c>
      <c r="BJ183" s="2">
        <v>17083.008000000002</v>
      </c>
      <c r="BK183" s="2">
        <v>100</v>
      </c>
      <c r="BL183" s="2">
        <v>112.01</v>
      </c>
      <c r="BM183" s="2">
        <v>12</v>
      </c>
      <c r="BP183" s="2" t="s">
        <v>179</v>
      </c>
      <c r="BQ183" s="2" t="s">
        <v>180</v>
      </c>
      <c r="BR183" s="2" t="s">
        <v>93</v>
      </c>
      <c r="BS183" s="2">
        <v>3.84</v>
      </c>
      <c r="BT183" s="2">
        <v>65993.312999999995</v>
      </c>
      <c r="BU183" s="2">
        <v>1130437</v>
      </c>
      <c r="BW183" s="2">
        <v>65993.312999999995</v>
      </c>
      <c r="BX183" s="2">
        <v>100</v>
      </c>
      <c r="BY183" s="2">
        <v>101.71</v>
      </c>
      <c r="BZ183" s="2">
        <v>1.7</v>
      </c>
      <c r="CC183" s="2" t="s">
        <v>179</v>
      </c>
      <c r="CD183" s="2" t="s">
        <v>180</v>
      </c>
      <c r="CE183" s="2" t="s">
        <v>93</v>
      </c>
      <c r="CF183" s="2">
        <v>3.91</v>
      </c>
      <c r="CG183" s="2">
        <v>132.095</v>
      </c>
      <c r="CH183" s="2">
        <v>1855</v>
      </c>
      <c r="CI183" s="2">
        <v>77977.523000000001</v>
      </c>
      <c r="CJ183" s="2">
        <v>0.16900000000000001</v>
      </c>
      <c r="CP183" s="2" t="s">
        <v>179</v>
      </c>
      <c r="CQ183" s="2" t="s">
        <v>180</v>
      </c>
      <c r="CR183" s="2" t="s">
        <v>93</v>
      </c>
      <c r="CS183" s="2">
        <v>3.89</v>
      </c>
      <c r="CT183" s="2">
        <v>77977.523000000001</v>
      </c>
      <c r="CU183" s="2">
        <v>1345696</v>
      </c>
      <c r="CW183" s="2">
        <v>77977.523000000001</v>
      </c>
      <c r="CX183" s="2">
        <v>100</v>
      </c>
      <c r="CY183" s="2">
        <v>109.12</v>
      </c>
      <c r="CZ183" s="2">
        <v>9.1</v>
      </c>
      <c r="DC183" s="2" t="s">
        <v>179</v>
      </c>
      <c r="DD183" s="2" t="s">
        <v>180</v>
      </c>
      <c r="DE183" s="2" t="s">
        <v>93</v>
      </c>
      <c r="DF183" s="2">
        <v>4.0999999999999996</v>
      </c>
      <c r="DG183" s="2">
        <v>64.933999999999997</v>
      </c>
      <c r="DH183" s="2">
        <v>902</v>
      </c>
      <c r="DI183" s="2">
        <v>7868.6949999999997</v>
      </c>
      <c r="DJ183" s="2">
        <v>0.82499999999999996</v>
      </c>
      <c r="DL183" s="2">
        <v>0.1</v>
      </c>
      <c r="DP183" s="2" t="s">
        <v>179</v>
      </c>
      <c r="DQ183" s="2" t="s">
        <v>180</v>
      </c>
      <c r="DR183" s="2" t="s">
        <v>93</v>
      </c>
      <c r="DS183" s="2">
        <v>4.08</v>
      </c>
      <c r="DT183" s="2">
        <v>7868.6949999999997</v>
      </c>
      <c r="DU183" s="2">
        <v>136894</v>
      </c>
      <c r="DW183" s="2">
        <v>7868.6949999999997</v>
      </c>
      <c r="DX183" s="2">
        <v>100</v>
      </c>
      <c r="DY183" s="2">
        <v>112.79</v>
      </c>
      <c r="DZ183" s="2">
        <v>12.8</v>
      </c>
      <c r="EC183" s="2" t="s">
        <v>179</v>
      </c>
      <c r="ED183" s="2" t="s">
        <v>180</v>
      </c>
      <c r="EE183" s="2" t="s">
        <v>93</v>
      </c>
      <c r="EF183" s="2">
        <v>4</v>
      </c>
      <c r="EG183" s="2">
        <v>58247.487999999998</v>
      </c>
      <c r="EH183" s="2">
        <v>975751</v>
      </c>
      <c r="EJ183" s="2">
        <v>58247.487999999998</v>
      </c>
      <c r="EK183" s="2">
        <v>100</v>
      </c>
      <c r="EL183" s="2">
        <v>103.06</v>
      </c>
      <c r="EM183" s="2">
        <v>3.1</v>
      </c>
    </row>
    <row r="184" spans="3:143" x14ac:dyDescent="0.25">
      <c r="C184" s="2" t="s">
        <v>181</v>
      </c>
      <c r="D184" s="2" t="s">
        <v>182</v>
      </c>
      <c r="E184" s="2" t="s">
        <v>93</v>
      </c>
      <c r="F184" s="2">
        <v>3.84</v>
      </c>
      <c r="G184" s="2">
        <v>128168.625</v>
      </c>
      <c r="H184" s="2">
        <v>2199120</v>
      </c>
      <c r="I184" s="2">
        <v>36560.722999999998</v>
      </c>
      <c r="J184" s="2">
        <v>350.56400000000002</v>
      </c>
      <c r="L184" s="2">
        <v>51.46</v>
      </c>
      <c r="P184" s="2" t="s">
        <v>181</v>
      </c>
      <c r="Q184" s="2" t="s">
        <v>182</v>
      </c>
      <c r="R184" s="2" t="s">
        <v>93</v>
      </c>
      <c r="S184" s="2">
        <v>3.79</v>
      </c>
      <c r="T184" s="2">
        <v>724.02300000000002</v>
      </c>
      <c r="U184" s="2">
        <v>11593</v>
      </c>
      <c r="V184" s="2">
        <v>36560.722999999998</v>
      </c>
      <c r="W184" s="2">
        <v>1.98</v>
      </c>
      <c r="Y184" s="2">
        <v>0.15</v>
      </c>
      <c r="AC184" s="2" t="s">
        <v>181</v>
      </c>
      <c r="AD184" s="2" t="s">
        <v>182</v>
      </c>
      <c r="AE184" s="2" t="s">
        <v>93</v>
      </c>
      <c r="AF184" s="2">
        <v>3.8</v>
      </c>
      <c r="AG184" s="2">
        <v>36560.722999999998</v>
      </c>
      <c r="AH184" s="2">
        <v>579428</v>
      </c>
      <c r="AJ184" s="2">
        <v>36560.722999999998</v>
      </c>
      <c r="AK184" s="2">
        <v>100</v>
      </c>
      <c r="AL184" s="2">
        <v>72.03</v>
      </c>
      <c r="AM184" s="2">
        <v>-28</v>
      </c>
      <c r="AP184" s="2" t="s">
        <v>181</v>
      </c>
      <c r="AQ184" s="2" t="s">
        <v>182</v>
      </c>
      <c r="AR184" s="2" t="s">
        <v>93</v>
      </c>
      <c r="AS184" s="2">
        <v>3.89</v>
      </c>
      <c r="AT184" s="2">
        <v>9089.357</v>
      </c>
      <c r="AU184" s="2">
        <v>151607</v>
      </c>
      <c r="AV184" s="2">
        <v>9834.1550000000007</v>
      </c>
      <c r="AW184" s="2">
        <v>92.426000000000002</v>
      </c>
      <c r="AY184" s="2">
        <v>131.37</v>
      </c>
      <c r="BC184" s="2" t="s">
        <v>181</v>
      </c>
      <c r="BD184" s="2" t="s">
        <v>182</v>
      </c>
      <c r="BE184" s="2" t="s">
        <v>93</v>
      </c>
      <c r="BF184" s="2">
        <v>3.87</v>
      </c>
      <c r="BG184" s="2">
        <v>9834.1550000000007</v>
      </c>
      <c r="BH184" s="2">
        <v>182499</v>
      </c>
      <c r="BJ184" s="2">
        <v>9834.1550000000007</v>
      </c>
      <c r="BK184" s="2">
        <v>100</v>
      </c>
      <c r="BL184" s="2">
        <v>64.48</v>
      </c>
      <c r="BM184" s="2">
        <v>-35.5</v>
      </c>
      <c r="BP184" s="2" t="s">
        <v>181</v>
      </c>
      <c r="BQ184" s="2" t="s">
        <v>182</v>
      </c>
      <c r="BR184" s="2" t="s">
        <v>93</v>
      </c>
      <c r="BS184" s="2">
        <v>3.84</v>
      </c>
      <c r="BT184" s="2">
        <v>42911.839999999997</v>
      </c>
      <c r="BU184" s="2">
        <v>746596</v>
      </c>
      <c r="BW184" s="2">
        <v>42911.839999999997</v>
      </c>
      <c r="BX184" s="2">
        <v>100</v>
      </c>
      <c r="BY184" s="2">
        <v>66.14</v>
      </c>
      <c r="BZ184" s="2">
        <v>-33.9</v>
      </c>
      <c r="CC184" s="2" t="s">
        <v>181</v>
      </c>
      <c r="CD184" s="2" t="s">
        <v>182</v>
      </c>
      <c r="CE184" s="2" t="s">
        <v>93</v>
      </c>
      <c r="CF184" s="2">
        <v>3.92</v>
      </c>
      <c r="CG184" s="2">
        <v>1452.2729999999999</v>
      </c>
      <c r="CH184" s="2">
        <v>26543</v>
      </c>
      <c r="CI184" s="2">
        <v>47094</v>
      </c>
      <c r="CJ184" s="2">
        <v>3.0840000000000001</v>
      </c>
      <c r="CL184" s="2">
        <v>0.17</v>
      </c>
      <c r="CP184" s="2" t="s">
        <v>181</v>
      </c>
      <c r="CQ184" s="2" t="s">
        <v>182</v>
      </c>
      <c r="CR184" s="2" t="s">
        <v>93</v>
      </c>
      <c r="CS184" s="2">
        <v>3.9</v>
      </c>
      <c r="CT184" s="2">
        <v>47094</v>
      </c>
      <c r="CU184" s="2">
        <v>819346</v>
      </c>
      <c r="CW184" s="2">
        <v>47094</v>
      </c>
      <c r="CX184" s="2">
        <v>100</v>
      </c>
      <c r="CY184" s="2">
        <v>65.900000000000006</v>
      </c>
      <c r="CZ184" s="2">
        <v>-34.1</v>
      </c>
      <c r="DC184" s="2" t="s">
        <v>181</v>
      </c>
      <c r="DD184" s="2" t="s">
        <v>182</v>
      </c>
      <c r="DE184" s="2" t="s">
        <v>93</v>
      </c>
      <c r="DF184" s="2">
        <v>4.09</v>
      </c>
      <c r="DG184" s="2">
        <v>1696.2929999999999</v>
      </c>
      <c r="DH184" s="2">
        <v>23110</v>
      </c>
      <c r="DI184" s="2">
        <v>4097.8869999999997</v>
      </c>
      <c r="DJ184" s="2">
        <v>41.393999999999998</v>
      </c>
      <c r="DL184" s="2">
        <v>1.44</v>
      </c>
      <c r="DP184" s="2" t="s">
        <v>181</v>
      </c>
      <c r="DQ184" s="2" t="s">
        <v>182</v>
      </c>
      <c r="DR184" s="2" t="s">
        <v>93</v>
      </c>
      <c r="DS184" s="2">
        <v>4.0999999999999996</v>
      </c>
      <c r="DT184" s="2">
        <v>4097.8869999999997</v>
      </c>
      <c r="DU184" s="2">
        <v>70115</v>
      </c>
      <c r="DW184" s="2">
        <v>4097.8869999999997</v>
      </c>
      <c r="DX184" s="2">
        <v>100</v>
      </c>
      <c r="DY184" s="2">
        <v>58.74</v>
      </c>
      <c r="DZ184" s="2">
        <v>-41.3</v>
      </c>
      <c r="EC184" s="2" t="s">
        <v>181</v>
      </c>
      <c r="ED184" s="2" t="s">
        <v>182</v>
      </c>
      <c r="EE184" s="2" t="s">
        <v>93</v>
      </c>
      <c r="EF184" s="2">
        <v>4</v>
      </c>
      <c r="EG184" s="2">
        <v>36531.18</v>
      </c>
      <c r="EH184" s="2">
        <v>599472</v>
      </c>
      <c r="EJ184" s="2">
        <v>36531.18</v>
      </c>
      <c r="EK184" s="2">
        <v>100</v>
      </c>
      <c r="EL184" s="2">
        <v>64.64</v>
      </c>
      <c r="EM184" s="2">
        <v>-35.4</v>
      </c>
    </row>
    <row r="185" spans="3:143" x14ac:dyDescent="0.25">
      <c r="C185" s="2" t="s">
        <v>183</v>
      </c>
      <c r="D185" s="2" t="s">
        <v>184</v>
      </c>
      <c r="E185" s="2" t="s">
        <v>93</v>
      </c>
      <c r="F185" s="2">
        <v>3.83</v>
      </c>
      <c r="G185" s="2">
        <v>112991.781</v>
      </c>
      <c r="H185" s="2">
        <v>1937888</v>
      </c>
      <c r="I185" s="2">
        <v>34581.160000000003</v>
      </c>
      <c r="J185" s="2">
        <v>326.74400000000003</v>
      </c>
      <c r="L185" s="2">
        <v>47.96</v>
      </c>
      <c r="P185" s="2" t="s">
        <v>183</v>
      </c>
      <c r="Q185" s="2" t="s">
        <v>184</v>
      </c>
      <c r="R185" s="2" t="s">
        <v>93</v>
      </c>
      <c r="S185" s="2">
        <v>3.79</v>
      </c>
      <c r="T185" s="2">
        <v>763.20699999999999</v>
      </c>
      <c r="U185" s="2">
        <v>12732</v>
      </c>
      <c r="V185" s="2">
        <v>34581.160000000003</v>
      </c>
      <c r="W185" s="2">
        <v>2.2069999999999999</v>
      </c>
      <c r="Y185" s="2">
        <v>0.2</v>
      </c>
      <c r="AC185" s="2" t="s">
        <v>183</v>
      </c>
      <c r="AD185" s="2" t="s">
        <v>184</v>
      </c>
      <c r="AE185" s="2" t="s">
        <v>93</v>
      </c>
      <c r="AF185" s="2">
        <v>3.79</v>
      </c>
      <c r="AG185" s="2">
        <v>34581.160000000003</v>
      </c>
      <c r="AH185" s="2">
        <v>554526</v>
      </c>
      <c r="AJ185" s="2">
        <v>34581.160000000003</v>
      </c>
      <c r="AK185" s="2">
        <v>100</v>
      </c>
      <c r="AL185" s="2">
        <v>68.13</v>
      </c>
      <c r="AM185" s="2">
        <v>-31.9</v>
      </c>
      <c r="AP185" s="2" t="s">
        <v>183</v>
      </c>
      <c r="AQ185" s="2" t="s">
        <v>184</v>
      </c>
      <c r="AR185" s="2" t="s">
        <v>93</v>
      </c>
      <c r="AS185" s="2">
        <v>3.89</v>
      </c>
      <c r="AT185" s="2">
        <v>9240.9290000000001</v>
      </c>
      <c r="AU185" s="2">
        <v>153869</v>
      </c>
      <c r="AV185" s="2">
        <v>8779.3490000000002</v>
      </c>
      <c r="AW185" s="2">
        <v>105.258</v>
      </c>
      <c r="AY185" s="2">
        <v>149.74</v>
      </c>
      <c r="BC185" s="2" t="s">
        <v>183</v>
      </c>
      <c r="BD185" s="2" t="s">
        <v>184</v>
      </c>
      <c r="BE185" s="2" t="s">
        <v>93</v>
      </c>
      <c r="BF185" s="2">
        <v>3.87</v>
      </c>
      <c r="BG185" s="2">
        <v>8779.3490000000002</v>
      </c>
      <c r="BH185" s="2">
        <v>162379</v>
      </c>
      <c r="BJ185" s="2">
        <v>8779.3490000000002</v>
      </c>
      <c r="BK185" s="2">
        <v>100</v>
      </c>
      <c r="BL185" s="2">
        <v>57.57</v>
      </c>
      <c r="BM185" s="2">
        <v>-42.4</v>
      </c>
      <c r="BP185" s="2" t="s">
        <v>183</v>
      </c>
      <c r="BQ185" s="2" t="s">
        <v>184</v>
      </c>
      <c r="BR185" s="2" t="s">
        <v>93</v>
      </c>
      <c r="BS185" s="2">
        <v>3.84</v>
      </c>
      <c r="BT185" s="2">
        <v>39962.707000000002</v>
      </c>
      <c r="BU185" s="2">
        <v>677633</v>
      </c>
      <c r="BW185" s="2">
        <v>39962.707000000002</v>
      </c>
      <c r="BX185" s="2">
        <v>100</v>
      </c>
      <c r="BY185" s="2">
        <v>61.59</v>
      </c>
      <c r="BZ185" s="2">
        <v>-38.4</v>
      </c>
      <c r="CC185" s="2" t="s">
        <v>183</v>
      </c>
      <c r="CD185" s="2" t="s">
        <v>184</v>
      </c>
      <c r="CE185" s="2" t="s">
        <v>93</v>
      </c>
      <c r="CF185" s="2">
        <v>3.92</v>
      </c>
      <c r="CG185" s="2">
        <v>142.285</v>
      </c>
      <c r="CH185" s="2">
        <v>2619</v>
      </c>
      <c r="CI185" s="2">
        <v>43051.472999999998</v>
      </c>
      <c r="CJ185" s="2">
        <v>0.33</v>
      </c>
      <c r="CL185" s="2">
        <v>0.01</v>
      </c>
      <c r="CP185" s="2" t="s">
        <v>183</v>
      </c>
      <c r="CQ185" s="2" t="s">
        <v>184</v>
      </c>
      <c r="CR185" s="2" t="s">
        <v>93</v>
      </c>
      <c r="CS185" s="2">
        <v>3.9</v>
      </c>
      <c r="CT185" s="2">
        <v>43051.472999999998</v>
      </c>
      <c r="CU185" s="2">
        <v>744498</v>
      </c>
      <c r="CW185" s="2">
        <v>43051.472999999998</v>
      </c>
      <c r="CX185" s="2">
        <v>100</v>
      </c>
      <c r="CY185" s="2">
        <v>60.25</v>
      </c>
      <c r="CZ185" s="2">
        <v>-39.799999999999997</v>
      </c>
      <c r="DC185" s="2" t="s">
        <v>183</v>
      </c>
      <c r="DD185" s="2" t="s">
        <v>184</v>
      </c>
      <c r="DE185" s="2" t="s">
        <v>93</v>
      </c>
      <c r="DF185" s="2">
        <v>4.09</v>
      </c>
      <c r="DG185" s="2">
        <v>575.59699999999998</v>
      </c>
      <c r="DH185" s="2">
        <v>6663</v>
      </c>
      <c r="DI185" s="2">
        <v>3968.7649999999999</v>
      </c>
      <c r="DJ185" s="2">
        <v>14.503</v>
      </c>
      <c r="DL185" s="2">
        <v>0.55000000000000004</v>
      </c>
      <c r="DP185" s="2" t="s">
        <v>183</v>
      </c>
      <c r="DQ185" s="2" t="s">
        <v>184</v>
      </c>
      <c r="DR185" s="2" t="s">
        <v>93</v>
      </c>
      <c r="DS185" s="2">
        <v>4.09</v>
      </c>
      <c r="DT185" s="2">
        <v>3968.7649999999999</v>
      </c>
      <c r="DU185" s="2">
        <v>72422</v>
      </c>
      <c r="DW185" s="2">
        <v>3968.7649999999999</v>
      </c>
      <c r="DX185" s="2">
        <v>100</v>
      </c>
      <c r="DY185" s="2">
        <v>56.89</v>
      </c>
      <c r="DZ185" s="2">
        <v>-43.1</v>
      </c>
      <c r="EC185" s="2" t="s">
        <v>183</v>
      </c>
      <c r="ED185" s="2" t="s">
        <v>184</v>
      </c>
      <c r="EE185" s="2" t="s">
        <v>93</v>
      </c>
      <c r="EF185" s="2">
        <v>4</v>
      </c>
      <c r="EG185" s="2">
        <v>34531.616999999998</v>
      </c>
      <c r="EH185" s="2">
        <v>595079</v>
      </c>
      <c r="EJ185" s="2">
        <v>34531.616999999998</v>
      </c>
      <c r="EK185" s="2">
        <v>100</v>
      </c>
      <c r="EL185" s="2">
        <v>61.1</v>
      </c>
      <c r="EM185" s="2">
        <v>-38.9</v>
      </c>
    </row>
    <row r="186" spans="3:143" x14ac:dyDescent="0.25">
      <c r="C186" s="2" t="s">
        <v>185</v>
      </c>
      <c r="D186" s="2" t="s">
        <v>186</v>
      </c>
      <c r="E186" s="2" t="s">
        <v>93</v>
      </c>
      <c r="F186" s="2">
        <v>3.84</v>
      </c>
      <c r="G186" s="2">
        <v>340328.125</v>
      </c>
      <c r="H186" s="2">
        <v>5730413</v>
      </c>
      <c r="I186" s="2">
        <v>526.47699999999998</v>
      </c>
      <c r="J186" s="2">
        <v>64642.544000000002</v>
      </c>
      <c r="L186" s="2">
        <v>9493.43</v>
      </c>
      <c r="P186" s="2" t="s">
        <v>185</v>
      </c>
      <c r="Q186" s="2" t="s">
        <v>186</v>
      </c>
      <c r="R186" s="2" t="s">
        <v>93</v>
      </c>
      <c r="S186" s="2">
        <v>3.79</v>
      </c>
      <c r="T186" s="2">
        <v>894.15899999999999</v>
      </c>
      <c r="U186" s="2">
        <v>15146</v>
      </c>
      <c r="V186" s="2">
        <v>526.47699999999998</v>
      </c>
      <c r="W186" s="2">
        <v>169.83799999999999</v>
      </c>
      <c r="Y186" s="2">
        <v>36.979999999999997</v>
      </c>
      <c r="AC186" s="2" t="s">
        <v>185</v>
      </c>
      <c r="AD186" s="2" t="s">
        <v>186</v>
      </c>
      <c r="AE186" s="2" t="s">
        <v>93</v>
      </c>
      <c r="AF186" s="2">
        <v>3.79</v>
      </c>
      <c r="AG186" s="2">
        <v>526.47699999999998</v>
      </c>
      <c r="AH186" s="2">
        <v>9120</v>
      </c>
      <c r="AJ186" s="2">
        <v>526.47699999999998</v>
      </c>
      <c r="AK186" s="2">
        <v>100</v>
      </c>
      <c r="AL186" s="2">
        <v>1.04</v>
      </c>
      <c r="AM186" s="2">
        <v>-99</v>
      </c>
      <c r="AP186" s="2" t="s">
        <v>185</v>
      </c>
      <c r="AQ186" s="2" t="s">
        <v>186</v>
      </c>
      <c r="AR186" s="2" t="s">
        <v>93</v>
      </c>
      <c r="AS186" s="2">
        <v>3.89</v>
      </c>
      <c r="AT186" s="2">
        <v>38800.491999999998</v>
      </c>
      <c r="AU186" s="2">
        <v>648060</v>
      </c>
      <c r="AV186" s="2">
        <v>214.94399999999999</v>
      </c>
      <c r="AW186" s="2">
        <v>18051.441999999999</v>
      </c>
      <c r="AY186" s="2">
        <v>25839.279999999999</v>
      </c>
      <c r="BC186" s="2" t="s">
        <v>185</v>
      </c>
      <c r="BD186" s="2" t="s">
        <v>186</v>
      </c>
      <c r="BE186" s="2" t="s">
        <v>93</v>
      </c>
      <c r="BF186" s="2">
        <v>3.87</v>
      </c>
      <c r="BG186" s="2">
        <v>214.94399999999999</v>
      </c>
      <c r="BH186" s="2">
        <v>4009</v>
      </c>
      <c r="BJ186" s="2">
        <v>214.94399999999999</v>
      </c>
      <c r="BK186" s="2">
        <v>100</v>
      </c>
      <c r="BL186" s="2">
        <v>1.41</v>
      </c>
      <c r="BM186" s="2">
        <v>-98.6</v>
      </c>
      <c r="BP186" s="2" t="s">
        <v>185</v>
      </c>
      <c r="BQ186" s="2" t="s">
        <v>186</v>
      </c>
      <c r="BR186" s="2" t="s">
        <v>93</v>
      </c>
      <c r="BS186" s="2">
        <v>3.84</v>
      </c>
      <c r="BT186" s="2">
        <v>551.71900000000005</v>
      </c>
      <c r="BU186" s="2">
        <v>10419</v>
      </c>
      <c r="BW186" s="2">
        <v>551.71900000000005</v>
      </c>
      <c r="BX186" s="2">
        <v>100</v>
      </c>
      <c r="BY186" s="2">
        <v>0.85</v>
      </c>
      <c r="BZ186" s="2">
        <v>-99.1</v>
      </c>
      <c r="CC186" s="2" t="s">
        <v>185</v>
      </c>
      <c r="CD186" s="2" t="s">
        <v>186</v>
      </c>
      <c r="CE186" s="2" t="s">
        <v>93</v>
      </c>
      <c r="CF186" s="2">
        <v>3.93</v>
      </c>
      <c r="CG186" s="2">
        <v>407.40600000000001</v>
      </c>
      <c r="CH186" s="2">
        <v>6572</v>
      </c>
      <c r="CI186" s="2">
        <v>624.12800000000004</v>
      </c>
      <c r="CJ186" s="2">
        <v>65.275999999999996</v>
      </c>
      <c r="CL186" s="2">
        <v>3.89</v>
      </c>
      <c r="CP186" s="2" t="s">
        <v>185</v>
      </c>
      <c r="CQ186" s="2" t="s">
        <v>186</v>
      </c>
      <c r="CR186" s="2" t="s">
        <v>93</v>
      </c>
      <c r="CS186" s="2">
        <v>3.9</v>
      </c>
      <c r="CT186" s="2">
        <v>624.12800000000004</v>
      </c>
      <c r="CU186" s="2">
        <v>10941</v>
      </c>
      <c r="CW186" s="2">
        <v>624.12800000000004</v>
      </c>
      <c r="CX186" s="2">
        <v>100</v>
      </c>
      <c r="CY186" s="2">
        <v>0.87</v>
      </c>
      <c r="CZ186" s="2">
        <v>-99.1</v>
      </c>
      <c r="DC186" s="2" t="s">
        <v>185</v>
      </c>
      <c r="DD186" s="2" t="s">
        <v>186</v>
      </c>
      <c r="DE186" s="2" t="s">
        <v>93</v>
      </c>
      <c r="DF186" s="2">
        <v>4.09</v>
      </c>
      <c r="DG186" s="2">
        <v>267.49</v>
      </c>
      <c r="DH186" s="2">
        <v>4160</v>
      </c>
      <c r="DI186" s="2">
        <v>72.073999999999998</v>
      </c>
      <c r="DJ186" s="2">
        <v>371.13200000000001</v>
      </c>
      <c r="DL186" s="2">
        <v>12.29</v>
      </c>
      <c r="DP186" s="2" t="s">
        <v>185</v>
      </c>
      <c r="DQ186" s="2" t="s">
        <v>186</v>
      </c>
      <c r="DR186" s="2" t="s">
        <v>93</v>
      </c>
      <c r="DS186" s="2">
        <v>4.08</v>
      </c>
      <c r="DT186" s="2">
        <v>72.073999999999998</v>
      </c>
      <c r="DU186" s="2">
        <v>1557</v>
      </c>
      <c r="DW186" s="2">
        <v>72.073999999999998</v>
      </c>
      <c r="DX186" s="2">
        <v>100</v>
      </c>
      <c r="DY186" s="2">
        <v>1.03</v>
      </c>
      <c r="DZ186" s="2">
        <v>-99</v>
      </c>
      <c r="EC186" s="2" t="s">
        <v>185</v>
      </c>
      <c r="ED186" s="2" t="s">
        <v>186</v>
      </c>
      <c r="EE186" s="2" t="s">
        <v>93</v>
      </c>
      <c r="EF186" s="2">
        <v>3.99</v>
      </c>
      <c r="EG186" s="2">
        <v>440.52</v>
      </c>
      <c r="EH186" s="2">
        <v>6790</v>
      </c>
      <c r="EJ186" s="2">
        <v>440.52</v>
      </c>
      <c r="EK186" s="2">
        <v>100</v>
      </c>
      <c r="EL186" s="2">
        <v>0.78</v>
      </c>
      <c r="EM186" s="2">
        <v>-99.2</v>
      </c>
    </row>
    <row r="187" spans="3:143" x14ac:dyDescent="0.25">
      <c r="C187" s="2" t="s">
        <v>134</v>
      </c>
      <c r="D187" s="2" t="s">
        <v>135</v>
      </c>
      <c r="E187" s="2" t="s">
        <v>93</v>
      </c>
      <c r="F187" s="2">
        <v>3.84</v>
      </c>
      <c r="G187" s="2">
        <v>193864.03099999999</v>
      </c>
      <c r="H187" s="2">
        <v>3276290</v>
      </c>
      <c r="I187" s="2">
        <v>50416.398000000001</v>
      </c>
      <c r="J187" s="2">
        <v>384.52600000000001</v>
      </c>
      <c r="L187" s="2">
        <v>56.45</v>
      </c>
      <c r="P187" s="2" t="s">
        <v>134</v>
      </c>
      <c r="Q187" s="2" t="s">
        <v>135</v>
      </c>
      <c r="R187" s="2" t="s">
        <v>93</v>
      </c>
      <c r="S187" s="2">
        <v>3.79</v>
      </c>
      <c r="T187" s="2">
        <v>780.24800000000005</v>
      </c>
      <c r="U187" s="2">
        <v>12246</v>
      </c>
      <c r="V187" s="2">
        <v>50416.398000000001</v>
      </c>
      <c r="W187" s="2">
        <v>1.548</v>
      </c>
      <c r="Y187" s="2">
        <v>0.05</v>
      </c>
      <c r="AC187" s="2" t="s">
        <v>134</v>
      </c>
      <c r="AD187" s="2" t="s">
        <v>135</v>
      </c>
      <c r="AE187" s="2" t="s">
        <v>93</v>
      </c>
      <c r="AF187" s="2">
        <v>3.8</v>
      </c>
      <c r="AG187" s="2">
        <v>50416.398000000001</v>
      </c>
      <c r="AH187" s="2">
        <v>806823</v>
      </c>
      <c r="AJ187" s="2">
        <v>50416.398000000001</v>
      </c>
      <c r="AK187" s="2">
        <v>100</v>
      </c>
      <c r="AL187" s="2">
        <v>99.33</v>
      </c>
      <c r="AM187" s="2">
        <v>-0.7</v>
      </c>
      <c r="AP187" s="2" t="s">
        <v>134</v>
      </c>
      <c r="AQ187" s="2" t="s">
        <v>135</v>
      </c>
      <c r="AR187" s="2" t="s">
        <v>93</v>
      </c>
      <c r="AS187" s="2">
        <v>3.89</v>
      </c>
      <c r="AT187" s="2">
        <v>19442.976999999999</v>
      </c>
      <c r="AU187" s="2">
        <v>316275</v>
      </c>
      <c r="AV187" s="2">
        <v>17542.016</v>
      </c>
      <c r="AW187" s="2">
        <v>110.837</v>
      </c>
      <c r="AY187" s="2">
        <v>157.72999999999999</v>
      </c>
      <c r="BC187" s="2" t="s">
        <v>134</v>
      </c>
      <c r="BD187" s="2" t="s">
        <v>135</v>
      </c>
      <c r="BE187" s="2" t="s">
        <v>93</v>
      </c>
      <c r="BF187" s="2">
        <v>3.87</v>
      </c>
      <c r="BG187" s="2">
        <v>17542.016</v>
      </c>
      <c r="BH187" s="2">
        <v>318303</v>
      </c>
      <c r="BJ187" s="2">
        <v>17542.016</v>
      </c>
      <c r="BK187" s="2">
        <v>100</v>
      </c>
      <c r="BL187" s="2">
        <v>115.02</v>
      </c>
      <c r="BM187" s="2">
        <v>15</v>
      </c>
      <c r="BP187" s="2" t="s">
        <v>134</v>
      </c>
      <c r="BQ187" s="2" t="s">
        <v>135</v>
      </c>
      <c r="BR187" s="2" t="s">
        <v>93</v>
      </c>
      <c r="BS187" s="2">
        <v>3.84</v>
      </c>
      <c r="BT187" s="2">
        <v>64639.016000000003</v>
      </c>
      <c r="BU187" s="2">
        <v>1074886</v>
      </c>
      <c r="BW187" s="2">
        <v>64639.016000000003</v>
      </c>
      <c r="BX187" s="2">
        <v>100</v>
      </c>
      <c r="BY187" s="2">
        <v>99.62</v>
      </c>
      <c r="BZ187" s="2">
        <v>-0.4</v>
      </c>
      <c r="CC187" s="2" t="s">
        <v>134</v>
      </c>
      <c r="CD187" s="2" t="s">
        <v>135</v>
      </c>
      <c r="CE187" s="2" t="s">
        <v>93</v>
      </c>
      <c r="CF187" s="2">
        <v>3.93</v>
      </c>
      <c r="CG187" s="2">
        <v>90.352000000000004</v>
      </c>
      <c r="CH187" s="2">
        <v>887</v>
      </c>
      <c r="CI187" s="2">
        <v>81027.875</v>
      </c>
      <c r="CJ187" s="2">
        <v>0.112</v>
      </c>
      <c r="CP187" s="2" t="s">
        <v>134</v>
      </c>
      <c r="CQ187" s="2" t="s">
        <v>135</v>
      </c>
      <c r="CR187" s="2" t="s">
        <v>93</v>
      </c>
      <c r="CS187" s="2">
        <v>3.9</v>
      </c>
      <c r="CT187" s="2">
        <v>81027.875</v>
      </c>
      <c r="CU187" s="2">
        <v>1394619</v>
      </c>
      <c r="CW187" s="2">
        <v>81027.875</v>
      </c>
      <c r="CX187" s="2">
        <v>100</v>
      </c>
      <c r="CY187" s="2">
        <v>113.39</v>
      </c>
      <c r="CZ187" s="2">
        <v>13.4</v>
      </c>
      <c r="DC187" s="2" t="s">
        <v>134</v>
      </c>
      <c r="DD187" s="2" t="s">
        <v>135</v>
      </c>
      <c r="DE187" s="2" t="s">
        <v>93</v>
      </c>
      <c r="DF187" s="2">
        <v>4.1100000000000003</v>
      </c>
      <c r="DG187" s="2">
        <v>46.694000000000003</v>
      </c>
      <c r="DH187" s="2">
        <v>644</v>
      </c>
      <c r="DI187" s="2">
        <v>8393.0210000000006</v>
      </c>
      <c r="DJ187" s="2">
        <v>0.55600000000000005</v>
      </c>
      <c r="DL187" s="2">
        <v>0.09</v>
      </c>
      <c r="DP187" s="2" t="s">
        <v>134</v>
      </c>
      <c r="DQ187" s="2" t="s">
        <v>135</v>
      </c>
      <c r="DR187" s="2" t="s">
        <v>93</v>
      </c>
      <c r="DS187" s="2">
        <v>4.09</v>
      </c>
      <c r="DT187" s="2">
        <v>8393.0210000000006</v>
      </c>
      <c r="DU187" s="2">
        <v>146872</v>
      </c>
      <c r="DW187" s="2">
        <v>8393.0210000000006</v>
      </c>
      <c r="DX187" s="2">
        <v>100</v>
      </c>
      <c r="DY187" s="2">
        <v>120.31</v>
      </c>
      <c r="DZ187" s="2">
        <v>20.3</v>
      </c>
      <c r="EC187" s="2" t="s">
        <v>134</v>
      </c>
      <c r="ED187" s="2" t="s">
        <v>135</v>
      </c>
      <c r="EE187" s="2" t="s">
        <v>93</v>
      </c>
      <c r="EF187" s="2">
        <v>4</v>
      </c>
      <c r="EG187" s="2">
        <v>66174.516000000003</v>
      </c>
      <c r="EH187" s="2">
        <v>1091866</v>
      </c>
      <c r="EJ187" s="2">
        <v>66174.516000000003</v>
      </c>
      <c r="EK187" s="2">
        <v>100</v>
      </c>
      <c r="EL187" s="2">
        <v>117.09</v>
      </c>
      <c r="EM187" s="2">
        <v>17.100000000000001</v>
      </c>
    </row>
    <row r="188" spans="3:143" x14ac:dyDescent="0.25">
      <c r="C188" s="2" t="s">
        <v>136</v>
      </c>
      <c r="D188" s="2" t="s">
        <v>137</v>
      </c>
      <c r="E188" s="2" t="s">
        <v>93</v>
      </c>
      <c r="F188" s="2">
        <v>3.84</v>
      </c>
      <c r="G188" s="2">
        <v>186103.31299999999</v>
      </c>
      <c r="H188" s="2">
        <v>3197764</v>
      </c>
      <c r="I188" s="2">
        <v>52521.921999999999</v>
      </c>
      <c r="J188" s="2">
        <v>354.33499999999998</v>
      </c>
      <c r="L188" s="2">
        <v>52.01</v>
      </c>
      <c r="P188" s="2" t="s">
        <v>136</v>
      </c>
      <c r="Q188" s="2" t="s">
        <v>137</v>
      </c>
      <c r="R188" s="2" t="s">
        <v>93</v>
      </c>
      <c r="S188" s="2">
        <v>3.79</v>
      </c>
      <c r="T188" s="2">
        <v>750.57500000000005</v>
      </c>
      <c r="U188" s="2">
        <v>13919</v>
      </c>
      <c r="V188" s="2">
        <v>52521.921999999999</v>
      </c>
      <c r="W188" s="2">
        <v>1.429</v>
      </c>
      <c r="Y188" s="2">
        <v>0.03</v>
      </c>
      <c r="AC188" s="2" t="s">
        <v>136</v>
      </c>
      <c r="AD188" s="2" t="s">
        <v>137</v>
      </c>
      <c r="AE188" s="2" t="s">
        <v>93</v>
      </c>
      <c r="AF188" s="2">
        <v>3.8</v>
      </c>
      <c r="AG188" s="2">
        <v>52521.921999999999</v>
      </c>
      <c r="AH188" s="2">
        <v>872973</v>
      </c>
      <c r="AJ188" s="2">
        <v>52521.921999999999</v>
      </c>
      <c r="AK188" s="2">
        <v>100</v>
      </c>
      <c r="AL188" s="2">
        <v>103.48</v>
      </c>
      <c r="AM188" s="2">
        <v>3.5</v>
      </c>
      <c r="AP188" s="2" t="s">
        <v>136</v>
      </c>
      <c r="AQ188" s="2" t="s">
        <v>137</v>
      </c>
      <c r="AR188" s="2" t="s">
        <v>93</v>
      </c>
      <c r="AS188" s="2">
        <v>3.89</v>
      </c>
      <c r="AT188" s="2">
        <v>19143.699000000001</v>
      </c>
      <c r="AU188" s="2">
        <v>309186</v>
      </c>
      <c r="AV188" s="2">
        <v>17052.601999999999</v>
      </c>
      <c r="AW188" s="2">
        <v>112.26300000000001</v>
      </c>
      <c r="AY188" s="2">
        <v>159.77000000000001</v>
      </c>
      <c r="BC188" s="2" t="s">
        <v>136</v>
      </c>
      <c r="BD188" s="2" t="s">
        <v>137</v>
      </c>
      <c r="BE188" s="2" t="s">
        <v>93</v>
      </c>
      <c r="BF188" s="2">
        <v>3.87</v>
      </c>
      <c r="BG188" s="2">
        <v>17052.601999999999</v>
      </c>
      <c r="BH188" s="2">
        <v>303372</v>
      </c>
      <c r="BJ188" s="2">
        <v>17052.601999999999</v>
      </c>
      <c r="BK188" s="2">
        <v>100</v>
      </c>
      <c r="BL188" s="2">
        <v>111.81</v>
      </c>
      <c r="BM188" s="2">
        <v>11.8</v>
      </c>
      <c r="BP188" s="2" t="s">
        <v>136</v>
      </c>
      <c r="BQ188" s="2" t="s">
        <v>137</v>
      </c>
      <c r="BR188" s="2" t="s">
        <v>93</v>
      </c>
      <c r="BS188" s="2">
        <v>3.84</v>
      </c>
      <c r="BT188" s="2">
        <v>65518.48</v>
      </c>
      <c r="BU188" s="2">
        <v>1125872</v>
      </c>
      <c r="BW188" s="2">
        <v>65518.48</v>
      </c>
      <c r="BX188" s="2">
        <v>100</v>
      </c>
      <c r="BY188" s="2">
        <v>100.98</v>
      </c>
      <c r="BZ188" s="2">
        <v>1</v>
      </c>
      <c r="CC188" s="2" t="s">
        <v>136</v>
      </c>
      <c r="CD188" s="2" t="s">
        <v>137</v>
      </c>
      <c r="CE188" s="2" t="s">
        <v>93</v>
      </c>
      <c r="CF188" s="2">
        <v>3.92</v>
      </c>
      <c r="CG188" s="2">
        <v>305.38499999999999</v>
      </c>
      <c r="CH188" s="2">
        <v>6292</v>
      </c>
      <c r="CI188" s="2">
        <v>69743.585999999996</v>
      </c>
      <c r="CJ188" s="2">
        <v>0.438</v>
      </c>
      <c r="CL188" s="2">
        <v>0.02</v>
      </c>
      <c r="CP188" s="2" t="s">
        <v>136</v>
      </c>
      <c r="CQ188" s="2" t="s">
        <v>137</v>
      </c>
      <c r="CR188" s="2" t="s">
        <v>93</v>
      </c>
      <c r="CS188" s="2">
        <v>3.9</v>
      </c>
      <c r="CT188" s="2">
        <v>69743.585999999996</v>
      </c>
      <c r="CU188" s="2">
        <v>1177300</v>
      </c>
      <c r="CW188" s="2">
        <v>69743.585999999996</v>
      </c>
      <c r="CX188" s="2">
        <v>100</v>
      </c>
      <c r="CY188" s="2">
        <v>97.6</v>
      </c>
      <c r="CZ188" s="2">
        <v>-2.4</v>
      </c>
      <c r="DC188" s="2" t="s">
        <v>136</v>
      </c>
      <c r="DD188" s="2" t="s">
        <v>137</v>
      </c>
      <c r="DE188" s="2" t="s">
        <v>93</v>
      </c>
      <c r="DF188" s="2">
        <v>4.09</v>
      </c>
      <c r="DG188" s="2">
        <v>7.1319999999999997</v>
      </c>
      <c r="DH188" s="2">
        <v>439</v>
      </c>
      <c r="DI188" s="2">
        <v>6517.3289999999997</v>
      </c>
      <c r="DJ188" s="2">
        <v>0.109</v>
      </c>
      <c r="DL188" s="2">
        <v>0.08</v>
      </c>
      <c r="DP188" s="2" t="s">
        <v>136</v>
      </c>
      <c r="DQ188" s="2" t="s">
        <v>137</v>
      </c>
      <c r="DR188" s="2" t="s">
        <v>93</v>
      </c>
      <c r="DS188" s="2">
        <v>4.09</v>
      </c>
      <c r="DT188" s="2">
        <v>6517.3289999999997</v>
      </c>
      <c r="DU188" s="2">
        <v>115403</v>
      </c>
      <c r="DW188" s="2">
        <v>6517.3289999999997</v>
      </c>
      <c r="DX188" s="2">
        <v>100</v>
      </c>
      <c r="DY188" s="2">
        <v>93.42</v>
      </c>
      <c r="DZ188" s="2">
        <v>-6.6</v>
      </c>
      <c r="EC188" s="2" t="s">
        <v>136</v>
      </c>
      <c r="ED188" s="2" t="s">
        <v>137</v>
      </c>
      <c r="EE188" s="2" t="s">
        <v>93</v>
      </c>
      <c r="EF188" s="2">
        <v>4</v>
      </c>
      <c r="EG188" s="2">
        <v>43097.737999999998</v>
      </c>
      <c r="EH188" s="2">
        <v>709800</v>
      </c>
      <c r="EJ188" s="2">
        <v>43097.737999999998</v>
      </c>
      <c r="EK188" s="2">
        <v>100</v>
      </c>
      <c r="EL188" s="2">
        <v>76.260000000000005</v>
      </c>
      <c r="EM188" s="2">
        <v>-23.7</v>
      </c>
    </row>
    <row r="189" spans="3:143" x14ac:dyDescent="0.25">
      <c r="C189" s="2" t="s">
        <v>138</v>
      </c>
      <c r="D189" s="2" t="s">
        <v>139</v>
      </c>
      <c r="E189" s="2" t="s">
        <v>93</v>
      </c>
      <c r="F189" s="2">
        <v>3.83</v>
      </c>
      <c r="G189" s="2">
        <v>192456.06299999999</v>
      </c>
      <c r="H189" s="2">
        <v>3280599</v>
      </c>
      <c r="I189" s="2">
        <v>54250.116999999998</v>
      </c>
      <c r="J189" s="2">
        <v>354.75700000000001</v>
      </c>
      <c r="L189" s="2">
        <v>52.08</v>
      </c>
      <c r="P189" s="2" t="s">
        <v>138</v>
      </c>
      <c r="Q189" s="2" t="s">
        <v>139</v>
      </c>
      <c r="R189" s="2" t="s">
        <v>93</v>
      </c>
      <c r="S189" s="2">
        <v>3.79</v>
      </c>
      <c r="T189" s="2">
        <v>732.89499999999998</v>
      </c>
      <c r="U189" s="2">
        <v>14092</v>
      </c>
      <c r="V189" s="2">
        <v>54250.116999999998</v>
      </c>
      <c r="W189" s="2">
        <v>1.351</v>
      </c>
      <c r="Y189" s="2">
        <v>0.01</v>
      </c>
      <c r="AC189" s="2" t="s">
        <v>138</v>
      </c>
      <c r="AD189" s="2" t="s">
        <v>139</v>
      </c>
      <c r="AE189" s="2" t="s">
        <v>93</v>
      </c>
      <c r="AF189" s="2">
        <v>3.8</v>
      </c>
      <c r="AG189" s="2">
        <v>54250.116999999998</v>
      </c>
      <c r="AH189" s="2">
        <v>884124</v>
      </c>
      <c r="AJ189" s="2">
        <v>54250.116999999998</v>
      </c>
      <c r="AK189" s="2">
        <v>100</v>
      </c>
      <c r="AL189" s="2">
        <v>106.88</v>
      </c>
      <c r="AM189" s="2">
        <v>6.9</v>
      </c>
      <c r="AP189" s="2" t="s">
        <v>138</v>
      </c>
      <c r="AQ189" s="2" t="s">
        <v>139</v>
      </c>
      <c r="AR189" s="2" t="s">
        <v>93</v>
      </c>
      <c r="AS189" s="2">
        <v>3.89</v>
      </c>
      <c r="AT189" s="2">
        <v>20871.414000000001</v>
      </c>
      <c r="AU189" s="2">
        <v>337259</v>
      </c>
      <c r="AV189" s="2">
        <v>18301.259999999998</v>
      </c>
      <c r="AW189" s="2">
        <v>114.044</v>
      </c>
      <c r="AY189" s="2">
        <v>162.32</v>
      </c>
      <c r="BC189" s="2" t="s">
        <v>138</v>
      </c>
      <c r="BD189" s="2" t="s">
        <v>139</v>
      </c>
      <c r="BE189" s="2" t="s">
        <v>93</v>
      </c>
      <c r="BF189" s="2">
        <v>3.87</v>
      </c>
      <c r="BG189" s="2">
        <v>18301.259999999998</v>
      </c>
      <c r="BH189" s="2">
        <v>328492</v>
      </c>
      <c r="BJ189" s="2">
        <v>18301.259999999998</v>
      </c>
      <c r="BK189" s="2">
        <v>100</v>
      </c>
      <c r="BL189" s="2">
        <v>120</v>
      </c>
      <c r="BM189" s="2">
        <v>20</v>
      </c>
      <c r="BP189" s="2" t="s">
        <v>138</v>
      </c>
      <c r="BQ189" s="2" t="s">
        <v>139</v>
      </c>
      <c r="BR189" s="2" t="s">
        <v>93</v>
      </c>
      <c r="BS189" s="2">
        <v>3.84</v>
      </c>
      <c r="BT189" s="2">
        <v>67303.570000000007</v>
      </c>
      <c r="BU189" s="2">
        <v>1153175</v>
      </c>
      <c r="BW189" s="2">
        <v>67303.570000000007</v>
      </c>
      <c r="BX189" s="2">
        <v>100</v>
      </c>
      <c r="BY189" s="2">
        <v>103.73</v>
      </c>
      <c r="BZ189" s="2">
        <v>3.7</v>
      </c>
      <c r="CC189" s="2" t="s">
        <v>138</v>
      </c>
      <c r="CD189" s="2" t="s">
        <v>139</v>
      </c>
      <c r="CE189" s="2" t="s">
        <v>93</v>
      </c>
      <c r="CF189" s="2">
        <v>3.93</v>
      </c>
      <c r="CG189" s="2">
        <v>28.501000000000001</v>
      </c>
      <c r="CH189" s="2">
        <v>809</v>
      </c>
      <c r="CI189" s="2">
        <v>73998.5</v>
      </c>
      <c r="CJ189" s="2">
        <v>3.9E-2</v>
      </c>
      <c r="CP189" s="2" t="s">
        <v>138</v>
      </c>
      <c r="CQ189" s="2" t="s">
        <v>139</v>
      </c>
      <c r="CR189" s="2" t="s">
        <v>93</v>
      </c>
      <c r="CS189" s="2">
        <v>3.9</v>
      </c>
      <c r="CT189" s="2">
        <v>73998.5</v>
      </c>
      <c r="CU189" s="2">
        <v>1247482</v>
      </c>
      <c r="CW189" s="2">
        <v>73998.5</v>
      </c>
      <c r="CX189" s="2">
        <v>100</v>
      </c>
      <c r="CY189" s="2">
        <v>103.55</v>
      </c>
      <c r="CZ189" s="2">
        <v>3.6</v>
      </c>
      <c r="DC189" s="2" t="s">
        <v>138</v>
      </c>
      <c r="DD189" s="2" t="s">
        <v>139</v>
      </c>
      <c r="DE189" s="2" t="s">
        <v>93</v>
      </c>
      <c r="DF189" s="2">
        <v>4.13</v>
      </c>
      <c r="DG189" s="2">
        <v>153.852</v>
      </c>
      <c r="DH189" s="2">
        <v>802</v>
      </c>
      <c r="DI189" s="2">
        <v>6901.6589999999997</v>
      </c>
      <c r="DJ189" s="2">
        <v>2.2290000000000001</v>
      </c>
      <c r="DL189" s="2">
        <v>0.15</v>
      </c>
      <c r="DP189" s="2" t="s">
        <v>138</v>
      </c>
      <c r="DQ189" s="2" t="s">
        <v>139</v>
      </c>
      <c r="DR189" s="2" t="s">
        <v>93</v>
      </c>
      <c r="DS189" s="2">
        <v>4.09</v>
      </c>
      <c r="DT189" s="2">
        <v>6901.6589999999997</v>
      </c>
      <c r="DU189" s="2">
        <v>126804</v>
      </c>
      <c r="DW189" s="2">
        <v>6901.6589999999997</v>
      </c>
      <c r="DX189" s="2">
        <v>100</v>
      </c>
      <c r="DY189" s="2">
        <v>98.93</v>
      </c>
      <c r="DZ189" s="2">
        <v>-1.1000000000000001</v>
      </c>
      <c r="EC189" s="2" t="s">
        <v>138</v>
      </c>
      <c r="ED189" s="2" t="s">
        <v>139</v>
      </c>
      <c r="EE189" s="2" t="s">
        <v>93</v>
      </c>
      <c r="EF189" s="2">
        <v>4</v>
      </c>
      <c r="EG189" s="2">
        <v>47414.766000000003</v>
      </c>
      <c r="EH189" s="2">
        <v>813861</v>
      </c>
      <c r="EJ189" s="2">
        <v>47414.766000000003</v>
      </c>
      <c r="EK189" s="2">
        <v>100</v>
      </c>
      <c r="EL189" s="2">
        <v>83.89</v>
      </c>
      <c r="EM189" s="2">
        <v>-16.100000000000001</v>
      </c>
    </row>
    <row r="190" spans="3:143" x14ac:dyDescent="0.25">
      <c r="C190" s="2" t="s">
        <v>160</v>
      </c>
      <c r="D190" s="2" t="s">
        <v>161</v>
      </c>
      <c r="E190" s="2" t="s">
        <v>93</v>
      </c>
      <c r="F190" s="2">
        <v>3.83</v>
      </c>
      <c r="G190" s="2">
        <v>126297.016</v>
      </c>
      <c r="H190" s="2">
        <v>2182482</v>
      </c>
      <c r="I190" s="2">
        <v>37397.836000000003</v>
      </c>
      <c r="J190" s="2">
        <v>337.71199999999999</v>
      </c>
      <c r="L190" s="2">
        <v>49.57</v>
      </c>
      <c r="P190" s="2" t="s">
        <v>160</v>
      </c>
      <c r="Q190" s="2" t="s">
        <v>161</v>
      </c>
      <c r="R190" s="2" t="s">
        <v>93</v>
      </c>
      <c r="S190" s="2">
        <v>3.78</v>
      </c>
      <c r="T190" s="2">
        <v>850.85</v>
      </c>
      <c r="U190" s="2">
        <v>13967</v>
      </c>
      <c r="V190" s="2">
        <v>37397.836000000003</v>
      </c>
      <c r="W190" s="2">
        <v>2.2749999999999999</v>
      </c>
      <c r="Y190" s="2">
        <v>0.21</v>
      </c>
      <c r="AC190" s="2" t="s">
        <v>160</v>
      </c>
      <c r="AD190" s="2" t="s">
        <v>161</v>
      </c>
      <c r="AE190" s="2" t="s">
        <v>93</v>
      </c>
      <c r="AF190" s="2">
        <v>3.79</v>
      </c>
      <c r="AG190" s="2">
        <v>37397.836000000003</v>
      </c>
      <c r="AH190" s="2">
        <v>627948</v>
      </c>
      <c r="AJ190" s="2">
        <v>37397.836000000003</v>
      </c>
      <c r="AK190" s="2">
        <v>100</v>
      </c>
      <c r="AL190" s="2">
        <v>73.680000000000007</v>
      </c>
      <c r="AM190" s="2">
        <v>-26.3</v>
      </c>
      <c r="AP190" s="2" t="s">
        <v>160</v>
      </c>
      <c r="AQ190" s="2" t="s">
        <v>161</v>
      </c>
      <c r="AR190" s="2" t="s">
        <v>93</v>
      </c>
      <c r="AS190" s="2">
        <v>3.89</v>
      </c>
      <c r="AT190" s="2">
        <v>10201.433999999999</v>
      </c>
      <c r="AU190" s="2">
        <v>164637</v>
      </c>
      <c r="AV190" s="2">
        <v>9383.4120000000003</v>
      </c>
      <c r="AW190" s="2">
        <v>108.718</v>
      </c>
      <c r="AY190" s="2">
        <v>154.69</v>
      </c>
      <c r="BC190" s="2" t="s">
        <v>160</v>
      </c>
      <c r="BD190" s="2" t="s">
        <v>161</v>
      </c>
      <c r="BE190" s="2" t="s">
        <v>93</v>
      </c>
      <c r="BF190" s="2">
        <v>3.87</v>
      </c>
      <c r="BG190" s="2">
        <v>9383.4120000000003</v>
      </c>
      <c r="BH190" s="2">
        <v>171914</v>
      </c>
      <c r="BJ190" s="2">
        <v>9383.4120000000003</v>
      </c>
      <c r="BK190" s="2">
        <v>100</v>
      </c>
      <c r="BL190" s="2">
        <v>61.53</v>
      </c>
      <c r="BM190" s="2">
        <v>-38.5</v>
      </c>
      <c r="BP190" s="2" t="s">
        <v>160</v>
      </c>
      <c r="BQ190" s="2" t="s">
        <v>161</v>
      </c>
      <c r="BR190" s="2" t="s">
        <v>93</v>
      </c>
      <c r="BS190" s="2">
        <v>3.84</v>
      </c>
      <c r="BT190" s="2">
        <v>40942.230000000003</v>
      </c>
      <c r="BU190" s="2">
        <v>695739</v>
      </c>
      <c r="BW190" s="2">
        <v>40942.230000000003</v>
      </c>
      <c r="BX190" s="2">
        <v>100</v>
      </c>
      <c r="BY190" s="2">
        <v>63.1</v>
      </c>
      <c r="BZ190" s="2">
        <v>-36.9</v>
      </c>
      <c r="CC190" s="2" t="s">
        <v>160</v>
      </c>
      <c r="CD190" s="2" t="s">
        <v>161</v>
      </c>
      <c r="CE190" s="2" t="s">
        <v>93</v>
      </c>
      <c r="CF190" s="2">
        <v>3.92</v>
      </c>
      <c r="CG190" s="2">
        <v>137.58799999999999</v>
      </c>
      <c r="CH190" s="2">
        <v>2313</v>
      </c>
      <c r="CI190" s="2">
        <v>41563.476999999999</v>
      </c>
      <c r="CJ190" s="2">
        <v>0.33100000000000002</v>
      </c>
      <c r="CL190" s="2">
        <v>0.01</v>
      </c>
      <c r="CP190" s="2" t="s">
        <v>160</v>
      </c>
      <c r="CQ190" s="2" t="s">
        <v>161</v>
      </c>
      <c r="CR190" s="2" t="s">
        <v>93</v>
      </c>
      <c r="CS190" s="2">
        <v>3.89</v>
      </c>
      <c r="CT190" s="2">
        <v>41563.476999999999</v>
      </c>
      <c r="CU190" s="2">
        <v>709956</v>
      </c>
      <c r="CW190" s="2">
        <v>41563.476999999999</v>
      </c>
      <c r="CX190" s="2">
        <v>100</v>
      </c>
      <c r="CY190" s="2">
        <v>58.16</v>
      </c>
      <c r="CZ190" s="2">
        <v>-41.8</v>
      </c>
      <c r="DC190" s="2" t="s">
        <v>160</v>
      </c>
      <c r="DD190" s="2" t="s">
        <v>161</v>
      </c>
      <c r="DE190" s="2" t="s">
        <v>93</v>
      </c>
      <c r="DF190" s="2">
        <v>4.12</v>
      </c>
      <c r="DG190" s="2">
        <v>174.928</v>
      </c>
      <c r="DH190" s="2">
        <v>901</v>
      </c>
      <c r="DI190" s="2">
        <v>3522.6689999999999</v>
      </c>
      <c r="DJ190" s="2">
        <v>4.9660000000000002</v>
      </c>
      <c r="DL190" s="2">
        <v>0.24</v>
      </c>
      <c r="DP190" s="2" t="s">
        <v>160</v>
      </c>
      <c r="DQ190" s="2" t="s">
        <v>161</v>
      </c>
      <c r="DR190" s="2" t="s">
        <v>93</v>
      </c>
      <c r="DS190" s="2">
        <v>4.09</v>
      </c>
      <c r="DT190" s="2">
        <v>3522.6689999999999</v>
      </c>
      <c r="DU190" s="2">
        <v>62183</v>
      </c>
      <c r="DW190" s="2">
        <v>3522.6689999999999</v>
      </c>
      <c r="DX190" s="2">
        <v>100</v>
      </c>
      <c r="DY190" s="2">
        <v>50.5</v>
      </c>
      <c r="DZ190" s="2">
        <v>-49.5</v>
      </c>
      <c r="EC190" s="2" t="s">
        <v>160</v>
      </c>
      <c r="ED190" s="2" t="s">
        <v>161</v>
      </c>
      <c r="EE190" s="2" t="s">
        <v>93</v>
      </c>
      <c r="EF190" s="2">
        <v>4</v>
      </c>
      <c r="EG190" s="2">
        <v>27173.896000000001</v>
      </c>
      <c r="EH190" s="2">
        <v>472461</v>
      </c>
      <c r="EJ190" s="2">
        <v>27173.896000000001</v>
      </c>
      <c r="EK190" s="2">
        <v>100</v>
      </c>
      <c r="EL190" s="2">
        <v>48.08</v>
      </c>
      <c r="EM190" s="2">
        <v>-51.9</v>
      </c>
    </row>
    <row r="191" spans="3:143" x14ac:dyDescent="0.25">
      <c r="C191" s="2" t="s">
        <v>162</v>
      </c>
      <c r="D191" s="2" t="s">
        <v>163</v>
      </c>
      <c r="E191" s="2" t="s">
        <v>93</v>
      </c>
      <c r="F191" s="2">
        <v>3.83</v>
      </c>
      <c r="G191" s="2">
        <v>121306.227</v>
      </c>
      <c r="H191" s="2">
        <v>2065058</v>
      </c>
      <c r="I191" s="2">
        <v>38504.910000000003</v>
      </c>
      <c r="J191" s="2">
        <v>315.041</v>
      </c>
      <c r="L191" s="2">
        <v>46.24</v>
      </c>
      <c r="P191" s="2" t="s">
        <v>162</v>
      </c>
      <c r="Q191" s="2" t="s">
        <v>163</v>
      </c>
      <c r="R191" s="2" t="s">
        <v>93</v>
      </c>
      <c r="S191" s="2">
        <v>3.79</v>
      </c>
      <c r="T191" s="2">
        <v>799.30499999999995</v>
      </c>
      <c r="U191" s="2">
        <v>13223</v>
      </c>
      <c r="V191" s="2">
        <v>38504.910000000003</v>
      </c>
      <c r="W191" s="2">
        <v>2.0760000000000001</v>
      </c>
      <c r="Y191" s="2">
        <v>0.17</v>
      </c>
      <c r="AC191" s="2" t="s">
        <v>162</v>
      </c>
      <c r="AD191" s="2" t="s">
        <v>163</v>
      </c>
      <c r="AE191" s="2" t="s">
        <v>93</v>
      </c>
      <c r="AF191" s="2">
        <v>3.79</v>
      </c>
      <c r="AG191" s="2">
        <v>38504.910000000003</v>
      </c>
      <c r="AH191" s="2">
        <v>647181</v>
      </c>
      <c r="AJ191" s="2">
        <v>38504.910000000003</v>
      </c>
      <c r="AK191" s="2">
        <v>100</v>
      </c>
      <c r="AL191" s="2">
        <v>75.86</v>
      </c>
      <c r="AM191" s="2">
        <v>-24.1</v>
      </c>
      <c r="AP191" s="2" t="s">
        <v>162</v>
      </c>
      <c r="AQ191" s="2" t="s">
        <v>163</v>
      </c>
      <c r="AR191" s="2" t="s">
        <v>93</v>
      </c>
      <c r="AS191" s="2">
        <v>3.89</v>
      </c>
      <c r="AT191" s="2">
        <v>11744.849</v>
      </c>
      <c r="AU191" s="2">
        <v>192085</v>
      </c>
      <c r="AV191" s="2">
        <v>9271.42</v>
      </c>
      <c r="AW191" s="2">
        <v>126.678</v>
      </c>
      <c r="AY191" s="2">
        <v>180.4</v>
      </c>
      <c r="BC191" s="2" t="s">
        <v>162</v>
      </c>
      <c r="BD191" s="2" t="s">
        <v>163</v>
      </c>
      <c r="BE191" s="2" t="s">
        <v>93</v>
      </c>
      <c r="BF191" s="2">
        <v>3.87</v>
      </c>
      <c r="BG191" s="2">
        <v>9271.42</v>
      </c>
      <c r="BH191" s="2">
        <v>170008</v>
      </c>
      <c r="BJ191" s="2">
        <v>9271.42</v>
      </c>
      <c r="BK191" s="2">
        <v>100</v>
      </c>
      <c r="BL191" s="2">
        <v>60.79</v>
      </c>
      <c r="BM191" s="2">
        <v>-39.200000000000003</v>
      </c>
      <c r="BP191" s="2" t="s">
        <v>162</v>
      </c>
      <c r="BQ191" s="2" t="s">
        <v>163</v>
      </c>
      <c r="BR191" s="2" t="s">
        <v>93</v>
      </c>
      <c r="BS191" s="2">
        <v>3.84</v>
      </c>
      <c r="BT191" s="2">
        <v>43291.913999999997</v>
      </c>
      <c r="BU191" s="2">
        <v>745608</v>
      </c>
      <c r="BW191" s="2">
        <v>43291.913999999997</v>
      </c>
      <c r="BX191" s="2">
        <v>100</v>
      </c>
      <c r="BY191" s="2">
        <v>66.72</v>
      </c>
      <c r="BZ191" s="2">
        <v>-33.299999999999997</v>
      </c>
      <c r="CC191" s="2" t="s">
        <v>162</v>
      </c>
      <c r="CD191" s="2" t="s">
        <v>163</v>
      </c>
      <c r="CE191" s="2" t="s">
        <v>93</v>
      </c>
      <c r="CF191" s="2">
        <v>3.92</v>
      </c>
      <c r="CG191" s="2">
        <v>51.735999999999997</v>
      </c>
      <c r="CH191" s="2">
        <v>1069</v>
      </c>
      <c r="CI191" s="2">
        <v>41097.218999999997</v>
      </c>
      <c r="CJ191" s="2">
        <v>0.126</v>
      </c>
      <c r="CP191" s="2" t="s">
        <v>162</v>
      </c>
      <c r="CQ191" s="2" t="s">
        <v>163</v>
      </c>
      <c r="CR191" s="2" t="s">
        <v>93</v>
      </c>
      <c r="CS191" s="2">
        <v>3.89</v>
      </c>
      <c r="CT191" s="2">
        <v>41097.218999999997</v>
      </c>
      <c r="CU191" s="2">
        <v>702590</v>
      </c>
      <c r="CW191" s="2">
        <v>41097.218999999997</v>
      </c>
      <c r="CX191" s="2">
        <v>100</v>
      </c>
      <c r="CY191" s="2">
        <v>57.51</v>
      </c>
      <c r="CZ191" s="2">
        <v>-42.5</v>
      </c>
      <c r="DC191" s="2" t="s">
        <v>162</v>
      </c>
      <c r="DD191" s="2" t="s">
        <v>163</v>
      </c>
      <c r="DE191" s="2" t="s">
        <v>93</v>
      </c>
      <c r="DI191" s="2">
        <v>3335.5709999999999</v>
      </c>
      <c r="DP191" s="2" t="s">
        <v>162</v>
      </c>
      <c r="DQ191" s="2" t="s">
        <v>163</v>
      </c>
      <c r="DR191" s="2" t="s">
        <v>93</v>
      </c>
      <c r="DS191" s="2">
        <v>4.09</v>
      </c>
      <c r="DT191" s="2">
        <v>3335.5709999999999</v>
      </c>
      <c r="DU191" s="2">
        <v>59364</v>
      </c>
      <c r="DW191" s="2">
        <v>3335.5709999999999</v>
      </c>
      <c r="DX191" s="2">
        <v>100</v>
      </c>
      <c r="DY191" s="2">
        <v>47.81</v>
      </c>
      <c r="DZ191" s="2">
        <v>-52.2</v>
      </c>
      <c r="EC191" s="2" t="s">
        <v>162</v>
      </c>
      <c r="ED191" s="2" t="s">
        <v>163</v>
      </c>
      <c r="EE191" s="2" t="s">
        <v>93</v>
      </c>
      <c r="EF191" s="2">
        <v>4</v>
      </c>
      <c r="EG191" s="2">
        <v>23647.276999999998</v>
      </c>
      <c r="EH191" s="2">
        <v>415772</v>
      </c>
      <c r="EJ191" s="2">
        <v>23647.276999999998</v>
      </c>
      <c r="EK191" s="2">
        <v>100</v>
      </c>
      <c r="EL191" s="2">
        <v>41.84</v>
      </c>
      <c r="EM191" s="2">
        <v>-58.2</v>
      </c>
    </row>
    <row r="192" spans="3:143" x14ac:dyDescent="0.25">
      <c r="C192" s="2" t="s">
        <v>164</v>
      </c>
      <c r="D192" s="2" t="s">
        <v>165</v>
      </c>
      <c r="E192" s="2" t="s">
        <v>93</v>
      </c>
      <c r="F192" s="2">
        <v>3.83</v>
      </c>
      <c r="G192" s="2">
        <v>127953.164</v>
      </c>
      <c r="H192" s="2">
        <v>2205695</v>
      </c>
      <c r="I192" s="2">
        <v>40918.995999999999</v>
      </c>
      <c r="J192" s="2">
        <v>312.69900000000001</v>
      </c>
      <c r="L192" s="2">
        <v>45.9</v>
      </c>
      <c r="P192" s="2" t="s">
        <v>164</v>
      </c>
      <c r="Q192" s="2" t="s">
        <v>165</v>
      </c>
      <c r="R192" s="2" t="s">
        <v>93</v>
      </c>
      <c r="S192" s="2">
        <v>3.79</v>
      </c>
      <c r="T192" s="2">
        <v>750.81899999999996</v>
      </c>
      <c r="U192" s="2">
        <v>12714</v>
      </c>
      <c r="V192" s="2">
        <v>40918.995999999999</v>
      </c>
      <c r="W192" s="2">
        <v>1.835</v>
      </c>
      <c r="Y192" s="2">
        <v>0.11</v>
      </c>
      <c r="AC192" s="2" t="s">
        <v>164</v>
      </c>
      <c r="AD192" s="2" t="s">
        <v>165</v>
      </c>
      <c r="AE192" s="2" t="s">
        <v>93</v>
      </c>
      <c r="AF192" s="2">
        <v>3.79</v>
      </c>
      <c r="AG192" s="2">
        <v>40918.995999999999</v>
      </c>
      <c r="AH192" s="2">
        <v>678618</v>
      </c>
      <c r="AJ192" s="2">
        <v>40918.995999999999</v>
      </c>
      <c r="AK192" s="2">
        <v>100</v>
      </c>
      <c r="AL192" s="2">
        <v>80.62</v>
      </c>
      <c r="AM192" s="2">
        <v>-19.399999999999999</v>
      </c>
      <c r="AP192" s="2" t="s">
        <v>164</v>
      </c>
      <c r="AQ192" s="2" t="s">
        <v>165</v>
      </c>
      <c r="AR192" s="2" t="s">
        <v>93</v>
      </c>
      <c r="AS192" s="2">
        <v>3.89</v>
      </c>
      <c r="AT192" s="2">
        <v>12688.027</v>
      </c>
      <c r="AU192" s="2">
        <v>210257</v>
      </c>
      <c r="AV192" s="2">
        <v>10684.236999999999</v>
      </c>
      <c r="AW192" s="2">
        <v>118.755</v>
      </c>
      <c r="AY192" s="2">
        <v>169.06</v>
      </c>
      <c r="BC192" s="2" t="s">
        <v>164</v>
      </c>
      <c r="BD192" s="2" t="s">
        <v>165</v>
      </c>
      <c r="BE192" s="2" t="s">
        <v>93</v>
      </c>
      <c r="BF192" s="2">
        <v>3.87</v>
      </c>
      <c r="BG192" s="2">
        <v>10684.236999999999</v>
      </c>
      <c r="BH192" s="2">
        <v>196387</v>
      </c>
      <c r="BJ192" s="2">
        <v>10684.236999999999</v>
      </c>
      <c r="BK192" s="2">
        <v>100</v>
      </c>
      <c r="BL192" s="2">
        <v>70.06</v>
      </c>
      <c r="BM192" s="2">
        <v>-29.9</v>
      </c>
      <c r="BP192" s="2" t="s">
        <v>164</v>
      </c>
      <c r="BQ192" s="2" t="s">
        <v>165</v>
      </c>
      <c r="BR192" s="2" t="s">
        <v>93</v>
      </c>
      <c r="BS192" s="2">
        <v>3.84</v>
      </c>
      <c r="BT192" s="2">
        <v>45545.097999999998</v>
      </c>
      <c r="BU192" s="2">
        <v>789721</v>
      </c>
      <c r="BW192" s="2">
        <v>45545.097999999998</v>
      </c>
      <c r="BX192" s="2">
        <v>100</v>
      </c>
      <c r="BY192" s="2">
        <v>70.19</v>
      </c>
      <c r="BZ192" s="2">
        <v>-29.8</v>
      </c>
      <c r="CC192" s="2" t="s">
        <v>164</v>
      </c>
      <c r="CD192" s="2" t="s">
        <v>165</v>
      </c>
      <c r="CE192" s="2" t="s">
        <v>93</v>
      </c>
      <c r="CF192" s="2">
        <v>3.98</v>
      </c>
      <c r="CG192" s="2">
        <v>30.46</v>
      </c>
      <c r="CH192" s="2">
        <v>253</v>
      </c>
      <c r="CI192" s="2">
        <v>44489.5</v>
      </c>
      <c r="CJ192" s="2">
        <v>6.8000000000000005E-2</v>
      </c>
      <c r="CP192" s="2" t="s">
        <v>164</v>
      </c>
      <c r="CQ192" s="2" t="s">
        <v>165</v>
      </c>
      <c r="CR192" s="2" t="s">
        <v>93</v>
      </c>
      <c r="CS192" s="2">
        <v>3.9</v>
      </c>
      <c r="CT192" s="2">
        <v>44489.5</v>
      </c>
      <c r="CU192" s="2">
        <v>754243</v>
      </c>
      <c r="CW192" s="2">
        <v>44489.5</v>
      </c>
      <c r="CX192" s="2">
        <v>100</v>
      </c>
      <c r="CY192" s="2">
        <v>62.26</v>
      </c>
      <c r="CZ192" s="2">
        <v>-37.700000000000003</v>
      </c>
      <c r="DC192" s="2" t="s">
        <v>164</v>
      </c>
      <c r="DD192" s="2" t="s">
        <v>165</v>
      </c>
      <c r="DE192" s="2" t="s">
        <v>93</v>
      </c>
      <c r="DF192" s="2">
        <v>4.1100000000000003</v>
      </c>
      <c r="DG192" s="2">
        <v>167.2</v>
      </c>
      <c r="DH192" s="2">
        <v>847</v>
      </c>
      <c r="DI192" s="2">
        <v>3686.7379999999998</v>
      </c>
      <c r="DJ192" s="2">
        <v>4.5350000000000001</v>
      </c>
      <c r="DL192" s="2">
        <v>0.22</v>
      </c>
      <c r="DP192" s="2" t="s">
        <v>164</v>
      </c>
      <c r="DQ192" s="2" t="s">
        <v>165</v>
      </c>
      <c r="DR192" s="2" t="s">
        <v>93</v>
      </c>
      <c r="DS192" s="2">
        <v>4.09</v>
      </c>
      <c r="DT192" s="2">
        <v>3686.7379999999998</v>
      </c>
      <c r="DU192" s="2">
        <v>60732</v>
      </c>
      <c r="DW192" s="2">
        <v>3686.7379999999998</v>
      </c>
      <c r="DX192" s="2">
        <v>100</v>
      </c>
      <c r="DY192" s="2">
        <v>52.85</v>
      </c>
      <c r="DZ192" s="2">
        <v>-47.2</v>
      </c>
      <c r="EC192" s="2" t="s">
        <v>164</v>
      </c>
      <c r="ED192" s="2" t="s">
        <v>165</v>
      </c>
      <c r="EE192" s="2" t="s">
        <v>93</v>
      </c>
      <c r="EF192" s="2">
        <v>4</v>
      </c>
      <c r="EG192" s="2">
        <v>26368.778999999999</v>
      </c>
      <c r="EH192" s="2">
        <v>435267</v>
      </c>
      <c r="EJ192" s="2">
        <v>26368.778999999999</v>
      </c>
      <c r="EK192" s="2">
        <v>100</v>
      </c>
      <c r="EL192" s="2">
        <v>46.66</v>
      </c>
      <c r="EM192" s="2">
        <v>-53.3</v>
      </c>
    </row>
    <row r="193" spans="3:143" x14ac:dyDescent="0.25">
      <c r="C193" s="2" t="s">
        <v>140</v>
      </c>
      <c r="D193" s="2" t="s">
        <v>141</v>
      </c>
      <c r="E193" s="2" t="s">
        <v>93</v>
      </c>
      <c r="F193" s="2">
        <v>3.83</v>
      </c>
      <c r="G193" s="2">
        <v>151143.82800000001</v>
      </c>
      <c r="H193" s="2">
        <v>2616023</v>
      </c>
      <c r="I193" s="2">
        <v>45948.703000000001</v>
      </c>
      <c r="J193" s="2">
        <v>328.94</v>
      </c>
      <c r="L193" s="2">
        <v>48.28</v>
      </c>
      <c r="P193" s="2" t="s">
        <v>140</v>
      </c>
      <c r="Q193" s="2" t="s">
        <v>141</v>
      </c>
      <c r="R193" s="2" t="s">
        <v>93</v>
      </c>
      <c r="S193" s="2">
        <v>3.78</v>
      </c>
      <c r="T193" s="2">
        <v>780.19500000000005</v>
      </c>
      <c r="U193" s="2">
        <v>12580</v>
      </c>
      <c r="V193" s="2">
        <v>45948.703000000001</v>
      </c>
      <c r="W193" s="2">
        <v>1.698</v>
      </c>
      <c r="Y193" s="2">
        <v>0.08</v>
      </c>
      <c r="AC193" s="2" t="s">
        <v>140</v>
      </c>
      <c r="AD193" s="2" t="s">
        <v>141</v>
      </c>
      <c r="AE193" s="2" t="s">
        <v>93</v>
      </c>
      <c r="AF193" s="2">
        <v>3.79</v>
      </c>
      <c r="AG193" s="2">
        <v>45948.703000000001</v>
      </c>
      <c r="AH193" s="2">
        <v>751959</v>
      </c>
      <c r="AJ193" s="2">
        <v>45948.703000000001</v>
      </c>
      <c r="AK193" s="2">
        <v>100</v>
      </c>
      <c r="AL193" s="2">
        <v>90.53</v>
      </c>
      <c r="AM193" s="2">
        <v>-9.5</v>
      </c>
      <c r="AP193" s="2" t="s">
        <v>140</v>
      </c>
      <c r="AQ193" s="2" t="s">
        <v>141</v>
      </c>
      <c r="AR193" s="2" t="s">
        <v>93</v>
      </c>
      <c r="AS193" s="2">
        <v>3.89</v>
      </c>
      <c r="AT193" s="2">
        <v>18277.361000000001</v>
      </c>
      <c r="AU193" s="2">
        <v>305433</v>
      </c>
      <c r="AV193" s="2">
        <v>13284.221</v>
      </c>
      <c r="AW193" s="2">
        <v>137.58699999999999</v>
      </c>
      <c r="AY193" s="2">
        <v>196.02</v>
      </c>
      <c r="BC193" s="2" t="s">
        <v>140</v>
      </c>
      <c r="BD193" s="2" t="s">
        <v>141</v>
      </c>
      <c r="BE193" s="2" t="s">
        <v>93</v>
      </c>
      <c r="BF193" s="2">
        <v>3.87</v>
      </c>
      <c r="BG193" s="2">
        <v>13284.221</v>
      </c>
      <c r="BH193" s="2">
        <v>237616</v>
      </c>
      <c r="BJ193" s="2">
        <v>13284.221</v>
      </c>
      <c r="BK193" s="2">
        <v>100</v>
      </c>
      <c r="BL193" s="2">
        <v>87.1</v>
      </c>
      <c r="BM193" s="2">
        <v>-12.9</v>
      </c>
      <c r="BP193" s="2" t="s">
        <v>140</v>
      </c>
      <c r="BQ193" s="2" t="s">
        <v>141</v>
      </c>
      <c r="BR193" s="2" t="s">
        <v>93</v>
      </c>
      <c r="BS193" s="2">
        <v>3.83</v>
      </c>
      <c r="BT193" s="2">
        <v>54807.629000000001</v>
      </c>
      <c r="BU193" s="2">
        <v>944782</v>
      </c>
      <c r="BW193" s="2">
        <v>54807.629000000001</v>
      </c>
      <c r="BX193" s="2">
        <v>100</v>
      </c>
      <c r="BY193" s="2">
        <v>84.47</v>
      </c>
      <c r="BZ193" s="2">
        <v>-15.5</v>
      </c>
      <c r="CC193" s="2" t="s">
        <v>140</v>
      </c>
      <c r="CD193" s="2" t="s">
        <v>141</v>
      </c>
      <c r="CE193" s="2" t="s">
        <v>93</v>
      </c>
      <c r="CF193" s="2">
        <v>3.92</v>
      </c>
      <c r="CG193" s="2">
        <v>88.088999999999999</v>
      </c>
      <c r="CH193" s="2">
        <v>1275</v>
      </c>
      <c r="CI193" s="2">
        <v>53191.800999999999</v>
      </c>
      <c r="CJ193" s="2">
        <v>0.16600000000000001</v>
      </c>
      <c r="CP193" s="2" t="s">
        <v>140</v>
      </c>
      <c r="CQ193" s="2" t="s">
        <v>141</v>
      </c>
      <c r="CR193" s="2" t="s">
        <v>93</v>
      </c>
      <c r="CS193" s="2">
        <v>3.9</v>
      </c>
      <c r="CT193" s="2">
        <v>53191.800999999999</v>
      </c>
      <c r="CU193" s="2">
        <v>925331</v>
      </c>
      <c r="CW193" s="2">
        <v>53191.800999999999</v>
      </c>
      <c r="CX193" s="2">
        <v>100</v>
      </c>
      <c r="CY193" s="2">
        <v>74.44</v>
      </c>
      <c r="CZ193" s="2">
        <v>-25.6</v>
      </c>
      <c r="DC193" s="2" t="s">
        <v>140</v>
      </c>
      <c r="DD193" s="2" t="s">
        <v>141</v>
      </c>
      <c r="DE193" s="2" t="s">
        <v>93</v>
      </c>
      <c r="DF193" s="2">
        <v>4.08</v>
      </c>
      <c r="DG193" s="2">
        <v>42.171999999999997</v>
      </c>
      <c r="DH193" s="2">
        <v>860</v>
      </c>
      <c r="DI193" s="2">
        <v>4296.5320000000002</v>
      </c>
      <c r="DJ193" s="2">
        <v>0.98199999999999998</v>
      </c>
      <c r="DL193" s="2">
        <v>0.11</v>
      </c>
      <c r="DP193" s="2" t="s">
        <v>140</v>
      </c>
      <c r="DQ193" s="2" t="s">
        <v>141</v>
      </c>
      <c r="DR193" s="2" t="s">
        <v>93</v>
      </c>
      <c r="DS193" s="2">
        <v>4.09</v>
      </c>
      <c r="DT193" s="2">
        <v>4296.5320000000002</v>
      </c>
      <c r="DU193" s="2">
        <v>77406</v>
      </c>
      <c r="DW193" s="2">
        <v>4296.5320000000002</v>
      </c>
      <c r="DX193" s="2">
        <v>100</v>
      </c>
      <c r="DY193" s="2">
        <v>61.59</v>
      </c>
      <c r="DZ193" s="2">
        <v>-38.4</v>
      </c>
      <c r="EC193" s="2" t="s">
        <v>140</v>
      </c>
      <c r="ED193" s="2" t="s">
        <v>141</v>
      </c>
      <c r="EE193" s="2" t="s">
        <v>93</v>
      </c>
      <c r="EF193" s="2">
        <v>4</v>
      </c>
      <c r="EG193" s="2">
        <v>28577.5</v>
      </c>
      <c r="EH193" s="2">
        <v>481345</v>
      </c>
      <c r="EJ193" s="2">
        <v>28577.5</v>
      </c>
      <c r="EK193" s="2">
        <v>100</v>
      </c>
      <c r="EL193" s="2">
        <v>50.56</v>
      </c>
      <c r="EM193" s="2">
        <v>-49.4</v>
      </c>
    </row>
    <row r="194" spans="3:143" x14ac:dyDescent="0.25">
      <c r="C194" s="2" t="s">
        <v>142</v>
      </c>
      <c r="D194" s="2" t="s">
        <v>143</v>
      </c>
      <c r="E194" s="2" t="s">
        <v>93</v>
      </c>
      <c r="F194" s="2">
        <v>3.83</v>
      </c>
      <c r="G194" s="2">
        <v>156437.70300000001</v>
      </c>
      <c r="H194" s="2">
        <v>2698857</v>
      </c>
      <c r="I194" s="2">
        <v>45939.457000000002</v>
      </c>
      <c r="J194" s="2">
        <v>340.53</v>
      </c>
      <c r="L194" s="2">
        <v>49.99</v>
      </c>
      <c r="P194" s="2" t="s">
        <v>142</v>
      </c>
      <c r="Q194" s="2" t="s">
        <v>143</v>
      </c>
      <c r="R194" s="2" t="s">
        <v>93</v>
      </c>
      <c r="S194" s="2">
        <v>3.79</v>
      </c>
      <c r="T194" s="2">
        <v>830.96699999999998</v>
      </c>
      <c r="U194" s="2">
        <v>13511</v>
      </c>
      <c r="V194" s="2">
        <v>45939.457000000002</v>
      </c>
      <c r="W194" s="2">
        <v>1.8089999999999999</v>
      </c>
      <c r="Y194" s="2">
        <v>0.11</v>
      </c>
      <c r="AC194" s="2" t="s">
        <v>142</v>
      </c>
      <c r="AD194" s="2" t="s">
        <v>143</v>
      </c>
      <c r="AE194" s="2" t="s">
        <v>93</v>
      </c>
      <c r="AF194" s="2">
        <v>3.79</v>
      </c>
      <c r="AG194" s="2">
        <v>45939.457000000002</v>
      </c>
      <c r="AH194" s="2">
        <v>774311</v>
      </c>
      <c r="AJ194" s="2">
        <v>45939.457000000002</v>
      </c>
      <c r="AK194" s="2">
        <v>100</v>
      </c>
      <c r="AL194" s="2">
        <v>90.51</v>
      </c>
      <c r="AM194" s="2">
        <v>-9.5</v>
      </c>
      <c r="AP194" s="2" t="s">
        <v>142</v>
      </c>
      <c r="AQ194" s="2" t="s">
        <v>143</v>
      </c>
      <c r="AR194" s="2" t="s">
        <v>93</v>
      </c>
      <c r="AS194" s="2">
        <v>3.89</v>
      </c>
      <c r="AT194" s="2">
        <v>20128.150000000001</v>
      </c>
      <c r="AU194" s="2">
        <v>341101</v>
      </c>
      <c r="AV194" s="2">
        <v>14519.913</v>
      </c>
      <c r="AW194" s="2">
        <v>138.624</v>
      </c>
      <c r="AY194" s="2">
        <v>197.5</v>
      </c>
      <c r="BC194" s="2" t="s">
        <v>142</v>
      </c>
      <c r="BD194" s="2" t="s">
        <v>143</v>
      </c>
      <c r="BE194" s="2" t="s">
        <v>93</v>
      </c>
      <c r="BF194" s="2">
        <v>3.87</v>
      </c>
      <c r="BG194" s="2">
        <v>14519.913</v>
      </c>
      <c r="BH194" s="2">
        <v>260620</v>
      </c>
      <c r="BJ194" s="2">
        <v>14519.913</v>
      </c>
      <c r="BK194" s="2">
        <v>100</v>
      </c>
      <c r="BL194" s="2">
        <v>95.21</v>
      </c>
      <c r="BM194" s="2">
        <v>-4.8</v>
      </c>
      <c r="BP194" s="2" t="s">
        <v>142</v>
      </c>
      <c r="BQ194" s="2" t="s">
        <v>143</v>
      </c>
      <c r="BR194" s="2" t="s">
        <v>93</v>
      </c>
      <c r="BS194" s="2">
        <v>3.83</v>
      </c>
      <c r="BT194" s="2">
        <v>56807.968999999997</v>
      </c>
      <c r="BU194" s="2">
        <v>954246</v>
      </c>
      <c r="BW194" s="2">
        <v>56807.968999999997</v>
      </c>
      <c r="BX194" s="2">
        <v>100</v>
      </c>
      <c r="BY194" s="2">
        <v>87.55</v>
      </c>
      <c r="BZ194" s="2">
        <v>-12.4</v>
      </c>
      <c r="CC194" s="2" t="s">
        <v>142</v>
      </c>
      <c r="CD194" s="2" t="s">
        <v>143</v>
      </c>
      <c r="CE194" s="2" t="s">
        <v>93</v>
      </c>
      <c r="CF194" s="2">
        <v>3.92</v>
      </c>
      <c r="CG194" s="2">
        <v>171.02199999999999</v>
      </c>
      <c r="CH194" s="2">
        <v>2188</v>
      </c>
      <c r="CI194" s="2">
        <v>59979.961000000003</v>
      </c>
      <c r="CJ194" s="2">
        <v>0.28499999999999998</v>
      </c>
      <c r="CL194" s="2">
        <v>0.01</v>
      </c>
      <c r="CP194" s="2" t="s">
        <v>142</v>
      </c>
      <c r="CQ194" s="2" t="s">
        <v>143</v>
      </c>
      <c r="CR194" s="2" t="s">
        <v>93</v>
      </c>
      <c r="CS194" s="2">
        <v>3.89</v>
      </c>
      <c r="CT194" s="2">
        <v>59979.961000000003</v>
      </c>
      <c r="CU194" s="2">
        <v>1044699</v>
      </c>
      <c r="CW194" s="2">
        <v>59979.961000000003</v>
      </c>
      <c r="CX194" s="2">
        <v>100</v>
      </c>
      <c r="CY194" s="2">
        <v>83.94</v>
      </c>
      <c r="CZ194" s="2">
        <v>-16.100000000000001</v>
      </c>
      <c r="DC194" s="2" t="s">
        <v>142</v>
      </c>
      <c r="DD194" s="2" t="s">
        <v>143</v>
      </c>
      <c r="DE194" s="2" t="s">
        <v>93</v>
      </c>
      <c r="DF194" s="2">
        <v>4.1399999999999997</v>
      </c>
      <c r="DG194" s="2">
        <v>106.901</v>
      </c>
      <c r="DH194" s="2">
        <v>923</v>
      </c>
      <c r="DI194" s="2">
        <v>5082.5050000000001</v>
      </c>
      <c r="DJ194" s="2">
        <v>2.1030000000000002</v>
      </c>
      <c r="DL194" s="2">
        <v>0.14000000000000001</v>
      </c>
      <c r="DP194" s="2" t="s">
        <v>142</v>
      </c>
      <c r="DQ194" s="2" t="s">
        <v>143</v>
      </c>
      <c r="DR194" s="2" t="s">
        <v>93</v>
      </c>
      <c r="DS194" s="2">
        <v>4.09</v>
      </c>
      <c r="DT194" s="2">
        <v>5082.5050000000001</v>
      </c>
      <c r="DU194" s="2">
        <v>89980</v>
      </c>
      <c r="DW194" s="2">
        <v>5082.5050000000001</v>
      </c>
      <c r="DX194" s="2">
        <v>100</v>
      </c>
      <c r="DY194" s="2">
        <v>72.849999999999994</v>
      </c>
      <c r="DZ194" s="2">
        <v>-27.1</v>
      </c>
      <c r="EC194" s="2" t="s">
        <v>142</v>
      </c>
      <c r="ED194" s="2" t="s">
        <v>143</v>
      </c>
      <c r="EE194" s="2" t="s">
        <v>93</v>
      </c>
      <c r="EF194" s="2">
        <v>4</v>
      </c>
      <c r="EG194" s="2">
        <v>33666.980000000003</v>
      </c>
      <c r="EH194" s="2">
        <v>540647</v>
      </c>
      <c r="EJ194" s="2">
        <v>33666.980000000003</v>
      </c>
      <c r="EK194" s="2">
        <v>100</v>
      </c>
      <c r="EL194" s="2">
        <v>59.57</v>
      </c>
      <c r="EM194" s="2">
        <v>-40.4</v>
      </c>
    </row>
    <row r="195" spans="3:143" x14ac:dyDescent="0.25">
      <c r="C195" s="2" t="s">
        <v>144</v>
      </c>
      <c r="D195" s="2" t="s">
        <v>145</v>
      </c>
      <c r="E195" s="2" t="s">
        <v>93</v>
      </c>
      <c r="F195" s="2">
        <v>3.84</v>
      </c>
      <c r="G195" s="2">
        <v>171180.375</v>
      </c>
      <c r="H195" s="2">
        <v>2927757</v>
      </c>
      <c r="I195" s="2">
        <v>49819.241999999998</v>
      </c>
      <c r="J195" s="2">
        <v>343.60300000000001</v>
      </c>
      <c r="L195" s="2">
        <v>50.44</v>
      </c>
      <c r="P195" s="2" t="s">
        <v>144</v>
      </c>
      <c r="Q195" s="2" t="s">
        <v>145</v>
      </c>
      <c r="R195" s="2" t="s">
        <v>93</v>
      </c>
      <c r="S195" s="2">
        <v>3.79</v>
      </c>
      <c r="T195" s="2">
        <v>1007.813</v>
      </c>
      <c r="U195" s="2">
        <v>15183</v>
      </c>
      <c r="V195" s="2">
        <v>49819.241999999998</v>
      </c>
      <c r="W195" s="2">
        <v>2.0230000000000001</v>
      </c>
      <c r="Y195" s="2">
        <v>0.16</v>
      </c>
      <c r="AC195" s="2" t="s">
        <v>144</v>
      </c>
      <c r="AD195" s="2" t="s">
        <v>145</v>
      </c>
      <c r="AE195" s="2" t="s">
        <v>93</v>
      </c>
      <c r="AF195" s="2">
        <v>3.8</v>
      </c>
      <c r="AG195" s="2">
        <v>49819.241999999998</v>
      </c>
      <c r="AH195" s="2">
        <v>844013</v>
      </c>
      <c r="AJ195" s="2">
        <v>49819.241999999998</v>
      </c>
      <c r="AK195" s="2">
        <v>100</v>
      </c>
      <c r="AL195" s="2">
        <v>98.15</v>
      </c>
      <c r="AM195" s="2">
        <v>-1.8</v>
      </c>
      <c r="AP195" s="2" t="s">
        <v>144</v>
      </c>
      <c r="AQ195" s="2" t="s">
        <v>145</v>
      </c>
      <c r="AR195" s="2" t="s">
        <v>93</v>
      </c>
      <c r="AS195" s="2">
        <v>3.89</v>
      </c>
      <c r="AT195" s="2">
        <v>20880.928</v>
      </c>
      <c r="AU195" s="2">
        <v>340619</v>
      </c>
      <c r="AV195" s="2">
        <v>15700.877</v>
      </c>
      <c r="AW195" s="2">
        <v>132.99199999999999</v>
      </c>
      <c r="AY195" s="2">
        <v>189.44</v>
      </c>
      <c r="BC195" s="2" t="s">
        <v>144</v>
      </c>
      <c r="BD195" s="2" t="s">
        <v>145</v>
      </c>
      <c r="BE195" s="2" t="s">
        <v>93</v>
      </c>
      <c r="BF195" s="2">
        <v>3.87</v>
      </c>
      <c r="BG195" s="2">
        <v>15700.877</v>
      </c>
      <c r="BH195" s="2">
        <v>289705</v>
      </c>
      <c r="BJ195" s="2">
        <v>15700.877</v>
      </c>
      <c r="BK195" s="2">
        <v>100</v>
      </c>
      <c r="BL195" s="2">
        <v>102.95</v>
      </c>
      <c r="BM195" s="2">
        <v>3</v>
      </c>
      <c r="BP195" s="2" t="s">
        <v>144</v>
      </c>
      <c r="BQ195" s="2" t="s">
        <v>145</v>
      </c>
      <c r="BR195" s="2" t="s">
        <v>93</v>
      </c>
      <c r="BS195" s="2">
        <v>3.84</v>
      </c>
      <c r="BT195" s="2">
        <v>62236.633000000002</v>
      </c>
      <c r="BU195" s="2">
        <v>1075275</v>
      </c>
      <c r="BW195" s="2">
        <v>62236.633000000002</v>
      </c>
      <c r="BX195" s="2">
        <v>100</v>
      </c>
      <c r="BY195" s="2">
        <v>95.92</v>
      </c>
      <c r="BZ195" s="2">
        <v>-4.0999999999999996</v>
      </c>
      <c r="CC195" s="2" t="s">
        <v>144</v>
      </c>
      <c r="CD195" s="2" t="s">
        <v>145</v>
      </c>
      <c r="CE195" s="2" t="s">
        <v>93</v>
      </c>
      <c r="CF195" s="2">
        <v>3.92</v>
      </c>
      <c r="CG195" s="2">
        <v>8007.1880000000001</v>
      </c>
      <c r="CH195" s="2">
        <v>135887</v>
      </c>
      <c r="CI195" s="2">
        <v>66280.320000000007</v>
      </c>
      <c r="CJ195" s="2">
        <v>12.081</v>
      </c>
      <c r="CL195" s="2">
        <v>0.71</v>
      </c>
      <c r="CP195" s="2" t="s">
        <v>144</v>
      </c>
      <c r="CQ195" s="2" t="s">
        <v>145</v>
      </c>
      <c r="CR195" s="2" t="s">
        <v>93</v>
      </c>
      <c r="CS195" s="2">
        <v>3.9</v>
      </c>
      <c r="CT195" s="2">
        <v>66280.320000000007</v>
      </c>
      <c r="CU195" s="2">
        <v>1128743</v>
      </c>
      <c r="CW195" s="2">
        <v>66280.320000000007</v>
      </c>
      <c r="CX195" s="2">
        <v>100</v>
      </c>
      <c r="CY195" s="2">
        <v>92.75</v>
      </c>
      <c r="CZ195" s="2">
        <v>-7.2</v>
      </c>
      <c r="DC195" s="2" t="s">
        <v>144</v>
      </c>
      <c r="DD195" s="2" t="s">
        <v>145</v>
      </c>
      <c r="DE195" s="2" t="s">
        <v>93</v>
      </c>
      <c r="DF195" s="2">
        <v>4.09</v>
      </c>
      <c r="DG195" s="2">
        <v>1430.883</v>
      </c>
      <c r="DH195" s="2">
        <v>23541</v>
      </c>
      <c r="DI195" s="2">
        <v>6069.835</v>
      </c>
      <c r="DJ195" s="2">
        <v>23.574000000000002</v>
      </c>
      <c r="DL195" s="2">
        <v>0.85</v>
      </c>
      <c r="DP195" s="2" t="s">
        <v>144</v>
      </c>
      <c r="DQ195" s="2" t="s">
        <v>145</v>
      </c>
      <c r="DR195" s="2" t="s">
        <v>93</v>
      </c>
      <c r="DS195" s="2">
        <v>4.09</v>
      </c>
      <c r="DT195" s="2">
        <v>6069.835</v>
      </c>
      <c r="DU195" s="2">
        <v>107727</v>
      </c>
      <c r="DW195" s="2">
        <v>6069.835</v>
      </c>
      <c r="DX195" s="2">
        <v>100</v>
      </c>
      <c r="DY195" s="2">
        <v>87.01</v>
      </c>
      <c r="DZ195" s="2">
        <v>-13</v>
      </c>
      <c r="EC195" s="2" t="s">
        <v>144</v>
      </c>
      <c r="ED195" s="2" t="s">
        <v>145</v>
      </c>
      <c r="EE195" s="2" t="s">
        <v>93</v>
      </c>
      <c r="EF195" s="2">
        <v>4</v>
      </c>
      <c r="EG195" s="2">
        <v>39675.815999999999</v>
      </c>
      <c r="EH195" s="2">
        <v>680975</v>
      </c>
      <c r="EJ195" s="2">
        <v>39675.815999999999</v>
      </c>
      <c r="EK195" s="2">
        <v>100</v>
      </c>
      <c r="EL195" s="2">
        <v>70.2</v>
      </c>
      <c r="EM195" s="2">
        <v>-29.8</v>
      </c>
    </row>
    <row r="196" spans="3:143" x14ac:dyDescent="0.25">
      <c r="C196" s="2" t="s">
        <v>166</v>
      </c>
      <c r="D196" s="2" t="s">
        <v>167</v>
      </c>
      <c r="E196" s="2" t="s">
        <v>93</v>
      </c>
      <c r="F196" s="2">
        <v>3.83</v>
      </c>
      <c r="G196" s="2">
        <v>118221.719</v>
      </c>
      <c r="H196" s="2">
        <v>2027855</v>
      </c>
      <c r="I196" s="2">
        <v>34468.737999999998</v>
      </c>
      <c r="J196" s="2">
        <v>342.98200000000003</v>
      </c>
      <c r="L196" s="2">
        <v>50.35</v>
      </c>
      <c r="P196" s="2" t="s">
        <v>166</v>
      </c>
      <c r="Q196" s="2" t="s">
        <v>167</v>
      </c>
      <c r="R196" s="2" t="s">
        <v>93</v>
      </c>
      <c r="S196" s="2">
        <v>3.78</v>
      </c>
      <c r="T196" s="2">
        <v>960.51700000000005</v>
      </c>
      <c r="U196" s="2">
        <v>17018</v>
      </c>
      <c r="V196" s="2">
        <v>34468.737999999998</v>
      </c>
      <c r="W196" s="2">
        <v>2.7869999999999999</v>
      </c>
      <c r="Y196" s="2">
        <v>0.32</v>
      </c>
      <c r="AC196" s="2" t="s">
        <v>166</v>
      </c>
      <c r="AD196" s="2" t="s">
        <v>167</v>
      </c>
      <c r="AE196" s="2" t="s">
        <v>93</v>
      </c>
      <c r="AF196" s="2">
        <v>3.79</v>
      </c>
      <c r="AG196" s="2">
        <v>34468.737999999998</v>
      </c>
      <c r="AH196" s="2">
        <v>569438</v>
      </c>
      <c r="AJ196" s="2">
        <v>34468.737999999998</v>
      </c>
      <c r="AK196" s="2">
        <v>100</v>
      </c>
      <c r="AL196" s="2">
        <v>67.91</v>
      </c>
      <c r="AM196" s="2">
        <v>-32.1</v>
      </c>
      <c r="AP196" s="2" t="s">
        <v>166</v>
      </c>
      <c r="AQ196" s="2" t="s">
        <v>167</v>
      </c>
      <c r="AR196" s="2" t="s">
        <v>93</v>
      </c>
      <c r="AS196" s="2">
        <v>3.89</v>
      </c>
      <c r="AT196" s="2">
        <v>7532.0230000000001</v>
      </c>
      <c r="AU196" s="2">
        <v>123012</v>
      </c>
      <c r="AV196" s="2">
        <v>8618.482</v>
      </c>
      <c r="AW196" s="2">
        <v>87.394000000000005</v>
      </c>
      <c r="AY196" s="2">
        <v>124.17</v>
      </c>
      <c r="BC196" s="2" t="s">
        <v>166</v>
      </c>
      <c r="BD196" s="2" t="s">
        <v>167</v>
      </c>
      <c r="BE196" s="2" t="s">
        <v>93</v>
      </c>
      <c r="BF196" s="2">
        <v>3.87</v>
      </c>
      <c r="BG196" s="2">
        <v>8618.482</v>
      </c>
      <c r="BH196" s="2">
        <v>154099</v>
      </c>
      <c r="BJ196" s="2">
        <v>8618.482</v>
      </c>
      <c r="BK196" s="2">
        <v>100</v>
      </c>
      <c r="BL196" s="2">
        <v>56.51</v>
      </c>
      <c r="BM196" s="2">
        <v>-43.5</v>
      </c>
      <c r="BP196" s="2" t="s">
        <v>166</v>
      </c>
      <c r="BQ196" s="2" t="s">
        <v>167</v>
      </c>
      <c r="BR196" s="2" t="s">
        <v>93</v>
      </c>
      <c r="BS196" s="2">
        <v>3.83</v>
      </c>
      <c r="BT196" s="2">
        <v>37645.68</v>
      </c>
      <c r="BU196" s="2">
        <v>648478</v>
      </c>
      <c r="BW196" s="2">
        <v>37645.68</v>
      </c>
      <c r="BX196" s="2">
        <v>100</v>
      </c>
      <c r="BY196" s="2">
        <v>58.02</v>
      </c>
      <c r="BZ196" s="2">
        <v>-42</v>
      </c>
      <c r="CC196" s="2" t="s">
        <v>166</v>
      </c>
      <c r="CD196" s="2" t="s">
        <v>167</v>
      </c>
      <c r="CE196" s="2" t="s">
        <v>93</v>
      </c>
      <c r="CF196" s="2">
        <v>3.92</v>
      </c>
      <c r="CG196" s="2">
        <v>1254.854</v>
      </c>
      <c r="CH196" s="2">
        <v>20480</v>
      </c>
      <c r="CI196" s="2">
        <v>32389.078000000001</v>
      </c>
      <c r="CJ196" s="2">
        <v>3.8740000000000001</v>
      </c>
      <c r="CL196" s="2">
        <v>0.22</v>
      </c>
      <c r="CP196" s="2" t="s">
        <v>166</v>
      </c>
      <c r="CQ196" s="2" t="s">
        <v>167</v>
      </c>
      <c r="CR196" s="2" t="s">
        <v>93</v>
      </c>
      <c r="CS196" s="2">
        <v>3.89</v>
      </c>
      <c r="CT196" s="2">
        <v>32389.078000000001</v>
      </c>
      <c r="CU196" s="2">
        <v>554041</v>
      </c>
      <c r="CW196" s="2">
        <v>32389.078000000001</v>
      </c>
      <c r="CX196" s="2">
        <v>100</v>
      </c>
      <c r="CY196" s="2">
        <v>45.33</v>
      </c>
      <c r="CZ196" s="2">
        <v>-54.7</v>
      </c>
      <c r="DC196" s="2" t="s">
        <v>166</v>
      </c>
      <c r="DD196" s="2" t="s">
        <v>167</v>
      </c>
      <c r="DE196" s="2" t="s">
        <v>93</v>
      </c>
      <c r="DF196" s="2">
        <v>4.09</v>
      </c>
      <c r="DG196" s="2">
        <v>861.51700000000005</v>
      </c>
      <c r="DH196" s="2">
        <v>14216</v>
      </c>
      <c r="DI196" s="2">
        <v>2600.0520000000001</v>
      </c>
      <c r="DJ196" s="2">
        <v>33.134999999999998</v>
      </c>
      <c r="DL196" s="2">
        <v>1.1599999999999999</v>
      </c>
      <c r="DP196" s="2" t="s">
        <v>166</v>
      </c>
      <c r="DQ196" s="2" t="s">
        <v>167</v>
      </c>
      <c r="DR196" s="2" t="s">
        <v>93</v>
      </c>
      <c r="DS196" s="2">
        <v>4.09</v>
      </c>
      <c r="DT196" s="2">
        <v>2600.0520000000001</v>
      </c>
      <c r="DU196" s="2">
        <v>42780</v>
      </c>
      <c r="DW196" s="2">
        <v>2600.0520000000001</v>
      </c>
      <c r="DX196" s="2">
        <v>100</v>
      </c>
      <c r="DY196" s="2">
        <v>37.270000000000003</v>
      </c>
      <c r="DZ196" s="2">
        <v>-62.7</v>
      </c>
      <c r="EC196" s="2" t="s">
        <v>166</v>
      </c>
      <c r="ED196" s="2" t="s">
        <v>167</v>
      </c>
      <c r="EE196" s="2" t="s">
        <v>93</v>
      </c>
      <c r="EF196" s="2">
        <v>4</v>
      </c>
      <c r="EG196" s="2">
        <v>15893.2</v>
      </c>
      <c r="EH196" s="2">
        <v>266845</v>
      </c>
      <c r="EJ196" s="2">
        <v>15893.2</v>
      </c>
      <c r="EK196" s="2">
        <v>100</v>
      </c>
      <c r="EL196" s="2">
        <v>28.12</v>
      </c>
      <c r="EM196" s="2">
        <v>-71.900000000000006</v>
      </c>
    </row>
    <row r="197" spans="3:143" x14ac:dyDescent="0.25">
      <c r="C197" s="2" t="s">
        <v>168</v>
      </c>
      <c r="D197" s="2" t="s">
        <v>169</v>
      </c>
      <c r="E197" s="2" t="s">
        <v>93</v>
      </c>
      <c r="F197" s="2">
        <v>3.83</v>
      </c>
      <c r="G197" s="2">
        <v>63931.68</v>
      </c>
      <c r="H197" s="2">
        <v>1110723</v>
      </c>
      <c r="I197" s="2">
        <v>34612.339999999997</v>
      </c>
      <c r="J197" s="2">
        <v>184.708</v>
      </c>
      <c r="L197" s="2">
        <v>27.1</v>
      </c>
      <c r="P197" s="2" t="s">
        <v>168</v>
      </c>
      <c r="Q197" s="2" t="s">
        <v>169</v>
      </c>
      <c r="R197" s="2" t="s">
        <v>93</v>
      </c>
      <c r="S197" s="2">
        <v>3.79</v>
      </c>
      <c r="T197" s="2">
        <v>7530.4939999999997</v>
      </c>
      <c r="U197" s="2">
        <v>128006</v>
      </c>
      <c r="V197" s="2">
        <v>34612.339999999997</v>
      </c>
      <c r="W197" s="2">
        <v>21.757000000000001</v>
      </c>
      <c r="Y197" s="2">
        <v>4.49</v>
      </c>
      <c r="AC197" s="2" t="s">
        <v>168</v>
      </c>
      <c r="AD197" s="2" t="s">
        <v>169</v>
      </c>
      <c r="AE197" s="2" t="s">
        <v>93</v>
      </c>
      <c r="AF197" s="2">
        <v>3.8</v>
      </c>
      <c r="AG197" s="2">
        <v>34612.339999999997</v>
      </c>
      <c r="AH197" s="2">
        <v>594361</v>
      </c>
      <c r="AJ197" s="2">
        <v>34612.339999999997</v>
      </c>
      <c r="AK197" s="2">
        <v>100</v>
      </c>
      <c r="AL197" s="2">
        <v>68.19</v>
      </c>
      <c r="AM197" s="2">
        <v>-31.8</v>
      </c>
      <c r="AP197" s="2" t="s">
        <v>168</v>
      </c>
      <c r="AQ197" s="2" t="s">
        <v>169</v>
      </c>
      <c r="AR197" s="2" t="s">
        <v>93</v>
      </c>
      <c r="AS197" s="2">
        <v>3.89</v>
      </c>
      <c r="AT197" s="2">
        <v>8838.98</v>
      </c>
      <c r="AU197" s="2">
        <v>146885</v>
      </c>
      <c r="AV197" s="2">
        <v>7779.9589999999998</v>
      </c>
      <c r="AW197" s="2">
        <v>113.61199999999999</v>
      </c>
      <c r="AY197" s="2">
        <v>161.69999999999999</v>
      </c>
      <c r="BC197" s="2" t="s">
        <v>168</v>
      </c>
      <c r="BD197" s="2" t="s">
        <v>169</v>
      </c>
      <c r="BE197" s="2" t="s">
        <v>93</v>
      </c>
      <c r="BF197" s="2">
        <v>3.87</v>
      </c>
      <c r="BG197" s="2">
        <v>7779.9589999999998</v>
      </c>
      <c r="BH197" s="2">
        <v>138290</v>
      </c>
      <c r="BJ197" s="2">
        <v>7779.9589999999998</v>
      </c>
      <c r="BK197" s="2">
        <v>100</v>
      </c>
      <c r="BL197" s="2">
        <v>51.01</v>
      </c>
      <c r="BM197" s="2">
        <v>-49</v>
      </c>
      <c r="BP197" s="2" t="s">
        <v>168</v>
      </c>
      <c r="BQ197" s="2" t="s">
        <v>169</v>
      </c>
      <c r="BR197" s="2" t="s">
        <v>93</v>
      </c>
      <c r="BS197" s="2">
        <v>3.84</v>
      </c>
      <c r="BT197" s="2">
        <v>38304.925999999999</v>
      </c>
      <c r="BU197" s="2">
        <v>670831</v>
      </c>
      <c r="BW197" s="2">
        <v>38304.925999999999</v>
      </c>
      <c r="BX197" s="2">
        <v>100</v>
      </c>
      <c r="BY197" s="2">
        <v>59.04</v>
      </c>
      <c r="BZ197" s="2">
        <v>-41</v>
      </c>
      <c r="CC197" s="2" t="s">
        <v>168</v>
      </c>
      <c r="CD197" s="2" t="s">
        <v>169</v>
      </c>
      <c r="CE197" s="2" t="s">
        <v>93</v>
      </c>
      <c r="CF197" s="2">
        <v>3.92</v>
      </c>
      <c r="CG197" s="2">
        <v>19477.037</v>
      </c>
      <c r="CH197" s="2">
        <v>335796</v>
      </c>
      <c r="CI197" s="2">
        <v>36318.75</v>
      </c>
      <c r="CJ197" s="2">
        <v>53.628</v>
      </c>
      <c r="CL197" s="2">
        <v>3.19</v>
      </c>
      <c r="CP197" s="2" t="s">
        <v>168</v>
      </c>
      <c r="CQ197" s="2" t="s">
        <v>169</v>
      </c>
      <c r="CR197" s="2" t="s">
        <v>93</v>
      </c>
      <c r="CS197" s="2">
        <v>3.9</v>
      </c>
      <c r="CT197" s="2">
        <v>36318.75</v>
      </c>
      <c r="CU197" s="2">
        <v>634064</v>
      </c>
      <c r="CW197" s="2">
        <v>36318.75</v>
      </c>
      <c r="CX197" s="2">
        <v>100</v>
      </c>
      <c r="CY197" s="2">
        <v>50.83</v>
      </c>
      <c r="CZ197" s="2">
        <v>-49.2</v>
      </c>
      <c r="DC197" s="2" t="s">
        <v>168</v>
      </c>
      <c r="DD197" s="2" t="s">
        <v>169</v>
      </c>
      <c r="DE197" s="2" t="s">
        <v>93</v>
      </c>
      <c r="DF197" s="2">
        <v>4.09</v>
      </c>
      <c r="DG197" s="2">
        <v>5313.1229999999996</v>
      </c>
      <c r="DH197" s="2">
        <v>85716</v>
      </c>
      <c r="DI197" s="2">
        <v>2896.4229999999998</v>
      </c>
      <c r="DJ197" s="2">
        <v>183.43700000000001</v>
      </c>
      <c r="DL197" s="2">
        <v>6.11</v>
      </c>
      <c r="DP197" s="2" t="s">
        <v>168</v>
      </c>
      <c r="DQ197" s="2" t="s">
        <v>169</v>
      </c>
      <c r="DR197" s="2" t="s">
        <v>93</v>
      </c>
      <c r="DS197" s="2">
        <v>4.09</v>
      </c>
      <c r="DT197" s="2">
        <v>2896.4229999999998</v>
      </c>
      <c r="DU197" s="2">
        <v>52327</v>
      </c>
      <c r="DW197" s="2">
        <v>2896.4229999999998</v>
      </c>
      <c r="DX197" s="2">
        <v>100</v>
      </c>
      <c r="DY197" s="2">
        <v>41.52</v>
      </c>
      <c r="DZ197" s="2">
        <v>-58.5</v>
      </c>
      <c r="EC197" s="2" t="s">
        <v>168</v>
      </c>
      <c r="ED197" s="2" t="s">
        <v>169</v>
      </c>
      <c r="EE197" s="2" t="s">
        <v>93</v>
      </c>
      <c r="EF197" s="2">
        <v>4</v>
      </c>
      <c r="EG197" s="2">
        <v>20853.877</v>
      </c>
      <c r="EH197" s="2">
        <v>350749</v>
      </c>
      <c r="EJ197" s="2">
        <v>20853.877</v>
      </c>
      <c r="EK197" s="2">
        <v>100</v>
      </c>
      <c r="EL197" s="2">
        <v>36.9</v>
      </c>
      <c r="EM197" s="2">
        <v>-63.1</v>
      </c>
    </row>
    <row r="198" spans="3:143" x14ac:dyDescent="0.25">
      <c r="C198" s="2" t="s">
        <v>170</v>
      </c>
      <c r="D198" s="2" t="s">
        <v>171</v>
      </c>
      <c r="E198" s="2" t="s">
        <v>93</v>
      </c>
      <c r="F198" s="2">
        <v>3.83</v>
      </c>
      <c r="G198" s="2">
        <v>101410.109</v>
      </c>
      <c r="H198" s="2">
        <v>1740964</v>
      </c>
      <c r="I198" s="2">
        <v>36721.391000000003</v>
      </c>
      <c r="J198" s="2">
        <v>276.161</v>
      </c>
      <c r="L198" s="2">
        <v>40.53</v>
      </c>
      <c r="P198" s="2" t="s">
        <v>170</v>
      </c>
      <c r="Q198" s="2" t="s">
        <v>171</v>
      </c>
      <c r="R198" s="2" t="s">
        <v>93</v>
      </c>
      <c r="S198" s="2">
        <v>3.78</v>
      </c>
      <c r="T198" s="2">
        <v>738.87</v>
      </c>
      <c r="U198" s="2">
        <v>12881</v>
      </c>
      <c r="V198" s="2">
        <v>36721.391000000003</v>
      </c>
      <c r="W198" s="2">
        <v>2.012</v>
      </c>
      <c r="Y198" s="2">
        <v>0.15</v>
      </c>
      <c r="AC198" s="2" t="s">
        <v>170</v>
      </c>
      <c r="AD198" s="2" t="s">
        <v>171</v>
      </c>
      <c r="AE198" s="2" t="s">
        <v>93</v>
      </c>
      <c r="AF198" s="2">
        <v>3.79</v>
      </c>
      <c r="AG198" s="2">
        <v>36721.391000000003</v>
      </c>
      <c r="AH198" s="2">
        <v>595008</v>
      </c>
      <c r="AJ198" s="2">
        <v>36721.391000000003</v>
      </c>
      <c r="AK198" s="2">
        <v>100</v>
      </c>
      <c r="AL198" s="2">
        <v>72.349999999999994</v>
      </c>
      <c r="AM198" s="2">
        <v>-27.7</v>
      </c>
      <c r="AP198" s="2" t="s">
        <v>170</v>
      </c>
      <c r="AQ198" s="2" t="s">
        <v>171</v>
      </c>
      <c r="AR198" s="2" t="s">
        <v>93</v>
      </c>
      <c r="AS198" s="2">
        <v>3.88</v>
      </c>
      <c r="AT198" s="2">
        <v>8804.9380000000001</v>
      </c>
      <c r="AU198" s="2">
        <v>146681</v>
      </c>
      <c r="AV198" s="2">
        <v>8180.2969999999996</v>
      </c>
      <c r="AW198" s="2">
        <v>107.636</v>
      </c>
      <c r="AY198" s="2">
        <v>153.13999999999999</v>
      </c>
      <c r="BC198" s="2" t="s">
        <v>170</v>
      </c>
      <c r="BD198" s="2" t="s">
        <v>171</v>
      </c>
      <c r="BE198" s="2" t="s">
        <v>93</v>
      </c>
      <c r="BF198" s="2">
        <v>3.87</v>
      </c>
      <c r="BG198" s="2">
        <v>8180.2969999999996</v>
      </c>
      <c r="BH198" s="2">
        <v>150204</v>
      </c>
      <c r="BJ198" s="2">
        <v>8180.2969999999996</v>
      </c>
      <c r="BK198" s="2">
        <v>100</v>
      </c>
      <c r="BL198" s="2">
        <v>53.64</v>
      </c>
      <c r="BM198" s="2">
        <v>-46.4</v>
      </c>
      <c r="BP198" s="2" t="s">
        <v>170</v>
      </c>
      <c r="BQ198" s="2" t="s">
        <v>171</v>
      </c>
      <c r="BR198" s="2" t="s">
        <v>93</v>
      </c>
      <c r="BS198" s="2">
        <v>3.84</v>
      </c>
      <c r="BT198" s="2">
        <v>36531.059000000001</v>
      </c>
      <c r="BU198" s="2">
        <v>625537</v>
      </c>
      <c r="BW198" s="2">
        <v>36531.059000000001</v>
      </c>
      <c r="BX198" s="2">
        <v>100</v>
      </c>
      <c r="BY198" s="2">
        <v>56.3</v>
      </c>
      <c r="BZ198" s="2">
        <v>-43.7</v>
      </c>
      <c r="CC198" s="2" t="s">
        <v>170</v>
      </c>
      <c r="CD198" s="2" t="s">
        <v>171</v>
      </c>
      <c r="CE198" s="2" t="s">
        <v>93</v>
      </c>
      <c r="CF198" s="2">
        <v>3.92</v>
      </c>
      <c r="CG198" s="2">
        <v>317.05500000000001</v>
      </c>
      <c r="CH198" s="2">
        <v>4795</v>
      </c>
      <c r="CI198" s="2">
        <v>26420.773000000001</v>
      </c>
      <c r="CJ198" s="2">
        <v>1.2</v>
      </c>
      <c r="CL198" s="2">
        <v>0.06</v>
      </c>
      <c r="CP198" s="2" t="s">
        <v>170</v>
      </c>
      <c r="CQ198" s="2" t="s">
        <v>171</v>
      </c>
      <c r="CR198" s="2" t="s">
        <v>93</v>
      </c>
      <c r="CS198" s="2">
        <v>3.89</v>
      </c>
      <c r="CT198" s="2">
        <v>26420.773000000001</v>
      </c>
      <c r="CU198" s="2">
        <v>444552</v>
      </c>
      <c r="CW198" s="2">
        <v>26420.773000000001</v>
      </c>
      <c r="CX198" s="2">
        <v>100</v>
      </c>
      <c r="CY198" s="2">
        <v>36.97</v>
      </c>
      <c r="CZ198" s="2">
        <v>-63</v>
      </c>
      <c r="DC198" s="2" t="s">
        <v>170</v>
      </c>
      <c r="DD198" s="2" t="s">
        <v>171</v>
      </c>
      <c r="DE198" s="2" t="s">
        <v>93</v>
      </c>
      <c r="DF198" s="2">
        <v>4.09</v>
      </c>
      <c r="DG198" s="2">
        <v>133.40700000000001</v>
      </c>
      <c r="DH198" s="2">
        <v>2077</v>
      </c>
      <c r="DI198" s="2">
        <v>2088.596</v>
      </c>
      <c r="DJ198" s="2">
        <v>6.3869999999999996</v>
      </c>
      <c r="DL198" s="2">
        <v>0.28000000000000003</v>
      </c>
      <c r="DP198" s="2" t="s">
        <v>170</v>
      </c>
      <c r="DQ198" s="2" t="s">
        <v>171</v>
      </c>
      <c r="DR198" s="2" t="s">
        <v>93</v>
      </c>
      <c r="DS198" s="2">
        <v>4.09</v>
      </c>
      <c r="DT198" s="2">
        <v>2088.596</v>
      </c>
      <c r="DU198" s="2">
        <v>36557</v>
      </c>
      <c r="DW198" s="2">
        <v>2088.596</v>
      </c>
      <c r="DX198" s="2">
        <v>100</v>
      </c>
      <c r="DY198" s="2">
        <v>29.94</v>
      </c>
      <c r="DZ198" s="2">
        <v>-70.099999999999994</v>
      </c>
      <c r="EC198" s="2" t="s">
        <v>170</v>
      </c>
      <c r="ED198" s="2" t="s">
        <v>171</v>
      </c>
      <c r="EE198" s="2" t="s">
        <v>93</v>
      </c>
      <c r="EF198" s="2">
        <v>4</v>
      </c>
      <c r="EG198" s="2">
        <v>11180.341</v>
      </c>
      <c r="EH198" s="2">
        <v>185388</v>
      </c>
      <c r="EJ198" s="2">
        <v>11180.341</v>
      </c>
      <c r="EK198" s="2">
        <v>100</v>
      </c>
      <c r="EL198" s="2">
        <v>19.78</v>
      </c>
      <c r="EM198" s="2">
        <v>-80.2</v>
      </c>
    </row>
    <row r="199" spans="3:143" x14ac:dyDescent="0.25">
      <c r="C199" s="2" t="s">
        <v>147</v>
      </c>
      <c r="D199" s="2" t="s">
        <v>148</v>
      </c>
      <c r="E199" s="2" t="s">
        <v>93</v>
      </c>
      <c r="F199" s="2">
        <v>3.83</v>
      </c>
      <c r="G199" s="2">
        <v>173554.18799999999</v>
      </c>
      <c r="H199" s="2">
        <v>2893118</v>
      </c>
      <c r="I199" s="2">
        <v>44979.141000000003</v>
      </c>
      <c r="J199" s="2">
        <v>385.85500000000002</v>
      </c>
      <c r="L199" s="2">
        <v>56.64</v>
      </c>
      <c r="P199" s="2" t="s">
        <v>147</v>
      </c>
      <c r="Q199" s="2" t="s">
        <v>148</v>
      </c>
      <c r="R199" s="2" t="s">
        <v>93</v>
      </c>
      <c r="S199" s="2">
        <v>3.78</v>
      </c>
      <c r="T199" s="2">
        <v>820.66099999999994</v>
      </c>
      <c r="U199" s="2">
        <v>14426</v>
      </c>
      <c r="V199" s="2">
        <v>44979.141000000003</v>
      </c>
      <c r="W199" s="2">
        <v>1.825</v>
      </c>
      <c r="Y199" s="2">
        <v>0.11</v>
      </c>
      <c r="AC199" s="2" t="s">
        <v>147</v>
      </c>
      <c r="AD199" s="2" t="s">
        <v>148</v>
      </c>
      <c r="AE199" s="2" t="s">
        <v>93</v>
      </c>
      <c r="AF199" s="2">
        <v>3.79</v>
      </c>
      <c r="AG199" s="2">
        <v>44979.141000000003</v>
      </c>
      <c r="AH199" s="2">
        <v>747370</v>
      </c>
      <c r="AJ199" s="2">
        <v>44979.141000000003</v>
      </c>
      <c r="AK199" s="2">
        <v>100</v>
      </c>
      <c r="AL199" s="2">
        <v>88.62</v>
      </c>
      <c r="AM199" s="2">
        <v>-11.4</v>
      </c>
      <c r="AP199" s="2" t="s">
        <v>147</v>
      </c>
      <c r="AQ199" s="2" t="s">
        <v>148</v>
      </c>
      <c r="AR199" s="2" t="s">
        <v>93</v>
      </c>
      <c r="AS199" s="2">
        <v>3.89</v>
      </c>
      <c r="AT199" s="2">
        <v>14900.31</v>
      </c>
      <c r="AU199" s="2">
        <v>246030</v>
      </c>
      <c r="AV199" s="2">
        <v>13855.955</v>
      </c>
      <c r="AW199" s="2">
        <v>107.53700000000001</v>
      </c>
      <c r="AY199" s="2">
        <v>153</v>
      </c>
      <c r="BC199" s="2" t="s">
        <v>147</v>
      </c>
      <c r="BD199" s="2" t="s">
        <v>148</v>
      </c>
      <c r="BE199" s="2" t="s">
        <v>93</v>
      </c>
      <c r="BF199" s="2">
        <v>3.87</v>
      </c>
      <c r="BG199" s="2">
        <v>13855.955</v>
      </c>
      <c r="BH199" s="2">
        <v>246616</v>
      </c>
      <c r="BJ199" s="2">
        <v>13855.955</v>
      </c>
      <c r="BK199" s="2">
        <v>100</v>
      </c>
      <c r="BL199" s="2">
        <v>90.85</v>
      </c>
      <c r="BM199" s="2">
        <v>-9.1</v>
      </c>
      <c r="BP199" s="2" t="s">
        <v>147</v>
      </c>
      <c r="BQ199" s="2" t="s">
        <v>148</v>
      </c>
      <c r="BR199" s="2" t="s">
        <v>93</v>
      </c>
      <c r="BS199" s="2">
        <v>3.84</v>
      </c>
      <c r="BT199" s="2">
        <v>56432.199000000001</v>
      </c>
      <c r="BU199" s="2">
        <v>951984</v>
      </c>
      <c r="BW199" s="2">
        <v>56432.199000000001</v>
      </c>
      <c r="BX199" s="2">
        <v>100</v>
      </c>
      <c r="BY199" s="2">
        <v>86.97</v>
      </c>
      <c r="BZ199" s="2">
        <v>-13</v>
      </c>
      <c r="CC199" s="2" t="s">
        <v>147</v>
      </c>
      <c r="CD199" s="2" t="s">
        <v>148</v>
      </c>
      <c r="CE199" s="2" t="s">
        <v>93</v>
      </c>
      <c r="CF199" s="2">
        <v>3.92</v>
      </c>
      <c r="CG199" s="2">
        <v>44.97</v>
      </c>
      <c r="CH199" s="2">
        <v>636</v>
      </c>
      <c r="CI199" s="2">
        <v>59337.347999999998</v>
      </c>
      <c r="CJ199" s="2">
        <v>7.5999999999999998E-2</v>
      </c>
      <c r="CP199" s="2" t="s">
        <v>147</v>
      </c>
      <c r="CQ199" s="2" t="s">
        <v>148</v>
      </c>
      <c r="CR199" s="2" t="s">
        <v>93</v>
      </c>
      <c r="CS199" s="2">
        <v>3.89</v>
      </c>
      <c r="CT199" s="2">
        <v>59337.347999999998</v>
      </c>
      <c r="CU199" s="2">
        <v>996934</v>
      </c>
      <c r="CW199" s="2">
        <v>59337.347999999998</v>
      </c>
      <c r="CX199" s="2">
        <v>100</v>
      </c>
      <c r="CY199" s="2">
        <v>83.04</v>
      </c>
      <c r="CZ199" s="2">
        <v>-17</v>
      </c>
      <c r="DC199" s="2" t="s">
        <v>147</v>
      </c>
      <c r="DD199" s="2" t="s">
        <v>148</v>
      </c>
      <c r="DE199" s="2" t="s">
        <v>93</v>
      </c>
      <c r="DI199" s="2">
        <v>5305.5690000000004</v>
      </c>
      <c r="DP199" s="2" t="s">
        <v>147</v>
      </c>
      <c r="DQ199" s="2" t="s">
        <v>148</v>
      </c>
      <c r="DR199" s="2" t="s">
        <v>93</v>
      </c>
      <c r="DS199" s="2">
        <v>4.09</v>
      </c>
      <c r="DT199" s="2">
        <v>5305.5690000000004</v>
      </c>
      <c r="DU199" s="2">
        <v>92496</v>
      </c>
      <c r="DW199" s="2">
        <v>5305.5690000000004</v>
      </c>
      <c r="DX199" s="2">
        <v>100</v>
      </c>
      <c r="DY199" s="2">
        <v>76.05</v>
      </c>
      <c r="DZ199" s="2">
        <v>-23.9</v>
      </c>
      <c r="EC199" s="2" t="s">
        <v>147</v>
      </c>
      <c r="ED199" s="2" t="s">
        <v>148</v>
      </c>
      <c r="EE199" s="2" t="s">
        <v>93</v>
      </c>
      <c r="EF199" s="2">
        <v>4</v>
      </c>
      <c r="EG199" s="2">
        <v>36709.214999999997</v>
      </c>
      <c r="EH199" s="2">
        <v>621722</v>
      </c>
      <c r="EJ199" s="2">
        <v>36709.214999999997</v>
      </c>
      <c r="EK199" s="2">
        <v>100</v>
      </c>
      <c r="EL199" s="2">
        <v>64.95</v>
      </c>
      <c r="EM199" s="2">
        <v>-35</v>
      </c>
    </row>
    <row r="200" spans="3:143" x14ac:dyDescent="0.25">
      <c r="C200" s="2" t="s">
        <v>149</v>
      </c>
      <c r="D200" s="2" t="s">
        <v>150</v>
      </c>
      <c r="E200" s="2" t="s">
        <v>93</v>
      </c>
      <c r="F200" s="2">
        <v>3.83</v>
      </c>
      <c r="G200" s="2">
        <v>175327.359</v>
      </c>
      <c r="H200" s="2">
        <v>2984148</v>
      </c>
      <c r="I200" s="2">
        <v>44749.644999999997</v>
      </c>
      <c r="J200" s="2">
        <v>391.79599999999999</v>
      </c>
      <c r="L200" s="2">
        <v>57.52</v>
      </c>
      <c r="P200" s="2" t="s">
        <v>149</v>
      </c>
      <c r="Q200" s="2" t="s">
        <v>150</v>
      </c>
      <c r="R200" s="2" t="s">
        <v>93</v>
      </c>
      <c r="S200" s="2">
        <v>3.79</v>
      </c>
      <c r="T200" s="2">
        <v>775.31399999999996</v>
      </c>
      <c r="U200" s="2">
        <v>13678</v>
      </c>
      <c r="V200" s="2">
        <v>44749.644999999997</v>
      </c>
      <c r="W200" s="2">
        <v>1.7330000000000001</v>
      </c>
      <c r="Y200" s="2">
        <v>0.09</v>
      </c>
      <c r="AC200" s="2" t="s">
        <v>149</v>
      </c>
      <c r="AD200" s="2" t="s">
        <v>150</v>
      </c>
      <c r="AE200" s="2" t="s">
        <v>93</v>
      </c>
      <c r="AF200" s="2">
        <v>3.8</v>
      </c>
      <c r="AG200" s="2">
        <v>44749.644999999997</v>
      </c>
      <c r="AH200" s="2">
        <v>748203</v>
      </c>
      <c r="AJ200" s="2">
        <v>44749.644999999997</v>
      </c>
      <c r="AK200" s="2">
        <v>100</v>
      </c>
      <c r="AL200" s="2">
        <v>88.17</v>
      </c>
      <c r="AM200" s="2">
        <v>-11.8</v>
      </c>
      <c r="AP200" s="2" t="s">
        <v>149</v>
      </c>
      <c r="AQ200" s="2" t="s">
        <v>150</v>
      </c>
      <c r="AR200" s="2" t="s">
        <v>93</v>
      </c>
      <c r="AS200" s="2">
        <v>3.89</v>
      </c>
      <c r="AT200" s="2">
        <v>15874.579</v>
      </c>
      <c r="AU200" s="2">
        <v>267860</v>
      </c>
      <c r="AV200" s="2">
        <v>13315.61</v>
      </c>
      <c r="AW200" s="2">
        <v>119.218</v>
      </c>
      <c r="AY200" s="2">
        <v>169.72</v>
      </c>
      <c r="BC200" s="2" t="s">
        <v>149</v>
      </c>
      <c r="BD200" s="2" t="s">
        <v>150</v>
      </c>
      <c r="BE200" s="2" t="s">
        <v>93</v>
      </c>
      <c r="BF200" s="2">
        <v>3.87</v>
      </c>
      <c r="BG200" s="2">
        <v>13315.61</v>
      </c>
      <c r="BH200" s="2">
        <v>241022</v>
      </c>
      <c r="BJ200" s="2">
        <v>13315.61</v>
      </c>
      <c r="BK200" s="2">
        <v>100</v>
      </c>
      <c r="BL200" s="2">
        <v>87.31</v>
      </c>
      <c r="BM200" s="2">
        <v>-12.7</v>
      </c>
      <c r="BP200" s="2" t="s">
        <v>149</v>
      </c>
      <c r="BQ200" s="2" t="s">
        <v>150</v>
      </c>
      <c r="BR200" s="2" t="s">
        <v>93</v>
      </c>
      <c r="BS200" s="2">
        <v>3.84</v>
      </c>
      <c r="BT200" s="2">
        <v>55135.027000000002</v>
      </c>
      <c r="BU200" s="2">
        <v>959743</v>
      </c>
      <c r="BW200" s="2">
        <v>55135.027000000002</v>
      </c>
      <c r="BX200" s="2">
        <v>100</v>
      </c>
      <c r="BY200" s="2">
        <v>84.97</v>
      </c>
      <c r="BZ200" s="2">
        <v>-15</v>
      </c>
      <c r="CC200" s="2" t="s">
        <v>149</v>
      </c>
      <c r="CD200" s="2" t="s">
        <v>150</v>
      </c>
      <c r="CE200" s="2" t="s">
        <v>93</v>
      </c>
      <c r="CF200" s="2">
        <v>3.9</v>
      </c>
      <c r="CG200" s="2">
        <v>65.372</v>
      </c>
      <c r="CH200" s="2">
        <v>568</v>
      </c>
      <c r="CI200" s="2">
        <v>58859.425999999999</v>
      </c>
      <c r="CJ200" s="2">
        <v>0.111</v>
      </c>
      <c r="CP200" s="2" t="s">
        <v>149</v>
      </c>
      <c r="CQ200" s="2" t="s">
        <v>150</v>
      </c>
      <c r="CR200" s="2" t="s">
        <v>93</v>
      </c>
      <c r="CS200" s="2">
        <v>3.9</v>
      </c>
      <c r="CT200" s="2">
        <v>58859.425999999999</v>
      </c>
      <c r="CU200" s="2">
        <v>1001621</v>
      </c>
      <c r="CW200" s="2">
        <v>58859.425999999999</v>
      </c>
      <c r="CX200" s="2">
        <v>100</v>
      </c>
      <c r="CY200" s="2">
        <v>82.37</v>
      </c>
      <c r="CZ200" s="2">
        <v>-17.600000000000001</v>
      </c>
      <c r="DC200" s="2" t="s">
        <v>149</v>
      </c>
      <c r="DD200" s="2" t="s">
        <v>150</v>
      </c>
      <c r="DE200" s="2" t="s">
        <v>93</v>
      </c>
      <c r="DF200" s="2">
        <v>4.16</v>
      </c>
      <c r="DG200" s="2">
        <v>5.4249999999999998</v>
      </c>
      <c r="DH200" s="2">
        <v>391</v>
      </c>
      <c r="DI200" s="2">
        <v>5127.6419999999998</v>
      </c>
      <c r="DJ200" s="2">
        <v>0.106</v>
      </c>
      <c r="DL200" s="2">
        <v>0.08</v>
      </c>
      <c r="DP200" s="2" t="s">
        <v>149</v>
      </c>
      <c r="DQ200" s="2" t="s">
        <v>150</v>
      </c>
      <c r="DR200" s="2" t="s">
        <v>93</v>
      </c>
      <c r="DS200" s="2">
        <v>4.09</v>
      </c>
      <c r="DT200" s="2">
        <v>5127.6419999999998</v>
      </c>
      <c r="DU200" s="2">
        <v>86831</v>
      </c>
      <c r="DW200" s="2">
        <v>5127.6419999999998</v>
      </c>
      <c r="DX200" s="2">
        <v>100</v>
      </c>
      <c r="DY200" s="2">
        <v>73.5</v>
      </c>
      <c r="DZ200" s="2">
        <v>-26.5</v>
      </c>
      <c r="EC200" s="2" t="s">
        <v>149</v>
      </c>
      <c r="ED200" s="2" t="s">
        <v>150</v>
      </c>
      <c r="EE200" s="2" t="s">
        <v>93</v>
      </c>
      <c r="EF200" s="2">
        <v>4</v>
      </c>
      <c r="EG200" s="2">
        <v>35074.671999999999</v>
      </c>
      <c r="EH200" s="2">
        <v>580877</v>
      </c>
      <c r="EJ200" s="2">
        <v>35074.671999999999</v>
      </c>
      <c r="EK200" s="2">
        <v>100</v>
      </c>
      <c r="EL200" s="2">
        <v>62.06</v>
      </c>
      <c r="EM200" s="2">
        <v>-37.9</v>
      </c>
    </row>
    <row r="201" spans="3:143" x14ac:dyDescent="0.25">
      <c r="C201" s="2" t="s">
        <v>151</v>
      </c>
      <c r="D201" s="2" t="s">
        <v>152</v>
      </c>
      <c r="E201" s="2" t="s">
        <v>93</v>
      </c>
      <c r="F201" s="2">
        <v>3.83</v>
      </c>
      <c r="G201" s="2">
        <v>186440.17199999999</v>
      </c>
      <c r="H201" s="2">
        <v>3197174</v>
      </c>
      <c r="I201" s="2">
        <v>47584.296999999999</v>
      </c>
      <c r="J201" s="2">
        <v>391.81</v>
      </c>
      <c r="L201" s="2">
        <v>57.52</v>
      </c>
      <c r="P201" s="2" t="s">
        <v>151</v>
      </c>
      <c r="Q201" s="2" t="s">
        <v>152</v>
      </c>
      <c r="R201" s="2" t="s">
        <v>93</v>
      </c>
      <c r="S201" s="2">
        <v>3.78</v>
      </c>
      <c r="T201" s="2">
        <v>740.16700000000003</v>
      </c>
      <c r="U201" s="2">
        <v>12336</v>
      </c>
      <c r="V201" s="2">
        <v>47584.296999999999</v>
      </c>
      <c r="W201" s="2">
        <v>1.5549999999999999</v>
      </c>
      <c r="Y201" s="2">
        <v>0.05</v>
      </c>
      <c r="AC201" s="2" t="s">
        <v>151</v>
      </c>
      <c r="AD201" s="2" t="s">
        <v>152</v>
      </c>
      <c r="AE201" s="2" t="s">
        <v>93</v>
      </c>
      <c r="AF201" s="2">
        <v>3.79</v>
      </c>
      <c r="AG201" s="2">
        <v>47584.296999999999</v>
      </c>
      <c r="AH201" s="2">
        <v>765559</v>
      </c>
      <c r="AJ201" s="2">
        <v>47584.296999999999</v>
      </c>
      <c r="AK201" s="2">
        <v>100</v>
      </c>
      <c r="AL201" s="2">
        <v>93.75</v>
      </c>
      <c r="AM201" s="2">
        <v>-6.2</v>
      </c>
      <c r="AP201" s="2" t="s">
        <v>151</v>
      </c>
      <c r="AQ201" s="2" t="s">
        <v>152</v>
      </c>
      <c r="AR201" s="2" t="s">
        <v>93</v>
      </c>
      <c r="AS201" s="2">
        <v>3.89</v>
      </c>
      <c r="AT201" s="2">
        <v>16386.25</v>
      </c>
      <c r="AU201" s="2">
        <v>270979</v>
      </c>
      <c r="AV201" s="2">
        <v>14488.156999999999</v>
      </c>
      <c r="AW201" s="2">
        <v>113.101</v>
      </c>
      <c r="AY201" s="2">
        <v>160.97</v>
      </c>
      <c r="BC201" s="2" t="s">
        <v>151</v>
      </c>
      <c r="BD201" s="2" t="s">
        <v>152</v>
      </c>
      <c r="BE201" s="2" t="s">
        <v>93</v>
      </c>
      <c r="BF201" s="2">
        <v>3.87</v>
      </c>
      <c r="BG201" s="2">
        <v>14488.156999999999</v>
      </c>
      <c r="BH201" s="2">
        <v>265653</v>
      </c>
      <c r="BJ201" s="2">
        <v>14488.156999999999</v>
      </c>
      <c r="BK201" s="2">
        <v>100</v>
      </c>
      <c r="BL201" s="2">
        <v>95</v>
      </c>
      <c r="BM201" s="2">
        <v>-5</v>
      </c>
      <c r="BP201" s="2" t="s">
        <v>151</v>
      </c>
      <c r="BQ201" s="2" t="s">
        <v>152</v>
      </c>
      <c r="BR201" s="2" t="s">
        <v>93</v>
      </c>
      <c r="BS201" s="2">
        <v>3.83</v>
      </c>
      <c r="BT201" s="2">
        <v>57888.211000000003</v>
      </c>
      <c r="BU201" s="2">
        <v>981037</v>
      </c>
      <c r="BW201" s="2">
        <v>57888.211000000003</v>
      </c>
      <c r="BX201" s="2">
        <v>100</v>
      </c>
      <c r="BY201" s="2">
        <v>89.22</v>
      </c>
      <c r="BZ201" s="2">
        <v>-10.8</v>
      </c>
      <c r="CC201" s="2" t="s">
        <v>151</v>
      </c>
      <c r="CD201" s="2" t="s">
        <v>152</v>
      </c>
      <c r="CE201" s="2" t="s">
        <v>93</v>
      </c>
      <c r="CF201" s="2">
        <v>3.92</v>
      </c>
      <c r="CG201" s="2">
        <v>99.423000000000002</v>
      </c>
      <c r="CH201" s="2">
        <v>835</v>
      </c>
      <c r="CI201" s="2">
        <v>63864.601999999999</v>
      </c>
      <c r="CJ201" s="2">
        <v>0.156</v>
      </c>
      <c r="CP201" s="2" t="s">
        <v>151</v>
      </c>
      <c r="CQ201" s="2" t="s">
        <v>152</v>
      </c>
      <c r="CR201" s="2" t="s">
        <v>93</v>
      </c>
      <c r="CS201" s="2">
        <v>3.9</v>
      </c>
      <c r="CT201" s="2">
        <v>63864.601999999999</v>
      </c>
      <c r="CU201" s="2">
        <v>1072832</v>
      </c>
      <c r="CW201" s="2">
        <v>63864.601999999999</v>
      </c>
      <c r="CX201" s="2">
        <v>100</v>
      </c>
      <c r="CY201" s="2">
        <v>89.37</v>
      </c>
      <c r="CZ201" s="2">
        <v>-10.6</v>
      </c>
      <c r="DC201" s="2" t="s">
        <v>151</v>
      </c>
      <c r="DD201" s="2" t="s">
        <v>152</v>
      </c>
      <c r="DE201" s="2" t="s">
        <v>93</v>
      </c>
      <c r="DF201" s="2">
        <v>4.13</v>
      </c>
      <c r="DG201" s="2">
        <v>147.988</v>
      </c>
      <c r="DH201" s="2">
        <v>812</v>
      </c>
      <c r="DI201" s="2">
        <v>5690.4960000000001</v>
      </c>
      <c r="DJ201" s="2">
        <v>2.601</v>
      </c>
      <c r="DL201" s="2">
        <v>0.16</v>
      </c>
      <c r="DP201" s="2" t="s">
        <v>151</v>
      </c>
      <c r="DQ201" s="2" t="s">
        <v>152</v>
      </c>
      <c r="DR201" s="2" t="s">
        <v>93</v>
      </c>
      <c r="DS201" s="2">
        <v>4.09</v>
      </c>
      <c r="DT201" s="2">
        <v>5690.4960000000001</v>
      </c>
      <c r="DU201" s="2">
        <v>97900</v>
      </c>
      <c r="DW201" s="2">
        <v>5690.4960000000001</v>
      </c>
      <c r="DX201" s="2">
        <v>100</v>
      </c>
      <c r="DY201" s="2">
        <v>81.569999999999993</v>
      </c>
      <c r="DZ201" s="2">
        <v>-18.399999999999999</v>
      </c>
      <c r="EC201" s="2" t="s">
        <v>151</v>
      </c>
      <c r="ED201" s="2" t="s">
        <v>152</v>
      </c>
      <c r="EE201" s="2" t="s">
        <v>93</v>
      </c>
      <c r="EF201" s="2">
        <v>4</v>
      </c>
      <c r="EG201" s="2">
        <v>39073.355000000003</v>
      </c>
      <c r="EH201" s="2">
        <v>661866</v>
      </c>
      <c r="EJ201" s="2">
        <v>39073.355000000003</v>
      </c>
      <c r="EK201" s="2">
        <v>100</v>
      </c>
      <c r="EL201" s="2">
        <v>69.14</v>
      </c>
      <c r="EM201" s="2">
        <v>-30.9</v>
      </c>
    </row>
    <row r="202" spans="3:143" x14ac:dyDescent="0.25">
      <c r="C202" s="2" t="s">
        <v>153</v>
      </c>
      <c r="D202" s="2" t="s">
        <v>154</v>
      </c>
      <c r="E202" s="2" t="s">
        <v>93</v>
      </c>
      <c r="F202" s="2">
        <v>3.83</v>
      </c>
      <c r="G202" s="2">
        <v>102676.57</v>
      </c>
      <c r="H202" s="2">
        <v>1759008</v>
      </c>
      <c r="I202" s="2">
        <v>33952.894999999997</v>
      </c>
      <c r="J202" s="2">
        <v>302.40899999999999</v>
      </c>
      <c r="L202" s="2">
        <v>44.39</v>
      </c>
      <c r="P202" s="2" t="s">
        <v>153</v>
      </c>
      <c r="Q202" s="2" t="s">
        <v>154</v>
      </c>
      <c r="R202" s="2" t="s">
        <v>93</v>
      </c>
      <c r="S202" s="2">
        <v>3.79</v>
      </c>
      <c r="T202" s="2">
        <v>751.59</v>
      </c>
      <c r="U202" s="2">
        <v>13269</v>
      </c>
      <c r="V202" s="2">
        <v>33952.894999999997</v>
      </c>
      <c r="W202" s="2">
        <v>2.214</v>
      </c>
      <c r="Y202" s="2">
        <v>0.2</v>
      </c>
      <c r="AC202" s="2" t="s">
        <v>153</v>
      </c>
      <c r="AD202" s="2" t="s">
        <v>154</v>
      </c>
      <c r="AE202" s="2" t="s">
        <v>93</v>
      </c>
      <c r="AF202" s="2">
        <v>3.79</v>
      </c>
      <c r="AG202" s="2">
        <v>33952.894999999997</v>
      </c>
      <c r="AH202" s="2">
        <v>545146</v>
      </c>
      <c r="AJ202" s="2">
        <v>33952.894999999997</v>
      </c>
      <c r="AK202" s="2">
        <v>100</v>
      </c>
      <c r="AL202" s="2">
        <v>66.89</v>
      </c>
      <c r="AM202" s="2">
        <v>-33.1</v>
      </c>
      <c r="AP202" s="2" t="s">
        <v>153</v>
      </c>
      <c r="AQ202" s="2" t="s">
        <v>154</v>
      </c>
      <c r="AR202" s="2" t="s">
        <v>93</v>
      </c>
      <c r="AS202" s="2">
        <v>3.89</v>
      </c>
      <c r="AT202" s="2">
        <v>8059.1710000000003</v>
      </c>
      <c r="AU202" s="2">
        <v>131185</v>
      </c>
      <c r="AV202" s="2">
        <v>7467.549</v>
      </c>
      <c r="AW202" s="2">
        <v>107.923</v>
      </c>
      <c r="AY202" s="2">
        <v>153.56</v>
      </c>
      <c r="BC202" s="2" t="s">
        <v>153</v>
      </c>
      <c r="BD202" s="2" t="s">
        <v>154</v>
      </c>
      <c r="BE202" s="2" t="s">
        <v>93</v>
      </c>
      <c r="BF202" s="2">
        <v>3.87</v>
      </c>
      <c r="BG202" s="2">
        <v>7467.549</v>
      </c>
      <c r="BH202" s="2">
        <v>134618</v>
      </c>
      <c r="BJ202" s="2">
        <v>7467.549</v>
      </c>
      <c r="BK202" s="2">
        <v>100</v>
      </c>
      <c r="BL202" s="2">
        <v>48.96</v>
      </c>
      <c r="BM202" s="2">
        <v>-51</v>
      </c>
      <c r="BP202" s="2" t="s">
        <v>153</v>
      </c>
      <c r="BQ202" s="2" t="s">
        <v>154</v>
      </c>
      <c r="BR202" s="2" t="s">
        <v>93</v>
      </c>
      <c r="BS202" s="2">
        <v>3.84</v>
      </c>
      <c r="BT202" s="2">
        <v>33003.57</v>
      </c>
      <c r="BU202" s="2">
        <v>572773</v>
      </c>
      <c r="BW202" s="2">
        <v>33003.57</v>
      </c>
      <c r="BX202" s="2">
        <v>100</v>
      </c>
      <c r="BY202" s="2">
        <v>50.87</v>
      </c>
      <c r="BZ202" s="2">
        <v>-49.1</v>
      </c>
      <c r="CC202" s="2" t="s">
        <v>153</v>
      </c>
      <c r="CD202" s="2" t="s">
        <v>154</v>
      </c>
      <c r="CE202" s="2" t="s">
        <v>93</v>
      </c>
      <c r="CF202" s="2">
        <v>4</v>
      </c>
      <c r="CG202" s="2">
        <v>2.8370000000000002</v>
      </c>
      <c r="CH202" s="2">
        <v>136</v>
      </c>
      <c r="CI202" s="2">
        <v>22368.258000000002</v>
      </c>
      <c r="CJ202" s="2">
        <v>1.2999999999999999E-2</v>
      </c>
      <c r="CP202" s="2" t="s">
        <v>153</v>
      </c>
      <c r="CQ202" s="2" t="s">
        <v>154</v>
      </c>
      <c r="CR202" s="2" t="s">
        <v>93</v>
      </c>
      <c r="CS202" s="2">
        <v>3.9</v>
      </c>
      <c r="CT202" s="2">
        <v>22368.258000000002</v>
      </c>
      <c r="CU202" s="2">
        <v>381219</v>
      </c>
      <c r="CW202" s="2">
        <v>22368.258000000002</v>
      </c>
      <c r="CX202" s="2">
        <v>100</v>
      </c>
      <c r="CY202" s="2">
        <v>31.3</v>
      </c>
      <c r="CZ202" s="2">
        <v>-68.7</v>
      </c>
      <c r="DC202" s="2" t="s">
        <v>153</v>
      </c>
      <c r="DD202" s="2" t="s">
        <v>154</v>
      </c>
      <c r="DE202" s="2" t="s">
        <v>93</v>
      </c>
      <c r="DF202" s="2">
        <v>4.13</v>
      </c>
      <c r="DG202" s="2">
        <v>26.195</v>
      </c>
      <c r="DH202" s="2">
        <v>431</v>
      </c>
      <c r="DI202" s="2">
        <v>1458.3009999999999</v>
      </c>
      <c r="DJ202" s="2">
        <v>1.796</v>
      </c>
      <c r="DL202" s="2">
        <v>0.13</v>
      </c>
      <c r="DP202" s="2" t="s">
        <v>153</v>
      </c>
      <c r="DQ202" s="2" t="s">
        <v>154</v>
      </c>
      <c r="DR202" s="2" t="s">
        <v>93</v>
      </c>
      <c r="DS202" s="2">
        <v>4.09</v>
      </c>
      <c r="DT202" s="2">
        <v>1458.3009999999999</v>
      </c>
      <c r="DU202" s="2">
        <v>27481</v>
      </c>
      <c r="DW202" s="2">
        <v>1458.3009999999999</v>
      </c>
      <c r="DX202" s="2">
        <v>100</v>
      </c>
      <c r="DY202" s="2">
        <v>20.9</v>
      </c>
      <c r="DZ202" s="2">
        <v>-79.099999999999994</v>
      </c>
      <c r="EC202" s="2" t="s">
        <v>153</v>
      </c>
      <c r="ED202" s="2" t="s">
        <v>154</v>
      </c>
      <c r="EE202" s="2" t="s">
        <v>93</v>
      </c>
      <c r="EF202" s="2">
        <v>4</v>
      </c>
      <c r="EG202" s="2">
        <v>7942.8270000000002</v>
      </c>
      <c r="EH202" s="2">
        <v>133206</v>
      </c>
      <c r="EJ202" s="2">
        <v>7942.8270000000002</v>
      </c>
      <c r="EK202" s="2">
        <v>100</v>
      </c>
      <c r="EL202" s="2">
        <v>14.05</v>
      </c>
      <c r="EM202" s="2">
        <v>-85.9</v>
      </c>
    </row>
    <row r="203" spans="3:143" x14ac:dyDescent="0.25">
      <c r="C203" s="2" t="s">
        <v>155</v>
      </c>
      <c r="D203" s="2" t="s">
        <v>156</v>
      </c>
      <c r="E203" s="2" t="s">
        <v>93</v>
      </c>
      <c r="F203" s="2">
        <v>3.84</v>
      </c>
      <c r="G203" s="2">
        <v>122275.586</v>
      </c>
      <c r="H203" s="2">
        <v>2077662</v>
      </c>
      <c r="I203" s="2">
        <v>37092.983999999997</v>
      </c>
      <c r="J203" s="2">
        <v>329.64600000000002</v>
      </c>
      <c r="L203" s="2">
        <v>48.39</v>
      </c>
      <c r="P203" s="2" t="s">
        <v>155</v>
      </c>
      <c r="Q203" s="2" t="s">
        <v>156</v>
      </c>
      <c r="R203" s="2" t="s">
        <v>93</v>
      </c>
      <c r="S203" s="2">
        <v>3.79</v>
      </c>
      <c r="T203" s="2">
        <v>816.67899999999997</v>
      </c>
      <c r="U203" s="2">
        <v>15414</v>
      </c>
      <c r="V203" s="2">
        <v>37092.983999999997</v>
      </c>
      <c r="W203" s="2">
        <v>2.202</v>
      </c>
      <c r="Y203" s="2">
        <v>0.2</v>
      </c>
      <c r="AC203" s="2" t="s">
        <v>155</v>
      </c>
      <c r="AD203" s="2" t="s">
        <v>156</v>
      </c>
      <c r="AE203" s="2" t="s">
        <v>93</v>
      </c>
      <c r="AF203" s="2">
        <v>3.79</v>
      </c>
      <c r="AG203" s="2">
        <v>37092.983999999997</v>
      </c>
      <c r="AH203" s="2">
        <v>609255</v>
      </c>
      <c r="AJ203" s="2">
        <v>37092.983999999997</v>
      </c>
      <c r="AK203" s="2">
        <v>100</v>
      </c>
      <c r="AL203" s="2">
        <v>73.08</v>
      </c>
      <c r="AM203" s="2">
        <v>-26.9</v>
      </c>
      <c r="AP203" s="2" t="s">
        <v>155</v>
      </c>
      <c r="AQ203" s="2" t="s">
        <v>156</v>
      </c>
      <c r="AR203" s="2" t="s">
        <v>93</v>
      </c>
      <c r="AS203" s="2">
        <v>3.89</v>
      </c>
      <c r="AT203" s="2">
        <v>9223.9050000000007</v>
      </c>
      <c r="AU203" s="2">
        <v>156842</v>
      </c>
      <c r="AV203" s="2">
        <v>8816.4359999999997</v>
      </c>
      <c r="AW203" s="2">
        <v>104.622</v>
      </c>
      <c r="AY203" s="2">
        <v>148.83000000000001</v>
      </c>
      <c r="BC203" s="2" t="s">
        <v>155</v>
      </c>
      <c r="BD203" s="2" t="s">
        <v>156</v>
      </c>
      <c r="BE203" s="2" t="s">
        <v>93</v>
      </c>
      <c r="BF203" s="2">
        <v>3.87</v>
      </c>
      <c r="BG203" s="2">
        <v>8816.4359999999997</v>
      </c>
      <c r="BH203" s="2">
        <v>159066</v>
      </c>
      <c r="BJ203" s="2">
        <v>8816.4359999999997</v>
      </c>
      <c r="BK203" s="2">
        <v>100</v>
      </c>
      <c r="BL203" s="2">
        <v>57.81</v>
      </c>
      <c r="BM203" s="2">
        <v>-42.2</v>
      </c>
      <c r="BP203" s="2" t="s">
        <v>155</v>
      </c>
      <c r="BQ203" s="2" t="s">
        <v>156</v>
      </c>
      <c r="BR203" s="2" t="s">
        <v>93</v>
      </c>
      <c r="BS203" s="2">
        <v>3.84</v>
      </c>
      <c r="BT203" s="2">
        <v>40352.410000000003</v>
      </c>
      <c r="BU203" s="2">
        <v>697835</v>
      </c>
      <c r="BW203" s="2">
        <v>40352.410000000003</v>
      </c>
      <c r="BX203" s="2">
        <v>100</v>
      </c>
      <c r="BY203" s="2">
        <v>62.19</v>
      </c>
      <c r="BZ203" s="2">
        <v>-37.799999999999997</v>
      </c>
      <c r="CC203" s="2" t="s">
        <v>155</v>
      </c>
      <c r="CD203" s="2" t="s">
        <v>156</v>
      </c>
      <c r="CE203" s="2" t="s">
        <v>93</v>
      </c>
      <c r="CF203" s="2">
        <v>3.9</v>
      </c>
      <c r="CG203" s="2">
        <v>20.602</v>
      </c>
      <c r="CH203" s="2">
        <v>390</v>
      </c>
      <c r="CI203" s="2">
        <v>34267.766000000003</v>
      </c>
      <c r="CJ203" s="2">
        <v>0.06</v>
      </c>
      <c r="CP203" s="2" t="s">
        <v>155</v>
      </c>
      <c r="CQ203" s="2" t="s">
        <v>156</v>
      </c>
      <c r="CR203" s="2" t="s">
        <v>93</v>
      </c>
      <c r="CS203" s="2">
        <v>3.9</v>
      </c>
      <c r="CT203" s="2">
        <v>34267.766000000003</v>
      </c>
      <c r="CU203" s="2">
        <v>584310</v>
      </c>
      <c r="CW203" s="2">
        <v>34267.766000000003</v>
      </c>
      <c r="CX203" s="2">
        <v>100</v>
      </c>
      <c r="CY203" s="2">
        <v>47.95</v>
      </c>
      <c r="CZ203" s="2">
        <v>-52</v>
      </c>
      <c r="DC203" s="2" t="s">
        <v>155</v>
      </c>
      <c r="DD203" s="2" t="s">
        <v>156</v>
      </c>
      <c r="DE203" s="2" t="s">
        <v>93</v>
      </c>
      <c r="DF203" s="2">
        <v>4.09</v>
      </c>
      <c r="DG203" s="2">
        <v>12.32</v>
      </c>
      <c r="DH203" s="2">
        <v>519</v>
      </c>
      <c r="DI203" s="2">
        <v>2569.761</v>
      </c>
      <c r="DJ203" s="2">
        <v>0.47899999999999998</v>
      </c>
      <c r="DL203" s="2">
        <v>0.09</v>
      </c>
      <c r="DP203" s="2" t="s">
        <v>155</v>
      </c>
      <c r="DQ203" s="2" t="s">
        <v>156</v>
      </c>
      <c r="DR203" s="2" t="s">
        <v>93</v>
      </c>
      <c r="DS203" s="2">
        <v>4.09</v>
      </c>
      <c r="DT203" s="2">
        <v>2569.761</v>
      </c>
      <c r="DU203" s="2">
        <v>44048</v>
      </c>
      <c r="DW203" s="2">
        <v>2569.761</v>
      </c>
      <c r="DX203" s="2">
        <v>100</v>
      </c>
      <c r="DY203" s="2">
        <v>36.840000000000003</v>
      </c>
      <c r="DZ203" s="2">
        <v>-63.2</v>
      </c>
      <c r="EC203" s="2" t="s">
        <v>155</v>
      </c>
      <c r="ED203" s="2" t="s">
        <v>156</v>
      </c>
      <c r="EE203" s="2" t="s">
        <v>93</v>
      </c>
      <c r="EF203" s="2">
        <v>4</v>
      </c>
      <c r="EG203" s="2">
        <v>16723.157999999999</v>
      </c>
      <c r="EH203" s="2">
        <v>291038</v>
      </c>
      <c r="EJ203" s="2">
        <v>16723.157999999999</v>
      </c>
      <c r="EK203" s="2">
        <v>100</v>
      </c>
      <c r="EL203" s="2">
        <v>29.59</v>
      </c>
      <c r="EM203" s="2">
        <v>-70.400000000000006</v>
      </c>
    </row>
    <row r="204" spans="3:143" x14ac:dyDescent="0.25">
      <c r="C204" s="2" t="s">
        <v>157</v>
      </c>
      <c r="D204" s="2" t="s">
        <v>158</v>
      </c>
      <c r="E204" s="2" t="s">
        <v>93</v>
      </c>
      <c r="F204" s="2">
        <v>3.83</v>
      </c>
      <c r="G204" s="2">
        <v>115254.984</v>
      </c>
      <c r="H204" s="2">
        <v>1982057</v>
      </c>
      <c r="I204" s="2">
        <v>35562.519999999997</v>
      </c>
      <c r="J204" s="2">
        <v>324.09100000000001</v>
      </c>
      <c r="L204" s="2">
        <v>47.57</v>
      </c>
      <c r="P204" s="2" t="s">
        <v>157</v>
      </c>
      <c r="Q204" s="2" t="s">
        <v>158</v>
      </c>
      <c r="R204" s="2" t="s">
        <v>93</v>
      </c>
      <c r="S204" s="2">
        <v>3.78</v>
      </c>
      <c r="T204" s="2">
        <v>891.48599999999999</v>
      </c>
      <c r="U204" s="2">
        <v>15554</v>
      </c>
      <c r="V204" s="2">
        <v>35562.519999999997</v>
      </c>
      <c r="W204" s="2">
        <v>2.5070000000000001</v>
      </c>
      <c r="Y204" s="2">
        <v>0.26</v>
      </c>
      <c r="AC204" s="2" t="s">
        <v>157</v>
      </c>
      <c r="AD204" s="2" t="s">
        <v>158</v>
      </c>
      <c r="AE204" s="2" t="s">
        <v>93</v>
      </c>
      <c r="AF204" s="2">
        <v>3.79</v>
      </c>
      <c r="AG204" s="2">
        <v>35562.519999999997</v>
      </c>
      <c r="AH204" s="2">
        <v>584699</v>
      </c>
      <c r="AJ204" s="2">
        <v>35562.519999999997</v>
      </c>
      <c r="AK204" s="2">
        <v>100</v>
      </c>
      <c r="AL204" s="2">
        <v>70.069999999999993</v>
      </c>
      <c r="AM204" s="2">
        <v>-29.9</v>
      </c>
      <c r="AP204" s="2" t="s">
        <v>157</v>
      </c>
      <c r="AQ204" s="2" t="s">
        <v>158</v>
      </c>
      <c r="AR204" s="2" t="s">
        <v>93</v>
      </c>
      <c r="AS204" s="2">
        <v>3.89</v>
      </c>
      <c r="AT204" s="2">
        <v>8709.518</v>
      </c>
      <c r="AU204" s="2">
        <v>143978</v>
      </c>
      <c r="AV204" s="2">
        <v>7928.326</v>
      </c>
      <c r="AW204" s="2">
        <v>109.85299999999999</v>
      </c>
      <c r="AY204" s="2">
        <v>156.32</v>
      </c>
      <c r="BC204" s="2" t="s">
        <v>157</v>
      </c>
      <c r="BD204" s="2" t="s">
        <v>158</v>
      </c>
      <c r="BE204" s="2" t="s">
        <v>93</v>
      </c>
      <c r="BF204" s="2">
        <v>3.87</v>
      </c>
      <c r="BG204" s="2">
        <v>7928.326</v>
      </c>
      <c r="BH204" s="2">
        <v>141357</v>
      </c>
      <c r="BJ204" s="2">
        <v>7928.326</v>
      </c>
      <c r="BK204" s="2">
        <v>100</v>
      </c>
      <c r="BL204" s="2">
        <v>51.99</v>
      </c>
      <c r="BM204" s="2">
        <v>-48</v>
      </c>
      <c r="BP204" s="2" t="s">
        <v>157</v>
      </c>
      <c r="BQ204" s="2" t="s">
        <v>158</v>
      </c>
      <c r="BR204" s="2" t="s">
        <v>93</v>
      </c>
      <c r="BS204" s="2">
        <v>3.84</v>
      </c>
      <c r="BT204" s="2">
        <v>36524.339999999997</v>
      </c>
      <c r="BU204" s="2">
        <v>637457</v>
      </c>
      <c r="BW204" s="2">
        <v>36524.339999999997</v>
      </c>
      <c r="BX204" s="2">
        <v>100</v>
      </c>
      <c r="BY204" s="2">
        <v>56.29</v>
      </c>
      <c r="BZ204" s="2">
        <v>-43.7</v>
      </c>
      <c r="CC204" s="2" t="s">
        <v>157</v>
      </c>
      <c r="CD204" s="2" t="s">
        <v>158</v>
      </c>
      <c r="CE204" s="2" t="s">
        <v>93</v>
      </c>
      <c r="CF204" s="2">
        <v>3.95</v>
      </c>
      <c r="CG204" s="2">
        <v>60.981000000000002</v>
      </c>
      <c r="CH204" s="2">
        <v>748</v>
      </c>
      <c r="CI204" s="2">
        <v>29258.081999999999</v>
      </c>
      <c r="CJ204" s="2">
        <v>0.20799999999999999</v>
      </c>
      <c r="CL204" s="2">
        <v>0</v>
      </c>
      <c r="CP204" s="2" t="s">
        <v>157</v>
      </c>
      <c r="CQ204" s="2" t="s">
        <v>158</v>
      </c>
      <c r="CR204" s="2" t="s">
        <v>93</v>
      </c>
      <c r="CS204" s="2">
        <v>3.9</v>
      </c>
      <c r="CT204" s="2">
        <v>29258.081999999999</v>
      </c>
      <c r="CU204" s="2">
        <v>504306</v>
      </c>
      <c r="CW204" s="2">
        <v>29258.081999999999</v>
      </c>
      <c r="CX204" s="2">
        <v>100</v>
      </c>
      <c r="CY204" s="2">
        <v>40.94</v>
      </c>
      <c r="CZ204" s="2">
        <v>-59.1</v>
      </c>
      <c r="DC204" s="2" t="s">
        <v>157</v>
      </c>
      <c r="DD204" s="2" t="s">
        <v>158</v>
      </c>
      <c r="DE204" s="2" t="s">
        <v>93</v>
      </c>
      <c r="DF204" s="2">
        <v>4.09</v>
      </c>
      <c r="DG204" s="2">
        <v>127.256</v>
      </c>
      <c r="DH204" s="2">
        <v>748</v>
      </c>
      <c r="DI204" s="2">
        <v>2181.3130000000001</v>
      </c>
      <c r="DJ204" s="2">
        <v>5.8339999999999996</v>
      </c>
      <c r="DL204" s="2">
        <v>0.26</v>
      </c>
      <c r="DP204" s="2" t="s">
        <v>157</v>
      </c>
      <c r="DQ204" s="2" t="s">
        <v>158</v>
      </c>
      <c r="DR204" s="2" t="s">
        <v>93</v>
      </c>
      <c r="DS204" s="2">
        <v>4.09</v>
      </c>
      <c r="DT204" s="2">
        <v>2181.3130000000001</v>
      </c>
      <c r="DU204" s="2">
        <v>40459</v>
      </c>
      <c r="DW204" s="2">
        <v>2181.3130000000001</v>
      </c>
      <c r="DX204" s="2">
        <v>100</v>
      </c>
      <c r="DY204" s="2">
        <v>31.27</v>
      </c>
      <c r="DZ204" s="2">
        <v>-68.7</v>
      </c>
      <c r="EC204" s="2" t="s">
        <v>157</v>
      </c>
      <c r="ED204" s="2" t="s">
        <v>158</v>
      </c>
      <c r="EE204" s="2" t="s">
        <v>93</v>
      </c>
      <c r="EF204" s="2">
        <v>4</v>
      </c>
      <c r="EG204" s="2">
        <v>13289.194</v>
      </c>
      <c r="EH204" s="2">
        <v>220126</v>
      </c>
      <c r="EJ204" s="2">
        <v>13289.194</v>
      </c>
      <c r="EK204" s="2">
        <v>100</v>
      </c>
      <c r="EL204" s="2">
        <v>23.51</v>
      </c>
      <c r="EM204" s="2">
        <v>-76.5</v>
      </c>
    </row>
    <row r="205" spans="3:143" x14ac:dyDescent="0.25">
      <c r="C205" s="2" t="s">
        <v>230</v>
      </c>
      <c r="D205" s="2" t="s">
        <v>231</v>
      </c>
      <c r="E205" s="2" t="s">
        <v>93</v>
      </c>
      <c r="F205" s="2">
        <v>3.87</v>
      </c>
      <c r="G205" s="2">
        <v>24.027000000000001</v>
      </c>
      <c r="H205" s="2">
        <v>426</v>
      </c>
      <c r="I205" s="2">
        <v>56401.059000000001</v>
      </c>
      <c r="J205" s="2">
        <v>4.2999999999999997E-2</v>
      </c>
      <c r="P205" s="2" t="s">
        <v>230</v>
      </c>
      <c r="Q205" s="2" t="s">
        <v>231</v>
      </c>
      <c r="R205" s="2" t="s">
        <v>93</v>
      </c>
      <c r="S205" s="2">
        <v>3.79</v>
      </c>
      <c r="T205" s="2">
        <v>271.29300000000001</v>
      </c>
      <c r="U205" s="2">
        <v>4084</v>
      </c>
      <c r="V205" s="2">
        <v>56401.059000000001</v>
      </c>
      <c r="W205" s="2">
        <v>0.48099999999999998</v>
      </c>
      <c r="AC205" s="2" t="s">
        <v>230</v>
      </c>
      <c r="AD205" s="2" t="s">
        <v>231</v>
      </c>
      <c r="AE205" s="2" t="s">
        <v>93</v>
      </c>
      <c r="AF205" s="2">
        <v>3.79</v>
      </c>
      <c r="AG205" s="2">
        <v>56401.059000000001</v>
      </c>
      <c r="AH205" s="2">
        <v>975644</v>
      </c>
      <c r="AJ205" s="2">
        <v>56401.059000000001</v>
      </c>
      <c r="AK205" s="2">
        <v>100</v>
      </c>
      <c r="AL205" s="2">
        <v>111.12</v>
      </c>
      <c r="AM205" s="2">
        <v>11.1</v>
      </c>
      <c r="AP205" s="2" t="s">
        <v>230</v>
      </c>
      <c r="AQ205" s="2" t="s">
        <v>231</v>
      </c>
      <c r="AR205" s="2" t="s">
        <v>93</v>
      </c>
      <c r="AS205" s="2">
        <v>3.79</v>
      </c>
      <c r="AT205" s="2">
        <v>1644.1089999999999</v>
      </c>
      <c r="AU205" s="2">
        <v>14210</v>
      </c>
      <c r="AV205" s="2">
        <v>17382.934000000001</v>
      </c>
      <c r="AW205" s="2">
        <v>9.4580000000000002</v>
      </c>
      <c r="AY205" s="2">
        <v>12.61</v>
      </c>
      <c r="BC205" s="2" t="s">
        <v>230</v>
      </c>
      <c r="BD205" s="2" t="s">
        <v>231</v>
      </c>
      <c r="BE205" s="2" t="s">
        <v>93</v>
      </c>
      <c r="BF205" s="2">
        <v>3.88</v>
      </c>
      <c r="BG205" s="2">
        <v>17382.934000000001</v>
      </c>
      <c r="BH205" s="2">
        <v>319472</v>
      </c>
      <c r="BJ205" s="2">
        <v>17382.934000000001</v>
      </c>
      <c r="BK205" s="2">
        <v>100</v>
      </c>
      <c r="BL205" s="2">
        <v>113.98</v>
      </c>
      <c r="BM205" s="2">
        <v>14</v>
      </c>
      <c r="BP205" s="2" t="s">
        <v>230</v>
      </c>
      <c r="BQ205" s="2" t="s">
        <v>231</v>
      </c>
      <c r="BR205" s="2" t="s">
        <v>93</v>
      </c>
      <c r="BS205" s="2">
        <v>3.85</v>
      </c>
      <c r="BT205" s="2">
        <v>69733.679999999993</v>
      </c>
      <c r="BU205" s="2">
        <v>1219737</v>
      </c>
      <c r="BW205" s="2">
        <v>69733.679999999993</v>
      </c>
      <c r="BX205" s="2">
        <v>100</v>
      </c>
      <c r="BY205" s="2">
        <v>107.47</v>
      </c>
      <c r="BZ205" s="2">
        <v>7.5</v>
      </c>
      <c r="CC205" s="2" t="s">
        <v>230</v>
      </c>
      <c r="CD205" s="2" t="s">
        <v>231</v>
      </c>
      <c r="CE205" s="2" t="s">
        <v>93</v>
      </c>
      <c r="CF205" s="2">
        <v>3.97</v>
      </c>
      <c r="CG205" s="2">
        <v>101.036</v>
      </c>
      <c r="CH205" s="2">
        <v>1536</v>
      </c>
      <c r="CI205" s="2">
        <v>70694.398000000001</v>
      </c>
      <c r="CJ205" s="2">
        <v>0.14299999999999999</v>
      </c>
      <c r="CP205" s="2" t="s">
        <v>230</v>
      </c>
      <c r="CQ205" s="2" t="s">
        <v>231</v>
      </c>
      <c r="CR205" s="2" t="s">
        <v>93</v>
      </c>
      <c r="CS205" s="2">
        <v>3.93</v>
      </c>
      <c r="CT205" s="2">
        <v>70694.398000000001</v>
      </c>
      <c r="CU205" s="2">
        <v>1219250</v>
      </c>
      <c r="CW205" s="2">
        <v>70694.398000000001</v>
      </c>
      <c r="CX205" s="2">
        <v>100</v>
      </c>
      <c r="CY205" s="2">
        <v>98.93</v>
      </c>
      <c r="CZ205" s="2">
        <v>-1.1000000000000001</v>
      </c>
      <c r="DC205" s="2" t="s">
        <v>230</v>
      </c>
      <c r="DD205" s="2" t="s">
        <v>231</v>
      </c>
      <c r="DE205" s="2" t="s">
        <v>93</v>
      </c>
      <c r="DF205" s="2">
        <v>4.17</v>
      </c>
      <c r="DG205" s="2">
        <v>191266.71900000001</v>
      </c>
      <c r="DH205" s="2">
        <v>2678779</v>
      </c>
      <c r="DI205" s="2">
        <v>6378.4979999999996</v>
      </c>
      <c r="DJ205" s="2">
        <v>2998.6170000000002</v>
      </c>
      <c r="DL205" s="2">
        <v>98.77</v>
      </c>
      <c r="DP205" s="2" t="s">
        <v>230</v>
      </c>
      <c r="DQ205" s="2" t="s">
        <v>231</v>
      </c>
      <c r="DR205" s="2" t="s">
        <v>93</v>
      </c>
      <c r="DS205" s="2">
        <v>4.16</v>
      </c>
      <c r="DT205" s="2">
        <v>6378.4979999999996</v>
      </c>
      <c r="DU205" s="2">
        <v>103831</v>
      </c>
      <c r="DW205" s="2">
        <v>6378.4979999999996</v>
      </c>
      <c r="DX205" s="2">
        <v>100</v>
      </c>
      <c r="DY205" s="2">
        <v>91.43</v>
      </c>
      <c r="DZ205" s="2">
        <v>-8.6</v>
      </c>
      <c r="EC205" s="2" t="s">
        <v>230</v>
      </c>
      <c r="ED205" s="2" t="s">
        <v>231</v>
      </c>
      <c r="EE205" s="2" t="s">
        <v>93</v>
      </c>
      <c r="EF205" s="2">
        <v>4.0599999999999996</v>
      </c>
      <c r="EG205" s="2">
        <v>49051.218999999997</v>
      </c>
      <c r="EH205" s="2">
        <v>826249</v>
      </c>
      <c r="EJ205" s="2">
        <v>49051.218999999997</v>
      </c>
      <c r="EK205" s="2">
        <v>100</v>
      </c>
      <c r="EL205" s="2">
        <v>86.79</v>
      </c>
      <c r="EM205" s="2">
        <v>-13.2</v>
      </c>
    </row>
    <row r="206" spans="3:143" x14ac:dyDescent="0.25">
      <c r="C206" s="2" t="s">
        <v>233</v>
      </c>
      <c r="D206" s="2" t="s">
        <v>234</v>
      </c>
      <c r="E206" s="2" t="s">
        <v>93</v>
      </c>
      <c r="F206" s="2">
        <v>3.85</v>
      </c>
      <c r="G206" s="2">
        <v>12.254</v>
      </c>
      <c r="H206" s="2">
        <v>416</v>
      </c>
      <c r="I206" s="2">
        <v>44885.972999999998</v>
      </c>
      <c r="J206" s="2">
        <v>2.7E-2</v>
      </c>
      <c r="P206" s="2" t="s">
        <v>233</v>
      </c>
      <c r="Q206" s="2" t="s">
        <v>234</v>
      </c>
      <c r="R206" s="2" t="s">
        <v>93</v>
      </c>
      <c r="S206" s="2">
        <v>3.8</v>
      </c>
      <c r="T206" s="2">
        <v>294.44499999999999</v>
      </c>
      <c r="U206" s="2">
        <v>4335</v>
      </c>
      <c r="V206" s="2">
        <v>44885.972999999998</v>
      </c>
      <c r="W206" s="2">
        <v>0.65600000000000003</v>
      </c>
      <c r="AC206" s="2" t="s">
        <v>233</v>
      </c>
      <c r="AD206" s="2" t="s">
        <v>234</v>
      </c>
      <c r="AE206" s="2" t="s">
        <v>93</v>
      </c>
      <c r="AF206" s="2">
        <v>3.79</v>
      </c>
      <c r="AG206" s="2">
        <v>44885.972999999998</v>
      </c>
      <c r="AH206" s="2">
        <v>781192</v>
      </c>
      <c r="AJ206" s="2">
        <v>44885.972999999998</v>
      </c>
      <c r="AK206" s="2">
        <v>100</v>
      </c>
      <c r="AL206" s="2">
        <v>88.44</v>
      </c>
      <c r="AM206" s="2">
        <v>-11.6</v>
      </c>
      <c r="AP206" s="2" t="s">
        <v>233</v>
      </c>
      <c r="AQ206" s="2" t="s">
        <v>234</v>
      </c>
      <c r="AR206" s="2" t="s">
        <v>93</v>
      </c>
      <c r="AS206" s="2">
        <v>3.8</v>
      </c>
      <c r="AT206" s="2">
        <v>1445.5630000000001</v>
      </c>
      <c r="AU206" s="2">
        <v>12250</v>
      </c>
      <c r="AV206" s="2">
        <v>13120.117</v>
      </c>
      <c r="AW206" s="2">
        <v>11.018000000000001</v>
      </c>
      <c r="AY206" s="2">
        <v>14.84</v>
      </c>
      <c r="BC206" s="2" t="s">
        <v>233</v>
      </c>
      <c r="BD206" s="2" t="s">
        <v>234</v>
      </c>
      <c r="BE206" s="2" t="s">
        <v>93</v>
      </c>
      <c r="BF206" s="2">
        <v>3.89</v>
      </c>
      <c r="BG206" s="2">
        <v>13120.117</v>
      </c>
      <c r="BH206" s="2">
        <v>237738</v>
      </c>
      <c r="BJ206" s="2">
        <v>13120.117</v>
      </c>
      <c r="BK206" s="2">
        <v>100</v>
      </c>
      <c r="BL206" s="2">
        <v>86.03</v>
      </c>
      <c r="BM206" s="2">
        <v>-14</v>
      </c>
      <c r="BP206" s="2" t="s">
        <v>233</v>
      </c>
      <c r="BQ206" s="2" t="s">
        <v>234</v>
      </c>
      <c r="BR206" s="2" t="s">
        <v>93</v>
      </c>
      <c r="BS206" s="2">
        <v>3.85</v>
      </c>
      <c r="BT206" s="2">
        <v>53871.23</v>
      </c>
      <c r="BU206" s="2">
        <v>940179</v>
      </c>
      <c r="BW206" s="2">
        <v>53871.23</v>
      </c>
      <c r="BX206" s="2">
        <v>100</v>
      </c>
      <c r="BY206" s="2">
        <v>83.03</v>
      </c>
      <c r="BZ206" s="2">
        <v>-17</v>
      </c>
      <c r="CC206" s="2" t="s">
        <v>233</v>
      </c>
      <c r="CD206" s="2" t="s">
        <v>234</v>
      </c>
      <c r="CE206" s="2" t="s">
        <v>93</v>
      </c>
      <c r="CF206" s="2">
        <v>3.95</v>
      </c>
      <c r="CG206" s="2">
        <v>71.382000000000005</v>
      </c>
      <c r="CH206" s="2">
        <v>962</v>
      </c>
      <c r="CI206" s="2">
        <v>53438.754000000001</v>
      </c>
      <c r="CJ206" s="2">
        <v>0.13400000000000001</v>
      </c>
      <c r="CP206" s="2" t="s">
        <v>233</v>
      </c>
      <c r="CQ206" s="2" t="s">
        <v>234</v>
      </c>
      <c r="CR206" s="2" t="s">
        <v>93</v>
      </c>
      <c r="CS206" s="2">
        <v>3.93</v>
      </c>
      <c r="CT206" s="2">
        <v>53438.754000000001</v>
      </c>
      <c r="CU206" s="2">
        <v>907559</v>
      </c>
      <c r="CW206" s="2">
        <v>53438.754000000001</v>
      </c>
      <c r="CX206" s="2">
        <v>100</v>
      </c>
      <c r="CY206" s="2">
        <v>74.78</v>
      </c>
      <c r="CZ206" s="2">
        <v>-25.2</v>
      </c>
      <c r="DC206" s="2" t="s">
        <v>233</v>
      </c>
      <c r="DD206" s="2" t="s">
        <v>234</v>
      </c>
      <c r="DE206" s="2" t="s">
        <v>93</v>
      </c>
      <c r="DF206" s="2">
        <v>4.17</v>
      </c>
      <c r="DG206" s="2">
        <v>140611.57800000001</v>
      </c>
      <c r="DH206" s="2">
        <v>2012943</v>
      </c>
      <c r="DI206" s="2">
        <v>5005.1440000000002</v>
      </c>
      <c r="DJ206" s="2">
        <v>2809.3409999999999</v>
      </c>
      <c r="DL206" s="2">
        <v>92.54</v>
      </c>
      <c r="DP206" s="2" t="s">
        <v>233</v>
      </c>
      <c r="DQ206" s="2" t="s">
        <v>234</v>
      </c>
      <c r="DR206" s="2" t="s">
        <v>93</v>
      </c>
      <c r="DS206" s="2">
        <v>4.17</v>
      </c>
      <c r="DT206" s="2">
        <v>5005.1440000000002</v>
      </c>
      <c r="DU206" s="2">
        <v>81315</v>
      </c>
      <c r="DW206" s="2">
        <v>5005.1440000000002</v>
      </c>
      <c r="DX206" s="2">
        <v>100</v>
      </c>
      <c r="DY206" s="2">
        <v>71.75</v>
      </c>
      <c r="DZ206" s="2">
        <v>-28.3</v>
      </c>
      <c r="EC206" s="2" t="s">
        <v>233</v>
      </c>
      <c r="ED206" s="2" t="s">
        <v>234</v>
      </c>
      <c r="EE206" s="2" t="s">
        <v>93</v>
      </c>
      <c r="EF206" s="2">
        <v>4.0599999999999996</v>
      </c>
      <c r="EG206" s="2">
        <v>36179.199000000001</v>
      </c>
      <c r="EH206" s="2">
        <v>631593</v>
      </c>
      <c r="EJ206" s="2">
        <v>36179.199000000001</v>
      </c>
      <c r="EK206" s="2">
        <v>100</v>
      </c>
      <c r="EL206" s="2">
        <v>64.010000000000005</v>
      </c>
      <c r="EM206" s="2">
        <v>-36</v>
      </c>
    </row>
    <row r="207" spans="3:143" x14ac:dyDescent="0.25">
      <c r="C207" s="2" t="s">
        <v>235</v>
      </c>
      <c r="D207" s="2" t="s">
        <v>236</v>
      </c>
      <c r="E207" s="2" t="s">
        <v>93</v>
      </c>
      <c r="F207" s="2">
        <v>3.85</v>
      </c>
      <c r="G207" s="2">
        <v>2.1139999999999999</v>
      </c>
      <c r="H207" s="2">
        <v>89</v>
      </c>
      <c r="I207" s="2">
        <v>38787.843999999997</v>
      </c>
      <c r="J207" s="2">
        <v>5.0000000000000001E-3</v>
      </c>
      <c r="P207" s="2" t="s">
        <v>235</v>
      </c>
      <c r="Q207" s="2" t="s">
        <v>236</v>
      </c>
      <c r="R207" s="2" t="s">
        <v>93</v>
      </c>
      <c r="S207" s="2">
        <v>3.79</v>
      </c>
      <c r="T207" s="2">
        <v>195.60300000000001</v>
      </c>
      <c r="U207" s="2">
        <v>3833</v>
      </c>
      <c r="V207" s="2">
        <v>38787.843999999997</v>
      </c>
      <c r="W207" s="2">
        <v>0.504</v>
      </c>
      <c r="AC207" s="2" t="s">
        <v>235</v>
      </c>
      <c r="AD207" s="2" t="s">
        <v>236</v>
      </c>
      <c r="AE207" s="2" t="s">
        <v>93</v>
      </c>
      <c r="AF207" s="2">
        <v>3.79</v>
      </c>
      <c r="AG207" s="2">
        <v>38787.843999999997</v>
      </c>
      <c r="AH207" s="2">
        <v>652401</v>
      </c>
      <c r="AJ207" s="2">
        <v>38787.843999999997</v>
      </c>
      <c r="AK207" s="2">
        <v>100</v>
      </c>
      <c r="AL207" s="2">
        <v>76.42</v>
      </c>
      <c r="AM207" s="2">
        <v>-23.6</v>
      </c>
      <c r="AP207" s="2" t="s">
        <v>235</v>
      </c>
      <c r="AQ207" s="2" t="s">
        <v>236</v>
      </c>
      <c r="AR207" s="2" t="s">
        <v>93</v>
      </c>
      <c r="AS207" s="2">
        <v>3.8</v>
      </c>
      <c r="AT207" s="2">
        <v>1328.6079999999999</v>
      </c>
      <c r="AU207" s="2">
        <v>14927</v>
      </c>
      <c r="AV207" s="2">
        <v>10688.152</v>
      </c>
      <c r="AW207" s="2">
        <v>12.430999999999999</v>
      </c>
      <c r="AY207" s="2">
        <v>16.86</v>
      </c>
      <c r="BC207" s="2" t="s">
        <v>235</v>
      </c>
      <c r="BD207" s="2" t="s">
        <v>236</v>
      </c>
      <c r="BE207" s="2" t="s">
        <v>93</v>
      </c>
      <c r="BF207" s="2">
        <v>3.88</v>
      </c>
      <c r="BG207" s="2">
        <v>10688.152</v>
      </c>
      <c r="BH207" s="2">
        <v>194983</v>
      </c>
      <c r="BJ207" s="2">
        <v>10688.152</v>
      </c>
      <c r="BK207" s="2">
        <v>100</v>
      </c>
      <c r="BL207" s="2">
        <v>70.08</v>
      </c>
      <c r="BM207" s="2">
        <v>-29.9</v>
      </c>
      <c r="BP207" s="2" t="s">
        <v>235</v>
      </c>
      <c r="BQ207" s="2" t="s">
        <v>236</v>
      </c>
      <c r="BR207" s="2" t="s">
        <v>93</v>
      </c>
      <c r="BS207" s="2">
        <v>3.85</v>
      </c>
      <c r="BT207" s="2">
        <v>47070.84</v>
      </c>
      <c r="BU207" s="2">
        <v>819146</v>
      </c>
      <c r="BW207" s="2">
        <v>47070.84</v>
      </c>
      <c r="BX207" s="2">
        <v>100</v>
      </c>
      <c r="BY207" s="2">
        <v>72.55</v>
      </c>
      <c r="BZ207" s="2">
        <v>-27.5</v>
      </c>
      <c r="CC207" s="2" t="s">
        <v>235</v>
      </c>
      <c r="CD207" s="2" t="s">
        <v>236</v>
      </c>
      <c r="CE207" s="2" t="s">
        <v>93</v>
      </c>
      <c r="CF207" s="2">
        <v>3.96</v>
      </c>
      <c r="CG207" s="2">
        <v>61.747999999999998</v>
      </c>
      <c r="CH207" s="2">
        <v>984</v>
      </c>
      <c r="CI207" s="2">
        <v>44047.605000000003</v>
      </c>
      <c r="CJ207" s="2">
        <v>0.14000000000000001</v>
      </c>
      <c r="CP207" s="2" t="s">
        <v>235</v>
      </c>
      <c r="CQ207" s="2" t="s">
        <v>236</v>
      </c>
      <c r="CR207" s="2" t="s">
        <v>93</v>
      </c>
      <c r="CS207" s="2">
        <v>3.93</v>
      </c>
      <c r="CT207" s="2">
        <v>44047.605000000003</v>
      </c>
      <c r="CU207" s="2">
        <v>752381</v>
      </c>
      <c r="CW207" s="2">
        <v>44047.605000000003</v>
      </c>
      <c r="CX207" s="2">
        <v>100</v>
      </c>
      <c r="CY207" s="2">
        <v>61.64</v>
      </c>
      <c r="CZ207" s="2">
        <v>-38.4</v>
      </c>
      <c r="DC207" s="2" t="s">
        <v>235</v>
      </c>
      <c r="DD207" s="2" t="s">
        <v>236</v>
      </c>
      <c r="DE207" s="2" t="s">
        <v>93</v>
      </c>
      <c r="DF207" s="2">
        <v>4.17</v>
      </c>
      <c r="DG207" s="2">
        <v>111119.727</v>
      </c>
      <c r="DH207" s="2">
        <v>1593542</v>
      </c>
      <c r="DI207" s="2">
        <v>3722.2719999999999</v>
      </c>
      <c r="DJ207" s="2">
        <v>2985.2660000000001</v>
      </c>
      <c r="DL207" s="2">
        <v>98.33</v>
      </c>
      <c r="DP207" s="2" t="s">
        <v>235</v>
      </c>
      <c r="DQ207" s="2" t="s">
        <v>236</v>
      </c>
      <c r="DR207" s="2" t="s">
        <v>93</v>
      </c>
      <c r="DS207" s="2">
        <v>4.16</v>
      </c>
      <c r="DT207" s="2">
        <v>3722.2719999999999</v>
      </c>
      <c r="DU207" s="2">
        <v>63690</v>
      </c>
      <c r="DW207" s="2">
        <v>3722.2719999999999</v>
      </c>
      <c r="DX207" s="2">
        <v>100</v>
      </c>
      <c r="DY207" s="2">
        <v>53.36</v>
      </c>
      <c r="DZ207" s="2">
        <v>-46.6</v>
      </c>
      <c r="EC207" s="2" t="s">
        <v>235</v>
      </c>
      <c r="ED207" s="2" t="s">
        <v>236</v>
      </c>
      <c r="EE207" s="2" t="s">
        <v>93</v>
      </c>
      <c r="EF207" s="2">
        <v>4.0599999999999996</v>
      </c>
      <c r="EG207" s="2">
        <v>28809.074000000001</v>
      </c>
      <c r="EH207" s="2">
        <v>469228</v>
      </c>
      <c r="EJ207" s="2">
        <v>28809.074000000001</v>
      </c>
      <c r="EK207" s="2">
        <v>100</v>
      </c>
      <c r="EL207" s="2">
        <v>50.97</v>
      </c>
      <c r="EM207" s="2">
        <v>-49</v>
      </c>
    </row>
    <row r="208" spans="3:143" x14ac:dyDescent="0.25">
      <c r="C208" s="2" t="s">
        <v>257</v>
      </c>
      <c r="D208" s="2" t="s">
        <v>258</v>
      </c>
      <c r="E208" s="2" t="s">
        <v>93</v>
      </c>
      <c r="F208" s="2">
        <v>3.84</v>
      </c>
      <c r="G208" s="2">
        <v>709.346</v>
      </c>
      <c r="H208" s="2">
        <v>11474</v>
      </c>
      <c r="I208" s="2">
        <v>34909.457000000002</v>
      </c>
      <c r="J208" s="2">
        <v>2.032</v>
      </c>
      <c r="L208" s="2">
        <v>0.27</v>
      </c>
      <c r="P208" s="2" t="s">
        <v>257</v>
      </c>
      <c r="Q208" s="2" t="s">
        <v>258</v>
      </c>
      <c r="R208" s="2" t="s">
        <v>93</v>
      </c>
      <c r="S208" s="2">
        <v>3.78</v>
      </c>
      <c r="T208" s="2">
        <v>305.19299999999998</v>
      </c>
      <c r="U208" s="2">
        <v>5014</v>
      </c>
      <c r="V208" s="2">
        <v>34909.457000000002</v>
      </c>
      <c r="W208" s="2">
        <v>0.874</v>
      </c>
      <c r="AC208" s="2" t="s">
        <v>257</v>
      </c>
      <c r="AD208" s="2" t="s">
        <v>258</v>
      </c>
      <c r="AE208" s="2" t="s">
        <v>93</v>
      </c>
      <c r="AF208" s="2">
        <v>3.79</v>
      </c>
      <c r="AG208" s="2">
        <v>34909.457000000002</v>
      </c>
      <c r="AH208" s="2">
        <v>600494</v>
      </c>
      <c r="AJ208" s="2">
        <v>34909.457000000002</v>
      </c>
      <c r="AK208" s="2">
        <v>100</v>
      </c>
      <c r="AL208" s="2">
        <v>68.78</v>
      </c>
      <c r="AM208" s="2">
        <v>-31.2</v>
      </c>
      <c r="AP208" s="2" t="s">
        <v>257</v>
      </c>
      <c r="AQ208" s="2" t="s">
        <v>258</v>
      </c>
      <c r="AR208" s="2" t="s">
        <v>93</v>
      </c>
      <c r="AS208" s="2">
        <v>3.79</v>
      </c>
      <c r="AT208" s="2">
        <v>1806.549</v>
      </c>
      <c r="AU208" s="2">
        <v>23638</v>
      </c>
      <c r="AV208" s="2">
        <v>9082.4969999999994</v>
      </c>
      <c r="AW208" s="2">
        <v>19.89</v>
      </c>
      <c r="AY208" s="2">
        <v>27.54</v>
      </c>
      <c r="BC208" s="2" t="s">
        <v>257</v>
      </c>
      <c r="BD208" s="2" t="s">
        <v>258</v>
      </c>
      <c r="BE208" s="2" t="s">
        <v>93</v>
      </c>
      <c r="BF208" s="2">
        <v>3.88</v>
      </c>
      <c r="BG208" s="2">
        <v>9082.4969999999994</v>
      </c>
      <c r="BH208" s="2">
        <v>165404</v>
      </c>
      <c r="BJ208" s="2">
        <v>9082.4969999999994</v>
      </c>
      <c r="BK208" s="2">
        <v>100</v>
      </c>
      <c r="BL208" s="2">
        <v>59.55</v>
      </c>
      <c r="BM208" s="2">
        <v>-40.4</v>
      </c>
      <c r="BP208" s="2" t="s">
        <v>257</v>
      </c>
      <c r="BQ208" s="2" t="s">
        <v>258</v>
      </c>
      <c r="BR208" s="2" t="s">
        <v>93</v>
      </c>
      <c r="BS208" s="2">
        <v>3.85</v>
      </c>
      <c r="BT208" s="2">
        <v>40691.754000000001</v>
      </c>
      <c r="BU208" s="2">
        <v>736210</v>
      </c>
      <c r="BW208" s="2">
        <v>40691.754000000001</v>
      </c>
      <c r="BX208" s="2">
        <v>100</v>
      </c>
      <c r="BY208" s="2">
        <v>62.71</v>
      </c>
      <c r="BZ208" s="2">
        <v>-37.299999999999997</v>
      </c>
      <c r="CC208" s="2" t="s">
        <v>257</v>
      </c>
      <c r="CD208" s="2" t="s">
        <v>258</v>
      </c>
      <c r="CE208" s="2" t="s">
        <v>93</v>
      </c>
      <c r="CF208" s="2">
        <v>3.97</v>
      </c>
      <c r="CG208" s="2">
        <v>502.28899999999999</v>
      </c>
      <c r="CH208" s="2">
        <v>7520</v>
      </c>
      <c r="CI208" s="2">
        <v>37401.105000000003</v>
      </c>
      <c r="CJ208" s="2">
        <v>1.343</v>
      </c>
      <c r="CL208" s="2">
        <v>7.0000000000000007E-2</v>
      </c>
      <c r="CP208" s="2" t="s">
        <v>257</v>
      </c>
      <c r="CQ208" s="2" t="s">
        <v>258</v>
      </c>
      <c r="CR208" s="2" t="s">
        <v>93</v>
      </c>
      <c r="CS208" s="2">
        <v>3.93</v>
      </c>
      <c r="CT208" s="2">
        <v>37401.105000000003</v>
      </c>
      <c r="CU208" s="2">
        <v>631610</v>
      </c>
      <c r="CW208" s="2">
        <v>37401.105000000003</v>
      </c>
      <c r="CX208" s="2">
        <v>100</v>
      </c>
      <c r="CY208" s="2">
        <v>52.34</v>
      </c>
      <c r="CZ208" s="2">
        <v>-47.7</v>
      </c>
      <c r="DC208" s="2" t="s">
        <v>257</v>
      </c>
      <c r="DD208" s="2" t="s">
        <v>258</v>
      </c>
      <c r="DE208" s="2" t="s">
        <v>93</v>
      </c>
      <c r="DF208" s="2">
        <v>4.17</v>
      </c>
      <c r="DG208" s="2">
        <v>89468.133000000002</v>
      </c>
      <c r="DH208" s="2">
        <v>1321031</v>
      </c>
      <c r="DI208" s="2">
        <v>3183.5129999999999</v>
      </c>
      <c r="DJ208" s="2">
        <v>2810.3589999999999</v>
      </c>
      <c r="DL208" s="2">
        <v>92.58</v>
      </c>
      <c r="DP208" s="2" t="s">
        <v>257</v>
      </c>
      <c r="DQ208" s="2" t="s">
        <v>258</v>
      </c>
      <c r="DR208" s="2" t="s">
        <v>93</v>
      </c>
      <c r="DS208" s="2">
        <v>4.16</v>
      </c>
      <c r="DT208" s="2">
        <v>3183.5129999999999</v>
      </c>
      <c r="DU208" s="2">
        <v>54965</v>
      </c>
      <c r="DW208" s="2">
        <v>3183.5129999999999</v>
      </c>
      <c r="DX208" s="2">
        <v>100</v>
      </c>
      <c r="DY208" s="2">
        <v>45.63</v>
      </c>
      <c r="DZ208" s="2">
        <v>-54.4</v>
      </c>
      <c r="EC208" s="2" t="s">
        <v>257</v>
      </c>
      <c r="ED208" s="2" t="s">
        <v>258</v>
      </c>
      <c r="EE208" s="2" t="s">
        <v>93</v>
      </c>
      <c r="EF208" s="2">
        <v>4.0599999999999996</v>
      </c>
      <c r="EG208" s="2">
        <v>24921.173999999999</v>
      </c>
      <c r="EH208" s="2">
        <v>432582</v>
      </c>
      <c r="EJ208" s="2">
        <v>24921.173999999999</v>
      </c>
      <c r="EK208" s="2">
        <v>100</v>
      </c>
      <c r="EL208" s="2">
        <v>44.1</v>
      </c>
      <c r="EM208" s="2">
        <v>-55.9</v>
      </c>
    </row>
    <row r="209" spans="3:143" x14ac:dyDescent="0.25">
      <c r="C209" s="2" t="s">
        <v>259</v>
      </c>
      <c r="D209" s="2" t="s">
        <v>260</v>
      </c>
      <c r="E209" s="2" t="s">
        <v>93</v>
      </c>
      <c r="F209" s="2">
        <v>3.85</v>
      </c>
      <c r="G209" s="2">
        <v>1742.9559999999999</v>
      </c>
      <c r="H209" s="2">
        <v>31513</v>
      </c>
      <c r="I209" s="2">
        <v>30715.851999999999</v>
      </c>
      <c r="J209" s="2">
        <v>5.6740000000000004</v>
      </c>
      <c r="L209" s="2">
        <v>0.81</v>
      </c>
      <c r="P209" s="2" t="s">
        <v>259</v>
      </c>
      <c r="Q209" s="2" t="s">
        <v>260</v>
      </c>
      <c r="R209" s="2" t="s">
        <v>93</v>
      </c>
      <c r="S209" s="2">
        <v>3.78</v>
      </c>
      <c r="T209" s="2">
        <v>190.16</v>
      </c>
      <c r="U209" s="2">
        <v>3476</v>
      </c>
      <c r="V209" s="2">
        <v>30715.851999999999</v>
      </c>
      <c r="W209" s="2">
        <v>0.61899999999999999</v>
      </c>
      <c r="AC209" s="2" t="s">
        <v>259</v>
      </c>
      <c r="AD209" s="2" t="s">
        <v>260</v>
      </c>
      <c r="AE209" s="2" t="s">
        <v>93</v>
      </c>
      <c r="AF209" s="2">
        <v>3.79</v>
      </c>
      <c r="AG209" s="2">
        <v>30715.851999999999</v>
      </c>
      <c r="AH209" s="2">
        <v>524763</v>
      </c>
      <c r="AJ209" s="2">
        <v>30715.851999999999</v>
      </c>
      <c r="AK209" s="2">
        <v>100</v>
      </c>
      <c r="AL209" s="2">
        <v>60.52</v>
      </c>
      <c r="AM209" s="2">
        <v>-39.5</v>
      </c>
      <c r="AP209" s="2" t="s">
        <v>259</v>
      </c>
      <c r="AQ209" s="2" t="s">
        <v>260</v>
      </c>
      <c r="AR209" s="2" t="s">
        <v>93</v>
      </c>
      <c r="AS209" s="2">
        <v>3.79</v>
      </c>
      <c r="AT209" s="2">
        <v>2265.6260000000002</v>
      </c>
      <c r="AU209" s="2">
        <v>23361</v>
      </c>
      <c r="AV209" s="2">
        <v>7349.4219999999996</v>
      </c>
      <c r="AW209" s="2">
        <v>30.827000000000002</v>
      </c>
      <c r="AY209" s="2">
        <v>43.2</v>
      </c>
      <c r="BC209" s="2" t="s">
        <v>259</v>
      </c>
      <c r="BD209" s="2" t="s">
        <v>260</v>
      </c>
      <c r="BE209" s="2" t="s">
        <v>93</v>
      </c>
      <c r="BF209" s="2">
        <v>3.88</v>
      </c>
      <c r="BG209" s="2">
        <v>7349.4219999999996</v>
      </c>
      <c r="BH209" s="2">
        <v>136738</v>
      </c>
      <c r="BJ209" s="2">
        <v>7349.4219999999996</v>
      </c>
      <c r="BK209" s="2">
        <v>100</v>
      </c>
      <c r="BL209" s="2">
        <v>48.19</v>
      </c>
      <c r="BM209" s="2">
        <v>-51.8</v>
      </c>
      <c r="BP209" s="2" t="s">
        <v>259</v>
      </c>
      <c r="BQ209" s="2" t="s">
        <v>260</v>
      </c>
      <c r="BR209" s="2" t="s">
        <v>93</v>
      </c>
      <c r="BS209" s="2">
        <v>3.85</v>
      </c>
      <c r="BT209" s="2">
        <v>34975.563000000002</v>
      </c>
      <c r="BU209" s="2">
        <v>625011</v>
      </c>
      <c r="BW209" s="2">
        <v>34975.563000000002</v>
      </c>
      <c r="BX209" s="2">
        <v>100</v>
      </c>
      <c r="BY209" s="2">
        <v>53.9</v>
      </c>
      <c r="BZ209" s="2">
        <v>-46.1</v>
      </c>
      <c r="CC209" s="2" t="s">
        <v>259</v>
      </c>
      <c r="CD209" s="2" t="s">
        <v>260</v>
      </c>
      <c r="CE209" s="2" t="s">
        <v>93</v>
      </c>
      <c r="CF209" s="2">
        <v>3.96</v>
      </c>
      <c r="CG209" s="2">
        <v>7896.1139999999996</v>
      </c>
      <c r="CH209" s="2">
        <v>134222</v>
      </c>
      <c r="CI209" s="2">
        <v>30248.280999999999</v>
      </c>
      <c r="CJ209" s="2">
        <v>26.103999999999999</v>
      </c>
      <c r="CL209" s="2">
        <v>1.55</v>
      </c>
      <c r="CP209" s="2" t="s">
        <v>259</v>
      </c>
      <c r="CQ209" s="2" t="s">
        <v>260</v>
      </c>
      <c r="CR209" s="2" t="s">
        <v>93</v>
      </c>
      <c r="CS209" s="2">
        <v>3.93</v>
      </c>
      <c r="CT209" s="2">
        <v>30248.280999999999</v>
      </c>
      <c r="CU209" s="2">
        <v>513307</v>
      </c>
      <c r="CW209" s="2">
        <v>30248.280999999999</v>
      </c>
      <c r="CX209" s="2">
        <v>100</v>
      </c>
      <c r="CY209" s="2">
        <v>42.33</v>
      </c>
      <c r="CZ209" s="2">
        <v>-57.7</v>
      </c>
      <c r="DC209" s="2" t="s">
        <v>259</v>
      </c>
      <c r="DD209" s="2" t="s">
        <v>260</v>
      </c>
      <c r="DE209" s="2" t="s">
        <v>93</v>
      </c>
      <c r="DF209" s="2">
        <v>4.17</v>
      </c>
      <c r="DG209" s="2">
        <v>68525.116999999998</v>
      </c>
      <c r="DH209" s="2">
        <v>1017282</v>
      </c>
      <c r="DI209" s="2">
        <v>2444.3789999999999</v>
      </c>
      <c r="DJ209" s="2">
        <v>2803.375</v>
      </c>
      <c r="DL209" s="2">
        <v>92.35</v>
      </c>
      <c r="DP209" s="2" t="s">
        <v>259</v>
      </c>
      <c r="DQ209" s="2" t="s">
        <v>260</v>
      </c>
      <c r="DR209" s="2" t="s">
        <v>93</v>
      </c>
      <c r="DS209" s="2">
        <v>4.17</v>
      </c>
      <c r="DT209" s="2">
        <v>2444.3789999999999</v>
      </c>
      <c r="DU209" s="2">
        <v>41831</v>
      </c>
      <c r="DW209" s="2">
        <v>2444.3789999999999</v>
      </c>
      <c r="DX209" s="2">
        <v>100</v>
      </c>
      <c r="DY209" s="2">
        <v>35.04</v>
      </c>
      <c r="DZ209" s="2">
        <v>-65</v>
      </c>
      <c r="EC209" s="2" t="s">
        <v>259</v>
      </c>
      <c r="ED209" s="2" t="s">
        <v>260</v>
      </c>
      <c r="EE209" s="2" t="s">
        <v>93</v>
      </c>
      <c r="EF209" s="2">
        <v>4.0599999999999996</v>
      </c>
      <c r="EG209" s="2">
        <v>19759.078000000001</v>
      </c>
      <c r="EH209" s="2">
        <v>336376</v>
      </c>
      <c r="EJ209" s="2">
        <v>19759.078000000001</v>
      </c>
      <c r="EK209" s="2">
        <v>100</v>
      </c>
      <c r="EL209" s="2">
        <v>34.96</v>
      </c>
      <c r="EM209" s="2">
        <v>-65</v>
      </c>
    </row>
    <row r="210" spans="3:143" x14ac:dyDescent="0.25">
      <c r="C210" s="2" t="s">
        <v>261</v>
      </c>
      <c r="D210" s="2" t="s">
        <v>262</v>
      </c>
      <c r="E210" s="2" t="s">
        <v>93</v>
      </c>
      <c r="F210" s="2">
        <v>3.85</v>
      </c>
      <c r="G210" s="2">
        <v>110.54</v>
      </c>
      <c r="H210" s="2">
        <v>2521</v>
      </c>
      <c r="I210" s="2">
        <v>31928.346000000001</v>
      </c>
      <c r="J210" s="2">
        <v>0.34599999999999997</v>
      </c>
      <c r="L210" s="2">
        <v>0.03</v>
      </c>
      <c r="P210" s="2" t="s">
        <v>261</v>
      </c>
      <c r="Q210" s="2" t="s">
        <v>262</v>
      </c>
      <c r="R210" s="2" t="s">
        <v>93</v>
      </c>
      <c r="S210" s="2">
        <v>3.8</v>
      </c>
      <c r="T210" s="2">
        <v>219.40700000000001</v>
      </c>
      <c r="U210" s="2">
        <v>3323</v>
      </c>
      <c r="V210" s="2">
        <v>31928.346000000001</v>
      </c>
      <c r="W210" s="2">
        <v>0.68700000000000006</v>
      </c>
      <c r="AC210" s="2" t="s">
        <v>261</v>
      </c>
      <c r="AD210" s="2" t="s">
        <v>262</v>
      </c>
      <c r="AE210" s="2" t="s">
        <v>93</v>
      </c>
      <c r="AF210" s="2">
        <v>3.79</v>
      </c>
      <c r="AG210" s="2">
        <v>31928.346000000001</v>
      </c>
      <c r="AH210" s="2">
        <v>550877</v>
      </c>
      <c r="AJ210" s="2">
        <v>31928.346000000001</v>
      </c>
      <c r="AK210" s="2">
        <v>100</v>
      </c>
      <c r="AL210" s="2">
        <v>62.91</v>
      </c>
      <c r="AM210" s="2">
        <v>-37.1</v>
      </c>
      <c r="AP210" s="2" t="s">
        <v>261</v>
      </c>
      <c r="AQ210" s="2" t="s">
        <v>262</v>
      </c>
      <c r="AR210" s="2" t="s">
        <v>93</v>
      </c>
      <c r="AS210" s="2">
        <v>3.79</v>
      </c>
      <c r="AT210" s="2">
        <v>2039.616</v>
      </c>
      <c r="AU210" s="2">
        <v>26660</v>
      </c>
      <c r="AV210" s="2">
        <v>8140.625</v>
      </c>
      <c r="AW210" s="2">
        <v>25.055</v>
      </c>
      <c r="AY210" s="2">
        <v>34.93</v>
      </c>
      <c r="BC210" s="2" t="s">
        <v>261</v>
      </c>
      <c r="BD210" s="2" t="s">
        <v>262</v>
      </c>
      <c r="BE210" s="2" t="s">
        <v>93</v>
      </c>
      <c r="BF210" s="2">
        <v>3.88</v>
      </c>
      <c r="BG210" s="2">
        <v>8140.625</v>
      </c>
      <c r="BH210" s="2">
        <v>144738</v>
      </c>
      <c r="BJ210" s="2">
        <v>8140.625</v>
      </c>
      <c r="BK210" s="2">
        <v>100</v>
      </c>
      <c r="BL210" s="2">
        <v>53.38</v>
      </c>
      <c r="BM210" s="2">
        <v>-46.6</v>
      </c>
      <c r="BP210" s="2" t="s">
        <v>261</v>
      </c>
      <c r="BQ210" s="2" t="s">
        <v>262</v>
      </c>
      <c r="BR210" s="2" t="s">
        <v>93</v>
      </c>
      <c r="BS210" s="2">
        <v>3.85</v>
      </c>
      <c r="BT210" s="2">
        <v>36807.434000000001</v>
      </c>
      <c r="BU210" s="2">
        <v>658691</v>
      </c>
      <c r="BW210" s="2">
        <v>36807.434000000001</v>
      </c>
      <c r="BX210" s="2">
        <v>100</v>
      </c>
      <c r="BY210" s="2">
        <v>56.73</v>
      </c>
      <c r="BZ210" s="2">
        <v>-43.3</v>
      </c>
      <c r="CC210" s="2" t="s">
        <v>261</v>
      </c>
      <c r="CD210" s="2" t="s">
        <v>262</v>
      </c>
      <c r="CE210" s="2" t="s">
        <v>93</v>
      </c>
      <c r="CF210" s="2">
        <v>3.96</v>
      </c>
      <c r="CG210" s="2">
        <v>125.042</v>
      </c>
      <c r="CH210" s="2">
        <v>2398</v>
      </c>
      <c r="CI210" s="2">
        <v>33026.211000000003</v>
      </c>
      <c r="CJ210" s="2">
        <v>0.379</v>
      </c>
      <c r="CL210" s="2">
        <v>0.01</v>
      </c>
      <c r="CP210" s="2" t="s">
        <v>261</v>
      </c>
      <c r="CQ210" s="2" t="s">
        <v>262</v>
      </c>
      <c r="CR210" s="2" t="s">
        <v>93</v>
      </c>
      <c r="CS210" s="2">
        <v>3.93</v>
      </c>
      <c r="CT210" s="2">
        <v>33026.211000000003</v>
      </c>
      <c r="CU210" s="2">
        <v>583080</v>
      </c>
      <c r="CW210" s="2">
        <v>33026.211000000003</v>
      </c>
      <c r="CX210" s="2">
        <v>100</v>
      </c>
      <c r="CY210" s="2">
        <v>46.22</v>
      </c>
      <c r="CZ210" s="2">
        <v>-53.8</v>
      </c>
      <c r="DC210" s="2" t="s">
        <v>261</v>
      </c>
      <c r="DD210" s="2" t="s">
        <v>262</v>
      </c>
      <c r="DE210" s="2" t="s">
        <v>93</v>
      </c>
      <c r="DF210" s="2">
        <v>4.17</v>
      </c>
      <c r="DG210" s="2">
        <v>72414.054999999993</v>
      </c>
      <c r="DH210" s="2">
        <v>1101251</v>
      </c>
      <c r="DI210" s="2">
        <v>2572.9070000000002</v>
      </c>
      <c r="DJ210" s="2">
        <v>2814.4839999999999</v>
      </c>
      <c r="DL210" s="2">
        <v>92.71</v>
      </c>
      <c r="DP210" s="2" t="s">
        <v>261</v>
      </c>
      <c r="DQ210" s="2" t="s">
        <v>262</v>
      </c>
      <c r="DR210" s="2" t="s">
        <v>93</v>
      </c>
      <c r="DS210" s="2">
        <v>4.16</v>
      </c>
      <c r="DT210" s="2">
        <v>2572.9070000000002</v>
      </c>
      <c r="DU210" s="2">
        <v>44803</v>
      </c>
      <c r="DW210" s="2">
        <v>2572.9070000000002</v>
      </c>
      <c r="DX210" s="2">
        <v>100</v>
      </c>
      <c r="DY210" s="2">
        <v>36.880000000000003</v>
      </c>
      <c r="DZ210" s="2">
        <v>-63.1</v>
      </c>
      <c r="EC210" s="2" t="s">
        <v>261</v>
      </c>
      <c r="ED210" s="2" t="s">
        <v>262</v>
      </c>
      <c r="EE210" s="2" t="s">
        <v>93</v>
      </c>
      <c r="EF210" s="2">
        <v>4.0599999999999996</v>
      </c>
      <c r="EG210" s="2">
        <v>20502.438999999998</v>
      </c>
      <c r="EH210" s="2">
        <v>351898</v>
      </c>
      <c r="EJ210" s="2">
        <v>20502.438999999998</v>
      </c>
      <c r="EK210" s="2">
        <v>100</v>
      </c>
      <c r="EL210" s="2">
        <v>36.28</v>
      </c>
      <c r="EM210" s="2">
        <v>-63.7</v>
      </c>
    </row>
    <row r="211" spans="3:143" x14ac:dyDescent="0.25">
      <c r="C211" s="2" t="s">
        <v>237</v>
      </c>
      <c r="D211" s="2" t="s">
        <v>238</v>
      </c>
      <c r="E211" s="2" t="s">
        <v>93</v>
      </c>
      <c r="F211" s="2">
        <v>3.85</v>
      </c>
      <c r="G211" s="2">
        <v>24.544</v>
      </c>
      <c r="H211" s="2">
        <v>968</v>
      </c>
      <c r="I211" s="2">
        <v>47538.09</v>
      </c>
      <c r="J211" s="2">
        <v>5.1999999999999998E-2</v>
      </c>
      <c r="P211" s="2" t="s">
        <v>237</v>
      </c>
      <c r="Q211" s="2" t="s">
        <v>238</v>
      </c>
      <c r="R211" s="2" t="s">
        <v>93</v>
      </c>
      <c r="S211" s="2">
        <v>3.78</v>
      </c>
      <c r="T211" s="2">
        <v>268.17700000000002</v>
      </c>
      <c r="U211" s="2">
        <v>4412</v>
      </c>
      <c r="V211" s="2">
        <v>47538.09</v>
      </c>
      <c r="W211" s="2">
        <v>0.56399999999999995</v>
      </c>
      <c r="AC211" s="2" t="s">
        <v>237</v>
      </c>
      <c r="AD211" s="2" t="s">
        <v>238</v>
      </c>
      <c r="AE211" s="2" t="s">
        <v>93</v>
      </c>
      <c r="AF211" s="2">
        <v>3.79</v>
      </c>
      <c r="AG211" s="2">
        <v>47538.09</v>
      </c>
      <c r="AH211" s="2">
        <v>813586</v>
      </c>
      <c r="AJ211" s="2">
        <v>47538.09</v>
      </c>
      <c r="AK211" s="2">
        <v>100</v>
      </c>
      <c r="AL211" s="2">
        <v>93.66</v>
      </c>
      <c r="AM211" s="2">
        <v>-6.3</v>
      </c>
      <c r="AP211" s="2" t="s">
        <v>237</v>
      </c>
      <c r="AQ211" s="2" t="s">
        <v>238</v>
      </c>
      <c r="AR211" s="2" t="s">
        <v>93</v>
      </c>
      <c r="AS211" s="2">
        <v>3.8</v>
      </c>
      <c r="AT211" s="2">
        <v>1578.17</v>
      </c>
      <c r="AU211" s="2">
        <v>16462</v>
      </c>
      <c r="AV211" s="2">
        <v>15130.147999999999</v>
      </c>
      <c r="AW211" s="2">
        <v>10.430999999999999</v>
      </c>
      <c r="AY211" s="2">
        <v>14</v>
      </c>
      <c r="BC211" s="2" t="s">
        <v>237</v>
      </c>
      <c r="BD211" s="2" t="s">
        <v>238</v>
      </c>
      <c r="BE211" s="2" t="s">
        <v>93</v>
      </c>
      <c r="BF211" s="2">
        <v>3.88</v>
      </c>
      <c r="BG211" s="2">
        <v>15130.147999999999</v>
      </c>
      <c r="BH211" s="2">
        <v>274776</v>
      </c>
      <c r="BJ211" s="2">
        <v>15130.147999999999</v>
      </c>
      <c r="BK211" s="2">
        <v>100</v>
      </c>
      <c r="BL211" s="2">
        <v>99.21</v>
      </c>
      <c r="BM211" s="2">
        <v>-0.8</v>
      </c>
      <c r="BP211" s="2" t="s">
        <v>237</v>
      </c>
      <c r="BQ211" s="2" t="s">
        <v>238</v>
      </c>
      <c r="BR211" s="2" t="s">
        <v>93</v>
      </c>
      <c r="BS211" s="2">
        <v>3.85</v>
      </c>
      <c r="BT211" s="2">
        <v>61680.921999999999</v>
      </c>
      <c r="BU211" s="2">
        <v>1092794</v>
      </c>
      <c r="BW211" s="2">
        <v>61680.921999999999</v>
      </c>
      <c r="BX211" s="2">
        <v>100</v>
      </c>
      <c r="BY211" s="2">
        <v>95.06</v>
      </c>
      <c r="BZ211" s="2">
        <v>-4.9000000000000004</v>
      </c>
      <c r="CC211" s="2" t="s">
        <v>237</v>
      </c>
      <c r="CD211" s="2" t="s">
        <v>238</v>
      </c>
      <c r="CE211" s="2" t="s">
        <v>93</v>
      </c>
      <c r="CF211" s="2">
        <v>3.96</v>
      </c>
      <c r="CG211" s="2">
        <v>151.762</v>
      </c>
      <c r="CH211" s="2">
        <v>2973</v>
      </c>
      <c r="CI211" s="2">
        <v>62791.855000000003</v>
      </c>
      <c r="CJ211" s="2">
        <v>0.24199999999999999</v>
      </c>
      <c r="CL211" s="2">
        <v>0</v>
      </c>
      <c r="CP211" s="2" t="s">
        <v>237</v>
      </c>
      <c r="CQ211" s="2" t="s">
        <v>238</v>
      </c>
      <c r="CR211" s="2" t="s">
        <v>93</v>
      </c>
      <c r="CS211" s="2">
        <v>3.93</v>
      </c>
      <c r="CT211" s="2">
        <v>62791.855000000003</v>
      </c>
      <c r="CU211" s="2">
        <v>1078376</v>
      </c>
      <c r="CW211" s="2">
        <v>62791.855000000003</v>
      </c>
      <c r="CX211" s="2">
        <v>100</v>
      </c>
      <c r="CY211" s="2">
        <v>87.87</v>
      </c>
      <c r="CZ211" s="2">
        <v>-12.1</v>
      </c>
      <c r="DC211" s="2" t="s">
        <v>237</v>
      </c>
      <c r="DD211" s="2" t="s">
        <v>238</v>
      </c>
      <c r="DE211" s="2" t="s">
        <v>93</v>
      </c>
      <c r="DF211" s="2">
        <v>4.16</v>
      </c>
      <c r="DG211" s="2">
        <v>176424.59400000001</v>
      </c>
      <c r="DH211" s="2">
        <v>2486103</v>
      </c>
      <c r="DI211" s="2">
        <v>5721.4160000000002</v>
      </c>
      <c r="DJ211" s="2">
        <v>3083.5830000000001</v>
      </c>
      <c r="DL211" s="2">
        <v>101.57</v>
      </c>
      <c r="DP211" s="2" t="s">
        <v>237</v>
      </c>
      <c r="DQ211" s="2" t="s">
        <v>238</v>
      </c>
      <c r="DR211" s="2" t="s">
        <v>93</v>
      </c>
      <c r="DS211" s="2">
        <v>4.17</v>
      </c>
      <c r="DT211" s="2">
        <v>5721.4160000000002</v>
      </c>
      <c r="DU211" s="2">
        <v>92196</v>
      </c>
      <c r="DW211" s="2">
        <v>5721.4160000000002</v>
      </c>
      <c r="DX211" s="2">
        <v>100</v>
      </c>
      <c r="DY211" s="2">
        <v>82.01</v>
      </c>
      <c r="DZ211" s="2">
        <v>-18</v>
      </c>
      <c r="EC211" s="2" t="s">
        <v>237</v>
      </c>
      <c r="ED211" s="2" t="s">
        <v>238</v>
      </c>
      <c r="EE211" s="2" t="s">
        <v>93</v>
      </c>
      <c r="EF211" s="2">
        <v>4.0599999999999996</v>
      </c>
      <c r="EG211" s="2">
        <v>43141.222999999998</v>
      </c>
      <c r="EH211" s="2">
        <v>742820</v>
      </c>
      <c r="EJ211" s="2">
        <v>43141.222999999998</v>
      </c>
      <c r="EK211" s="2">
        <v>100</v>
      </c>
      <c r="EL211" s="2">
        <v>76.33</v>
      </c>
      <c r="EM211" s="2">
        <v>-23.7</v>
      </c>
    </row>
    <row r="212" spans="3:143" x14ac:dyDescent="0.25">
      <c r="C212" s="2" t="s">
        <v>239</v>
      </c>
      <c r="D212" s="2" t="s">
        <v>240</v>
      </c>
      <c r="E212" s="2" t="s">
        <v>93</v>
      </c>
      <c r="F212" s="2">
        <v>3.85</v>
      </c>
      <c r="G212" s="2">
        <v>29.981999999999999</v>
      </c>
      <c r="H212" s="2">
        <v>632</v>
      </c>
      <c r="I212" s="2">
        <v>50079.938000000002</v>
      </c>
      <c r="J212" s="2">
        <v>0.06</v>
      </c>
      <c r="P212" s="2" t="s">
        <v>239</v>
      </c>
      <c r="Q212" s="2" t="s">
        <v>240</v>
      </c>
      <c r="R212" s="2" t="s">
        <v>93</v>
      </c>
      <c r="S212" s="2">
        <v>3.77</v>
      </c>
      <c r="T212" s="2">
        <v>271.77499999999998</v>
      </c>
      <c r="U212" s="2">
        <v>4601</v>
      </c>
      <c r="V212" s="2">
        <v>50079.938000000002</v>
      </c>
      <c r="W212" s="2">
        <v>0.54300000000000004</v>
      </c>
      <c r="AC212" s="2" t="s">
        <v>239</v>
      </c>
      <c r="AD212" s="2" t="s">
        <v>240</v>
      </c>
      <c r="AE212" s="2" t="s">
        <v>93</v>
      </c>
      <c r="AF212" s="2">
        <v>3.79</v>
      </c>
      <c r="AG212" s="2">
        <v>50079.938000000002</v>
      </c>
      <c r="AH212" s="2">
        <v>841992</v>
      </c>
      <c r="AJ212" s="2">
        <v>50079.938000000002</v>
      </c>
      <c r="AK212" s="2">
        <v>100</v>
      </c>
      <c r="AL212" s="2">
        <v>98.67</v>
      </c>
      <c r="AM212" s="2">
        <v>-1.3</v>
      </c>
      <c r="AP212" s="2" t="s">
        <v>239</v>
      </c>
      <c r="AQ212" s="2" t="s">
        <v>240</v>
      </c>
      <c r="AR212" s="2" t="s">
        <v>93</v>
      </c>
      <c r="AS212" s="2">
        <v>3.8</v>
      </c>
      <c r="AT212" s="2">
        <v>1414.527</v>
      </c>
      <c r="AU212" s="2">
        <v>17127</v>
      </c>
      <c r="AV212" s="2">
        <v>15950.771000000001</v>
      </c>
      <c r="AW212" s="2">
        <v>8.8680000000000003</v>
      </c>
      <c r="AY212" s="2">
        <v>11.76</v>
      </c>
      <c r="BC212" s="2" t="s">
        <v>239</v>
      </c>
      <c r="BD212" s="2" t="s">
        <v>240</v>
      </c>
      <c r="BE212" s="2" t="s">
        <v>93</v>
      </c>
      <c r="BF212" s="2">
        <v>3.89</v>
      </c>
      <c r="BG212" s="2">
        <v>15950.771000000001</v>
      </c>
      <c r="BH212" s="2">
        <v>288669</v>
      </c>
      <c r="BJ212" s="2">
        <v>15950.771000000001</v>
      </c>
      <c r="BK212" s="2">
        <v>100</v>
      </c>
      <c r="BL212" s="2">
        <v>104.59</v>
      </c>
      <c r="BM212" s="2">
        <v>4.5999999999999996</v>
      </c>
      <c r="BP212" s="2" t="s">
        <v>239</v>
      </c>
      <c r="BQ212" s="2" t="s">
        <v>240</v>
      </c>
      <c r="BR212" s="2" t="s">
        <v>93</v>
      </c>
      <c r="BS212" s="2">
        <v>3.85</v>
      </c>
      <c r="BT212" s="2">
        <v>62957.09</v>
      </c>
      <c r="BU212" s="2">
        <v>1106129</v>
      </c>
      <c r="BW212" s="2">
        <v>62957.09</v>
      </c>
      <c r="BX212" s="2">
        <v>100</v>
      </c>
      <c r="BY212" s="2">
        <v>97.03</v>
      </c>
      <c r="BZ212" s="2">
        <v>-3</v>
      </c>
      <c r="CC212" s="2" t="s">
        <v>239</v>
      </c>
      <c r="CD212" s="2" t="s">
        <v>240</v>
      </c>
      <c r="CE212" s="2" t="s">
        <v>93</v>
      </c>
      <c r="CF212" s="2">
        <v>3.96</v>
      </c>
      <c r="CG212" s="2">
        <v>1281.287</v>
      </c>
      <c r="CH212" s="2">
        <v>20816</v>
      </c>
      <c r="CI212" s="2">
        <v>66536.148000000001</v>
      </c>
      <c r="CJ212" s="2">
        <v>1.9259999999999999</v>
      </c>
      <c r="CL212" s="2">
        <v>0.1</v>
      </c>
      <c r="CP212" s="2" t="s">
        <v>239</v>
      </c>
      <c r="CQ212" s="2" t="s">
        <v>240</v>
      </c>
      <c r="CR212" s="2" t="s">
        <v>93</v>
      </c>
      <c r="CS212" s="2">
        <v>3.93</v>
      </c>
      <c r="CT212" s="2">
        <v>66536.148000000001</v>
      </c>
      <c r="CU212" s="2">
        <v>1138762</v>
      </c>
      <c r="CW212" s="2">
        <v>66536.148000000001</v>
      </c>
      <c r="CX212" s="2">
        <v>100</v>
      </c>
      <c r="CY212" s="2">
        <v>93.11</v>
      </c>
      <c r="CZ212" s="2">
        <v>-6.9</v>
      </c>
      <c r="DC212" s="2" t="s">
        <v>239</v>
      </c>
      <c r="DD212" s="2" t="s">
        <v>240</v>
      </c>
      <c r="DE212" s="2" t="s">
        <v>93</v>
      </c>
      <c r="DF212" s="2">
        <v>4.17</v>
      </c>
      <c r="DG212" s="2">
        <v>190224.46900000001</v>
      </c>
      <c r="DH212" s="2">
        <v>2619692</v>
      </c>
      <c r="DI212" s="2">
        <v>6303.2380000000003</v>
      </c>
      <c r="DJ212" s="2">
        <v>3017.8850000000002</v>
      </c>
      <c r="DL212" s="2">
        <v>99.41</v>
      </c>
      <c r="DP212" s="2" t="s">
        <v>239</v>
      </c>
      <c r="DQ212" s="2" t="s">
        <v>240</v>
      </c>
      <c r="DR212" s="2" t="s">
        <v>93</v>
      </c>
      <c r="DS212" s="2">
        <v>4.17</v>
      </c>
      <c r="DT212" s="2">
        <v>6303.2380000000003</v>
      </c>
      <c r="DU212" s="2">
        <v>99180</v>
      </c>
      <c r="DW212" s="2">
        <v>6303.2380000000003</v>
      </c>
      <c r="DX212" s="2">
        <v>100</v>
      </c>
      <c r="DY212" s="2">
        <v>90.35</v>
      </c>
      <c r="DZ212" s="2">
        <v>-9.6</v>
      </c>
      <c r="EC212" s="2" t="s">
        <v>239</v>
      </c>
      <c r="ED212" s="2" t="s">
        <v>240</v>
      </c>
      <c r="EE212" s="2" t="s">
        <v>93</v>
      </c>
      <c r="EF212" s="2">
        <v>4.0599999999999996</v>
      </c>
      <c r="EG212" s="2">
        <v>48093.266000000003</v>
      </c>
      <c r="EH212" s="2">
        <v>819568</v>
      </c>
      <c r="EJ212" s="2">
        <v>48093.266000000003</v>
      </c>
      <c r="EK212" s="2">
        <v>100</v>
      </c>
      <c r="EL212" s="2">
        <v>85.1</v>
      </c>
      <c r="EM212" s="2">
        <v>-14.9</v>
      </c>
    </row>
    <row r="213" spans="3:143" x14ac:dyDescent="0.25">
      <c r="C213" s="2" t="s">
        <v>241</v>
      </c>
      <c r="D213" s="2" t="s">
        <v>242</v>
      </c>
      <c r="E213" s="2" t="s">
        <v>93</v>
      </c>
      <c r="F213" s="2">
        <v>3.87</v>
      </c>
      <c r="G213" s="2">
        <v>53.674999999999997</v>
      </c>
      <c r="H213" s="2">
        <v>704</v>
      </c>
      <c r="I213" s="2">
        <v>45023.972999999998</v>
      </c>
      <c r="J213" s="2">
        <v>0.11899999999999999</v>
      </c>
      <c r="P213" s="2" t="s">
        <v>241</v>
      </c>
      <c r="Q213" s="2" t="s">
        <v>242</v>
      </c>
      <c r="R213" s="2" t="s">
        <v>93</v>
      </c>
      <c r="S213" s="2">
        <v>3.78</v>
      </c>
      <c r="T213" s="2">
        <v>364.875</v>
      </c>
      <c r="U213" s="2">
        <v>4691</v>
      </c>
      <c r="V213" s="2">
        <v>45023.972999999998</v>
      </c>
      <c r="W213" s="2">
        <v>0.81</v>
      </c>
      <c r="AC213" s="2" t="s">
        <v>241</v>
      </c>
      <c r="AD213" s="2" t="s">
        <v>242</v>
      </c>
      <c r="AE213" s="2" t="s">
        <v>93</v>
      </c>
      <c r="AF213" s="2">
        <v>3.79</v>
      </c>
      <c r="AG213" s="2">
        <v>45023.972999999998</v>
      </c>
      <c r="AH213" s="2">
        <v>794965</v>
      </c>
      <c r="AJ213" s="2">
        <v>45023.972999999998</v>
      </c>
      <c r="AK213" s="2">
        <v>100</v>
      </c>
      <c r="AL213" s="2">
        <v>88.71</v>
      </c>
      <c r="AM213" s="2">
        <v>-11.3</v>
      </c>
      <c r="AP213" s="2" t="s">
        <v>241</v>
      </c>
      <c r="AQ213" s="2" t="s">
        <v>242</v>
      </c>
      <c r="AR213" s="2" t="s">
        <v>93</v>
      </c>
      <c r="AS213" s="2">
        <v>3.8</v>
      </c>
      <c r="AT213" s="2">
        <v>1793.691</v>
      </c>
      <c r="AU213" s="2">
        <v>18086</v>
      </c>
      <c r="AV213" s="2">
        <v>14870.018</v>
      </c>
      <c r="AW213" s="2">
        <v>12.061999999999999</v>
      </c>
      <c r="AY213" s="2">
        <v>16.329999999999998</v>
      </c>
      <c r="BC213" s="2" t="s">
        <v>241</v>
      </c>
      <c r="BD213" s="2" t="s">
        <v>242</v>
      </c>
      <c r="BE213" s="2" t="s">
        <v>93</v>
      </c>
      <c r="BF213" s="2">
        <v>3.89</v>
      </c>
      <c r="BG213" s="2">
        <v>14870.018</v>
      </c>
      <c r="BH213" s="2">
        <v>262497</v>
      </c>
      <c r="BJ213" s="2">
        <v>14870.018</v>
      </c>
      <c r="BK213" s="2">
        <v>100</v>
      </c>
      <c r="BL213" s="2">
        <v>97.5</v>
      </c>
      <c r="BM213" s="2">
        <v>-2.5</v>
      </c>
      <c r="BP213" s="2" t="s">
        <v>241</v>
      </c>
      <c r="BQ213" s="2" t="s">
        <v>242</v>
      </c>
      <c r="BR213" s="2" t="s">
        <v>93</v>
      </c>
      <c r="BS213" s="2">
        <v>3.85</v>
      </c>
      <c r="BT213" s="2">
        <v>59867.300999999999</v>
      </c>
      <c r="BU213" s="2">
        <v>1049347</v>
      </c>
      <c r="BW213" s="2">
        <v>59867.300999999999</v>
      </c>
      <c r="BX213" s="2">
        <v>100</v>
      </c>
      <c r="BY213" s="2">
        <v>92.27</v>
      </c>
      <c r="BZ213" s="2">
        <v>-7.7</v>
      </c>
      <c r="CC213" s="2" t="s">
        <v>241</v>
      </c>
      <c r="CD213" s="2" t="s">
        <v>242</v>
      </c>
      <c r="CE213" s="2" t="s">
        <v>93</v>
      </c>
      <c r="CF213" s="2">
        <v>3.96</v>
      </c>
      <c r="CG213" s="2">
        <v>158.63800000000001</v>
      </c>
      <c r="CH213" s="2">
        <v>3306</v>
      </c>
      <c r="CI213" s="2">
        <v>60272.574000000001</v>
      </c>
      <c r="CJ213" s="2">
        <v>0.26300000000000001</v>
      </c>
      <c r="CL213" s="2">
        <v>0.01</v>
      </c>
      <c r="CP213" s="2" t="s">
        <v>241</v>
      </c>
      <c r="CQ213" s="2" t="s">
        <v>242</v>
      </c>
      <c r="CR213" s="2" t="s">
        <v>93</v>
      </c>
      <c r="CS213" s="2">
        <v>3.93</v>
      </c>
      <c r="CT213" s="2">
        <v>60272.574000000001</v>
      </c>
      <c r="CU213" s="2">
        <v>1005284</v>
      </c>
      <c r="CW213" s="2">
        <v>60272.574000000001</v>
      </c>
      <c r="CX213" s="2">
        <v>100</v>
      </c>
      <c r="CY213" s="2">
        <v>84.35</v>
      </c>
      <c r="CZ213" s="2">
        <v>-15.7</v>
      </c>
      <c r="DC213" s="2" t="s">
        <v>241</v>
      </c>
      <c r="DD213" s="2" t="s">
        <v>242</v>
      </c>
      <c r="DE213" s="2" t="s">
        <v>93</v>
      </c>
      <c r="DF213" s="2">
        <v>4.17</v>
      </c>
      <c r="DG213" s="2">
        <v>169589.70300000001</v>
      </c>
      <c r="DH213" s="2">
        <v>2438336</v>
      </c>
      <c r="DI213" s="2">
        <v>5530.9279999999999</v>
      </c>
      <c r="DJ213" s="2">
        <v>3066.2069999999999</v>
      </c>
      <c r="DL213" s="2">
        <v>101</v>
      </c>
      <c r="DP213" s="2" t="s">
        <v>241</v>
      </c>
      <c r="DQ213" s="2" t="s">
        <v>242</v>
      </c>
      <c r="DR213" s="2" t="s">
        <v>93</v>
      </c>
      <c r="DS213" s="2">
        <v>4.17</v>
      </c>
      <c r="DT213" s="2">
        <v>5530.9279999999999</v>
      </c>
      <c r="DU213" s="2">
        <v>90072</v>
      </c>
      <c r="DW213" s="2">
        <v>5530.9279999999999</v>
      </c>
      <c r="DX213" s="2">
        <v>100</v>
      </c>
      <c r="DY213" s="2">
        <v>79.28</v>
      </c>
      <c r="DZ213" s="2">
        <v>-20.7</v>
      </c>
      <c r="EC213" s="2" t="s">
        <v>241</v>
      </c>
      <c r="ED213" s="2" t="s">
        <v>242</v>
      </c>
      <c r="EE213" s="2" t="s">
        <v>93</v>
      </c>
      <c r="EF213" s="2">
        <v>4.0599999999999996</v>
      </c>
      <c r="EG213" s="2">
        <v>41348.32</v>
      </c>
      <c r="EH213" s="2">
        <v>695721</v>
      </c>
      <c r="EJ213" s="2">
        <v>41348.32</v>
      </c>
      <c r="EK213" s="2">
        <v>100</v>
      </c>
      <c r="EL213" s="2">
        <v>73.16</v>
      </c>
      <c r="EM213" s="2">
        <v>-26.8</v>
      </c>
    </row>
    <row r="214" spans="3:143" x14ac:dyDescent="0.25">
      <c r="C214" s="2" t="s">
        <v>263</v>
      </c>
      <c r="D214" s="2" t="s">
        <v>264</v>
      </c>
      <c r="E214" s="2" t="s">
        <v>93</v>
      </c>
      <c r="F214" s="2">
        <v>3.84</v>
      </c>
      <c r="G214" s="2">
        <v>1744.0409999999999</v>
      </c>
      <c r="H214" s="2">
        <v>30191</v>
      </c>
      <c r="I214" s="2">
        <v>40745.75</v>
      </c>
      <c r="J214" s="2">
        <v>4.28</v>
      </c>
      <c r="L214" s="2">
        <v>0.6</v>
      </c>
      <c r="P214" s="2" t="s">
        <v>263</v>
      </c>
      <c r="Q214" s="2" t="s">
        <v>264</v>
      </c>
      <c r="R214" s="2" t="s">
        <v>93</v>
      </c>
      <c r="S214" s="2">
        <v>3.78</v>
      </c>
      <c r="T214" s="2">
        <v>327.173</v>
      </c>
      <c r="U214" s="2">
        <v>5159</v>
      </c>
      <c r="V214" s="2">
        <v>40745.75</v>
      </c>
      <c r="W214" s="2">
        <v>0.80300000000000005</v>
      </c>
      <c r="AC214" s="2" t="s">
        <v>263</v>
      </c>
      <c r="AD214" s="2" t="s">
        <v>264</v>
      </c>
      <c r="AE214" s="2" t="s">
        <v>93</v>
      </c>
      <c r="AF214" s="2">
        <v>3.79</v>
      </c>
      <c r="AG214" s="2">
        <v>40745.75</v>
      </c>
      <c r="AH214" s="2">
        <v>696906</v>
      </c>
      <c r="AJ214" s="2">
        <v>40745.75</v>
      </c>
      <c r="AK214" s="2">
        <v>100</v>
      </c>
      <c r="AL214" s="2">
        <v>80.28</v>
      </c>
      <c r="AM214" s="2">
        <v>-19.7</v>
      </c>
      <c r="AP214" s="2" t="s">
        <v>263</v>
      </c>
      <c r="AQ214" s="2" t="s">
        <v>264</v>
      </c>
      <c r="AR214" s="2" t="s">
        <v>93</v>
      </c>
      <c r="AS214" s="2">
        <v>3.79</v>
      </c>
      <c r="AT214" s="2">
        <v>2608.5740000000001</v>
      </c>
      <c r="AU214" s="2">
        <v>21609</v>
      </c>
      <c r="AV214" s="2">
        <v>11944.132</v>
      </c>
      <c r="AW214" s="2">
        <v>21.84</v>
      </c>
      <c r="AY214" s="2">
        <v>30.33</v>
      </c>
      <c r="BC214" s="2" t="s">
        <v>263</v>
      </c>
      <c r="BD214" s="2" t="s">
        <v>264</v>
      </c>
      <c r="BE214" s="2" t="s">
        <v>93</v>
      </c>
      <c r="BF214" s="2">
        <v>3.88</v>
      </c>
      <c r="BG214" s="2">
        <v>11944.132</v>
      </c>
      <c r="BH214" s="2">
        <v>213426</v>
      </c>
      <c r="BJ214" s="2">
        <v>11944.132</v>
      </c>
      <c r="BK214" s="2">
        <v>100</v>
      </c>
      <c r="BL214" s="2">
        <v>78.319999999999993</v>
      </c>
      <c r="BM214" s="2">
        <v>-21.7</v>
      </c>
      <c r="BP214" s="2" t="s">
        <v>263</v>
      </c>
      <c r="BQ214" s="2" t="s">
        <v>264</v>
      </c>
      <c r="BR214" s="2" t="s">
        <v>93</v>
      </c>
      <c r="BS214" s="2">
        <v>3.85</v>
      </c>
      <c r="BT214" s="2">
        <v>49663.258000000002</v>
      </c>
      <c r="BU214" s="2">
        <v>881498</v>
      </c>
      <c r="BW214" s="2">
        <v>49663.258000000002</v>
      </c>
      <c r="BX214" s="2">
        <v>100</v>
      </c>
      <c r="BY214" s="2">
        <v>76.540000000000006</v>
      </c>
      <c r="BZ214" s="2">
        <v>-23.5</v>
      </c>
      <c r="CC214" s="2" t="s">
        <v>263</v>
      </c>
      <c r="CD214" s="2" t="s">
        <v>264</v>
      </c>
      <c r="CE214" s="2" t="s">
        <v>93</v>
      </c>
      <c r="CF214" s="2">
        <v>3.95</v>
      </c>
      <c r="CG214" s="2">
        <v>10273.120000000001</v>
      </c>
      <c r="CH214" s="2">
        <v>174331</v>
      </c>
      <c r="CI214" s="2">
        <v>47447.550999999999</v>
      </c>
      <c r="CJ214" s="2">
        <v>21.652000000000001</v>
      </c>
      <c r="CL214" s="2">
        <v>1.28</v>
      </c>
      <c r="CP214" s="2" t="s">
        <v>263</v>
      </c>
      <c r="CQ214" s="2" t="s">
        <v>264</v>
      </c>
      <c r="CR214" s="2" t="s">
        <v>93</v>
      </c>
      <c r="CS214" s="2">
        <v>3.93</v>
      </c>
      <c r="CT214" s="2">
        <v>47447.550999999999</v>
      </c>
      <c r="CU214" s="2">
        <v>813105</v>
      </c>
      <c r="CW214" s="2">
        <v>47447.550999999999</v>
      </c>
      <c r="CX214" s="2">
        <v>100</v>
      </c>
      <c r="CY214" s="2">
        <v>66.400000000000006</v>
      </c>
      <c r="CZ214" s="2">
        <v>-33.6</v>
      </c>
      <c r="DC214" s="2" t="s">
        <v>263</v>
      </c>
      <c r="DD214" s="2" t="s">
        <v>264</v>
      </c>
      <c r="DE214" s="2" t="s">
        <v>93</v>
      </c>
      <c r="DF214" s="2">
        <v>4.16</v>
      </c>
      <c r="DG214" s="2">
        <v>113792.367</v>
      </c>
      <c r="DH214" s="2">
        <v>1642422</v>
      </c>
      <c r="DI214" s="2">
        <v>4319.7809999999999</v>
      </c>
      <c r="DJ214" s="2">
        <v>2634.2159999999999</v>
      </c>
      <c r="DL214" s="2">
        <v>86.78</v>
      </c>
      <c r="DP214" s="2" t="s">
        <v>263</v>
      </c>
      <c r="DQ214" s="2" t="s">
        <v>264</v>
      </c>
      <c r="DR214" s="2" t="s">
        <v>93</v>
      </c>
      <c r="DS214" s="2">
        <v>4.17</v>
      </c>
      <c r="DT214" s="2">
        <v>4319.7809999999999</v>
      </c>
      <c r="DU214" s="2">
        <v>73833</v>
      </c>
      <c r="DW214" s="2">
        <v>4319.7809999999999</v>
      </c>
      <c r="DX214" s="2">
        <v>100</v>
      </c>
      <c r="DY214" s="2">
        <v>61.92</v>
      </c>
      <c r="DZ214" s="2">
        <v>-38.1</v>
      </c>
      <c r="EC214" s="2" t="s">
        <v>263</v>
      </c>
      <c r="ED214" s="2" t="s">
        <v>264</v>
      </c>
      <c r="EE214" s="2" t="s">
        <v>93</v>
      </c>
      <c r="EF214" s="2">
        <v>4.0599999999999996</v>
      </c>
      <c r="EG214" s="2">
        <v>33341.75</v>
      </c>
      <c r="EH214" s="2">
        <v>580146</v>
      </c>
      <c r="EJ214" s="2">
        <v>33341.75</v>
      </c>
      <c r="EK214" s="2">
        <v>100</v>
      </c>
      <c r="EL214" s="2">
        <v>58.99</v>
      </c>
      <c r="EM214" s="2">
        <v>-41</v>
      </c>
    </row>
    <row r="215" spans="3:143" x14ac:dyDescent="0.25">
      <c r="C215" s="2" t="s">
        <v>265</v>
      </c>
      <c r="D215" s="2" t="s">
        <v>266</v>
      </c>
      <c r="E215" s="2" t="s">
        <v>93</v>
      </c>
      <c r="F215" s="2">
        <v>3.84</v>
      </c>
      <c r="G215" s="2">
        <v>2953.9749999999999</v>
      </c>
      <c r="H215" s="2">
        <v>49827</v>
      </c>
      <c r="I215" s="2">
        <v>34551.097999999998</v>
      </c>
      <c r="J215" s="2">
        <v>8.5500000000000007</v>
      </c>
      <c r="L215" s="2">
        <v>1.23</v>
      </c>
      <c r="P215" s="2" t="s">
        <v>265</v>
      </c>
      <c r="Q215" s="2" t="s">
        <v>266</v>
      </c>
      <c r="R215" s="2" t="s">
        <v>93</v>
      </c>
      <c r="S215" s="2">
        <v>3.78</v>
      </c>
      <c r="T215" s="2">
        <v>210.60900000000001</v>
      </c>
      <c r="U215" s="2">
        <v>4356</v>
      </c>
      <c r="V215" s="2">
        <v>34551.097999999998</v>
      </c>
      <c r="W215" s="2">
        <v>0.61</v>
      </c>
      <c r="AC215" s="2" t="s">
        <v>265</v>
      </c>
      <c r="AD215" s="2" t="s">
        <v>266</v>
      </c>
      <c r="AE215" s="2" t="s">
        <v>93</v>
      </c>
      <c r="AF215" s="2">
        <v>3.79</v>
      </c>
      <c r="AG215" s="2">
        <v>34551.097999999998</v>
      </c>
      <c r="AH215" s="2">
        <v>568199</v>
      </c>
      <c r="AJ215" s="2">
        <v>34551.097999999998</v>
      </c>
      <c r="AK215" s="2">
        <v>100</v>
      </c>
      <c r="AL215" s="2">
        <v>68.069999999999993</v>
      </c>
      <c r="AM215" s="2">
        <v>-31.9</v>
      </c>
      <c r="AP215" s="2" t="s">
        <v>265</v>
      </c>
      <c r="AQ215" s="2" t="s">
        <v>266</v>
      </c>
      <c r="AR215" s="2" t="s">
        <v>93</v>
      </c>
      <c r="AS215" s="2">
        <v>3.79</v>
      </c>
      <c r="AT215" s="2">
        <v>2312.2449999999999</v>
      </c>
      <c r="AU215" s="2">
        <v>24253</v>
      </c>
      <c r="AV215" s="2">
        <v>8758.1650000000009</v>
      </c>
      <c r="AW215" s="2">
        <v>26.401</v>
      </c>
      <c r="AY215" s="2">
        <v>36.86</v>
      </c>
      <c r="BC215" s="2" t="s">
        <v>265</v>
      </c>
      <c r="BD215" s="2" t="s">
        <v>266</v>
      </c>
      <c r="BE215" s="2" t="s">
        <v>93</v>
      </c>
      <c r="BF215" s="2">
        <v>3.88</v>
      </c>
      <c r="BG215" s="2">
        <v>8758.1650000000009</v>
      </c>
      <c r="BH215" s="2">
        <v>158547</v>
      </c>
      <c r="BJ215" s="2">
        <v>8758.1650000000009</v>
      </c>
      <c r="BK215" s="2">
        <v>100</v>
      </c>
      <c r="BL215" s="2">
        <v>57.43</v>
      </c>
      <c r="BM215" s="2">
        <v>-42.6</v>
      </c>
      <c r="BP215" s="2" t="s">
        <v>265</v>
      </c>
      <c r="BQ215" s="2" t="s">
        <v>266</v>
      </c>
      <c r="BR215" s="2" t="s">
        <v>93</v>
      </c>
      <c r="BS215" s="2">
        <v>3.85</v>
      </c>
      <c r="BT215" s="2">
        <v>40429.887000000002</v>
      </c>
      <c r="BU215" s="2">
        <v>726366</v>
      </c>
      <c r="BW215" s="2">
        <v>40429.887000000002</v>
      </c>
      <c r="BX215" s="2">
        <v>100</v>
      </c>
      <c r="BY215" s="2">
        <v>62.31</v>
      </c>
      <c r="BZ215" s="2">
        <v>-37.700000000000003</v>
      </c>
      <c r="CC215" s="2" t="s">
        <v>265</v>
      </c>
      <c r="CD215" s="2" t="s">
        <v>266</v>
      </c>
      <c r="CE215" s="2" t="s">
        <v>93</v>
      </c>
      <c r="CF215" s="2">
        <v>3.96</v>
      </c>
      <c r="CG215" s="2">
        <v>37359.800999999999</v>
      </c>
      <c r="CH215" s="2">
        <v>636323</v>
      </c>
      <c r="CI215" s="2">
        <v>39104.559000000001</v>
      </c>
      <c r="CJ215" s="2">
        <v>95.537999999999997</v>
      </c>
      <c r="CL215" s="2">
        <v>5.69</v>
      </c>
      <c r="CP215" s="2" t="s">
        <v>265</v>
      </c>
      <c r="CQ215" s="2" t="s">
        <v>266</v>
      </c>
      <c r="CR215" s="2" t="s">
        <v>93</v>
      </c>
      <c r="CS215" s="2">
        <v>3.93</v>
      </c>
      <c r="CT215" s="2">
        <v>39104.559000000001</v>
      </c>
      <c r="CU215" s="2">
        <v>683860</v>
      </c>
      <c r="CW215" s="2">
        <v>39104.559000000001</v>
      </c>
      <c r="CX215" s="2">
        <v>100</v>
      </c>
      <c r="CY215" s="2">
        <v>54.72</v>
      </c>
      <c r="CZ215" s="2">
        <v>-45.3</v>
      </c>
      <c r="DC215" s="2" t="s">
        <v>265</v>
      </c>
      <c r="DD215" s="2" t="s">
        <v>266</v>
      </c>
      <c r="DE215" s="2" t="s">
        <v>93</v>
      </c>
      <c r="DF215" s="2">
        <v>4.16</v>
      </c>
      <c r="DG215" s="2">
        <v>70386.156000000003</v>
      </c>
      <c r="DH215" s="2">
        <v>1038072</v>
      </c>
      <c r="DI215" s="2">
        <v>3230.0410000000002</v>
      </c>
      <c r="DJ215" s="2">
        <v>2179.11</v>
      </c>
      <c r="DL215" s="2">
        <v>71.8</v>
      </c>
      <c r="DP215" s="2" t="s">
        <v>265</v>
      </c>
      <c r="DQ215" s="2" t="s">
        <v>266</v>
      </c>
      <c r="DR215" s="2" t="s">
        <v>93</v>
      </c>
      <c r="DS215" s="2">
        <v>4.17</v>
      </c>
      <c r="DT215" s="2">
        <v>3230.0410000000002</v>
      </c>
      <c r="DU215" s="2">
        <v>56884</v>
      </c>
      <c r="DW215" s="2">
        <v>3230.0410000000002</v>
      </c>
      <c r="DX215" s="2">
        <v>100</v>
      </c>
      <c r="DY215" s="2">
        <v>46.3</v>
      </c>
      <c r="DZ215" s="2">
        <v>-53.7</v>
      </c>
      <c r="EC215" s="2" t="s">
        <v>265</v>
      </c>
      <c r="ED215" s="2" t="s">
        <v>266</v>
      </c>
      <c r="EE215" s="2" t="s">
        <v>93</v>
      </c>
      <c r="EF215" s="2">
        <v>4.0599999999999996</v>
      </c>
      <c r="EG215" s="2">
        <v>25206.41</v>
      </c>
      <c r="EH215" s="2">
        <v>427977</v>
      </c>
      <c r="EJ215" s="2">
        <v>25206.41</v>
      </c>
      <c r="EK215" s="2">
        <v>100</v>
      </c>
      <c r="EL215" s="2">
        <v>44.6</v>
      </c>
      <c r="EM215" s="2">
        <v>-55.4</v>
      </c>
    </row>
    <row r="216" spans="3:143" x14ac:dyDescent="0.25">
      <c r="C216" s="2" t="s">
        <v>267</v>
      </c>
      <c r="D216" s="2" t="s">
        <v>268</v>
      </c>
      <c r="E216" s="2" t="s">
        <v>93</v>
      </c>
      <c r="F216" s="2">
        <v>3.85</v>
      </c>
      <c r="G216" s="2">
        <v>151.887</v>
      </c>
      <c r="H216" s="2">
        <v>2798</v>
      </c>
      <c r="I216" s="2">
        <v>30652.793000000001</v>
      </c>
      <c r="J216" s="2">
        <v>0.496</v>
      </c>
      <c r="L216" s="2">
        <v>0.05</v>
      </c>
      <c r="P216" s="2" t="s">
        <v>267</v>
      </c>
      <c r="Q216" s="2" t="s">
        <v>268</v>
      </c>
      <c r="R216" s="2" t="s">
        <v>93</v>
      </c>
      <c r="S216" s="2">
        <v>3.77</v>
      </c>
      <c r="T216" s="2">
        <v>186.46199999999999</v>
      </c>
      <c r="U216" s="2">
        <v>3346</v>
      </c>
      <c r="V216" s="2">
        <v>30652.793000000001</v>
      </c>
      <c r="W216" s="2">
        <v>0.60799999999999998</v>
      </c>
      <c r="AC216" s="2" t="s">
        <v>267</v>
      </c>
      <c r="AD216" s="2" t="s">
        <v>268</v>
      </c>
      <c r="AE216" s="2" t="s">
        <v>93</v>
      </c>
      <c r="AF216" s="2">
        <v>3.79</v>
      </c>
      <c r="AG216" s="2">
        <v>30652.793000000001</v>
      </c>
      <c r="AH216" s="2">
        <v>533821</v>
      </c>
      <c r="AJ216" s="2">
        <v>30652.793000000001</v>
      </c>
      <c r="AK216" s="2">
        <v>100</v>
      </c>
      <c r="AL216" s="2">
        <v>60.39</v>
      </c>
      <c r="AM216" s="2">
        <v>-39.6</v>
      </c>
      <c r="AP216" s="2" t="s">
        <v>267</v>
      </c>
      <c r="AQ216" s="2" t="s">
        <v>268</v>
      </c>
      <c r="AR216" s="2" t="s">
        <v>93</v>
      </c>
      <c r="AS216" s="2">
        <v>3.79</v>
      </c>
      <c r="AT216" s="2">
        <v>1627.04</v>
      </c>
      <c r="AU216" s="2">
        <v>20689</v>
      </c>
      <c r="AV216" s="2">
        <v>7497.6660000000002</v>
      </c>
      <c r="AW216" s="2">
        <v>21.701000000000001</v>
      </c>
      <c r="AY216" s="2">
        <v>30.13</v>
      </c>
      <c r="BC216" s="2" t="s">
        <v>267</v>
      </c>
      <c r="BD216" s="2" t="s">
        <v>268</v>
      </c>
      <c r="BE216" s="2" t="s">
        <v>93</v>
      </c>
      <c r="BF216" s="2">
        <v>3.88</v>
      </c>
      <c r="BG216" s="2">
        <v>7497.6660000000002</v>
      </c>
      <c r="BH216" s="2">
        <v>129946</v>
      </c>
      <c r="BJ216" s="2">
        <v>7497.6660000000002</v>
      </c>
      <c r="BK216" s="2">
        <v>100</v>
      </c>
      <c r="BL216" s="2">
        <v>49.16</v>
      </c>
      <c r="BM216" s="2">
        <v>-50.8</v>
      </c>
      <c r="BP216" s="2" t="s">
        <v>267</v>
      </c>
      <c r="BQ216" s="2" t="s">
        <v>268</v>
      </c>
      <c r="BR216" s="2" t="s">
        <v>93</v>
      </c>
      <c r="BS216" s="2">
        <v>3.85</v>
      </c>
      <c r="BT216" s="2">
        <v>35271.57</v>
      </c>
      <c r="BU216" s="2">
        <v>601269</v>
      </c>
      <c r="BW216" s="2">
        <v>35271.57</v>
      </c>
      <c r="BX216" s="2">
        <v>100</v>
      </c>
      <c r="BY216" s="2">
        <v>54.36</v>
      </c>
      <c r="BZ216" s="2">
        <v>-45.6</v>
      </c>
      <c r="CC216" s="2" t="s">
        <v>267</v>
      </c>
      <c r="CD216" s="2" t="s">
        <v>268</v>
      </c>
      <c r="CE216" s="2" t="s">
        <v>93</v>
      </c>
      <c r="CF216" s="2">
        <v>3.96</v>
      </c>
      <c r="CG216" s="2">
        <v>4903.2550000000001</v>
      </c>
      <c r="CH216" s="2">
        <v>87079</v>
      </c>
      <c r="CI216" s="2">
        <v>32677.238000000001</v>
      </c>
      <c r="CJ216" s="2">
        <v>15.005000000000001</v>
      </c>
      <c r="CL216" s="2">
        <v>0.89</v>
      </c>
      <c r="CP216" s="2" t="s">
        <v>267</v>
      </c>
      <c r="CQ216" s="2" t="s">
        <v>268</v>
      </c>
      <c r="CR216" s="2" t="s">
        <v>93</v>
      </c>
      <c r="CS216" s="2">
        <v>3.93</v>
      </c>
      <c r="CT216" s="2">
        <v>32677.238000000001</v>
      </c>
      <c r="CU216" s="2">
        <v>567644</v>
      </c>
      <c r="CW216" s="2">
        <v>32677.238000000001</v>
      </c>
      <c r="CX216" s="2">
        <v>100</v>
      </c>
      <c r="CY216" s="2">
        <v>45.73</v>
      </c>
      <c r="CZ216" s="2">
        <v>-54.3</v>
      </c>
      <c r="DC216" s="2" t="s">
        <v>267</v>
      </c>
      <c r="DD216" s="2" t="s">
        <v>268</v>
      </c>
      <c r="DE216" s="2" t="s">
        <v>93</v>
      </c>
      <c r="DF216" s="2">
        <v>4.17</v>
      </c>
      <c r="DG216" s="2">
        <v>72994.960999999996</v>
      </c>
      <c r="DH216" s="2">
        <v>1059129</v>
      </c>
      <c r="DI216" s="2">
        <v>2589.029</v>
      </c>
      <c r="DJ216" s="2">
        <v>2819.395</v>
      </c>
      <c r="DL216" s="2">
        <v>92.87</v>
      </c>
      <c r="DP216" s="2" t="s">
        <v>267</v>
      </c>
      <c r="DQ216" s="2" t="s">
        <v>268</v>
      </c>
      <c r="DR216" s="2" t="s">
        <v>93</v>
      </c>
      <c r="DS216" s="2">
        <v>4.16</v>
      </c>
      <c r="DT216" s="2">
        <v>2589.029</v>
      </c>
      <c r="DU216" s="2">
        <v>44970</v>
      </c>
      <c r="DW216" s="2">
        <v>2589.029</v>
      </c>
      <c r="DX216" s="2">
        <v>100</v>
      </c>
      <c r="DY216" s="2">
        <v>37.11</v>
      </c>
      <c r="DZ216" s="2">
        <v>-62.9</v>
      </c>
      <c r="EC216" s="2" t="s">
        <v>267</v>
      </c>
      <c r="ED216" s="2" t="s">
        <v>268</v>
      </c>
      <c r="EE216" s="2" t="s">
        <v>93</v>
      </c>
      <c r="EF216" s="2">
        <v>4.0599999999999996</v>
      </c>
      <c r="EG216" s="2">
        <v>21111.105</v>
      </c>
      <c r="EH216" s="2">
        <v>350889</v>
      </c>
      <c r="EJ216" s="2">
        <v>21111.105</v>
      </c>
      <c r="EK216" s="2">
        <v>100</v>
      </c>
      <c r="EL216" s="2">
        <v>37.35</v>
      </c>
      <c r="EM216" s="2">
        <v>-62.6</v>
      </c>
    </row>
    <row r="217" spans="3:143" x14ac:dyDescent="0.25">
      <c r="C217" s="2" t="s">
        <v>244</v>
      </c>
      <c r="D217" s="2" t="s">
        <v>245</v>
      </c>
      <c r="E217" s="2" t="s">
        <v>93</v>
      </c>
      <c r="F217" s="2">
        <v>3.87</v>
      </c>
      <c r="G217" s="2">
        <v>26.645</v>
      </c>
      <c r="H217" s="2">
        <v>258</v>
      </c>
      <c r="I217" s="2">
        <v>32983.824000000001</v>
      </c>
      <c r="J217" s="2">
        <v>8.1000000000000003E-2</v>
      </c>
      <c r="P217" s="2" t="s">
        <v>244</v>
      </c>
      <c r="Q217" s="2" t="s">
        <v>245</v>
      </c>
      <c r="R217" s="2" t="s">
        <v>93</v>
      </c>
      <c r="S217" s="2">
        <v>3.78</v>
      </c>
      <c r="T217" s="2">
        <v>224.51499999999999</v>
      </c>
      <c r="U217" s="2">
        <v>3535</v>
      </c>
      <c r="V217" s="2">
        <v>32983.824000000001</v>
      </c>
      <c r="W217" s="2">
        <v>0.68100000000000005</v>
      </c>
      <c r="AC217" s="2" t="s">
        <v>244</v>
      </c>
      <c r="AD217" s="2" t="s">
        <v>245</v>
      </c>
      <c r="AE217" s="2" t="s">
        <v>93</v>
      </c>
      <c r="AF217" s="2">
        <v>3.79</v>
      </c>
      <c r="AG217" s="2">
        <v>32983.824000000001</v>
      </c>
      <c r="AH217" s="2">
        <v>572460</v>
      </c>
      <c r="AJ217" s="2">
        <v>32983.824000000001</v>
      </c>
      <c r="AK217" s="2">
        <v>100</v>
      </c>
      <c r="AL217" s="2">
        <v>64.989999999999995</v>
      </c>
      <c r="AM217" s="2">
        <v>-35</v>
      </c>
      <c r="AP217" s="2" t="s">
        <v>244</v>
      </c>
      <c r="AQ217" s="2" t="s">
        <v>245</v>
      </c>
      <c r="AR217" s="2" t="s">
        <v>93</v>
      </c>
      <c r="AS217" s="2">
        <v>3.8</v>
      </c>
      <c r="AT217" s="2">
        <v>2115.0630000000001</v>
      </c>
      <c r="AU217" s="2">
        <v>20915</v>
      </c>
      <c r="AV217" s="2">
        <v>8205.6749999999993</v>
      </c>
      <c r="AW217" s="2">
        <v>25.776</v>
      </c>
      <c r="AY217" s="2">
        <v>35.96</v>
      </c>
      <c r="BC217" s="2" t="s">
        <v>244</v>
      </c>
      <c r="BD217" s="2" t="s">
        <v>245</v>
      </c>
      <c r="BE217" s="2" t="s">
        <v>93</v>
      </c>
      <c r="BF217" s="2">
        <v>3.89</v>
      </c>
      <c r="BG217" s="2">
        <v>8205.6749999999993</v>
      </c>
      <c r="BH217" s="2">
        <v>145066</v>
      </c>
      <c r="BJ217" s="2">
        <v>8205.6749999999993</v>
      </c>
      <c r="BK217" s="2">
        <v>100</v>
      </c>
      <c r="BL217" s="2">
        <v>53.8</v>
      </c>
      <c r="BM217" s="2">
        <v>-46.2</v>
      </c>
      <c r="BP217" s="2" t="s">
        <v>244</v>
      </c>
      <c r="BQ217" s="2" t="s">
        <v>245</v>
      </c>
      <c r="BR217" s="2" t="s">
        <v>93</v>
      </c>
      <c r="BS217" s="2">
        <v>3.85</v>
      </c>
      <c r="BT217" s="2">
        <v>38719.586000000003</v>
      </c>
      <c r="BU217" s="2">
        <v>676628</v>
      </c>
      <c r="BW217" s="2">
        <v>38719.586000000003</v>
      </c>
      <c r="BX217" s="2">
        <v>100</v>
      </c>
      <c r="BY217" s="2">
        <v>59.68</v>
      </c>
      <c r="BZ217" s="2">
        <v>-40.299999999999997</v>
      </c>
      <c r="CC217" s="2" t="s">
        <v>244</v>
      </c>
      <c r="CD217" s="2" t="s">
        <v>245</v>
      </c>
      <c r="CE217" s="2" t="s">
        <v>93</v>
      </c>
      <c r="CF217" s="2">
        <v>3.96</v>
      </c>
      <c r="CG217" s="2">
        <v>239.602</v>
      </c>
      <c r="CH217" s="2">
        <v>3946</v>
      </c>
      <c r="CI217" s="2">
        <v>35486.379000000001</v>
      </c>
      <c r="CJ217" s="2">
        <v>0.67500000000000004</v>
      </c>
      <c r="CL217" s="2">
        <v>0.03</v>
      </c>
      <c r="CP217" s="2" t="s">
        <v>244</v>
      </c>
      <c r="CQ217" s="2" t="s">
        <v>245</v>
      </c>
      <c r="CR217" s="2" t="s">
        <v>93</v>
      </c>
      <c r="CS217" s="2">
        <v>3.93</v>
      </c>
      <c r="CT217" s="2">
        <v>35486.379000000001</v>
      </c>
      <c r="CU217" s="2">
        <v>602835</v>
      </c>
      <c r="CW217" s="2">
        <v>35486.379000000001</v>
      </c>
      <c r="CX217" s="2">
        <v>100</v>
      </c>
      <c r="CY217" s="2">
        <v>49.66</v>
      </c>
      <c r="CZ217" s="2">
        <v>-50.3</v>
      </c>
      <c r="DC217" s="2" t="s">
        <v>244</v>
      </c>
      <c r="DD217" s="2" t="s">
        <v>245</v>
      </c>
      <c r="DE217" s="2" t="s">
        <v>93</v>
      </c>
      <c r="DF217" s="2">
        <v>4.16</v>
      </c>
      <c r="DG217" s="2">
        <v>89152.5</v>
      </c>
      <c r="DH217" s="2">
        <v>1311475</v>
      </c>
      <c r="DI217" s="2">
        <v>2915.6260000000002</v>
      </c>
      <c r="DJ217" s="2">
        <v>3057.748</v>
      </c>
      <c r="DL217" s="2">
        <v>100.72</v>
      </c>
      <c r="DP217" s="2" t="s">
        <v>244</v>
      </c>
      <c r="DQ217" s="2" t="s">
        <v>245</v>
      </c>
      <c r="DR217" s="2" t="s">
        <v>93</v>
      </c>
      <c r="DS217" s="2">
        <v>4.17</v>
      </c>
      <c r="DT217" s="2">
        <v>2915.6260000000002</v>
      </c>
      <c r="DU217" s="2">
        <v>46965</v>
      </c>
      <c r="DW217" s="2">
        <v>2915.6260000000002</v>
      </c>
      <c r="DX217" s="2">
        <v>100</v>
      </c>
      <c r="DY217" s="2">
        <v>41.79</v>
      </c>
      <c r="DZ217" s="2">
        <v>-58.2</v>
      </c>
      <c r="EC217" s="2" t="s">
        <v>244</v>
      </c>
      <c r="ED217" s="2" t="s">
        <v>245</v>
      </c>
      <c r="EE217" s="2" t="s">
        <v>93</v>
      </c>
      <c r="EF217" s="2">
        <v>4.0599999999999996</v>
      </c>
      <c r="EG217" s="2">
        <v>22883.928</v>
      </c>
      <c r="EH217" s="2">
        <v>387321</v>
      </c>
      <c r="EJ217" s="2">
        <v>22883.928</v>
      </c>
      <c r="EK217" s="2">
        <v>100</v>
      </c>
      <c r="EL217" s="2">
        <v>40.49</v>
      </c>
      <c r="EM217" s="2">
        <v>-59.5</v>
      </c>
    </row>
    <row r="218" spans="3:143" x14ac:dyDescent="0.25">
      <c r="C218" s="2" t="s">
        <v>246</v>
      </c>
      <c r="D218" s="2" t="s">
        <v>247</v>
      </c>
      <c r="E218" s="2" t="s">
        <v>93</v>
      </c>
      <c r="F218" s="2">
        <v>3.86</v>
      </c>
      <c r="G218" s="2">
        <v>31.628</v>
      </c>
      <c r="H218" s="2">
        <v>561</v>
      </c>
      <c r="I218" s="2">
        <v>31181.105</v>
      </c>
      <c r="J218" s="2">
        <v>0.10100000000000001</v>
      </c>
      <c r="P218" s="2" t="s">
        <v>246</v>
      </c>
      <c r="Q218" s="2" t="s">
        <v>247</v>
      </c>
      <c r="R218" s="2" t="s">
        <v>93</v>
      </c>
      <c r="S218" s="2">
        <v>3.79</v>
      </c>
      <c r="T218" s="2">
        <v>338.19900000000001</v>
      </c>
      <c r="U218" s="2">
        <v>5074</v>
      </c>
      <c r="V218" s="2">
        <v>31181.105</v>
      </c>
      <c r="W218" s="2">
        <v>1.085</v>
      </c>
      <c r="AC218" s="2" t="s">
        <v>246</v>
      </c>
      <c r="AD218" s="2" t="s">
        <v>247</v>
      </c>
      <c r="AE218" s="2" t="s">
        <v>93</v>
      </c>
      <c r="AF218" s="2">
        <v>3.79</v>
      </c>
      <c r="AG218" s="2">
        <v>31181.105</v>
      </c>
      <c r="AH218" s="2">
        <v>540622</v>
      </c>
      <c r="AJ218" s="2">
        <v>31181.105</v>
      </c>
      <c r="AK218" s="2">
        <v>100</v>
      </c>
      <c r="AL218" s="2">
        <v>61.43</v>
      </c>
      <c r="AM218" s="2">
        <v>-38.6</v>
      </c>
      <c r="AP218" s="2" t="s">
        <v>246</v>
      </c>
      <c r="AQ218" s="2" t="s">
        <v>247</v>
      </c>
      <c r="AR218" s="2" t="s">
        <v>93</v>
      </c>
      <c r="AS218" s="2">
        <v>3.82</v>
      </c>
      <c r="AT218" s="2">
        <v>1412.472</v>
      </c>
      <c r="AU218" s="2">
        <v>16925</v>
      </c>
      <c r="AV218" s="2">
        <v>7589.2030000000004</v>
      </c>
      <c r="AW218" s="2">
        <v>18.611999999999998</v>
      </c>
      <c r="AY218" s="2">
        <v>25.71</v>
      </c>
      <c r="BC218" s="2" t="s">
        <v>246</v>
      </c>
      <c r="BD218" s="2" t="s">
        <v>247</v>
      </c>
      <c r="BE218" s="2" t="s">
        <v>93</v>
      </c>
      <c r="BF218" s="2">
        <v>3.89</v>
      </c>
      <c r="BG218" s="2">
        <v>7589.2030000000004</v>
      </c>
      <c r="BH218" s="2">
        <v>139612</v>
      </c>
      <c r="BJ218" s="2">
        <v>7589.2030000000004</v>
      </c>
      <c r="BK218" s="2">
        <v>100</v>
      </c>
      <c r="BL218" s="2">
        <v>49.76</v>
      </c>
      <c r="BM218" s="2">
        <v>-50.2</v>
      </c>
      <c r="BP218" s="2" t="s">
        <v>246</v>
      </c>
      <c r="BQ218" s="2" t="s">
        <v>247</v>
      </c>
      <c r="BR218" s="2" t="s">
        <v>93</v>
      </c>
      <c r="BS218" s="2">
        <v>3.85</v>
      </c>
      <c r="BT218" s="2">
        <v>37244.144999999997</v>
      </c>
      <c r="BU218" s="2">
        <v>659833</v>
      </c>
      <c r="BW218" s="2">
        <v>37244.144999999997</v>
      </c>
      <c r="BX218" s="2">
        <v>100</v>
      </c>
      <c r="BY218" s="2">
        <v>57.4</v>
      </c>
      <c r="BZ218" s="2">
        <v>-42.6</v>
      </c>
      <c r="CC218" s="2" t="s">
        <v>246</v>
      </c>
      <c r="CD218" s="2" t="s">
        <v>247</v>
      </c>
      <c r="CE218" s="2" t="s">
        <v>93</v>
      </c>
      <c r="CF218" s="2">
        <v>3.97</v>
      </c>
      <c r="CG218" s="2">
        <v>233.679</v>
      </c>
      <c r="CH218" s="2">
        <v>3944</v>
      </c>
      <c r="CI218" s="2">
        <v>32080.848000000002</v>
      </c>
      <c r="CJ218" s="2">
        <v>0.72799999999999998</v>
      </c>
      <c r="CL218" s="2">
        <v>0.03</v>
      </c>
      <c r="CP218" s="2" t="s">
        <v>246</v>
      </c>
      <c r="CQ218" s="2" t="s">
        <v>247</v>
      </c>
      <c r="CR218" s="2" t="s">
        <v>93</v>
      </c>
      <c r="CS218" s="2">
        <v>3.93</v>
      </c>
      <c r="CT218" s="2">
        <v>32080.848000000002</v>
      </c>
      <c r="CU218" s="2">
        <v>552192</v>
      </c>
      <c r="CW218" s="2">
        <v>32080.848000000002</v>
      </c>
      <c r="CX218" s="2">
        <v>100</v>
      </c>
      <c r="CY218" s="2">
        <v>44.89</v>
      </c>
      <c r="CZ218" s="2">
        <v>-55.1</v>
      </c>
      <c r="DC218" s="2" t="s">
        <v>246</v>
      </c>
      <c r="DD218" s="2" t="s">
        <v>247</v>
      </c>
      <c r="DE218" s="2" t="s">
        <v>93</v>
      </c>
      <c r="DF218" s="2">
        <v>4.17</v>
      </c>
      <c r="DG218" s="2">
        <v>74263.858999999997</v>
      </c>
      <c r="DH218" s="2">
        <v>1073682</v>
      </c>
      <c r="DI218" s="2">
        <v>2385.9479999999999</v>
      </c>
      <c r="DJ218" s="2">
        <v>3112.5509999999999</v>
      </c>
      <c r="DL218" s="2">
        <v>102.52</v>
      </c>
      <c r="DP218" s="2" t="s">
        <v>246</v>
      </c>
      <c r="DQ218" s="2" t="s">
        <v>247</v>
      </c>
      <c r="DR218" s="2" t="s">
        <v>93</v>
      </c>
      <c r="DS218" s="2">
        <v>4.17</v>
      </c>
      <c r="DT218" s="2">
        <v>2385.9479999999999</v>
      </c>
      <c r="DU218" s="2">
        <v>40604</v>
      </c>
      <c r="DW218" s="2">
        <v>2385.9479999999999</v>
      </c>
      <c r="DX218" s="2">
        <v>100</v>
      </c>
      <c r="DY218" s="2">
        <v>34.200000000000003</v>
      </c>
      <c r="DZ218" s="2">
        <v>-65.8</v>
      </c>
      <c r="EC218" s="2" t="s">
        <v>246</v>
      </c>
      <c r="ED218" s="2" t="s">
        <v>247</v>
      </c>
      <c r="EE218" s="2" t="s">
        <v>93</v>
      </c>
      <c r="EF218" s="2">
        <v>4.0599999999999996</v>
      </c>
      <c r="EG218" s="2">
        <v>17627.008000000002</v>
      </c>
      <c r="EH218" s="2">
        <v>309529</v>
      </c>
      <c r="EJ218" s="2">
        <v>17627.008000000002</v>
      </c>
      <c r="EK218" s="2">
        <v>100</v>
      </c>
      <c r="EL218" s="2">
        <v>31.19</v>
      </c>
      <c r="EM218" s="2">
        <v>-68.8</v>
      </c>
    </row>
    <row r="219" spans="3:143" x14ac:dyDescent="0.25">
      <c r="C219" s="2" t="s">
        <v>248</v>
      </c>
      <c r="D219" s="2" t="s">
        <v>249</v>
      </c>
      <c r="E219" s="2" t="s">
        <v>93</v>
      </c>
      <c r="F219" s="2">
        <v>3.85</v>
      </c>
      <c r="G219" s="2">
        <v>18.398</v>
      </c>
      <c r="H219" s="2">
        <v>594</v>
      </c>
      <c r="I219" s="2">
        <v>32375.548999999999</v>
      </c>
      <c r="J219" s="2">
        <v>5.7000000000000002E-2</v>
      </c>
      <c r="P219" s="2" t="s">
        <v>248</v>
      </c>
      <c r="Q219" s="2" t="s">
        <v>249</v>
      </c>
      <c r="R219" s="2" t="s">
        <v>93</v>
      </c>
      <c r="S219" s="2">
        <v>3.78</v>
      </c>
      <c r="T219" s="2">
        <v>414.00799999999998</v>
      </c>
      <c r="U219" s="2">
        <v>5786</v>
      </c>
      <c r="V219" s="2">
        <v>32375.548999999999</v>
      </c>
      <c r="W219" s="2">
        <v>1.2789999999999999</v>
      </c>
      <c r="AC219" s="2" t="s">
        <v>248</v>
      </c>
      <c r="AD219" s="2" t="s">
        <v>249</v>
      </c>
      <c r="AE219" s="2" t="s">
        <v>93</v>
      </c>
      <c r="AF219" s="2">
        <v>3.79</v>
      </c>
      <c r="AG219" s="2">
        <v>32375.548999999999</v>
      </c>
      <c r="AH219" s="2">
        <v>555334</v>
      </c>
      <c r="AJ219" s="2">
        <v>32375.548999999999</v>
      </c>
      <c r="AK219" s="2">
        <v>100</v>
      </c>
      <c r="AL219" s="2">
        <v>63.79</v>
      </c>
      <c r="AM219" s="2">
        <v>-36.200000000000003</v>
      </c>
      <c r="AP219" s="2" t="s">
        <v>248</v>
      </c>
      <c r="AQ219" s="2" t="s">
        <v>249</v>
      </c>
      <c r="AR219" s="2" t="s">
        <v>93</v>
      </c>
      <c r="AS219" s="2">
        <v>3.8</v>
      </c>
      <c r="AT219" s="2">
        <v>2218.3679999999999</v>
      </c>
      <c r="AU219" s="2">
        <v>21578</v>
      </c>
      <c r="AV219" s="2">
        <v>7563.4960000000001</v>
      </c>
      <c r="AW219" s="2">
        <v>29.33</v>
      </c>
      <c r="AY219" s="2">
        <v>41.05</v>
      </c>
      <c r="BC219" s="2" t="s">
        <v>248</v>
      </c>
      <c r="BD219" s="2" t="s">
        <v>249</v>
      </c>
      <c r="BE219" s="2" t="s">
        <v>93</v>
      </c>
      <c r="BF219" s="2">
        <v>3.89</v>
      </c>
      <c r="BG219" s="2">
        <v>7563.4960000000001</v>
      </c>
      <c r="BH219" s="2">
        <v>133800</v>
      </c>
      <c r="BJ219" s="2">
        <v>7563.4960000000001</v>
      </c>
      <c r="BK219" s="2">
        <v>100</v>
      </c>
      <c r="BL219" s="2">
        <v>49.59</v>
      </c>
      <c r="BM219" s="2">
        <v>-50.4</v>
      </c>
      <c r="BP219" s="2" t="s">
        <v>248</v>
      </c>
      <c r="BQ219" s="2" t="s">
        <v>249</v>
      </c>
      <c r="BR219" s="2" t="s">
        <v>93</v>
      </c>
      <c r="BS219" s="2">
        <v>3.85</v>
      </c>
      <c r="BT219" s="2">
        <v>33651.019999999997</v>
      </c>
      <c r="BU219" s="2">
        <v>564147</v>
      </c>
      <c r="BW219" s="2">
        <v>33651.019999999997</v>
      </c>
      <c r="BX219" s="2">
        <v>100</v>
      </c>
      <c r="BY219" s="2">
        <v>51.86</v>
      </c>
      <c r="BZ219" s="2">
        <v>-48.1</v>
      </c>
      <c r="CC219" s="2" t="s">
        <v>248</v>
      </c>
      <c r="CD219" s="2" t="s">
        <v>249</v>
      </c>
      <c r="CE219" s="2" t="s">
        <v>93</v>
      </c>
      <c r="CF219" s="2">
        <v>3.96</v>
      </c>
      <c r="CG219" s="2">
        <v>148.02199999999999</v>
      </c>
      <c r="CH219" s="2">
        <v>2696</v>
      </c>
      <c r="CI219" s="2">
        <v>26272.695</v>
      </c>
      <c r="CJ219" s="2">
        <v>0.56299999999999994</v>
      </c>
      <c r="CL219" s="2">
        <v>0.02</v>
      </c>
      <c r="CP219" s="2" t="s">
        <v>248</v>
      </c>
      <c r="CQ219" s="2" t="s">
        <v>249</v>
      </c>
      <c r="CR219" s="2" t="s">
        <v>93</v>
      </c>
      <c r="CS219" s="2">
        <v>3.93</v>
      </c>
      <c r="CT219" s="2">
        <v>26272.695</v>
      </c>
      <c r="CU219" s="2">
        <v>449277</v>
      </c>
      <c r="CW219" s="2">
        <v>26272.695</v>
      </c>
      <c r="CX219" s="2">
        <v>100</v>
      </c>
      <c r="CY219" s="2">
        <v>36.770000000000003</v>
      </c>
      <c r="CZ219" s="2">
        <v>-63.2</v>
      </c>
      <c r="DC219" s="2" t="s">
        <v>248</v>
      </c>
      <c r="DD219" s="2" t="s">
        <v>249</v>
      </c>
      <c r="DE219" s="2" t="s">
        <v>93</v>
      </c>
      <c r="DF219" s="2">
        <v>4.17</v>
      </c>
      <c r="DG219" s="2">
        <v>55019.847999999998</v>
      </c>
      <c r="DH219" s="2">
        <v>786274</v>
      </c>
      <c r="DI219" s="2">
        <v>1913.2329999999999</v>
      </c>
      <c r="DJ219" s="2">
        <v>2875.7530000000002</v>
      </c>
      <c r="DL219" s="2">
        <v>94.73</v>
      </c>
      <c r="DP219" s="2" t="s">
        <v>248</v>
      </c>
      <c r="DQ219" s="2" t="s">
        <v>249</v>
      </c>
      <c r="DR219" s="2" t="s">
        <v>93</v>
      </c>
      <c r="DS219" s="2">
        <v>4.16</v>
      </c>
      <c r="DT219" s="2">
        <v>1913.2329999999999</v>
      </c>
      <c r="DU219" s="2">
        <v>32808</v>
      </c>
      <c r="DW219" s="2">
        <v>1913.2329999999999</v>
      </c>
      <c r="DX219" s="2">
        <v>100</v>
      </c>
      <c r="DY219" s="2">
        <v>27.42</v>
      </c>
      <c r="DZ219" s="2">
        <v>-72.599999999999994</v>
      </c>
      <c r="EC219" s="2" t="s">
        <v>248</v>
      </c>
      <c r="ED219" s="2" t="s">
        <v>249</v>
      </c>
      <c r="EE219" s="2" t="s">
        <v>93</v>
      </c>
      <c r="EF219" s="2">
        <v>4.0599999999999996</v>
      </c>
      <c r="EG219" s="2">
        <v>11546.621999999999</v>
      </c>
      <c r="EH219" s="2">
        <v>202430</v>
      </c>
      <c r="EJ219" s="2">
        <v>11546.621999999999</v>
      </c>
      <c r="EK219" s="2">
        <v>100</v>
      </c>
      <c r="EL219" s="2">
        <v>20.43</v>
      </c>
      <c r="EM219" s="2">
        <v>-79.599999999999994</v>
      </c>
    </row>
    <row r="220" spans="3:143" x14ac:dyDescent="0.25">
      <c r="C220" s="2" t="s">
        <v>250</v>
      </c>
      <c r="D220" s="2" t="s">
        <v>251</v>
      </c>
      <c r="E220" s="2" t="s">
        <v>93</v>
      </c>
      <c r="F220" s="2">
        <v>3.85</v>
      </c>
      <c r="G220" s="2">
        <v>59.378999999999998</v>
      </c>
      <c r="H220" s="2">
        <v>1266</v>
      </c>
      <c r="I220" s="2">
        <v>32137.66</v>
      </c>
      <c r="J220" s="2">
        <v>0.185</v>
      </c>
      <c r="L220" s="2">
        <v>0</v>
      </c>
      <c r="P220" s="2" t="s">
        <v>250</v>
      </c>
      <c r="Q220" s="2" t="s">
        <v>251</v>
      </c>
      <c r="R220" s="2" t="s">
        <v>93</v>
      </c>
      <c r="S220" s="2">
        <v>3.77</v>
      </c>
      <c r="T220" s="2">
        <v>305.18299999999999</v>
      </c>
      <c r="U220" s="2">
        <v>4784</v>
      </c>
      <c r="V220" s="2">
        <v>32137.66</v>
      </c>
      <c r="W220" s="2">
        <v>0.95</v>
      </c>
      <c r="AC220" s="2" t="s">
        <v>250</v>
      </c>
      <c r="AD220" s="2" t="s">
        <v>251</v>
      </c>
      <c r="AE220" s="2" t="s">
        <v>93</v>
      </c>
      <c r="AF220" s="2">
        <v>3.79</v>
      </c>
      <c r="AG220" s="2">
        <v>32137.66</v>
      </c>
      <c r="AH220" s="2">
        <v>537612</v>
      </c>
      <c r="AJ220" s="2">
        <v>32137.66</v>
      </c>
      <c r="AK220" s="2">
        <v>100</v>
      </c>
      <c r="AL220" s="2">
        <v>63.32</v>
      </c>
      <c r="AM220" s="2">
        <v>-36.700000000000003</v>
      </c>
      <c r="AP220" s="2" t="s">
        <v>250</v>
      </c>
      <c r="AQ220" s="2" t="s">
        <v>251</v>
      </c>
      <c r="AR220" s="2" t="s">
        <v>93</v>
      </c>
      <c r="AS220" s="2">
        <v>3.81</v>
      </c>
      <c r="AT220" s="2">
        <v>1511.317</v>
      </c>
      <c r="AU220" s="2">
        <v>18520</v>
      </c>
      <c r="AV220" s="2">
        <v>7732.7489999999998</v>
      </c>
      <c r="AW220" s="2">
        <v>19.544</v>
      </c>
      <c r="AY220" s="2">
        <v>27.04</v>
      </c>
      <c r="BC220" s="2" t="s">
        <v>250</v>
      </c>
      <c r="BD220" s="2" t="s">
        <v>251</v>
      </c>
      <c r="BE220" s="2" t="s">
        <v>93</v>
      </c>
      <c r="BF220" s="2">
        <v>3.89</v>
      </c>
      <c r="BG220" s="2">
        <v>7732.7489999999998</v>
      </c>
      <c r="BH220" s="2">
        <v>144342</v>
      </c>
      <c r="BJ220" s="2">
        <v>7732.7489999999998</v>
      </c>
      <c r="BK220" s="2">
        <v>100</v>
      </c>
      <c r="BL220" s="2">
        <v>50.7</v>
      </c>
      <c r="BM220" s="2">
        <v>-49.3</v>
      </c>
      <c r="BP220" s="2" t="s">
        <v>250</v>
      </c>
      <c r="BQ220" s="2" t="s">
        <v>251</v>
      </c>
      <c r="BR220" s="2" t="s">
        <v>93</v>
      </c>
      <c r="BS220" s="2">
        <v>3.85</v>
      </c>
      <c r="BT220" s="2">
        <v>35794.792999999998</v>
      </c>
      <c r="BU220" s="2">
        <v>624327</v>
      </c>
      <c r="BW220" s="2">
        <v>35794.792999999998</v>
      </c>
      <c r="BX220" s="2">
        <v>100</v>
      </c>
      <c r="BY220" s="2">
        <v>55.17</v>
      </c>
      <c r="BZ220" s="2">
        <v>-44.8</v>
      </c>
      <c r="CC220" s="2" t="s">
        <v>250</v>
      </c>
      <c r="CD220" s="2" t="s">
        <v>251</v>
      </c>
      <c r="CE220" s="2" t="s">
        <v>93</v>
      </c>
      <c r="CF220" s="2">
        <v>3.97</v>
      </c>
      <c r="CG220" s="2">
        <v>80.653999999999996</v>
      </c>
      <c r="CH220" s="2">
        <v>1984</v>
      </c>
      <c r="CI220" s="2">
        <v>32246.572</v>
      </c>
      <c r="CJ220" s="2">
        <v>0.25</v>
      </c>
      <c r="CL220" s="2">
        <v>0</v>
      </c>
      <c r="CP220" s="2" t="s">
        <v>250</v>
      </c>
      <c r="CQ220" s="2" t="s">
        <v>251</v>
      </c>
      <c r="CR220" s="2" t="s">
        <v>93</v>
      </c>
      <c r="CS220" s="2">
        <v>3.93</v>
      </c>
      <c r="CT220" s="2">
        <v>32246.572</v>
      </c>
      <c r="CU220" s="2">
        <v>555343</v>
      </c>
      <c r="CW220" s="2">
        <v>32246.572</v>
      </c>
      <c r="CX220" s="2">
        <v>100</v>
      </c>
      <c r="CY220" s="2">
        <v>45.13</v>
      </c>
      <c r="CZ220" s="2">
        <v>-54.9</v>
      </c>
      <c r="DC220" s="2" t="s">
        <v>250</v>
      </c>
      <c r="DD220" s="2" t="s">
        <v>251</v>
      </c>
      <c r="DE220" s="2" t="s">
        <v>93</v>
      </c>
      <c r="DF220" s="2">
        <v>4.17</v>
      </c>
      <c r="DG220" s="2">
        <v>75341.023000000001</v>
      </c>
      <c r="DH220" s="2">
        <v>1118921</v>
      </c>
      <c r="DI220" s="2">
        <v>2595.145</v>
      </c>
      <c r="DJ220" s="2">
        <v>2903.1529999999998</v>
      </c>
      <c r="DL220" s="2">
        <v>95.63</v>
      </c>
      <c r="DP220" s="2" t="s">
        <v>250</v>
      </c>
      <c r="DQ220" s="2" t="s">
        <v>251</v>
      </c>
      <c r="DR220" s="2" t="s">
        <v>93</v>
      </c>
      <c r="DS220" s="2">
        <v>4.16</v>
      </c>
      <c r="DT220" s="2">
        <v>2595.145</v>
      </c>
      <c r="DU220" s="2">
        <v>45122</v>
      </c>
      <c r="DW220" s="2">
        <v>2595.145</v>
      </c>
      <c r="DX220" s="2">
        <v>100</v>
      </c>
      <c r="DY220" s="2">
        <v>37.200000000000003</v>
      </c>
      <c r="DZ220" s="2">
        <v>-62.8</v>
      </c>
      <c r="EC220" s="2" t="s">
        <v>250</v>
      </c>
      <c r="ED220" s="2" t="s">
        <v>251</v>
      </c>
      <c r="EE220" s="2" t="s">
        <v>93</v>
      </c>
      <c r="EF220" s="2">
        <v>4.0599999999999996</v>
      </c>
      <c r="EG220" s="2">
        <v>19171.701000000001</v>
      </c>
      <c r="EH220" s="2">
        <v>343618</v>
      </c>
      <c r="EJ220" s="2">
        <v>19171.701000000001</v>
      </c>
      <c r="EK220" s="2">
        <v>100</v>
      </c>
      <c r="EL220" s="2">
        <v>33.92</v>
      </c>
      <c r="EM220" s="2">
        <v>-66.099999999999994</v>
      </c>
    </row>
    <row r="221" spans="3:143" x14ac:dyDescent="0.25">
      <c r="C221" s="2" t="s">
        <v>252</v>
      </c>
      <c r="D221" s="2" t="s">
        <v>253</v>
      </c>
      <c r="E221" s="2" t="s">
        <v>93</v>
      </c>
      <c r="F221" s="2">
        <v>3.82</v>
      </c>
      <c r="G221" s="2">
        <v>67.753</v>
      </c>
      <c r="H221" s="2">
        <v>941</v>
      </c>
      <c r="I221" s="2">
        <v>28406.407999999999</v>
      </c>
      <c r="J221" s="2">
        <v>0.23899999999999999</v>
      </c>
      <c r="L221" s="2">
        <v>0.01</v>
      </c>
      <c r="P221" s="2" t="s">
        <v>252</v>
      </c>
      <c r="Q221" s="2" t="s">
        <v>253</v>
      </c>
      <c r="R221" s="2" t="s">
        <v>93</v>
      </c>
      <c r="S221" s="2">
        <v>3.78</v>
      </c>
      <c r="T221" s="2">
        <v>203.03100000000001</v>
      </c>
      <c r="U221" s="2">
        <v>3573</v>
      </c>
      <c r="V221" s="2">
        <v>28406.407999999999</v>
      </c>
      <c r="W221" s="2">
        <v>0.71499999999999997</v>
      </c>
      <c r="AC221" s="2" t="s">
        <v>252</v>
      </c>
      <c r="AD221" s="2" t="s">
        <v>253</v>
      </c>
      <c r="AE221" s="2" t="s">
        <v>93</v>
      </c>
      <c r="AF221" s="2">
        <v>3.79</v>
      </c>
      <c r="AG221" s="2">
        <v>28406.407999999999</v>
      </c>
      <c r="AH221" s="2">
        <v>487093</v>
      </c>
      <c r="AJ221" s="2">
        <v>28406.407999999999</v>
      </c>
      <c r="AK221" s="2">
        <v>100</v>
      </c>
      <c r="AL221" s="2">
        <v>55.97</v>
      </c>
      <c r="AM221" s="2">
        <v>-44</v>
      </c>
      <c r="AP221" s="2" t="s">
        <v>252</v>
      </c>
      <c r="AQ221" s="2" t="s">
        <v>253</v>
      </c>
      <c r="AR221" s="2" t="s">
        <v>93</v>
      </c>
      <c r="AS221" s="2">
        <v>3.79</v>
      </c>
      <c r="AT221" s="2">
        <v>2098.0230000000001</v>
      </c>
      <c r="AU221" s="2">
        <v>19276</v>
      </c>
      <c r="AV221" s="2">
        <v>6010.2669999999998</v>
      </c>
      <c r="AW221" s="2">
        <v>34.906999999999996</v>
      </c>
      <c r="AY221" s="2">
        <v>49.04</v>
      </c>
      <c r="BC221" s="2" t="s">
        <v>252</v>
      </c>
      <c r="BD221" s="2" t="s">
        <v>253</v>
      </c>
      <c r="BE221" s="2" t="s">
        <v>93</v>
      </c>
      <c r="BF221" s="2">
        <v>3.88</v>
      </c>
      <c r="BG221" s="2">
        <v>6010.2669999999998</v>
      </c>
      <c r="BH221" s="2">
        <v>108124</v>
      </c>
      <c r="BJ221" s="2">
        <v>6010.2669999999998</v>
      </c>
      <c r="BK221" s="2">
        <v>100</v>
      </c>
      <c r="BL221" s="2">
        <v>39.409999999999997</v>
      </c>
      <c r="BM221" s="2">
        <v>-60.6</v>
      </c>
      <c r="BP221" s="2" t="s">
        <v>252</v>
      </c>
      <c r="BQ221" s="2" t="s">
        <v>253</v>
      </c>
      <c r="BR221" s="2" t="s">
        <v>93</v>
      </c>
      <c r="BS221" s="2">
        <v>3.85</v>
      </c>
      <c r="BT221" s="2">
        <v>29438.738000000001</v>
      </c>
      <c r="BU221" s="2">
        <v>518231</v>
      </c>
      <c r="BW221" s="2">
        <v>29438.738000000001</v>
      </c>
      <c r="BX221" s="2">
        <v>100</v>
      </c>
      <c r="BY221" s="2">
        <v>45.37</v>
      </c>
      <c r="BZ221" s="2">
        <v>-54.6</v>
      </c>
      <c r="CC221" s="2" t="s">
        <v>252</v>
      </c>
      <c r="CD221" s="2" t="s">
        <v>253</v>
      </c>
      <c r="CE221" s="2" t="s">
        <v>93</v>
      </c>
      <c r="CF221" s="2">
        <v>3.96</v>
      </c>
      <c r="CG221" s="2">
        <v>16.459</v>
      </c>
      <c r="CH221" s="2">
        <v>660</v>
      </c>
      <c r="CI221" s="2">
        <v>25071.197</v>
      </c>
      <c r="CJ221" s="2">
        <v>6.6000000000000003E-2</v>
      </c>
      <c r="CP221" s="2" t="s">
        <v>252</v>
      </c>
      <c r="CQ221" s="2" t="s">
        <v>253</v>
      </c>
      <c r="CR221" s="2" t="s">
        <v>93</v>
      </c>
      <c r="CS221" s="2">
        <v>3.93</v>
      </c>
      <c r="CT221" s="2">
        <v>25071.197</v>
      </c>
      <c r="CU221" s="2">
        <v>436163</v>
      </c>
      <c r="CW221" s="2">
        <v>25071.197</v>
      </c>
      <c r="CX221" s="2">
        <v>100</v>
      </c>
      <c r="CY221" s="2">
        <v>35.090000000000003</v>
      </c>
      <c r="CZ221" s="2">
        <v>-64.900000000000006</v>
      </c>
      <c r="DC221" s="2" t="s">
        <v>252</v>
      </c>
      <c r="DD221" s="2" t="s">
        <v>253</v>
      </c>
      <c r="DE221" s="2" t="s">
        <v>93</v>
      </c>
      <c r="DF221" s="2">
        <v>4.17</v>
      </c>
      <c r="DG221" s="2">
        <v>53724.41</v>
      </c>
      <c r="DH221" s="2">
        <v>803257</v>
      </c>
      <c r="DI221" s="2">
        <v>1786.3420000000001</v>
      </c>
      <c r="DJ221" s="2">
        <v>3007.51</v>
      </c>
      <c r="DL221" s="2">
        <v>99.07</v>
      </c>
      <c r="DP221" s="2" t="s">
        <v>252</v>
      </c>
      <c r="DQ221" s="2" t="s">
        <v>253</v>
      </c>
      <c r="DR221" s="2" t="s">
        <v>93</v>
      </c>
      <c r="DS221" s="2">
        <v>4.16</v>
      </c>
      <c r="DT221" s="2">
        <v>1786.3420000000001</v>
      </c>
      <c r="DU221" s="2">
        <v>29392</v>
      </c>
      <c r="DW221" s="2">
        <v>1786.3420000000001</v>
      </c>
      <c r="DX221" s="2">
        <v>100</v>
      </c>
      <c r="DY221" s="2">
        <v>25.61</v>
      </c>
      <c r="DZ221" s="2">
        <v>-74.400000000000006</v>
      </c>
      <c r="EC221" s="2" t="s">
        <v>252</v>
      </c>
      <c r="ED221" s="2" t="s">
        <v>253</v>
      </c>
      <c r="EE221" s="2" t="s">
        <v>93</v>
      </c>
      <c r="EF221" s="2">
        <v>4.0599999999999996</v>
      </c>
      <c r="EG221" s="2">
        <v>14062.306</v>
      </c>
      <c r="EH221" s="2">
        <v>241944</v>
      </c>
      <c r="EJ221" s="2">
        <v>14062.306</v>
      </c>
      <c r="EK221" s="2">
        <v>100</v>
      </c>
      <c r="EL221" s="2">
        <v>24.88</v>
      </c>
      <c r="EM221" s="2">
        <v>-75.099999999999994</v>
      </c>
    </row>
    <row r="222" spans="3:143" x14ac:dyDescent="0.25">
      <c r="C222" s="2" t="s">
        <v>254</v>
      </c>
      <c r="D222" s="2" t="s">
        <v>255</v>
      </c>
      <c r="E222" s="2" t="s">
        <v>93</v>
      </c>
      <c r="F222" s="2">
        <v>3.83</v>
      </c>
      <c r="G222" s="2">
        <v>33.963999999999999</v>
      </c>
      <c r="H222" s="2">
        <v>632</v>
      </c>
      <c r="I222" s="2">
        <v>27873.974999999999</v>
      </c>
      <c r="J222" s="2">
        <v>0.122</v>
      </c>
      <c r="P222" s="2" t="s">
        <v>254</v>
      </c>
      <c r="Q222" s="2" t="s">
        <v>255</v>
      </c>
      <c r="R222" s="2" t="s">
        <v>93</v>
      </c>
      <c r="S222" s="2">
        <v>3.78</v>
      </c>
      <c r="T222" s="2">
        <v>190.06299999999999</v>
      </c>
      <c r="U222" s="2">
        <v>3996</v>
      </c>
      <c r="V222" s="2">
        <v>27873.974999999999</v>
      </c>
      <c r="W222" s="2">
        <v>0.68200000000000005</v>
      </c>
      <c r="AC222" s="2" t="s">
        <v>254</v>
      </c>
      <c r="AD222" s="2" t="s">
        <v>255</v>
      </c>
      <c r="AE222" s="2" t="s">
        <v>93</v>
      </c>
      <c r="AF222" s="2">
        <v>3.79</v>
      </c>
      <c r="AG222" s="2">
        <v>27873.974999999999</v>
      </c>
      <c r="AH222" s="2">
        <v>476732</v>
      </c>
      <c r="AJ222" s="2">
        <v>27873.974999999999</v>
      </c>
      <c r="AK222" s="2">
        <v>100</v>
      </c>
      <c r="AL222" s="2">
        <v>54.92</v>
      </c>
      <c r="AM222" s="2">
        <v>-45.1</v>
      </c>
      <c r="AP222" s="2" t="s">
        <v>254</v>
      </c>
      <c r="AQ222" s="2" t="s">
        <v>255</v>
      </c>
      <c r="AR222" s="2" t="s">
        <v>93</v>
      </c>
      <c r="AS222" s="2">
        <v>3.79</v>
      </c>
      <c r="AT222" s="2">
        <v>2323.2179999999998</v>
      </c>
      <c r="AU222" s="2">
        <v>23175</v>
      </c>
      <c r="AV222" s="2">
        <v>5852.2929999999997</v>
      </c>
      <c r="AW222" s="2">
        <v>39.698</v>
      </c>
      <c r="AY222" s="2">
        <v>55.89</v>
      </c>
      <c r="BC222" s="2" t="s">
        <v>254</v>
      </c>
      <c r="BD222" s="2" t="s">
        <v>255</v>
      </c>
      <c r="BE222" s="2" t="s">
        <v>93</v>
      </c>
      <c r="BF222" s="2">
        <v>3.88</v>
      </c>
      <c r="BG222" s="2">
        <v>5852.2929999999997</v>
      </c>
      <c r="BH222" s="2">
        <v>104673</v>
      </c>
      <c r="BJ222" s="2">
        <v>5852.2929999999997</v>
      </c>
      <c r="BK222" s="2">
        <v>100</v>
      </c>
      <c r="BL222" s="2">
        <v>38.369999999999997</v>
      </c>
      <c r="BM222" s="2">
        <v>-61.6</v>
      </c>
      <c r="BP222" s="2" t="s">
        <v>254</v>
      </c>
      <c r="BQ222" s="2" t="s">
        <v>255</v>
      </c>
      <c r="BR222" s="2" t="s">
        <v>93</v>
      </c>
      <c r="BS222" s="2">
        <v>3.85</v>
      </c>
      <c r="BT222" s="2">
        <v>28253.782999999999</v>
      </c>
      <c r="BU222" s="2">
        <v>495191</v>
      </c>
      <c r="BW222" s="2">
        <v>28253.782999999999</v>
      </c>
      <c r="BX222" s="2">
        <v>100</v>
      </c>
      <c r="BY222" s="2">
        <v>43.55</v>
      </c>
      <c r="BZ222" s="2">
        <v>-56.5</v>
      </c>
      <c r="CC222" s="2" t="s">
        <v>254</v>
      </c>
      <c r="CD222" s="2" t="s">
        <v>255</v>
      </c>
      <c r="CE222" s="2" t="s">
        <v>93</v>
      </c>
      <c r="CF222" s="2">
        <v>4.01</v>
      </c>
      <c r="CG222" s="2">
        <v>28.024000000000001</v>
      </c>
      <c r="CH222" s="2">
        <v>435</v>
      </c>
      <c r="CI222" s="2">
        <v>18443.956999999999</v>
      </c>
      <c r="CJ222" s="2">
        <v>0.152</v>
      </c>
      <c r="CP222" s="2" t="s">
        <v>254</v>
      </c>
      <c r="CQ222" s="2" t="s">
        <v>255</v>
      </c>
      <c r="CR222" s="2" t="s">
        <v>93</v>
      </c>
      <c r="CS222" s="2">
        <v>3.93</v>
      </c>
      <c r="CT222" s="2">
        <v>18443.956999999999</v>
      </c>
      <c r="CU222" s="2">
        <v>323130</v>
      </c>
      <c r="CW222" s="2">
        <v>18443.956999999999</v>
      </c>
      <c r="CX222" s="2">
        <v>100</v>
      </c>
      <c r="CY222" s="2">
        <v>25.81</v>
      </c>
      <c r="CZ222" s="2">
        <v>-74.2</v>
      </c>
      <c r="DC222" s="2" t="s">
        <v>254</v>
      </c>
      <c r="DD222" s="2" t="s">
        <v>255</v>
      </c>
      <c r="DE222" s="2" t="s">
        <v>93</v>
      </c>
      <c r="DF222" s="2">
        <v>4.16</v>
      </c>
      <c r="DG222" s="2">
        <v>33250.230000000003</v>
      </c>
      <c r="DH222" s="2">
        <v>489666</v>
      </c>
      <c r="DI222" s="2">
        <v>1041.345</v>
      </c>
      <c r="DJ222" s="2">
        <v>3193.0079999999998</v>
      </c>
      <c r="DL222" s="2">
        <v>105.17</v>
      </c>
      <c r="DP222" s="2" t="s">
        <v>254</v>
      </c>
      <c r="DQ222" s="2" t="s">
        <v>255</v>
      </c>
      <c r="DR222" s="2" t="s">
        <v>93</v>
      </c>
      <c r="DS222" s="2">
        <v>4.17</v>
      </c>
      <c r="DT222" s="2">
        <v>1041.345</v>
      </c>
      <c r="DU222" s="2">
        <v>17529</v>
      </c>
      <c r="DW222" s="2">
        <v>1041.345</v>
      </c>
      <c r="DX222" s="2">
        <v>100</v>
      </c>
      <c r="DY222" s="2">
        <v>14.93</v>
      </c>
      <c r="DZ222" s="2">
        <v>-85.1</v>
      </c>
      <c r="EC222" s="2" t="s">
        <v>254</v>
      </c>
      <c r="ED222" s="2" t="s">
        <v>255</v>
      </c>
      <c r="EE222" s="2" t="s">
        <v>93</v>
      </c>
      <c r="EF222" s="2">
        <v>4.0599999999999996</v>
      </c>
      <c r="EG222" s="2">
        <v>6785.12</v>
      </c>
      <c r="EH222" s="2">
        <v>114578</v>
      </c>
      <c r="EJ222" s="2">
        <v>6785.12</v>
      </c>
      <c r="EK222" s="2">
        <v>100</v>
      </c>
      <c r="EL222" s="2">
        <v>12.01</v>
      </c>
      <c r="EM222" s="2">
        <v>-88</v>
      </c>
    </row>
    <row r="223" spans="3:143" x14ac:dyDescent="0.25">
      <c r="C223" s="2" t="s">
        <v>313</v>
      </c>
      <c r="D223" s="2" t="s">
        <v>314</v>
      </c>
      <c r="E223" s="2" t="s">
        <v>93</v>
      </c>
      <c r="F223" s="2">
        <v>3.86</v>
      </c>
      <c r="G223" s="2">
        <v>61.502000000000002</v>
      </c>
      <c r="H223" s="2">
        <v>1055</v>
      </c>
      <c r="I223" s="2">
        <v>48002.629000000001</v>
      </c>
      <c r="J223" s="2">
        <v>0.128</v>
      </c>
      <c r="P223" s="2" t="s">
        <v>313</v>
      </c>
      <c r="Q223" s="2" t="s">
        <v>314</v>
      </c>
      <c r="R223" s="2" t="s">
        <v>93</v>
      </c>
      <c r="S223" s="2">
        <v>3.8</v>
      </c>
      <c r="T223" s="2">
        <v>282.10500000000002</v>
      </c>
      <c r="U223" s="2">
        <v>4669</v>
      </c>
      <c r="V223" s="2">
        <v>48002.629000000001</v>
      </c>
      <c r="W223" s="2">
        <v>0.58799999999999997</v>
      </c>
      <c r="AC223" s="2" t="s">
        <v>313</v>
      </c>
      <c r="AD223" s="2" t="s">
        <v>314</v>
      </c>
      <c r="AE223" s="2" t="s">
        <v>93</v>
      </c>
      <c r="AF223" s="2">
        <v>3.79</v>
      </c>
      <c r="AG223" s="2">
        <v>48002.629000000001</v>
      </c>
      <c r="AH223" s="2">
        <v>830424</v>
      </c>
      <c r="AJ223" s="2">
        <v>48002.629000000001</v>
      </c>
      <c r="AK223" s="2">
        <v>100</v>
      </c>
      <c r="AL223" s="2">
        <v>94.58</v>
      </c>
      <c r="AM223" s="2">
        <v>-5.4</v>
      </c>
      <c r="AP223" s="2" t="s">
        <v>313</v>
      </c>
      <c r="AQ223" s="2" t="s">
        <v>314</v>
      </c>
      <c r="AR223" s="2" t="s">
        <v>93</v>
      </c>
      <c r="AS223" s="2">
        <v>3.79</v>
      </c>
      <c r="AT223" s="2">
        <v>2232.7579999999998</v>
      </c>
      <c r="AU223" s="2">
        <v>24773</v>
      </c>
      <c r="AV223" s="2">
        <v>14090.419</v>
      </c>
      <c r="AW223" s="2">
        <v>15.846</v>
      </c>
      <c r="AY223" s="2">
        <v>21.75</v>
      </c>
      <c r="BC223" s="2" t="s">
        <v>313</v>
      </c>
      <c r="BD223" s="2" t="s">
        <v>314</v>
      </c>
      <c r="BE223" s="2" t="s">
        <v>93</v>
      </c>
      <c r="BF223" s="2">
        <v>3.88</v>
      </c>
      <c r="BG223" s="2">
        <v>14090.419</v>
      </c>
      <c r="BH223" s="2">
        <v>250292</v>
      </c>
      <c r="BJ223" s="2">
        <v>14090.419</v>
      </c>
      <c r="BK223" s="2">
        <v>100</v>
      </c>
      <c r="BL223" s="2">
        <v>92.39</v>
      </c>
      <c r="BM223" s="2">
        <v>-7.6</v>
      </c>
      <c r="BP223" s="2" t="s">
        <v>313</v>
      </c>
      <c r="BQ223" s="2" t="s">
        <v>314</v>
      </c>
      <c r="BR223" s="2" t="s">
        <v>93</v>
      </c>
      <c r="BS223" s="2">
        <v>3.85</v>
      </c>
      <c r="BT223" s="2">
        <v>56121.207000000002</v>
      </c>
      <c r="BU223" s="2">
        <v>978539</v>
      </c>
      <c r="BW223" s="2">
        <v>56121.207000000002</v>
      </c>
      <c r="BX223" s="2">
        <v>100</v>
      </c>
      <c r="BY223" s="2">
        <v>86.49</v>
      </c>
      <c r="BZ223" s="2">
        <v>-13.5</v>
      </c>
      <c r="CC223" s="2" t="s">
        <v>313</v>
      </c>
      <c r="CD223" s="2" t="s">
        <v>314</v>
      </c>
      <c r="CE223" s="2" t="s">
        <v>93</v>
      </c>
      <c r="CF223" s="2">
        <v>3.96</v>
      </c>
      <c r="CG223" s="2">
        <v>71.034000000000006</v>
      </c>
      <c r="CH223" s="2">
        <v>1716</v>
      </c>
      <c r="CI223" s="2">
        <v>47470.711000000003</v>
      </c>
      <c r="CJ223" s="2">
        <v>0.15</v>
      </c>
      <c r="CP223" s="2" t="s">
        <v>313</v>
      </c>
      <c r="CQ223" s="2" t="s">
        <v>314</v>
      </c>
      <c r="CR223" s="2" t="s">
        <v>93</v>
      </c>
      <c r="CS223" s="2">
        <v>3.93</v>
      </c>
      <c r="CT223" s="2">
        <v>47470.711000000003</v>
      </c>
      <c r="CU223" s="2">
        <v>824773</v>
      </c>
      <c r="CW223" s="2">
        <v>47470.711000000003</v>
      </c>
      <c r="CX223" s="2">
        <v>100</v>
      </c>
      <c r="CY223" s="2">
        <v>66.430000000000007</v>
      </c>
      <c r="CZ223" s="2">
        <v>-33.6</v>
      </c>
      <c r="DC223" s="2" t="s">
        <v>313</v>
      </c>
      <c r="DD223" s="2" t="s">
        <v>314</v>
      </c>
      <c r="DE223" s="2" t="s">
        <v>93</v>
      </c>
      <c r="DF223" s="2">
        <v>4.16</v>
      </c>
      <c r="DG223" s="2">
        <v>116593.617</v>
      </c>
      <c r="DH223" s="2">
        <v>1624536</v>
      </c>
      <c r="DI223" s="2">
        <v>3770.8789999999999</v>
      </c>
      <c r="DJ223" s="2">
        <v>3091.9479999999999</v>
      </c>
      <c r="DL223" s="2">
        <v>101.85</v>
      </c>
      <c r="DP223" s="2" t="s">
        <v>313</v>
      </c>
      <c r="DQ223" s="2" t="s">
        <v>314</v>
      </c>
      <c r="DR223" s="2" t="s">
        <v>93</v>
      </c>
      <c r="DS223" s="2">
        <v>4.16</v>
      </c>
      <c r="DT223" s="2">
        <v>3770.8789999999999</v>
      </c>
      <c r="DU223" s="2">
        <v>63040</v>
      </c>
      <c r="DW223" s="2">
        <v>3770.8789999999999</v>
      </c>
      <c r="DX223" s="2">
        <v>100</v>
      </c>
      <c r="DY223" s="2">
        <v>54.05</v>
      </c>
      <c r="DZ223" s="2">
        <v>-45.9</v>
      </c>
      <c r="EC223" s="2" t="s">
        <v>313</v>
      </c>
      <c r="ED223" s="2" t="s">
        <v>314</v>
      </c>
      <c r="EE223" s="2" t="s">
        <v>93</v>
      </c>
      <c r="EF223" s="2">
        <v>4.0599999999999996</v>
      </c>
      <c r="EG223" s="2">
        <v>23606.835999999999</v>
      </c>
      <c r="EH223" s="2">
        <v>408158</v>
      </c>
      <c r="EJ223" s="2">
        <v>23606.835999999999</v>
      </c>
      <c r="EK223" s="2">
        <v>100</v>
      </c>
      <c r="EL223" s="2">
        <v>41.77</v>
      </c>
      <c r="EM223" s="2">
        <v>-58.2</v>
      </c>
    </row>
    <row r="224" spans="3:143" x14ac:dyDescent="0.25">
      <c r="C224" s="2" t="s">
        <v>315</v>
      </c>
      <c r="D224" s="2" t="s">
        <v>316</v>
      </c>
      <c r="E224" s="2" t="s">
        <v>93</v>
      </c>
      <c r="F224" s="2">
        <v>3.85</v>
      </c>
      <c r="G224" s="2">
        <v>31.954000000000001</v>
      </c>
      <c r="H224" s="2">
        <v>575</v>
      </c>
      <c r="I224" s="2">
        <v>45856.800999999999</v>
      </c>
      <c r="J224" s="2">
        <v>7.0000000000000007E-2</v>
      </c>
      <c r="P224" s="2" t="s">
        <v>315</v>
      </c>
      <c r="Q224" s="2" t="s">
        <v>316</v>
      </c>
      <c r="R224" s="2" t="s">
        <v>93</v>
      </c>
      <c r="S224" s="2">
        <v>3.79</v>
      </c>
      <c r="T224" s="2">
        <v>215.715</v>
      </c>
      <c r="U224" s="2">
        <v>3293</v>
      </c>
      <c r="V224" s="2">
        <v>45856.800999999999</v>
      </c>
      <c r="W224" s="2">
        <v>0.47</v>
      </c>
      <c r="AC224" s="2" t="s">
        <v>315</v>
      </c>
      <c r="AD224" s="2" t="s">
        <v>316</v>
      </c>
      <c r="AE224" s="2" t="s">
        <v>93</v>
      </c>
      <c r="AF224" s="2">
        <v>3.79</v>
      </c>
      <c r="AG224" s="2">
        <v>45856.800999999999</v>
      </c>
      <c r="AH224" s="2">
        <v>789970</v>
      </c>
      <c r="AJ224" s="2">
        <v>45856.800999999999</v>
      </c>
      <c r="AK224" s="2">
        <v>100</v>
      </c>
      <c r="AL224" s="2">
        <v>90.35</v>
      </c>
      <c r="AM224" s="2">
        <v>-9.6999999999999993</v>
      </c>
      <c r="AP224" s="2" t="s">
        <v>315</v>
      </c>
      <c r="AQ224" s="2" t="s">
        <v>316</v>
      </c>
      <c r="AR224" s="2" t="s">
        <v>93</v>
      </c>
      <c r="AS224" s="2">
        <v>3.79</v>
      </c>
      <c r="AT224" s="2">
        <v>2511.058</v>
      </c>
      <c r="AU224" s="2">
        <v>29543</v>
      </c>
      <c r="AV224" s="2">
        <v>13473.406000000001</v>
      </c>
      <c r="AW224" s="2">
        <v>18.637</v>
      </c>
      <c r="AY224" s="2">
        <v>25.75</v>
      </c>
      <c r="BC224" s="2" t="s">
        <v>315</v>
      </c>
      <c r="BD224" s="2" t="s">
        <v>316</v>
      </c>
      <c r="BE224" s="2" t="s">
        <v>93</v>
      </c>
      <c r="BF224" s="2">
        <v>3.88</v>
      </c>
      <c r="BG224" s="2">
        <v>13473.406000000001</v>
      </c>
      <c r="BH224" s="2">
        <v>245503</v>
      </c>
      <c r="BJ224" s="2">
        <v>13473.406000000001</v>
      </c>
      <c r="BK224" s="2">
        <v>100</v>
      </c>
      <c r="BL224" s="2">
        <v>88.34</v>
      </c>
      <c r="BM224" s="2">
        <v>-11.7</v>
      </c>
      <c r="BP224" s="2" t="s">
        <v>315</v>
      </c>
      <c r="BQ224" s="2" t="s">
        <v>316</v>
      </c>
      <c r="BR224" s="2" t="s">
        <v>93</v>
      </c>
      <c r="BS224" s="2">
        <v>3.85</v>
      </c>
      <c r="BT224" s="2">
        <v>54719.487999999998</v>
      </c>
      <c r="BU224" s="2">
        <v>960998</v>
      </c>
      <c r="BW224" s="2">
        <v>54719.487999999998</v>
      </c>
      <c r="BX224" s="2">
        <v>100</v>
      </c>
      <c r="BY224" s="2">
        <v>84.33</v>
      </c>
      <c r="BZ224" s="2">
        <v>-15.7</v>
      </c>
      <c r="CC224" s="2" t="s">
        <v>315</v>
      </c>
      <c r="CD224" s="2" t="s">
        <v>316</v>
      </c>
      <c r="CE224" s="2" t="s">
        <v>93</v>
      </c>
      <c r="CF224" s="2">
        <v>4</v>
      </c>
      <c r="CG224" s="2">
        <v>18.713000000000001</v>
      </c>
      <c r="CH224" s="2">
        <v>252</v>
      </c>
      <c r="CI224" s="2">
        <v>48232.991999999998</v>
      </c>
      <c r="CJ224" s="2">
        <v>3.9E-2</v>
      </c>
      <c r="CP224" s="2" t="s">
        <v>315</v>
      </c>
      <c r="CQ224" s="2" t="s">
        <v>316</v>
      </c>
      <c r="CR224" s="2" t="s">
        <v>93</v>
      </c>
      <c r="CS224" s="2">
        <v>3.93</v>
      </c>
      <c r="CT224" s="2">
        <v>48232.991999999998</v>
      </c>
      <c r="CU224" s="2">
        <v>810164</v>
      </c>
      <c r="CW224" s="2">
        <v>48232.991999999998</v>
      </c>
      <c r="CX224" s="2">
        <v>100</v>
      </c>
      <c r="CY224" s="2">
        <v>67.5</v>
      </c>
      <c r="CZ224" s="2">
        <v>-32.5</v>
      </c>
      <c r="DC224" s="2" t="s">
        <v>315</v>
      </c>
      <c r="DD224" s="2" t="s">
        <v>316</v>
      </c>
      <c r="DE224" s="2" t="s">
        <v>93</v>
      </c>
      <c r="DF224" s="2">
        <v>4.16</v>
      </c>
      <c r="DG224" s="2">
        <v>122808.961</v>
      </c>
      <c r="DH224" s="2">
        <v>1752451</v>
      </c>
      <c r="DI224" s="2">
        <v>3747.922</v>
      </c>
      <c r="DJ224" s="2">
        <v>3276.721</v>
      </c>
      <c r="DL224" s="2">
        <v>107.93</v>
      </c>
      <c r="DP224" s="2" t="s">
        <v>315</v>
      </c>
      <c r="DQ224" s="2" t="s">
        <v>316</v>
      </c>
      <c r="DR224" s="2" t="s">
        <v>93</v>
      </c>
      <c r="DS224" s="2">
        <v>4.16</v>
      </c>
      <c r="DT224" s="2">
        <v>3747.922</v>
      </c>
      <c r="DU224" s="2">
        <v>62357</v>
      </c>
      <c r="DW224" s="2">
        <v>3747.922</v>
      </c>
      <c r="DX224" s="2">
        <v>100</v>
      </c>
      <c r="DY224" s="2">
        <v>53.72</v>
      </c>
      <c r="DZ224" s="2">
        <v>-46.3</v>
      </c>
      <c r="EC224" s="2" t="s">
        <v>315</v>
      </c>
      <c r="ED224" s="2" t="s">
        <v>316</v>
      </c>
      <c r="EE224" s="2" t="s">
        <v>93</v>
      </c>
      <c r="EF224" s="2">
        <v>4.05</v>
      </c>
      <c r="EG224" s="2">
        <v>27745.252</v>
      </c>
      <c r="EH224" s="2">
        <v>482821</v>
      </c>
      <c r="EJ224" s="2">
        <v>27745.252</v>
      </c>
      <c r="EK224" s="2">
        <v>100</v>
      </c>
      <c r="EL224" s="2">
        <v>49.09</v>
      </c>
      <c r="EM224" s="2">
        <v>-50.9</v>
      </c>
    </row>
    <row r="225" spans="3:143" x14ac:dyDescent="0.25">
      <c r="C225" s="2" t="s">
        <v>317</v>
      </c>
      <c r="D225" s="2" t="s">
        <v>318</v>
      </c>
      <c r="E225" s="2" t="s">
        <v>93</v>
      </c>
      <c r="F225" s="2">
        <v>3.85</v>
      </c>
      <c r="G225" s="2">
        <v>10.172000000000001</v>
      </c>
      <c r="H225" s="2">
        <v>329</v>
      </c>
      <c r="I225" s="2">
        <v>46263.785000000003</v>
      </c>
      <c r="J225" s="2">
        <v>2.1999999999999999E-2</v>
      </c>
      <c r="P225" s="2" t="s">
        <v>317</v>
      </c>
      <c r="Q225" s="2" t="s">
        <v>318</v>
      </c>
      <c r="R225" s="2" t="s">
        <v>93</v>
      </c>
      <c r="S225" s="2">
        <v>3.79</v>
      </c>
      <c r="T225" s="2">
        <v>245.714</v>
      </c>
      <c r="U225" s="2">
        <v>3791</v>
      </c>
      <c r="V225" s="2">
        <v>46263.785000000003</v>
      </c>
      <c r="W225" s="2">
        <v>0.53100000000000003</v>
      </c>
      <c r="AC225" s="2" t="s">
        <v>317</v>
      </c>
      <c r="AD225" s="2" t="s">
        <v>318</v>
      </c>
      <c r="AE225" s="2" t="s">
        <v>93</v>
      </c>
      <c r="AF225" s="2">
        <v>3.79</v>
      </c>
      <c r="AG225" s="2">
        <v>46263.785000000003</v>
      </c>
      <c r="AH225" s="2">
        <v>802370</v>
      </c>
      <c r="AJ225" s="2">
        <v>46263.785000000003</v>
      </c>
      <c r="AK225" s="2">
        <v>100</v>
      </c>
      <c r="AL225" s="2">
        <v>91.15</v>
      </c>
      <c r="AM225" s="2">
        <v>-8.9</v>
      </c>
      <c r="AP225" s="2" t="s">
        <v>317</v>
      </c>
      <c r="AQ225" s="2" t="s">
        <v>318</v>
      </c>
      <c r="AR225" s="2" t="s">
        <v>93</v>
      </c>
      <c r="AS225" s="2">
        <v>3.81</v>
      </c>
      <c r="AT225" s="2">
        <v>2377.1819999999998</v>
      </c>
      <c r="AU225" s="2">
        <v>24380</v>
      </c>
      <c r="AV225" s="2">
        <v>13254.703</v>
      </c>
      <c r="AW225" s="2">
        <v>17.934999999999999</v>
      </c>
      <c r="AY225" s="2">
        <v>24.74</v>
      </c>
      <c r="BC225" s="2" t="s">
        <v>317</v>
      </c>
      <c r="BD225" s="2" t="s">
        <v>318</v>
      </c>
      <c r="BE225" s="2" t="s">
        <v>93</v>
      </c>
      <c r="BF225" s="2">
        <v>3.88</v>
      </c>
      <c r="BG225" s="2">
        <v>13254.703</v>
      </c>
      <c r="BH225" s="2">
        <v>236295</v>
      </c>
      <c r="BJ225" s="2">
        <v>13254.703</v>
      </c>
      <c r="BK225" s="2">
        <v>100</v>
      </c>
      <c r="BL225" s="2">
        <v>86.91</v>
      </c>
      <c r="BM225" s="2">
        <v>-13.1</v>
      </c>
      <c r="BP225" s="2" t="s">
        <v>317</v>
      </c>
      <c r="BQ225" s="2" t="s">
        <v>318</v>
      </c>
      <c r="BR225" s="2" t="s">
        <v>93</v>
      </c>
      <c r="BS225" s="2">
        <v>3.85</v>
      </c>
      <c r="BT225" s="2">
        <v>54417.347999999998</v>
      </c>
      <c r="BU225" s="2">
        <v>933175</v>
      </c>
      <c r="BW225" s="2">
        <v>54417.347999999998</v>
      </c>
      <c r="BX225" s="2">
        <v>100</v>
      </c>
      <c r="BY225" s="2">
        <v>83.87</v>
      </c>
      <c r="BZ225" s="2">
        <v>-16.100000000000001</v>
      </c>
      <c r="CC225" s="2" t="s">
        <v>317</v>
      </c>
      <c r="CD225" s="2" t="s">
        <v>318</v>
      </c>
      <c r="CE225" s="2" t="s">
        <v>93</v>
      </c>
      <c r="CF225" s="2">
        <v>3.95</v>
      </c>
      <c r="CG225" s="2">
        <v>118.746</v>
      </c>
      <c r="CH225" s="2">
        <v>1878</v>
      </c>
      <c r="CI225" s="2">
        <v>49090.258000000002</v>
      </c>
      <c r="CJ225" s="2">
        <v>0.24199999999999999</v>
      </c>
      <c r="CL225" s="2">
        <v>0</v>
      </c>
      <c r="CP225" s="2" t="s">
        <v>317</v>
      </c>
      <c r="CQ225" s="2" t="s">
        <v>318</v>
      </c>
      <c r="CR225" s="2" t="s">
        <v>93</v>
      </c>
      <c r="CS225" s="2">
        <v>3.93</v>
      </c>
      <c r="CT225" s="2">
        <v>49090.258000000002</v>
      </c>
      <c r="CU225" s="2">
        <v>847166</v>
      </c>
      <c r="CW225" s="2">
        <v>49090.258000000002</v>
      </c>
      <c r="CX225" s="2">
        <v>100</v>
      </c>
      <c r="CY225" s="2">
        <v>68.7</v>
      </c>
      <c r="CZ225" s="2">
        <v>-31.3</v>
      </c>
      <c r="DC225" s="2" t="s">
        <v>317</v>
      </c>
      <c r="DD225" s="2" t="s">
        <v>318</v>
      </c>
      <c r="DE225" s="2" t="s">
        <v>93</v>
      </c>
      <c r="DF225" s="2">
        <v>4.16</v>
      </c>
      <c r="DG225" s="2">
        <v>123712.656</v>
      </c>
      <c r="DH225" s="2">
        <v>1770306</v>
      </c>
      <c r="DI225" s="2">
        <v>3897.752</v>
      </c>
      <c r="DJ225" s="2">
        <v>3173.9490000000001</v>
      </c>
      <c r="DL225" s="2">
        <v>104.54</v>
      </c>
      <c r="DP225" s="2" t="s">
        <v>317</v>
      </c>
      <c r="DQ225" s="2" t="s">
        <v>318</v>
      </c>
      <c r="DR225" s="2" t="s">
        <v>93</v>
      </c>
      <c r="DS225" s="2">
        <v>4.16</v>
      </c>
      <c r="DT225" s="2">
        <v>3897.752</v>
      </c>
      <c r="DU225" s="2">
        <v>63153</v>
      </c>
      <c r="DW225" s="2">
        <v>3897.752</v>
      </c>
      <c r="DX225" s="2">
        <v>100</v>
      </c>
      <c r="DY225" s="2">
        <v>55.87</v>
      </c>
      <c r="DZ225" s="2">
        <v>-44.1</v>
      </c>
      <c r="EC225" s="2" t="s">
        <v>317</v>
      </c>
      <c r="ED225" s="2" t="s">
        <v>318</v>
      </c>
      <c r="EE225" s="2" t="s">
        <v>93</v>
      </c>
      <c r="EF225" s="2">
        <v>4.0599999999999996</v>
      </c>
      <c r="EG225" s="2">
        <v>29518.6</v>
      </c>
      <c r="EH225" s="2">
        <v>498897</v>
      </c>
      <c r="EJ225" s="2">
        <v>29518.6</v>
      </c>
      <c r="EK225" s="2">
        <v>100</v>
      </c>
      <c r="EL225" s="2">
        <v>52.23</v>
      </c>
      <c r="EM225" s="2">
        <v>-47.8</v>
      </c>
    </row>
    <row r="226" spans="3:143" x14ac:dyDescent="0.25">
      <c r="C226" s="2" t="s">
        <v>319</v>
      </c>
      <c r="D226" s="2" t="s">
        <v>320</v>
      </c>
      <c r="E226" s="2" t="s">
        <v>93</v>
      </c>
      <c r="F226" s="2">
        <v>3.85</v>
      </c>
      <c r="G226" s="2">
        <v>228.80699999999999</v>
      </c>
      <c r="H226" s="2">
        <v>4280</v>
      </c>
      <c r="I226" s="2">
        <v>32320.217000000001</v>
      </c>
      <c r="J226" s="2">
        <v>0.70799999999999996</v>
      </c>
      <c r="L226" s="2">
        <v>0.08</v>
      </c>
      <c r="P226" s="2" t="s">
        <v>319</v>
      </c>
      <c r="Q226" s="2" t="s">
        <v>320</v>
      </c>
      <c r="R226" s="2" t="s">
        <v>93</v>
      </c>
      <c r="S226" s="2">
        <v>3.79</v>
      </c>
      <c r="T226" s="2">
        <v>175.03299999999999</v>
      </c>
      <c r="U226" s="2">
        <v>3196</v>
      </c>
      <c r="V226" s="2">
        <v>32320.217000000001</v>
      </c>
      <c r="W226" s="2">
        <v>0.54200000000000004</v>
      </c>
      <c r="AC226" s="2" t="s">
        <v>319</v>
      </c>
      <c r="AD226" s="2" t="s">
        <v>320</v>
      </c>
      <c r="AE226" s="2" t="s">
        <v>93</v>
      </c>
      <c r="AF226" s="2">
        <v>3.79</v>
      </c>
      <c r="AG226" s="2">
        <v>32320.217000000001</v>
      </c>
      <c r="AH226" s="2">
        <v>555316</v>
      </c>
      <c r="AJ226" s="2">
        <v>32320.217000000001</v>
      </c>
      <c r="AK226" s="2">
        <v>100</v>
      </c>
      <c r="AL226" s="2">
        <v>63.68</v>
      </c>
      <c r="AM226" s="2">
        <v>-36.299999999999997</v>
      </c>
      <c r="AP226" s="2" t="s">
        <v>319</v>
      </c>
      <c r="AQ226" s="2" t="s">
        <v>320</v>
      </c>
      <c r="AR226" s="2" t="s">
        <v>93</v>
      </c>
      <c r="AS226" s="2">
        <v>3.8</v>
      </c>
      <c r="AT226" s="2">
        <v>1773.05</v>
      </c>
      <c r="AU226" s="2">
        <v>20466</v>
      </c>
      <c r="AV226" s="2">
        <v>9802.6849999999995</v>
      </c>
      <c r="AW226" s="2">
        <v>18.087</v>
      </c>
      <c r="AY226" s="2">
        <v>24.96</v>
      </c>
      <c r="BC226" s="2" t="s">
        <v>319</v>
      </c>
      <c r="BD226" s="2" t="s">
        <v>320</v>
      </c>
      <c r="BE226" s="2" t="s">
        <v>93</v>
      </c>
      <c r="BF226" s="2">
        <v>3.88</v>
      </c>
      <c r="BG226" s="2">
        <v>9802.6849999999995</v>
      </c>
      <c r="BH226" s="2">
        <v>174156</v>
      </c>
      <c r="BJ226" s="2">
        <v>9802.6849999999995</v>
      </c>
      <c r="BK226" s="2">
        <v>100</v>
      </c>
      <c r="BL226" s="2">
        <v>64.28</v>
      </c>
      <c r="BM226" s="2">
        <v>-35.700000000000003</v>
      </c>
      <c r="BP226" s="2" t="s">
        <v>319</v>
      </c>
      <c r="BQ226" s="2" t="s">
        <v>320</v>
      </c>
      <c r="BR226" s="2" t="s">
        <v>93</v>
      </c>
      <c r="BS226" s="2">
        <v>3.85</v>
      </c>
      <c r="BT226" s="2">
        <v>42786.762000000002</v>
      </c>
      <c r="BU226" s="2">
        <v>729324</v>
      </c>
      <c r="BW226" s="2">
        <v>42786.762000000002</v>
      </c>
      <c r="BX226" s="2">
        <v>100</v>
      </c>
      <c r="BY226" s="2">
        <v>65.94</v>
      </c>
      <c r="BZ226" s="2">
        <v>-34.1</v>
      </c>
      <c r="CC226" s="2" t="s">
        <v>319</v>
      </c>
      <c r="CD226" s="2" t="s">
        <v>320</v>
      </c>
      <c r="CE226" s="2" t="s">
        <v>93</v>
      </c>
      <c r="CF226" s="2">
        <v>3.96</v>
      </c>
      <c r="CG226" s="2">
        <v>440.42399999999998</v>
      </c>
      <c r="CH226" s="2">
        <v>7428</v>
      </c>
      <c r="CI226" s="2">
        <v>41526.601999999999</v>
      </c>
      <c r="CJ226" s="2">
        <v>1.0609999999999999</v>
      </c>
      <c r="CL226" s="2">
        <v>0.05</v>
      </c>
      <c r="CP226" s="2" t="s">
        <v>319</v>
      </c>
      <c r="CQ226" s="2" t="s">
        <v>320</v>
      </c>
      <c r="CR226" s="2" t="s">
        <v>93</v>
      </c>
      <c r="CS226" s="2">
        <v>3.93</v>
      </c>
      <c r="CT226" s="2">
        <v>41526.601999999999</v>
      </c>
      <c r="CU226" s="2">
        <v>712799</v>
      </c>
      <c r="CW226" s="2">
        <v>41526.601999999999</v>
      </c>
      <c r="CX226" s="2">
        <v>100</v>
      </c>
      <c r="CY226" s="2">
        <v>58.11</v>
      </c>
      <c r="CZ226" s="2">
        <v>-41.9</v>
      </c>
      <c r="DC226" s="2" t="s">
        <v>319</v>
      </c>
      <c r="DD226" s="2" t="s">
        <v>320</v>
      </c>
      <c r="DE226" s="2" t="s">
        <v>93</v>
      </c>
      <c r="DF226" s="2">
        <v>4.16</v>
      </c>
      <c r="DG226" s="2">
        <v>100383.727</v>
      </c>
      <c r="DH226" s="2">
        <v>1448783</v>
      </c>
      <c r="DI226" s="2">
        <v>3424.4409999999998</v>
      </c>
      <c r="DJ226" s="2">
        <v>2931.39</v>
      </c>
      <c r="DL226" s="2">
        <v>96.56</v>
      </c>
      <c r="DP226" s="2" t="s">
        <v>319</v>
      </c>
      <c r="DQ226" s="2" t="s">
        <v>320</v>
      </c>
      <c r="DR226" s="2" t="s">
        <v>93</v>
      </c>
      <c r="DS226" s="2">
        <v>4.16</v>
      </c>
      <c r="DT226" s="2">
        <v>3424.4409999999998</v>
      </c>
      <c r="DU226" s="2">
        <v>59017</v>
      </c>
      <c r="DW226" s="2">
        <v>3424.4409999999998</v>
      </c>
      <c r="DX226" s="2">
        <v>100</v>
      </c>
      <c r="DY226" s="2">
        <v>49.09</v>
      </c>
      <c r="DZ226" s="2">
        <v>-50.9</v>
      </c>
      <c r="EC226" s="2" t="s">
        <v>319</v>
      </c>
      <c r="ED226" s="2" t="s">
        <v>320</v>
      </c>
      <c r="EE226" s="2" t="s">
        <v>93</v>
      </c>
      <c r="EF226" s="2">
        <v>4.0599999999999996</v>
      </c>
      <c r="EG226" s="2">
        <v>29458.067999999999</v>
      </c>
      <c r="EH226" s="2">
        <v>499013</v>
      </c>
      <c r="EJ226" s="2">
        <v>29458.067999999999</v>
      </c>
      <c r="EK226" s="2">
        <v>100</v>
      </c>
      <c r="EL226" s="2">
        <v>52.12</v>
      </c>
      <c r="EM226" s="2">
        <v>-47.9</v>
      </c>
    </row>
    <row r="227" spans="3:143" x14ac:dyDescent="0.25">
      <c r="C227" s="2" t="s">
        <v>321</v>
      </c>
      <c r="D227" s="2" t="s">
        <v>322</v>
      </c>
      <c r="E227" s="2" t="s">
        <v>93</v>
      </c>
      <c r="F227" s="2">
        <v>3.84</v>
      </c>
      <c r="G227" s="2">
        <v>461.197</v>
      </c>
      <c r="H227" s="2">
        <v>7253</v>
      </c>
      <c r="I227" s="2">
        <v>33305.671999999999</v>
      </c>
      <c r="J227" s="2">
        <v>1.385</v>
      </c>
      <c r="L227" s="2">
        <v>0.18</v>
      </c>
      <c r="P227" s="2" t="s">
        <v>321</v>
      </c>
      <c r="Q227" s="2" t="s">
        <v>322</v>
      </c>
      <c r="R227" s="2" t="s">
        <v>93</v>
      </c>
      <c r="S227" s="2">
        <v>3.78</v>
      </c>
      <c r="T227" s="2">
        <v>198.27099999999999</v>
      </c>
      <c r="U227" s="2">
        <v>3572</v>
      </c>
      <c r="V227" s="2">
        <v>33305.671999999999</v>
      </c>
      <c r="W227" s="2">
        <v>0.59499999999999997</v>
      </c>
      <c r="AC227" s="2" t="s">
        <v>321</v>
      </c>
      <c r="AD227" s="2" t="s">
        <v>322</v>
      </c>
      <c r="AE227" s="2" t="s">
        <v>93</v>
      </c>
      <c r="AF227" s="2">
        <v>3.79</v>
      </c>
      <c r="AG227" s="2">
        <v>33305.671999999999</v>
      </c>
      <c r="AH227" s="2">
        <v>546540</v>
      </c>
      <c r="AJ227" s="2">
        <v>33305.671999999999</v>
      </c>
      <c r="AK227" s="2">
        <v>100</v>
      </c>
      <c r="AL227" s="2">
        <v>65.62</v>
      </c>
      <c r="AM227" s="2">
        <v>-34.4</v>
      </c>
      <c r="AP227" s="2" t="s">
        <v>321</v>
      </c>
      <c r="AQ227" s="2" t="s">
        <v>322</v>
      </c>
      <c r="AR227" s="2" t="s">
        <v>93</v>
      </c>
      <c r="AS227" s="2">
        <v>3.8</v>
      </c>
      <c r="AT227" s="2">
        <v>1221.8389999999999</v>
      </c>
      <c r="AU227" s="2">
        <v>15061</v>
      </c>
      <c r="AV227" s="2">
        <v>9713.1129999999994</v>
      </c>
      <c r="AW227" s="2">
        <v>12.579000000000001</v>
      </c>
      <c r="AY227" s="2">
        <v>17.07</v>
      </c>
      <c r="BC227" s="2" t="s">
        <v>321</v>
      </c>
      <c r="BD227" s="2" t="s">
        <v>322</v>
      </c>
      <c r="BE227" s="2" t="s">
        <v>93</v>
      </c>
      <c r="BF227" s="2">
        <v>3.88</v>
      </c>
      <c r="BG227" s="2">
        <v>9713.1129999999994</v>
      </c>
      <c r="BH227" s="2">
        <v>176216</v>
      </c>
      <c r="BJ227" s="2">
        <v>9713.1129999999994</v>
      </c>
      <c r="BK227" s="2">
        <v>100</v>
      </c>
      <c r="BL227" s="2">
        <v>63.69</v>
      </c>
      <c r="BM227" s="2">
        <v>-36.299999999999997</v>
      </c>
      <c r="BP227" s="2" t="s">
        <v>321</v>
      </c>
      <c r="BQ227" s="2" t="s">
        <v>322</v>
      </c>
      <c r="BR227" s="2" t="s">
        <v>93</v>
      </c>
      <c r="BS227" s="2">
        <v>3.85</v>
      </c>
      <c r="BT227" s="2">
        <v>42861.902000000002</v>
      </c>
      <c r="BU227" s="2">
        <v>750393</v>
      </c>
      <c r="BW227" s="2">
        <v>42861.902000000002</v>
      </c>
      <c r="BX227" s="2">
        <v>100</v>
      </c>
      <c r="BY227" s="2">
        <v>66.06</v>
      </c>
      <c r="BZ227" s="2">
        <v>-33.9</v>
      </c>
      <c r="CC227" s="2" t="s">
        <v>321</v>
      </c>
      <c r="CD227" s="2" t="s">
        <v>322</v>
      </c>
      <c r="CE227" s="2" t="s">
        <v>93</v>
      </c>
      <c r="CF227" s="2">
        <v>3.96</v>
      </c>
      <c r="CG227" s="2">
        <v>579.03899999999999</v>
      </c>
      <c r="CH227" s="2">
        <v>9156</v>
      </c>
      <c r="CI227" s="2">
        <v>41618.398000000001</v>
      </c>
      <c r="CJ227" s="2">
        <v>1.391</v>
      </c>
      <c r="CL227" s="2">
        <v>7.0000000000000007E-2</v>
      </c>
      <c r="CP227" s="2" t="s">
        <v>321</v>
      </c>
      <c r="CQ227" s="2" t="s">
        <v>322</v>
      </c>
      <c r="CR227" s="2" t="s">
        <v>93</v>
      </c>
      <c r="CS227" s="2">
        <v>3.93</v>
      </c>
      <c r="CT227" s="2">
        <v>41618.398000000001</v>
      </c>
      <c r="CU227" s="2">
        <v>719247</v>
      </c>
      <c r="CW227" s="2">
        <v>41618.398000000001</v>
      </c>
      <c r="CX227" s="2">
        <v>100</v>
      </c>
      <c r="CY227" s="2">
        <v>58.24</v>
      </c>
      <c r="CZ227" s="2">
        <v>-41.8</v>
      </c>
      <c r="DC227" s="2" t="s">
        <v>321</v>
      </c>
      <c r="DD227" s="2" t="s">
        <v>322</v>
      </c>
      <c r="DE227" s="2" t="s">
        <v>93</v>
      </c>
      <c r="DF227" s="2">
        <v>4.16</v>
      </c>
      <c r="DG227" s="2">
        <v>101494.05499999999</v>
      </c>
      <c r="DH227" s="2">
        <v>1443919</v>
      </c>
      <c r="DI227" s="2">
        <v>3584.8910000000001</v>
      </c>
      <c r="DJ227" s="2">
        <v>2831.1619999999998</v>
      </c>
      <c r="DL227" s="2">
        <v>93.26</v>
      </c>
      <c r="DP227" s="2" t="s">
        <v>321</v>
      </c>
      <c r="DQ227" s="2" t="s">
        <v>322</v>
      </c>
      <c r="DR227" s="2" t="s">
        <v>93</v>
      </c>
      <c r="DS227" s="2">
        <v>4.16</v>
      </c>
      <c r="DT227" s="2">
        <v>3584.8910000000001</v>
      </c>
      <c r="DU227" s="2">
        <v>64233</v>
      </c>
      <c r="DW227" s="2">
        <v>3584.8910000000001</v>
      </c>
      <c r="DX227" s="2">
        <v>100</v>
      </c>
      <c r="DY227" s="2">
        <v>51.39</v>
      </c>
      <c r="DZ227" s="2">
        <v>-48.6</v>
      </c>
      <c r="EC227" s="2" t="s">
        <v>321</v>
      </c>
      <c r="ED227" s="2" t="s">
        <v>322</v>
      </c>
      <c r="EE227" s="2" t="s">
        <v>93</v>
      </c>
      <c r="EF227" s="2">
        <v>4.0599999999999996</v>
      </c>
      <c r="EG227" s="2">
        <v>29480.766</v>
      </c>
      <c r="EH227" s="2">
        <v>505565</v>
      </c>
      <c r="EJ227" s="2">
        <v>29480.766</v>
      </c>
      <c r="EK227" s="2">
        <v>100</v>
      </c>
      <c r="EL227" s="2">
        <v>52.16</v>
      </c>
      <c r="EM227" s="2">
        <v>-47.8</v>
      </c>
    </row>
    <row r="228" spans="3:143" x14ac:dyDescent="0.25">
      <c r="C228" s="2" t="s">
        <v>323</v>
      </c>
      <c r="D228" s="2" t="s">
        <v>324</v>
      </c>
      <c r="E228" s="2" t="s">
        <v>93</v>
      </c>
      <c r="F228" s="2">
        <v>3.84</v>
      </c>
      <c r="G228" s="2">
        <v>2527.2139999999999</v>
      </c>
      <c r="H228" s="2">
        <v>41474</v>
      </c>
      <c r="I228" s="2">
        <v>752.25800000000004</v>
      </c>
      <c r="J228" s="2">
        <v>335.95</v>
      </c>
      <c r="L228" s="2">
        <v>49.31</v>
      </c>
      <c r="P228" s="2" t="s">
        <v>323</v>
      </c>
      <c r="Q228" s="2" t="s">
        <v>324</v>
      </c>
      <c r="R228" s="2" t="s">
        <v>93</v>
      </c>
      <c r="S228" s="2">
        <v>3.79</v>
      </c>
      <c r="T228" s="2">
        <v>216.91900000000001</v>
      </c>
      <c r="U228" s="2">
        <v>3104</v>
      </c>
      <c r="V228" s="2">
        <v>752.25800000000004</v>
      </c>
      <c r="W228" s="2">
        <v>28.835999999999999</v>
      </c>
      <c r="Y228" s="2">
        <v>6.04</v>
      </c>
      <c r="AC228" s="2" t="s">
        <v>323</v>
      </c>
      <c r="AD228" s="2" t="s">
        <v>324</v>
      </c>
      <c r="AE228" s="2" t="s">
        <v>93</v>
      </c>
      <c r="AF228" s="2">
        <v>3.79</v>
      </c>
      <c r="AG228" s="2">
        <v>752.25800000000004</v>
      </c>
      <c r="AH228" s="2">
        <v>11649</v>
      </c>
      <c r="AJ228" s="2">
        <v>752.25800000000004</v>
      </c>
      <c r="AK228" s="2">
        <v>100</v>
      </c>
      <c r="AL228" s="2">
        <v>1.48</v>
      </c>
      <c r="AM228" s="2">
        <v>-98.5</v>
      </c>
      <c r="AP228" s="2" t="s">
        <v>323</v>
      </c>
      <c r="AQ228" s="2" t="s">
        <v>324</v>
      </c>
      <c r="AR228" s="2" t="s">
        <v>93</v>
      </c>
      <c r="AS228" s="2">
        <v>3.8</v>
      </c>
      <c r="AT228" s="2">
        <v>1949.2850000000001</v>
      </c>
      <c r="AU228" s="2">
        <v>16668</v>
      </c>
      <c r="AV228" s="2">
        <v>262.80799999999999</v>
      </c>
      <c r="AW228" s="2">
        <v>741.71400000000006</v>
      </c>
      <c r="AY228" s="2">
        <v>1060.81</v>
      </c>
      <c r="BC228" s="2" t="s">
        <v>323</v>
      </c>
      <c r="BD228" s="2" t="s">
        <v>324</v>
      </c>
      <c r="BE228" s="2" t="s">
        <v>93</v>
      </c>
      <c r="BF228" s="2">
        <v>3.89</v>
      </c>
      <c r="BG228" s="2">
        <v>262.80799999999999</v>
      </c>
      <c r="BH228" s="2">
        <v>4734</v>
      </c>
      <c r="BJ228" s="2">
        <v>262.80799999999999</v>
      </c>
      <c r="BK228" s="2">
        <v>100</v>
      </c>
      <c r="BL228" s="2">
        <v>1.72</v>
      </c>
      <c r="BM228" s="2">
        <v>-98.3</v>
      </c>
      <c r="BP228" s="2" t="s">
        <v>323</v>
      </c>
      <c r="BQ228" s="2" t="s">
        <v>324</v>
      </c>
      <c r="BR228" s="2" t="s">
        <v>93</v>
      </c>
      <c r="BS228" s="2">
        <v>3.85</v>
      </c>
      <c r="BT228" s="2">
        <v>1012.591</v>
      </c>
      <c r="BU228" s="2">
        <v>19657</v>
      </c>
      <c r="BW228" s="2">
        <v>1012.591</v>
      </c>
      <c r="BX228" s="2">
        <v>100</v>
      </c>
      <c r="BY228" s="2">
        <v>1.56</v>
      </c>
      <c r="BZ228" s="2">
        <v>-98.4</v>
      </c>
      <c r="CC228" s="2" t="s">
        <v>323</v>
      </c>
      <c r="CD228" s="2" t="s">
        <v>324</v>
      </c>
      <c r="CE228" s="2" t="s">
        <v>93</v>
      </c>
      <c r="CF228" s="2">
        <v>3.95</v>
      </c>
      <c r="CG228" s="2">
        <v>1968.213</v>
      </c>
      <c r="CH228" s="2">
        <v>32652</v>
      </c>
      <c r="CI228" s="2">
        <v>1101.9770000000001</v>
      </c>
      <c r="CJ228" s="2">
        <v>178.607</v>
      </c>
      <c r="CL228" s="2">
        <v>10.65</v>
      </c>
      <c r="CP228" s="2" t="s">
        <v>323</v>
      </c>
      <c r="CQ228" s="2" t="s">
        <v>324</v>
      </c>
      <c r="CR228" s="2" t="s">
        <v>93</v>
      </c>
      <c r="CS228" s="2">
        <v>3.93</v>
      </c>
      <c r="CT228" s="2">
        <v>1101.9770000000001</v>
      </c>
      <c r="CU228" s="2">
        <v>18823</v>
      </c>
      <c r="CW228" s="2">
        <v>1101.9770000000001</v>
      </c>
      <c r="CX228" s="2">
        <v>100</v>
      </c>
      <c r="CY228" s="2">
        <v>1.54</v>
      </c>
      <c r="CZ228" s="2">
        <v>-98.5</v>
      </c>
      <c r="DC228" s="2" t="s">
        <v>323</v>
      </c>
      <c r="DD228" s="2" t="s">
        <v>324</v>
      </c>
      <c r="DE228" s="2" t="s">
        <v>93</v>
      </c>
      <c r="DF228" s="2">
        <v>4.16</v>
      </c>
      <c r="DG228" s="2">
        <v>213975.90599999999</v>
      </c>
      <c r="DH228" s="2">
        <v>3034837</v>
      </c>
      <c r="DI228" s="2">
        <v>81.516999999999996</v>
      </c>
      <c r="DJ228" s="2">
        <v>262492.37099999998</v>
      </c>
      <c r="DL228" s="2">
        <v>8640.08</v>
      </c>
      <c r="DP228" s="2" t="s">
        <v>323</v>
      </c>
      <c r="DQ228" s="2" t="s">
        <v>324</v>
      </c>
      <c r="DR228" s="2" t="s">
        <v>93</v>
      </c>
      <c r="DS228" s="2">
        <v>4.18</v>
      </c>
      <c r="DT228" s="2">
        <v>81.516999999999996</v>
      </c>
      <c r="DU228" s="2">
        <v>1443</v>
      </c>
      <c r="DW228" s="2">
        <v>81.516999999999996</v>
      </c>
      <c r="DX228" s="2">
        <v>100</v>
      </c>
      <c r="DY228" s="2">
        <v>1.17</v>
      </c>
      <c r="DZ228" s="2">
        <v>-98.8</v>
      </c>
      <c r="EC228" s="2" t="s">
        <v>323</v>
      </c>
      <c r="ED228" s="2" t="s">
        <v>324</v>
      </c>
      <c r="EE228" s="2" t="s">
        <v>93</v>
      </c>
      <c r="EF228" s="2">
        <v>4.05</v>
      </c>
      <c r="EG228" s="2">
        <v>659.87599999999998</v>
      </c>
      <c r="EH228" s="2">
        <v>12814</v>
      </c>
      <c r="EJ228" s="2">
        <v>659.87599999999998</v>
      </c>
      <c r="EK228" s="2">
        <v>100</v>
      </c>
      <c r="EL228" s="2">
        <v>1.17</v>
      </c>
      <c r="EM228" s="2">
        <v>-98.8</v>
      </c>
    </row>
    <row r="229" spans="3:143" x14ac:dyDescent="0.25">
      <c r="C229" s="2" t="s">
        <v>272</v>
      </c>
      <c r="D229" s="2" t="s">
        <v>273</v>
      </c>
      <c r="E229" s="2" t="s">
        <v>93</v>
      </c>
      <c r="F229" s="2">
        <v>3.85</v>
      </c>
      <c r="G229" s="2">
        <v>26.748999999999999</v>
      </c>
      <c r="H229" s="2">
        <v>724</v>
      </c>
      <c r="I229" s="2">
        <v>44796.707000000002</v>
      </c>
      <c r="J229" s="2">
        <v>0.06</v>
      </c>
      <c r="P229" s="2" t="s">
        <v>272</v>
      </c>
      <c r="Q229" s="2" t="s">
        <v>273</v>
      </c>
      <c r="R229" s="2" t="s">
        <v>93</v>
      </c>
      <c r="S229" s="2">
        <v>3.78</v>
      </c>
      <c r="T229" s="2">
        <v>280.02600000000001</v>
      </c>
      <c r="U229" s="2">
        <v>4992</v>
      </c>
      <c r="V229" s="2">
        <v>44796.707000000002</v>
      </c>
      <c r="W229" s="2">
        <v>0.625</v>
      </c>
      <c r="AC229" s="2" t="s">
        <v>272</v>
      </c>
      <c r="AD229" s="2" t="s">
        <v>273</v>
      </c>
      <c r="AE229" s="2" t="s">
        <v>93</v>
      </c>
      <c r="AF229" s="2">
        <v>3.79</v>
      </c>
      <c r="AG229" s="2">
        <v>44796.707000000002</v>
      </c>
      <c r="AH229" s="2">
        <v>753888</v>
      </c>
      <c r="AJ229" s="2">
        <v>44796.707000000002</v>
      </c>
      <c r="AK229" s="2">
        <v>100</v>
      </c>
      <c r="AL229" s="2">
        <v>88.26</v>
      </c>
      <c r="AM229" s="2">
        <v>-11.7</v>
      </c>
      <c r="AP229" s="2" t="s">
        <v>272</v>
      </c>
      <c r="AQ229" s="2" t="s">
        <v>273</v>
      </c>
      <c r="AR229" s="2" t="s">
        <v>93</v>
      </c>
      <c r="AS229" s="2">
        <v>3.8</v>
      </c>
      <c r="AT229" s="2">
        <v>2324.9450000000002</v>
      </c>
      <c r="AU229" s="2">
        <v>22017</v>
      </c>
      <c r="AV229" s="2">
        <v>14465.883</v>
      </c>
      <c r="AW229" s="2">
        <v>16.071999999999999</v>
      </c>
      <c r="AY229" s="2">
        <v>22.07</v>
      </c>
      <c r="BC229" s="2" t="s">
        <v>272</v>
      </c>
      <c r="BD229" s="2" t="s">
        <v>273</v>
      </c>
      <c r="BE229" s="2" t="s">
        <v>93</v>
      </c>
      <c r="BF229" s="2">
        <v>3.89</v>
      </c>
      <c r="BG229" s="2">
        <v>14465.883</v>
      </c>
      <c r="BH229" s="2">
        <v>265413</v>
      </c>
      <c r="BJ229" s="2">
        <v>14465.883</v>
      </c>
      <c r="BK229" s="2">
        <v>100</v>
      </c>
      <c r="BL229" s="2">
        <v>94.85</v>
      </c>
      <c r="BM229" s="2">
        <v>-5.0999999999999996</v>
      </c>
      <c r="BP229" s="2" t="s">
        <v>272</v>
      </c>
      <c r="BQ229" s="2" t="s">
        <v>273</v>
      </c>
      <c r="BR229" s="2" t="s">
        <v>93</v>
      </c>
      <c r="BS229" s="2">
        <v>3.85</v>
      </c>
      <c r="BT229" s="2">
        <v>59840.434000000001</v>
      </c>
      <c r="BU229" s="2">
        <v>1038540</v>
      </c>
      <c r="BW229" s="2">
        <v>59840.434000000001</v>
      </c>
      <c r="BX229" s="2">
        <v>100</v>
      </c>
      <c r="BY229" s="2">
        <v>92.23</v>
      </c>
      <c r="BZ229" s="2">
        <v>-7.8</v>
      </c>
      <c r="CC229" s="2" t="s">
        <v>272</v>
      </c>
      <c r="CD229" s="2" t="s">
        <v>273</v>
      </c>
      <c r="CE229" s="2" t="s">
        <v>93</v>
      </c>
      <c r="CF229" s="2">
        <v>3.96</v>
      </c>
      <c r="CG229" s="2">
        <v>126.07299999999999</v>
      </c>
      <c r="CH229" s="2">
        <v>1977</v>
      </c>
      <c r="CI229" s="2">
        <v>60638.167999999998</v>
      </c>
      <c r="CJ229" s="2">
        <v>0.20799999999999999</v>
      </c>
      <c r="CL229" s="2">
        <v>0</v>
      </c>
      <c r="CP229" s="2" t="s">
        <v>272</v>
      </c>
      <c r="CQ229" s="2" t="s">
        <v>273</v>
      </c>
      <c r="CR229" s="2" t="s">
        <v>93</v>
      </c>
      <c r="CS229" s="2">
        <v>3.93</v>
      </c>
      <c r="CT229" s="2">
        <v>60638.167999999998</v>
      </c>
      <c r="CU229" s="2">
        <v>1018638</v>
      </c>
      <c r="CW229" s="2">
        <v>60638.167999999998</v>
      </c>
      <c r="CX229" s="2">
        <v>100</v>
      </c>
      <c r="CY229" s="2">
        <v>84.86</v>
      </c>
      <c r="CZ229" s="2">
        <v>-15.1</v>
      </c>
      <c r="DC229" s="2" t="s">
        <v>272</v>
      </c>
      <c r="DD229" s="2" t="s">
        <v>273</v>
      </c>
      <c r="DE229" s="2" t="s">
        <v>93</v>
      </c>
      <c r="DF229" s="2">
        <v>4.16</v>
      </c>
      <c r="DG229" s="2">
        <v>165374.141</v>
      </c>
      <c r="DH229" s="2">
        <v>2396220</v>
      </c>
      <c r="DI229" s="2">
        <v>5541.402</v>
      </c>
      <c r="DJ229" s="2">
        <v>2984.3380000000002</v>
      </c>
      <c r="DL229" s="2">
        <v>98.3</v>
      </c>
      <c r="DP229" s="2" t="s">
        <v>272</v>
      </c>
      <c r="DQ229" s="2" t="s">
        <v>273</v>
      </c>
      <c r="DR229" s="2" t="s">
        <v>93</v>
      </c>
      <c r="DS229" s="2">
        <v>4.17</v>
      </c>
      <c r="DT229" s="2">
        <v>5541.402</v>
      </c>
      <c r="DU229" s="2">
        <v>88985</v>
      </c>
      <c r="DW229" s="2">
        <v>5541.402</v>
      </c>
      <c r="DX229" s="2">
        <v>100</v>
      </c>
      <c r="DY229" s="2">
        <v>79.430000000000007</v>
      </c>
      <c r="DZ229" s="2">
        <v>-20.6</v>
      </c>
      <c r="EC229" s="2" t="s">
        <v>272</v>
      </c>
      <c r="ED229" s="2" t="s">
        <v>273</v>
      </c>
      <c r="EE229" s="2" t="s">
        <v>93</v>
      </c>
      <c r="EF229" s="2">
        <v>4.0599999999999996</v>
      </c>
      <c r="EG229" s="2">
        <v>43264.991999999998</v>
      </c>
      <c r="EH229" s="2">
        <v>708072</v>
      </c>
      <c r="EJ229" s="2">
        <v>43264.991999999998</v>
      </c>
      <c r="EK229" s="2">
        <v>100</v>
      </c>
      <c r="EL229" s="2">
        <v>76.55</v>
      </c>
      <c r="EM229" s="2">
        <v>-23.4</v>
      </c>
    </row>
    <row r="230" spans="3:143" x14ac:dyDescent="0.25">
      <c r="C230" s="2" t="s">
        <v>274</v>
      </c>
      <c r="D230" s="2" t="s">
        <v>275</v>
      </c>
      <c r="E230" s="2" t="s">
        <v>93</v>
      </c>
      <c r="F230" s="2">
        <v>3.85</v>
      </c>
      <c r="G230" s="2">
        <v>74.063000000000002</v>
      </c>
      <c r="H230" s="2">
        <v>1360</v>
      </c>
      <c r="I230" s="2">
        <v>45831.574000000001</v>
      </c>
      <c r="J230" s="2">
        <v>0.16200000000000001</v>
      </c>
      <c r="P230" s="2" t="s">
        <v>274</v>
      </c>
      <c r="Q230" s="2" t="s">
        <v>275</v>
      </c>
      <c r="R230" s="2" t="s">
        <v>93</v>
      </c>
      <c r="S230" s="2">
        <v>3.78</v>
      </c>
      <c r="T230" s="2">
        <v>265.21499999999997</v>
      </c>
      <c r="U230" s="2">
        <v>4557</v>
      </c>
      <c r="V230" s="2">
        <v>45831.574000000001</v>
      </c>
      <c r="W230" s="2">
        <v>0.57899999999999996</v>
      </c>
      <c r="AC230" s="2" t="s">
        <v>274</v>
      </c>
      <c r="AD230" s="2" t="s">
        <v>275</v>
      </c>
      <c r="AE230" s="2" t="s">
        <v>93</v>
      </c>
      <c r="AF230" s="2">
        <v>3.79</v>
      </c>
      <c r="AG230" s="2">
        <v>45831.574000000001</v>
      </c>
      <c r="AH230" s="2">
        <v>767217</v>
      </c>
      <c r="AJ230" s="2">
        <v>45831.574000000001</v>
      </c>
      <c r="AK230" s="2">
        <v>100</v>
      </c>
      <c r="AL230" s="2">
        <v>90.3</v>
      </c>
      <c r="AM230" s="2">
        <v>-9.6999999999999993</v>
      </c>
      <c r="AP230" s="2" t="s">
        <v>274</v>
      </c>
      <c r="AQ230" s="2" t="s">
        <v>275</v>
      </c>
      <c r="AR230" s="2" t="s">
        <v>93</v>
      </c>
      <c r="AS230" s="2">
        <v>3.79</v>
      </c>
      <c r="AT230" s="2">
        <v>2809.5070000000001</v>
      </c>
      <c r="AU230" s="2">
        <v>28707</v>
      </c>
      <c r="AV230" s="2">
        <v>13838.093999999999</v>
      </c>
      <c r="AW230" s="2">
        <v>20.303000000000001</v>
      </c>
      <c r="AY230" s="2">
        <v>28.13</v>
      </c>
      <c r="BC230" s="2" t="s">
        <v>274</v>
      </c>
      <c r="BD230" s="2" t="s">
        <v>275</v>
      </c>
      <c r="BE230" s="2" t="s">
        <v>93</v>
      </c>
      <c r="BF230" s="2">
        <v>3.88</v>
      </c>
      <c r="BG230" s="2">
        <v>13838.093999999999</v>
      </c>
      <c r="BH230" s="2">
        <v>249528</v>
      </c>
      <c r="BJ230" s="2">
        <v>13838.093999999999</v>
      </c>
      <c r="BK230" s="2">
        <v>100</v>
      </c>
      <c r="BL230" s="2">
        <v>90.74</v>
      </c>
      <c r="BM230" s="2">
        <v>-9.3000000000000007</v>
      </c>
      <c r="BP230" s="2" t="s">
        <v>274</v>
      </c>
      <c r="BQ230" s="2" t="s">
        <v>275</v>
      </c>
      <c r="BR230" s="2" t="s">
        <v>93</v>
      </c>
      <c r="BS230" s="2">
        <v>3.85</v>
      </c>
      <c r="BT230" s="2">
        <v>51241.925999999999</v>
      </c>
      <c r="BU230" s="2">
        <v>909031</v>
      </c>
      <c r="BW230" s="2">
        <v>51241.925999999999</v>
      </c>
      <c r="BX230" s="2">
        <v>100</v>
      </c>
      <c r="BY230" s="2">
        <v>78.97</v>
      </c>
      <c r="BZ230" s="2">
        <v>-21</v>
      </c>
      <c r="CC230" s="2" t="s">
        <v>274</v>
      </c>
      <c r="CD230" s="2" t="s">
        <v>275</v>
      </c>
      <c r="CE230" s="2" t="s">
        <v>93</v>
      </c>
      <c r="CF230" s="2">
        <v>3.96</v>
      </c>
      <c r="CG230" s="2">
        <v>250.46700000000001</v>
      </c>
      <c r="CH230" s="2">
        <v>4374</v>
      </c>
      <c r="CI230" s="2">
        <v>41292.847999999998</v>
      </c>
      <c r="CJ230" s="2">
        <v>0.60699999999999998</v>
      </c>
      <c r="CL230" s="2">
        <v>0.03</v>
      </c>
      <c r="CP230" s="2" t="s">
        <v>274</v>
      </c>
      <c r="CQ230" s="2" t="s">
        <v>275</v>
      </c>
      <c r="CR230" s="2" t="s">
        <v>93</v>
      </c>
      <c r="CS230" s="2">
        <v>3.93</v>
      </c>
      <c r="CT230" s="2">
        <v>41292.847999999998</v>
      </c>
      <c r="CU230" s="2">
        <v>692536</v>
      </c>
      <c r="CW230" s="2">
        <v>41292.847999999998</v>
      </c>
      <c r="CX230" s="2">
        <v>100</v>
      </c>
      <c r="CY230" s="2">
        <v>57.79</v>
      </c>
      <c r="CZ230" s="2">
        <v>-42.2</v>
      </c>
      <c r="DC230" s="2" t="s">
        <v>274</v>
      </c>
      <c r="DD230" s="2" t="s">
        <v>275</v>
      </c>
      <c r="DE230" s="2" t="s">
        <v>93</v>
      </c>
      <c r="DF230" s="2">
        <v>4.17</v>
      </c>
      <c r="DG230" s="2">
        <v>98236.172000000006</v>
      </c>
      <c r="DH230" s="2">
        <v>1387500</v>
      </c>
      <c r="DI230" s="2">
        <v>3172.2190000000001</v>
      </c>
      <c r="DJ230" s="2">
        <v>3096.7649999999999</v>
      </c>
      <c r="DL230" s="2">
        <v>102</v>
      </c>
      <c r="DP230" s="2" t="s">
        <v>274</v>
      </c>
      <c r="DQ230" s="2" t="s">
        <v>275</v>
      </c>
      <c r="DR230" s="2" t="s">
        <v>93</v>
      </c>
      <c r="DS230" s="2">
        <v>4.17</v>
      </c>
      <c r="DT230" s="2">
        <v>3172.2190000000001</v>
      </c>
      <c r="DU230" s="2">
        <v>54779</v>
      </c>
      <c r="DW230" s="2">
        <v>3172.2190000000001</v>
      </c>
      <c r="DX230" s="2">
        <v>100</v>
      </c>
      <c r="DY230" s="2">
        <v>45.47</v>
      </c>
      <c r="DZ230" s="2">
        <v>-54.5</v>
      </c>
      <c r="EC230" s="2" t="s">
        <v>274</v>
      </c>
      <c r="ED230" s="2" t="s">
        <v>275</v>
      </c>
      <c r="EE230" s="2" t="s">
        <v>93</v>
      </c>
      <c r="EF230" s="2">
        <v>4.0599999999999996</v>
      </c>
      <c r="EG230" s="2">
        <v>18211.572</v>
      </c>
      <c r="EH230" s="2">
        <v>313163</v>
      </c>
      <c r="EJ230" s="2">
        <v>18211.572</v>
      </c>
      <c r="EK230" s="2">
        <v>100</v>
      </c>
      <c r="EL230" s="2">
        <v>32.22</v>
      </c>
      <c r="EM230" s="2">
        <v>-67.8</v>
      </c>
    </row>
    <row r="231" spans="3:143" x14ac:dyDescent="0.25">
      <c r="C231" s="2" t="s">
        <v>276</v>
      </c>
      <c r="D231" s="2" t="s">
        <v>277</v>
      </c>
      <c r="E231" s="2" t="s">
        <v>93</v>
      </c>
      <c r="F231" s="2">
        <v>3.86</v>
      </c>
      <c r="G231" s="2">
        <v>27.678000000000001</v>
      </c>
      <c r="H231" s="2">
        <v>487</v>
      </c>
      <c r="I231" s="2">
        <v>47120.777000000002</v>
      </c>
      <c r="J231" s="2">
        <v>5.8999999999999997E-2</v>
      </c>
      <c r="P231" s="2" t="s">
        <v>276</v>
      </c>
      <c r="Q231" s="2" t="s">
        <v>277</v>
      </c>
      <c r="R231" s="2" t="s">
        <v>93</v>
      </c>
      <c r="S231" s="2">
        <v>3.79</v>
      </c>
      <c r="T231" s="2">
        <v>296.91800000000001</v>
      </c>
      <c r="U231" s="2">
        <v>4513</v>
      </c>
      <c r="V231" s="2">
        <v>47120.777000000002</v>
      </c>
      <c r="W231" s="2">
        <v>0.63</v>
      </c>
      <c r="AC231" s="2" t="s">
        <v>276</v>
      </c>
      <c r="AD231" s="2" t="s">
        <v>277</v>
      </c>
      <c r="AE231" s="2" t="s">
        <v>93</v>
      </c>
      <c r="AF231" s="2">
        <v>3.79</v>
      </c>
      <c r="AG231" s="2">
        <v>47120.777000000002</v>
      </c>
      <c r="AH231" s="2">
        <v>803653</v>
      </c>
      <c r="AJ231" s="2">
        <v>47120.777000000002</v>
      </c>
      <c r="AK231" s="2">
        <v>100</v>
      </c>
      <c r="AL231" s="2">
        <v>92.84</v>
      </c>
      <c r="AM231" s="2">
        <v>-7.2</v>
      </c>
      <c r="AP231" s="2" t="s">
        <v>276</v>
      </c>
      <c r="AQ231" s="2" t="s">
        <v>277</v>
      </c>
      <c r="AR231" s="2" t="s">
        <v>93</v>
      </c>
      <c r="AS231" s="2">
        <v>3.79</v>
      </c>
      <c r="AT231" s="2">
        <v>1698.6669999999999</v>
      </c>
      <c r="AU231" s="2">
        <v>23196</v>
      </c>
      <c r="AV231" s="2">
        <v>13725.657999999999</v>
      </c>
      <c r="AW231" s="2">
        <v>12.375999999999999</v>
      </c>
      <c r="AY231" s="2">
        <v>16.78</v>
      </c>
      <c r="BC231" s="2" t="s">
        <v>276</v>
      </c>
      <c r="BD231" s="2" t="s">
        <v>277</v>
      </c>
      <c r="BE231" s="2" t="s">
        <v>93</v>
      </c>
      <c r="BF231" s="2">
        <v>3.88</v>
      </c>
      <c r="BG231" s="2">
        <v>13725.657999999999</v>
      </c>
      <c r="BH231" s="2">
        <v>243149</v>
      </c>
      <c r="BJ231" s="2">
        <v>13725.657999999999</v>
      </c>
      <c r="BK231" s="2">
        <v>100</v>
      </c>
      <c r="BL231" s="2">
        <v>90</v>
      </c>
      <c r="BM231" s="2">
        <v>-10</v>
      </c>
      <c r="BP231" s="2" t="s">
        <v>276</v>
      </c>
      <c r="BQ231" s="2" t="s">
        <v>277</v>
      </c>
      <c r="BR231" s="2" t="s">
        <v>93</v>
      </c>
      <c r="BS231" s="2">
        <v>3.85</v>
      </c>
      <c r="BT231" s="2">
        <v>52336.296999999999</v>
      </c>
      <c r="BU231" s="2">
        <v>914610</v>
      </c>
      <c r="BW231" s="2">
        <v>52336.296999999999</v>
      </c>
      <c r="BX231" s="2">
        <v>100</v>
      </c>
      <c r="BY231" s="2">
        <v>80.66</v>
      </c>
      <c r="BZ231" s="2">
        <v>-19.3</v>
      </c>
      <c r="CC231" s="2" t="s">
        <v>276</v>
      </c>
      <c r="CD231" s="2" t="s">
        <v>277</v>
      </c>
      <c r="CE231" s="2" t="s">
        <v>93</v>
      </c>
      <c r="CF231" s="2">
        <v>3.97</v>
      </c>
      <c r="CG231" s="2">
        <v>81.055000000000007</v>
      </c>
      <c r="CH231" s="2">
        <v>1416</v>
      </c>
      <c r="CI231" s="2">
        <v>37885.055</v>
      </c>
      <c r="CJ231" s="2">
        <v>0.214</v>
      </c>
      <c r="CL231" s="2">
        <v>0</v>
      </c>
      <c r="CP231" s="2" t="s">
        <v>276</v>
      </c>
      <c r="CQ231" s="2" t="s">
        <v>277</v>
      </c>
      <c r="CR231" s="2" t="s">
        <v>93</v>
      </c>
      <c r="CS231" s="2">
        <v>3.93</v>
      </c>
      <c r="CT231" s="2">
        <v>37885.055</v>
      </c>
      <c r="CU231" s="2">
        <v>642944</v>
      </c>
      <c r="CW231" s="2">
        <v>37885.055</v>
      </c>
      <c r="CX231" s="2">
        <v>100</v>
      </c>
      <c r="CY231" s="2">
        <v>53.02</v>
      </c>
      <c r="CZ231" s="2">
        <v>-47</v>
      </c>
      <c r="DC231" s="2" t="s">
        <v>276</v>
      </c>
      <c r="DD231" s="2" t="s">
        <v>277</v>
      </c>
      <c r="DE231" s="2" t="s">
        <v>93</v>
      </c>
      <c r="DF231" s="2">
        <v>4.17</v>
      </c>
      <c r="DG231" s="2">
        <v>84270.57</v>
      </c>
      <c r="DH231" s="2">
        <v>1179007</v>
      </c>
      <c r="DI231" s="2">
        <v>2792.7049999999999</v>
      </c>
      <c r="DJ231" s="2">
        <v>3017.5250000000001</v>
      </c>
      <c r="DL231" s="2">
        <v>99.4</v>
      </c>
      <c r="DP231" s="2" t="s">
        <v>276</v>
      </c>
      <c r="DQ231" s="2" t="s">
        <v>277</v>
      </c>
      <c r="DR231" s="2" t="s">
        <v>93</v>
      </c>
      <c r="DS231" s="2">
        <v>4.16</v>
      </c>
      <c r="DT231" s="2">
        <v>2792.7049999999999</v>
      </c>
      <c r="DU231" s="2">
        <v>47635</v>
      </c>
      <c r="DW231" s="2">
        <v>2792.7049999999999</v>
      </c>
      <c r="DX231" s="2">
        <v>100</v>
      </c>
      <c r="DY231" s="2">
        <v>40.03</v>
      </c>
      <c r="DZ231" s="2">
        <v>-60</v>
      </c>
      <c r="EC231" s="2" t="s">
        <v>276</v>
      </c>
      <c r="ED231" s="2" t="s">
        <v>277</v>
      </c>
      <c r="EE231" s="2" t="s">
        <v>93</v>
      </c>
      <c r="EF231" s="2">
        <v>4.05</v>
      </c>
      <c r="EG231" s="2">
        <v>15009.501</v>
      </c>
      <c r="EH231" s="2">
        <v>265245</v>
      </c>
      <c r="EJ231" s="2">
        <v>15009.501</v>
      </c>
      <c r="EK231" s="2">
        <v>100</v>
      </c>
      <c r="EL231" s="2">
        <v>26.56</v>
      </c>
      <c r="EM231" s="2">
        <v>-73.400000000000006</v>
      </c>
    </row>
    <row r="232" spans="3:143" x14ac:dyDescent="0.25">
      <c r="C232" s="2" t="s">
        <v>298</v>
      </c>
      <c r="D232" s="2" t="s">
        <v>299</v>
      </c>
      <c r="E232" s="2" t="s">
        <v>93</v>
      </c>
      <c r="F232" s="2">
        <v>3.84</v>
      </c>
      <c r="G232" s="2">
        <v>21.532</v>
      </c>
      <c r="H232" s="2">
        <v>642</v>
      </c>
      <c r="I232" s="2">
        <v>37397.690999999999</v>
      </c>
      <c r="J232" s="2">
        <v>5.8000000000000003E-2</v>
      </c>
      <c r="P232" s="2" t="s">
        <v>298</v>
      </c>
      <c r="Q232" s="2" t="s">
        <v>299</v>
      </c>
      <c r="R232" s="2" t="s">
        <v>93</v>
      </c>
      <c r="S232" s="2">
        <v>3.78</v>
      </c>
      <c r="T232" s="2">
        <v>213.28800000000001</v>
      </c>
      <c r="U232" s="2">
        <v>3494</v>
      </c>
      <c r="V232" s="2">
        <v>37397.690999999999</v>
      </c>
      <c r="W232" s="2">
        <v>0.56999999999999995</v>
      </c>
      <c r="AC232" s="2" t="s">
        <v>298</v>
      </c>
      <c r="AD232" s="2" t="s">
        <v>299</v>
      </c>
      <c r="AE232" s="2" t="s">
        <v>93</v>
      </c>
      <c r="AF232" s="2">
        <v>3.79</v>
      </c>
      <c r="AG232" s="2">
        <v>37397.690999999999</v>
      </c>
      <c r="AH232" s="2">
        <v>647938</v>
      </c>
      <c r="AJ232" s="2">
        <v>37397.690999999999</v>
      </c>
      <c r="AK232" s="2">
        <v>100</v>
      </c>
      <c r="AL232" s="2">
        <v>73.680000000000007</v>
      </c>
      <c r="AM232" s="2">
        <v>-26.3</v>
      </c>
      <c r="AP232" s="2" t="s">
        <v>298</v>
      </c>
      <c r="AQ232" s="2" t="s">
        <v>299</v>
      </c>
      <c r="AR232" s="2" t="s">
        <v>93</v>
      </c>
      <c r="AS232" s="2">
        <v>3.79</v>
      </c>
      <c r="AT232" s="2">
        <v>1818.1690000000001</v>
      </c>
      <c r="AU232" s="2">
        <v>21670</v>
      </c>
      <c r="AV232" s="2">
        <v>10538.206</v>
      </c>
      <c r="AW232" s="2">
        <v>17.253</v>
      </c>
      <c r="AY232" s="2">
        <v>23.76</v>
      </c>
      <c r="BC232" s="2" t="s">
        <v>298</v>
      </c>
      <c r="BD232" s="2" t="s">
        <v>299</v>
      </c>
      <c r="BE232" s="2" t="s">
        <v>93</v>
      </c>
      <c r="BF232" s="2">
        <v>3.88</v>
      </c>
      <c r="BG232" s="2">
        <v>10538.206</v>
      </c>
      <c r="BH232" s="2">
        <v>184245</v>
      </c>
      <c r="BJ232" s="2">
        <v>10538.206</v>
      </c>
      <c r="BK232" s="2">
        <v>100</v>
      </c>
      <c r="BL232" s="2">
        <v>69.099999999999994</v>
      </c>
      <c r="BM232" s="2">
        <v>-30.9</v>
      </c>
      <c r="BP232" s="2" t="s">
        <v>298</v>
      </c>
      <c r="BQ232" s="2" t="s">
        <v>299</v>
      </c>
      <c r="BR232" s="2" t="s">
        <v>93</v>
      </c>
      <c r="BS232" s="2">
        <v>3.85</v>
      </c>
      <c r="BT232" s="2">
        <v>43164.262000000002</v>
      </c>
      <c r="BU232" s="2">
        <v>776499</v>
      </c>
      <c r="BW232" s="2">
        <v>43164.262000000002</v>
      </c>
      <c r="BX232" s="2">
        <v>100</v>
      </c>
      <c r="BY232" s="2">
        <v>66.53</v>
      </c>
      <c r="BZ232" s="2">
        <v>-33.5</v>
      </c>
      <c r="CC232" s="2" t="s">
        <v>298</v>
      </c>
      <c r="CD232" s="2" t="s">
        <v>299</v>
      </c>
      <c r="CE232" s="2" t="s">
        <v>93</v>
      </c>
      <c r="CF232" s="2">
        <v>4.0199999999999996</v>
      </c>
      <c r="CG232" s="2">
        <v>9.9</v>
      </c>
      <c r="CH232" s="2">
        <v>289</v>
      </c>
      <c r="CI232" s="2">
        <v>35957.105000000003</v>
      </c>
      <c r="CJ232" s="2">
        <v>2.8000000000000001E-2</v>
      </c>
      <c r="CP232" s="2" t="s">
        <v>298</v>
      </c>
      <c r="CQ232" s="2" t="s">
        <v>299</v>
      </c>
      <c r="CR232" s="2" t="s">
        <v>93</v>
      </c>
      <c r="CS232" s="2">
        <v>3.93</v>
      </c>
      <c r="CT232" s="2">
        <v>35957.105000000003</v>
      </c>
      <c r="CU232" s="2">
        <v>603797</v>
      </c>
      <c r="CW232" s="2">
        <v>35957.105000000003</v>
      </c>
      <c r="CX232" s="2">
        <v>100</v>
      </c>
      <c r="CY232" s="2">
        <v>50.32</v>
      </c>
      <c r="CZ232" s="2">
        <v>-49.7</v>
      </c>
      <c r="DC232" s="2" t="s">
        <v>298</v>
      </c>
      <c r="DD232" s="2" t="s">
        <v>299</v>
      </c>
      <c r="DE232" s="2" t="s">
        <v>93</v>
      </c>
      <c r="DF232" s="2">
        <v>4.16</v>
      </c>
      <c r="DG232" s="2">
        <v>80169.898000000001</v>
      </c>
      <c r="DH232" s="2">
        <v>1162878</v>
      </c>
      <c r="DI232" s="2">
        <v>2685.2040000000002</v>
      </c>
      <c r="DJ232" s="2">
        <v>2985.6170000000002</v>
      </c>
      <c r="DL232" s="2">
        <v>98.35</v>
      </c>
      <c r="DP232" s="2" t="s">
        <v>298</v>
      </c>
      <c r="DQ232" s="2" t="s">
        <v>299</v>
      </c>
      <c r="DR232" s="2" t="s">
        <v>93</v>
      </c>
      <c r="DS232" s="2">
        <v>4.16</v>
      </c>
      <c r="DT232" s="2">
        <v>2685.2040000000002</v>
      </c>
      <c r="DU232" s="2">
        <v>44176</v>
      </c>
      <c r="DW232" s="2">
        <v>2685.2040000000002</v>
      </c>
      <c r="DX232" s="2">
        <v>100</v>
      </c>
      <c r="DY232" s="2">
        <v>38.49</v>
      </c>
      <c r="DZ232" s="2">
        <v>-61.5</v>
      </c>
      <c r="EC232" s="2" t="s">
        <v>298</v>
      </c>
      <c r="ED232" s="2" t="s">
        <v>299</v>
      </c>
      <c r="EE232" s="2" t="s">
        <v>93</v>
      </c>
      <c r="EF232" s="2">
        <v>4.0599999999999996</v>
      </c>
      <c r="EG232" s="2">
        <v>16095.91</v>
      </c>
      <c r="EH232" s="2">
        <v>265331</v>
      </c>
      <c r="EJ232" s="2">
        <v>16095.91</v>
      </c>
      <c r="EK232" s="2">
        <v>100</v>
      </c>
      <c r="EL232" s="2">
        <v>28.48</v>
      </c>
      <c r="EM232" s="2">
        <v>-71.5</v>
      </c>
    </row>
    <row r="233" spans="3:143" x14ac:dyDescent="0.25">
      <c r="C233" s="2" t="s">
        <v>300</v>
      </c>
      <c r="D233" s="2" t="s">
        <v>301</v>
      </c>
      <c r="E233" s="2" t="s">
        <v>93</v>
      </c>
      <c r="F233" s="2">
        <v>3.85</v>
      </c>
      <c r="G233" s="2">
        <v>32.389000000000003</v>
      </c>
      <c r="H233" s="2">
        <v>655</v>
      </c>
      <c r="I233" s="2">
        <v>39608.288999999997</v>
      </c>
      <c r="J233" s="2">
        <v>8.2000000000000003E-2</v>
      </c>
      <c r="P233" s="2" t="s">
        <v>300</v>
      </c>
      <c r="Q233" s="2" t="s">
        <v>301</v>
      </c>
      <c r="R233" s="2" t="s">
        <v>93</v>
      </c>
      <c r="S233" s="2">
        <v>3.78</v>
      </c>
      <c r="T233" s="2">
        <v>294.08199999999999</v>
      </c>
      <c r="U233" s="2">
        <v>4655</v>
      </c>
      <c r="V233" s="2">
        <v>39608.288999999997</v>
      </c>
      <c r="W233" s="2">
        <v>0.74199999999999999</v>
      </c>
      <c r="AC233" s="2" t="s">
        <v>300</v>
      </c>
      <c r="AD233" s="2" t="s">
        <v>301</v>
      </c>
      <c r="AE233" s="2" t="s">
        <v>93</v>
      </c>
      <c r="AF233" s="2">
        <v>3.79</v>
      </c>
      <c r="AG233" s="2">
        <v>39608.288999999997</v>
      </c>
      <c r="AH233" s="2">
        <v>674456</v>
      </c>
      <c r="AJ233" s="2">
        <v>39608.288999999997</v>
      </c>
      <c r="AK233" s="2">
        <v>100</v>
      </c>
      <c r="AL233" s="2">
        <v>78.040000000000006</v>
      </c>
      <c r="AM233" s="2">
        <v>-22</v>
      </c>
      <c r="AP233" s="2" t="s">
        <v>300</v>
      </c>
      <c r="AQ233" s="2" t="s">
        <v>301</v>
      </c>
      <c r="AR233" s="2" t="s">
        <v>93</v>
      </c>
      <c r="AS233" s="2">
        <v>3.79</v>
      </c>
      <c r="AT233" s="2">
        <v>2848.8389999999999</v>
      </c>
      <c r="AU233" s="2">
        <v>28456</v>
      </c>
      <c r="AV233" s="2">
        <v>11455.608</v>
      </c>
      <c r="AW233" s="2">
        <v>24.869</v>
      </c>
      <c r="AY233" s="2">
        <v>34.67</v>
      </c>
      <c r="BC233" s="2" t="s">
        <v>300</v>
      </c>
      <c r="BD233" s="2" t="s">
        <v>301</v>
      </c>
      <c r="BE233" s="2" t="s">
        <v>93</v>
      </c>
      <c r="BF233" s="2">
        <v>3.88</v>
      </c>
      <c r="BG233" s="2">
        <v>11455.608</v>
      </c>
      <c r="BH233" s="2">
        <v>204122</v>
      </c>
      <c r="BJ233" s="2">
        <v>11455.608</v>
      </c>
      <c r="BK233" s="2">
        <v>100</v>
      </c>
      <c r="BL233" s="2">
        <v>75.11</v>
      </c>
      <c r="BM233" s="2">
        <v>-24.9</v>
      </c>
      <c r="BP233" s="2" t="s">
        <v>300</v>
      </c>
      <c r="BQ233" s="2" t="s">
        <v>301</v>
      </c>
      <c r="BR233" s="2" t="s">
        <v>93</v>
      </c>
      <c r="BS233" s="2">
        <v>3.85</v>
      </c>
      <c r="BT233" s="2">
        <v>45538.815999999999</v>
      </c>
      <c r="BU233" s="2">
        <v>794998</v>
      </c>
      <c r="BW233" s="2">
        <v>45538.815999999999</v>
      </c>
      <c r="BX233" s="2">
        <v>100</v>
      </c>
      <c r="BY233" s="2">
        <v>70.19</v>
      </c>
      <c r="BZ233" s="2">
        <v>-29.8</v>
      </c>
      <c r="CC233" s="2" t="s">
        <v>300</v>
      </c>
      <c r="CD233" s="2" t="s">
        <v>301</v>
      </c>
      <c r="CE233" s="2" t="s">
        <v>93</v>
      </c>
      <c r="CF233" s="2">
        <v>3.94</v>
      </c>
      <c r="CG233" s="2">
        <v>95.567999999999998</v>
      </c>
      <c r="CH233" s="2">
        <v>2137</v>
      </c>
      <c r="CI233" s="2">
        <v>39560.586000000003</v>
      </c>
      <c r="CJ233" s="2">
        <v>0.24199999999999999</v>
      </c>
      <c r="CL233" s="2">
        <v>0</v>
      </c>
      <c r="CP233" s="2" t="s">
        <v>300</v>
      </c>
      <c r="CQ233" s="2" t="s">
        <v>301</v>
      </c>
      <c r="CR233" s="2" t="s">
        <v>93</v>
      </c>
      <c r="CS233" s="2">
        <v>3.93</v>
      </c>
      <c r="CT233" s="2">
        <v>39560.586000000003</v>
      </c>
      <c r="CU233" s="2">
        <v>685006</v>
      </c>
      <c r="CW233" s="2">
        <v>39560.586000000003</v>
      </c>
      <c r="CX233" s="2">
        <v>100</v>
      </c>
      <c r="CY233" s="2">
        <v>55.36</v>
      </c>
      <c r="CZ233" s="2">
        <v>-44.6</v>
      </c>
      <c r="DC233" s="2" t="s">
        <v>300</v>
      </c>
      <c r="DD233" s="2" t="s">
        <v>301</v>
      </c>
      <c r="DE233" s="2" t="s">
        <v>93</v>
      </c>
      <c r="DF233" s="2">
        <v>4.16</v>
      </c>
      <c r="DG233" s="2">
        <v>97662.258000000002</v>
      </c>
      <c r="DH233" s="2">
        <v>1402707</v>
      </c>
      <c r="DI233" s="2">
        <v>3248.84</v>
      </c>
      <c r="DJ233" s="2">
        <v>3006.0650000000001</v>
      </c>
      <c r="DL233" s="2">
        <v>99.02</v>
      </c>
      <c r="DP233" s="2" t="s">
        <v>300</v>
      </c>
      <c r="DQ233" s="2" t="s">
        <v>301</v>
      </c>
      <c r="DR233" s="2" t="s">
        <v>93</v>
      </c>
      <c r="DS233" s="2">
        <v>4.16</v>
      </c>
      <c r="DT233" s="2">
        <v>3248.84</v>
      </c>
      <c r="DU233" s="2">
        <v>57216</v>
      </c>
      <c r="DW233" s="2">
        <v>3248.84</v>
      </c>
      <c r="DX233" s="2">
        <v>100</v>
      </c>
      <c r="DY233" s="2">
        <v>46.57</v>
      </c>
      <c r="DZ233" s="2">
        <v>-53.4</v>
      </c>
      <c r="EC233" s="2" t="s">
        <v>300</v>
      </c>
      <c r="ED233" s="2" t="s">
        <v>301</v>
      </c>
      <c r="EE233" s="2" t="s">
        <v>93</v>
      </c>
      <c r="EF233" s="2">
        <v>4.0599999999999996</v>
      </c>
      <c r="EG233" s="2">
        <v>20948.546999999999</v>
      </c>
      <c r="EH233" s="2">
        <v>360950</v>
      </c>
      <c r="EJ233" s="2">
        <v>20948.546999999999</v>
      </c>
      <c r="EK233" s="2">
        <v>100</v>
      </c>
      <c r="EL233" s="2">
        <v>37.07</v>
      </c>
      <c r="EM233" s="2">
        <v>-62.9</v>
      </c>
    </row>
    <row r="234" spans="3:143" x14ac:dyDescent="0.25">
      <c r="C234" s="2" t="s">
        <v>302</v>
      </c>
      <c r="D234" s="2" t="s">
        <v>303</v>
      </c>
      <c r="E234" s="2" t="s">
        <v>93</v>
      </c>
      <c r="F234" s="2">
        <v>3.85</v>
      </c>
      <c r="G234" s="2">
        <v>32.170999999999999</v>
      </c>
      <c r="H234" s="2">
        <v>537</v>
      </c>
      <c r="I234" s="2">
        <v>44400.758000000002</v>
      </c>
      <c r="J234" s="2">
        <v>7.1999999999999995E-2</v>
      </c>
      <c r="P234" s="2" t="s">
        <v>302</v>
      </c>
      <c r="Q234" s="2" t="s">
        <v>303</v>
      </c>
      <c r="R234" s="2" t="s">
        <v>93</v>
      </c>
      <c r="S234" s="2">
        <v>3.79</v>
      </c>
      <c r="T234" s="2">
        <v>333.44299999999998</v>
      </c>
      <c r="U234" s="2">
        <v>4520</v>
      </c>
      <c r="V234" s="2">
        <v>44400.758000000002</v>
      </c>
      <c r="W234" s="2">
        <v>0.751</v>
      </c>
      <c r="AC234" s="2" t="s">
        <v>302</v>
      </c>
      <c r="AD234" s="2" t="s">
        <v>303</v>
      </c>
      <c r="AE234" s="2" t="s">
        <v>93</v>
      </c>
      <c r="AF234" s="2">
        <v>3.79</v>
      </c>
      <c r="AG234" s="2">
        <v>44400.758000000002</v>
      </c>
      <c r="AH234" s="2">
        <v>748873</v>
      </c>
      <c r="AJ234" s="2">
        <v>44400.758000000002</v>
      </c>
      <c r="AK234" s="2">
        <v>100</v>
      </c>
      <c r="AL234" s="2">
        <v>87.48</v>
      </c>
      <c r="AM234" s="2">
        <v>-12.5</v>
      </c>
      <c r="AP234" s="2" t="s">
        <v>302</v>
      </c>
      <c r="AQ234" s="2" t="s">
        <v>303</v>
      </c>
      <c r="AR234" s="2" t="s">
        <v>93</v>
      </c>
      <c r="AS234" s="2">
        <v>3.79</v>
      </c>
      <c r="AT234" s="2">
        <v>2726.8389999999999</v>
      </c>
      <c r="AU234" s="2">
        <v>23941</v>
      </c>
      <c r="AV234" s="2">
        <v>14477.415000000001</v>
      </c>
      <c r="AW234" s="2">
        <v>18.835000000000001</v>
      </c>
      <c r="AY234" s="2">
        <v>26.03</v>
      </c>
      <c r="BC234" s="2" t="s">
        <v>302</v>
      </c>
      <c r="BD234" s="2" t="s">
        <v>303</v>
      </c>
      <c r="BE234" s="2" t="s">
        <v>93</v>
      </c>
      <c r="BF234" s="2">
        <v>3.88</v>
      </c>
      <c r="BG234" s="2">
        <v>14477.415000000001</v>
      </c>
      <c r="BH234" s="2">
        <v>262300</v>
      </c>
      <c r="BJ234" s="2">
        <v>14477.415000000001</v>
      </c>
      <c r="BK234" s="2">
        <v>100</v>
      </c>
      <c r="BL234" s="2">
        <v>94.93</v>
      </c>
      <c r="BM234" s="2">
        <v>-5.0999999999999996</v>
      </c>
      <c r="BP234" s="2" t="s">
        <v>302</v>
      </c>
      <c r="BQ234" s="2" t="s">
        <v>303</v>
      </c>
      <c r="BR234" s="2" t="s">
        <v>93</v>
      </c>
      <c r="BS234" s="2">
        <v>3.85</v>
      </c>
      <c r="BT234" s="2">
        <v>56147.211000000003</v>
      </c>
      <c r="BU234" s="2">
        <v>1004164</v>
      </c>
      <c r="BW234" s="2">
        <v>56147.211000000003</v>
      </c>
      <c r="BX234" s="2">
        <v>100</v>
      </c>
      <c r="BY234" s="2">
        <v>86.53</v>
      </c>
      <c r="BZ234" s="2">
        <v>-13.5</v>
      </c>
      <c r="CC234" s="2" t="s">
        <v>302</v>
      </c>
      <c r="CD234" s="2" t="s">
        <v>303</v>
      </c>
      <c r="CE234" s="2" t="s">
        <v>93</v>
      </c>
      <c r="CF234" s="2">
        <v>3.94</v>
      </c>
      <c r="CG234" s="2">
        <v>29.289000000000001</v>
      </c>
      <c r="CH234" s="2">
        <v>461</v>
      </c>
      <c r="CI234" s="2">
        <v>50694.991999999998</v>
      </c>
      <c r="CJ234" s="2">
        <v>5.8000000000000003E-2</v>
      </c>
      <c r="CP234" s="2" t="s">
        <v>302</v>
      </c>
      <c r="CQ234" s="2" t="s">
        <v>303</v>
      </c>
      <c r="CR234" s="2" t="s">
        <v>93</v>
      </c>
      <c r="CS234" s="2">
        <v>3.93</v>
      </c>
      <c r="CT234" s="2">
        <v>50694.991999999998</v>
      </c>
      <c r="CU234" s="2">
        <v>848369</v>
      </c>
      <c r="CW234" s="2">
        <v>50694.991999999998</v>
      </c>
      <c r="CX234" s="2">
        <v>100</v>
      </c>
      <c r="CY234" s="2">
        <v>70.94</v>
      </c>
      <c r="CZ234" s="2">
        <v>-29.1</v>
      </c>
      <c r="DC234" s="2" t="s">
        <v>302</v>
      </c>
      <c r="DD234" s="2" t="s">
        <v>303</v>
      </c>
      <c r="DE234" s="2" t="s">
        <v>93</v>
      </c>
      <c r="DF234" s="2">
        <v>4.16</v>
      </c>
      <c r="DG234" s="2">
        <v>136129.609</v>
      </c>
      <c r="DH234" s="2">
        <v>1948854</v>
      </c>
      <c r="DI234" s="2">
        <v>4320.3670000000002</v>
      </c>
      <c r="DJ234" s="2">
        <v>3150.8809999999999</v>
      </c>
      <c r="DL234" s="2">
        <v>103.78</v>
      </c>
      <c r="DP234" s="2" t="s">
        <v>302</v>
      </c>
      <c r="DQ234" s="2" t="s">
        <v>303</v>
      </c>
      <c r="DR234" s="2" t="s">
        <v>93</v>
      </c>
      <c r="DS234" s="2">
        <v>4.16</v>
      </c>
      <c r="DT234" s="2">
        <v>4320.3670000000002</v>
      </c>
      <c r="DU234" s="2">
        <v>73315</v>
      </c>
      <c r="DW234" s="2">
        <v>4320.3670000000002</v>
      </c>
      <c r="DX234" s="2">
        <v>100</v>
      </c>
      <c r="DY234" s="2">
        <v>61.93</v>
      </c>
      <c r="DZ234" s="2">
        <v>-38.1</v>
      </c>
      <c r="EC234" s="2" t="s">
        <v>302</v>
      </c>
      <c r="ED234" s="2" t="s">
        <v>303</v>
      </c>
      <c r="EE234" s="2" t="s">
        <v>93</v>
      </c>
      <c r="EF234" s="2">
        <v>4.0599999999999996</v>
      </c>
      <c r="EG234" s="2">
        <v>26803.620999999999</v>
      </c>
      <c r="EH234" s="2">
        <v>440150</v>
      </c>
      <c r="EJ234" s="2">
        <v>26803.620999999999</v>
      </c>
      <c r="EK234" s="2">
        <v>100</v>
      </c>
      <c r="EL234" s="2">
        <v>47.43</v>
      </c>
      <c r="EM234" s="2">
        <v>-52.6</v>
      </c>
    </row>
    <row r="235" spans="3:143" x14ac:dyDescent="0.25">
      <c r="C235" s="2" t="s">
        <v>278</v>
      </c>
      <c r="D235" s="2" t="s">
        <v>279</v>
      </c>
      <c r="E235" s="2" t="s">
        <v>93</v>
      </c>
      <c r="F235" s="2">
        <v>3.87</v>
      </c>
      <c r="G235" s="2">
        <v>37.877000000000002</v>
      </c>
      <c r="H235" s="2">
        <v>978</v>
      </c>
      <c r="I235" s="2">
        <v>46014.805</v>
      </c>
      <c r="J235" s="2">
        <v>8.2000000000000003E-2</v>
      </c>
      <c r="P235" s="2" t="s">
        <v>278</v>
      </c>
      <c r="Q235" s="2" t="s">
        <v>279</v>
      </c>
      <c r="R235" s="2" t="s">
        <v>93</v>
      </c>
      <c r="S235" s="2">
        <v>3.78</v>
      </c>
      <c r="T235" s="2">
        <v>306.44099999999997</v>
      </c>
      <c r="U235" s="2">
        <v>4422</v>
      </c>
      <c r="V235" s="2">
        <v>46014.805</v>
      </c>
      <c r="W235" s="2">
        <v>0.66600000000000004</v>
      </c>
      <c r="AC235" s="2" t="s">
        <v>278</v>
      </c>
      <c r="AD235" s="2" t="s">
        <v>279</v>
      </c>
      <c r="AE235" s="2" t="s">
        <v>93</v>
      </c>
      <c r="AF235" s="2">
        <v>3.79</v>
      </c>
      <c r="AG235" s="2">
        <v>46014.805</v>
      </c>
      <c r="AH235" s="2">
        <v>766706</v>
      </c>
      <c r="AJ235" s="2">
        <v>46014.805</v>
      </c>
      <c r="AK235" s="2">
        <v>100</v>
      </c>
      <c r="AL235" s="2">
        <v>90.66</v>
      </c>
      <c r="AM235" s="2">
        <v>-9.3000000000000007</v>
      </c>
      <c r="AP235" s="2" t="s">
        <v>278</v>
      </c>
      <c r="AQ235" s="2" t="s">
        <v>279</v>
      </c>
      <c r="AR235" s="2" t="s">
        <v>93</v>
      </c>
      <c r="AS235" s="2">
        <v>3.8</v>
      </c>
      <c r="AT235" s="2">
        <v>2564.0540000000001</v>
      </c>
      <c r="AU235" s="2">
        <v>25067</v>
      </c>
      <c r="AV235" s="2">
        <v>15649.946</v>
      </c>
      <c r="AW235" s="2">
        <v>16.384</v>
      </c>
      <c r="AY235" s="2">
        <v>22.52</v>
      </c>
      <c r="BC235" s="2" t="s">
        <v>278</v>
      </c>
      <c r="BD235" s="2" t="s">
        <v>279</v>
      </c>
      <c r="BE235" s="2" t="s">
        <v>93</v>
      </c>
      <c r="BF235" s="2">
        <v>3.88</v>
      </c>
      <c r="BG235" s="2">
        <v>15649.946</v>
      </c>
      <c r="BH235" s="2">
        <v>286773</v>
      </c>
      <c r="BJ235" s="2">
        <v>15649.946</v>
      </c>
      <c r="BK235" s="2">
        <v>100</v>
      </c>
      <c r="BL235" s="2">
        <v>102.62</v>
      </c>
      <c r="BM235" s="2">
        <v>2.6</v>
      </c>
      <c r="BP235" s="2" t="s">
        <v>278</v>
      </c>
      <c r="BQ235" s="2" t="s">
        <v>279</v>
      </c>
      <c r="BR235" s="2" t="s">
        <v>93</v>
      </c>
      <c r="BS235" s="2">
        <v>3.85</v>
      </c>
      <c r="BT235" s="2">
        <v>59771.851999999999</v>
      </c>
      <c r="BU235" s="2">
        <v>1075905</v>
      </c>
      <c r="BW235" s="2">
        <v>59771.851999999999</v>
      </c>
      <c r="BX235" s="2">
        <v>100</v>
      </c>
      <c r="BY235" s="2">
        <v>92.12</v>
      </c>
      <c r="BZ235" s="2">
        <v>-7.9</v>
      </c>
      <c r="CC235" s="2" t="s">
        <v>278</v>
      </c>
      <c r="CD235" s="2" t="s">
        <v>279</v>
      </c>
      <c r="CE235" s="2" t="s">
        <v>93</v>
      </c>
      <c r="CF235" s="2">
        <v>3.96</v>
      </c>
      <c r="CG235" s="2">
        <v>971.23099999999999</v>
      </c>
      <c r="CH235" s="2">
        <v>17875</v>
      </c>
      <c r="CI235" s="2">
        <v>59785.690999999999</v>
      </c>
      <c r="CJ235" s="2">
        <v>1.625</v>
      </c>
      <c r="CL235" s="2">
        <v>0.09</v>
      </c>
      <c r="CP235" s="2" t="s">
        <v>278</v>
      </c>
      <c r="CQ235" s="2" t="s">
        <v>279</v>
      </c>
      <c r="CR235" s="2" t="s">
        <v>93</v>
      </c>
      <c r="CS235" s="2">
        <v>3.93</v>
      </c>
      <c r="CT235" s="2">
        <v>59785.690999999999</v>
      </c>
      <c r="CU235" s="2">
        <v>1020374</v>
      </c>
      <c r="CW235" s="2">
        <v>59785.690999999999</v>
      </c>
      <c r="CX235" s="2">
        <v>100</v>
      </c>
      <c r="CY235" s="2">
        <v>83.67</v>
      </c>
      <c r="CZ235" s="2">
        <v>-16.3</v>
      </c>
      <c r="DC235" s="2" t="s">
        <v>278</v>
      </c>
      <c r="DD235" s="2" t="s">
        <v>279</v>
      </c>
      <c r="DE235" s="2" t="s">
        <v>93</v>
      </c>
      <c r="DF235" s="2">
        <v>4.17</v>
      </c>
      <c r="DG235" s="2">
        <v>163400.75</v>
      </c>
      <c r="DH235" s="2">
        <v>2282735</v>
      </c>
      <c r="DI235" s="2">
        <v>5260.71</v>
      </c>
      <c r="DJ235" s="2">
        <v>3106.0590000000002</v>
      </c>
      <c r="DL235" s="2">
        <v>102.31</v>
      </c>
      <c r="DP235" s="2" t="s">
        <v>278</v>
      </c>
      <c r="DQ235" s="2" t="s">
        <v>279</v>
      </c>
      <c r="DR235" s="2" t="s">
        <v>93</v>
      </c>
      <c r="DS235" s="2">
        <v>4.17</v>
      </c>
      <c r="DT235" s="2">
        <v>5260.71</v>
      </c>
      <c r="DU235" s="2">
        <v>84753</v>
      </c>
      <c r="DW235" s="2">
        <v>5260.71</v>
      </c>
      <c r="DX235" s="2">
        <v>100</v>
      </c>
      <c r="DY235" s="2">
        <v>75.41</v>
      </c>
      <c r="DZ235" s="2">
        <v>-24.6</v>
      </c>
      <c r="EC235" s="2" t="s">
        <v>278</v>
      </c>
      <c r="ED235" s="2" t="s">
        <v>279</v>
      </c>
      <c r="EE235" s="2" t="s">
        <v>93</v>
      </c>
      <c r="EF235" s="2">
        <v>4.0599999999999996</v>
      </c>
      <c r="EG235" s="2">
        <v>35433.605000000003</v>
      </c>
      <c r="EH235" s="2">
        <v>615696</v>
      </c>
      <c r="EJ235" s="2">
        <v>35433.605000000003</v>
      </c>
      <c r="EK235" s="2">
        <v>100</v>
      </c>
      <c r="EL235" s="2">
        <v>62.7</v>
      </c>
      <c r="EM235" s="2">
        <v>-37.299999999999997</v>
      </c>
    </row>
    <row r="236" spans="3:143" x14ac:dyDescent="0.25">
      <c r="C236" s="2" t="s">
        <v>280</v>
      </c>
      <c r="D236" s="2" t="s">
        <v>281</v>
      </c>
      <c r="E236" s="2" t="s">
        <v>93</v>
      </c>
      <c r="F236" s="2">
        <v>3.87</v>
      </c>
      <c r="G236" s="2">
        <v>11.369</v>
      </c>
      <c r="H236" s="2">
        <v>153</v>
      </c>
      <c r="I236" s="2">
        <v>41190.722999999998</v>
      </c>
      <c r="J236" s="2">
        <v>2.8000000000000001E-2</v>
      </c>
      <c r="P236" s="2" t="s">
        <v>280</v>
      </c>
      <c r="Q236" s="2" t="s">
        <v>281</v>
      </c>
      <c r="R236" s="2" t="s">
        <v>93</v>
      </c>
      <c r="S236" s="2">
        <v>3.78</v>
      </c>
      <c r="T236" s="2">
        <v>301.60500000000002</v>
      </c>
      <c r="U236" s="2">
        <v>3993</v>
      </c>
      <c r="V236" s="2">
        <v>41190.722999999998</v>
      </c>
      <c r="W236" s="2">
        <v>0.73199999999999998</v>
      </c>
      <c r="AC236" s="2" t="s">
        <v>280</v>
      </c>
      <c r="AD236" s="2" t="s">
        <v>281</v>
      </c>
      <c r="AE236" s="2" t="s">
        <v>93</v>
      </c>
      <c r="AF236" s="2">
        <v>3.79</v>
      </c>
      <c r="AG236" s="2">
        <v>41190.722999999998</v>
      </c>
      <c r="AH236" s="2">
        <v>715268</v>
      </c>
      <c r="AJ236" s="2">
        <v>41190.722999999998</v>
      </c>
      <c r="AK236" s="2">
        <v>100</v>
      </c>
      <c r="AL236" s="2">
        <v>81.150000000000006</v>
      </c>
      <c r="AM236" s="2">
        <v>-18.8</v>
      </c>
      <c r="AP236" s="2" t="s">
        <v>280</v>
      </c>
      <c r="AQ236" s="2" t="s">
        <v>281</v>
      </c>
      <c r="AR236" s="2" t="s">
        <v>93</v>
      </c>
      <c r="AS236" s="2">
        <v>3.79</v>
      </c>
      <c r="AT236" s="2">
        <v>1518.01</v>
      </c>
      <c r="AU236" s="2">
        <v>24165</v>
      </c>
      <c r="AV236" s="2">
        <v>12719.78</v>
      </c>
      <c r="AW236" s="2">
        <v>11.933999999999999</v>
      </c>
      <c r="AY236" s="2">
        <v>16.149999999999999</v>
      </c>
      <c r="BC236" s="2" t="s">
        <v>280</v>
      </c>
      <c r="BD236" s="2" t="s">
        <v>281</v>
      </c>
      <c r="BE236" s="2" t="s">
        <v>93</v>
      </c>
      <c r="BF236" s="2">
        <v>3.88</v>
      </c>
      <c r="BG236" s="2">
        <v>12719.78</v>
      </c>
      <c r="BH236" s="2">
        <v>230955</v>
      </c>
      <c r="BJ236" s="2">
        <v>12719.78</v>
      </c>
      <c r="BK236" s="2">
        <v>100</v>
      </c>
      <c r="BL236" s="2">
        <v>83.4</v>
      </c>
      <c r="BM236" s="2">
        <v>-16.600000000000001</v>
      </c>
      <c r="BP236" s="2" t="s">
        <v>280</v>
      </c>
      <c r="BQ236" s="2" t="s">
        <v>281</v>
      </c>
      <c r="BR236" s="2" t="s">
        <v>93</v>
      </c>
      <c r="BS236" s="2">
        <v>3.85</v>
      </c>
      <c r="BT236" s="2">
        <v>52326.934000000001</v>
      </c>
      <c r="BU236" s="2">
        <v>942656</v>
      </c>
      <c r="BW236" s="2">
        <v>52326.934000000001</v>
      </c>
      <c r="BX236" s="2">
        <v>100</v>
      </c>
      <c r="BY236" s="2">
        <v>80.650000000000006</v>
      </c>
      <c r="BZ236" s="2">
        <v>-19.399999999999999</v>
      </c>
      <c r="CC236" s="2" t="s">
        <v>280</v>
      </c>
      <c r="CD236" s="2" t="s">
        <v>281</v>
      </c>
      <c r="CE236" s="2" t="s">
        <v>93</v>
      </c>
      <c r="CF236" s="2">
        <v>3.94</v>
      </c>
      <c r="CG236" s="2">
        <v>206.56700000000001</v>
      </c>
      <c r="CH236" s="2">
        <v>2857</v>
      </c>
      <c r="CI236" s="2">
        <v>46963.449000000001</v>
      </c>
      <c r="CJ236" s="2">
        <v>0.44</v>
      </c>
      <c r="CL236" s="2">
        <v>0.02</v>
      </c>
      <c r="CP236" s="2" t="s">
        <v>280</v>
      </c>
      <c r="CQ236" s="2" t="s">
        <v>281</v>
      </c>
      <c r="CR236" s="2" t="s">
        <v>93</v>
      </c>
      <c r="CS236" s="2">
        <v>3.93</v>
      </c>
      <c r="CT236" s="2">
        <v>46963.449000000001</v>
      </c>
      <c r="CU236" s="2">
        <v>790961</v>
      </c>
      <c r="CW236" s="2">
        <v>46963.449000000001</v>
      </c>
      <c r="CX236" s="2">
        <v>100</v>
      </c>
      <c r="CY236" s="2">
        <v>65.72</v>
      </c>
      <c r="CZ236" s="2">
        <v>-34.299999999999997</v>
      </c>
      <c r="DC236" s="2" t="s">
        <v>280</v>
      </c>
      <c r="DD236" s="2" t="s">
        <v>281</v>
      </c>
      <c r="DE236" s="2" t="s">
        <v>93</v>
      </c>
      <c r="DF236" s="2">
        <v>4.16</v>
      </c>
      <c r="DG236" s="2">
        <v>121638.641</v>
      </c>
      <c r="DH236" s="2">
        <v>1680555</v>
      </c>
      <c r="DI236" s="2">
        <v>3731.5859999999998</v>
      </c>
      <c r="DJ236" s="2">
        <v>3259.7040000000002</v>
      </c>
      <c r="DL236" s="2">
        <v>107.37</v>
      </c>
      <c r="DP236" s="2" t="s">
        <v>280</v>
      </c>
      <c r="DQ236" s="2" t="s">
        <v>281</v>
      </c>
      <c r="DR236" s="2" t="s">
        <v>93</v>
      </c>
      <c r="DS236" s="2">
        <v>4.17</v>
      </c>
      <c r="DT236" s="2">
        <v>3731.5859999999998</v>
      </c>
      <c r="DU236" s="2">
        <v>65200</v>
      </c>
      <c r="DW236" s="2">
        <v>3731.5859999999998</v>
      </c>
      <c r="DX236" s="2">
        <v>100</v>
      </c>
      <c r="DY236" s="2">
        <v>53.49</v>
      </c>
      <c r="DZ236" s="2">
        <v>-46.5</v>
      </c>
      <c r="EC236" s="2" t="s">
        <v>280</v>
      </c>
      <c r="ED236" s="2" t="s">
        <v>281</v>
      </c>
      <c r="EE236" s="2" t="s">
        <v>93</v>
      </c>
      <c r="EF236" s="2">
        <v>4.0599999999999996</v>
      </c>
      <c r="EG236" s="2">
        <v>23306.937999999998</v>
      </c>
      <c r="EH236" s="2">
        <v>386276</v>
      </c>
      <c r="EJ236" s="2">
        <v>23306.937999999998</v>
      </c>
      <c r="EK236" s="2">
        <v>100</v>
      </c>
      <c r="EL236" s="2">
        <v>41.24</v>
      </c>
      <c r="EM236" s="2">
        <v>-58.8</v>
      </c>
    </row>
    <row r="237" spans="3:143" x14ac:dyDescent="0.25">
      <c r="C237" s="2" t="s">
        <v>282</v>
      </c>
      <c r="D237" s="2" t="s">
        <v>283</v>
      </c>
      <c r="E237" s="2" t="s">
        <v>93</v>
      </c>
      <c r="F237" s="2">
        <v>3.87</v>
      </c>
      <c r="G237" s="2">
        <v>33.372</v>
      </c>
      <c r="H237" s="2">
        <v>339</v>
      </c>
      <c r="I237" s="2">
        <v>37326.379000000001</v>
      </c>
      <c r="J237" s="2">
        <v>8.8999999999999996E-2</v>
      </c>
      <c r="P237" s="2" t="s">
        <v>282</v>
      </c>
      <c r="Q237" s="2" t="s">
        <v>283</v>
      </c>
      <c r="R237" s="2" t="s">
        <v>93</v>
      </c>
      <c r="S237" s="2">
        <v>3.79</v>
      </c>
      <c r="T237" s="2">
        <v>346.67500000000001</v>
      </c>
      <c r="U237" s="2">
        <v>4898</v>
      </c>
      <c r="V237" s="2">
        <v>37326.379000000001</v>
      </c>
      <c r="W237" s="2">
        <v>0.92900000000000005</v>
      </c>
      <c r="AC237" s="2" t="s">
        <v>282</v>
      </c>
      <c r="AD237" s="2" t="s">
        <v>283</v>
      </c>
      <c r="AE237" s="2" t="s">
        <v>93</v>
      </c>
      <c r="AF237" s="2">
        <v>3.79</v>
      </c>
      <c r="AG237" s="2">
        <v>37326.379000000001</v>
      </c>
      <c r="AH237" s="2">
        <v>629445</v>
      </c>
      <c r="AJ237" s="2">
        <v>37326.379000000001</v>
      </c>
      <c r="AK237" s="2">
        <v>100</v>
      </c>
      <c r="AL237" s="2">
        <v>73.540000000000006</v>
      </c>
      <c r="AM237" s="2">
        <v>-26.5</v>
      </c>
      <c r="AP237" s="2" t="s">
        <v>282</v>
      </c>
      <c r="AQ237" s="2" t="s">
        <v>283</v>
      </c>
      <c r="AR237" s="2" t="s">
        <v>93</v>
      </c>
      <c r="AS237" s="2">
        <v>3.8</v>
      </c>
      <c r="AT237" s="2">
        <v>2788.4070000000002</v>
      </c>
      <c r="AU237" s="2">
        <v>26287</v>
      </c>
      <c r="AV237" s="2">
        <v>12413.712</v>
      </c>
      <c r="AW237" s="2">
        <v>22.462</v>
      </c>
      <c r="AY237" s="2">
        <v>31.22</v>
      </c>
      <c r="BC237" s="2" t="s">
        <v>282</v>
      </c>
      <c r="BD237" s="2" t="s">
        <v>283</v>
      </c>
      <c r="BE237" s="2" t="s">
        <v>93</v>
      </c>
      <c r="BF237" s="2">
        <v>3.88</v>
      </c>
      <c r="BG237" s="2">
        <v>12413.712</v>
      </c>
      <c r="BH237" s="2">
        <v>226246</v>
      </c>
      <c r="BJ237" s="2">
        <v>12413.712</v>
      </c>
      <c r="BK237" s="2">
        <v>100</v>
      </c>
      <c r="BL237" s="2">
        <v>81.400000000000006</v>
      </c>
      <c r="BM237" s="2">
        <v>-18.600000000000001</v>
      </c>
      <c r="BP237" s="2" t="s">
        <v>282</v>
      </c>
      <c r="BQ237" s="2" t="s">
        <v>283</v>
      </c>
      <c r="BR237" s="2" t="s">
        <v>93</v>
      </c>
      <c r="BS237" s="2">
        <v>3.85</v>
      </c>
      <c r="BT237" s="2">
        <v>48652.23</v>
      </c>
      <c r="BU237" s="2">
        <v>852145</v>
      </c>
      <c r="BW237" s="2">
        <v>48652.23</v>
      </c>
      <c r="BX237" s="2">
        <v>100</v>
      </c>
      <c r="BY237" s="2">
        <v>74.98</v>
      </c>
      <c r="BZ237" s="2">
        <v>-25</v>
      </c>
      <c r="CC237" s="2" t="s">
        <v>282</v>
      </c>
      <c r="CD237" s="2" t="s">
        <v>283</v>
      </c>
      <c r="CE237" s="2" t="s">
        <v>93</v>
      </c>
      <c r="CF237" s="2">
        <v>3.96</v>
      </c>
      <c r="CG237" s="2">
        <v>47.588000000000001</v>
      </c>
      <c r="CH237" s="2">
        <v>806</v>
      </c>
      <c r="CI237" s="2">
        <v>40953.898000000001</v>
      </c>
      <c r="CJ237" s="2">
        <v>0.11600000000000001</v>
      </c>
      <c r="CP237" s="2" t="s">
        <v>282</v>
      </c>
      <c r="CQ237" s="2" t="s">
        <v>283</v>
      </c>
      <c r="CR237" s="2" t="s">
        <v>93</v>
      </c>
      <c r="CS237" s="2">
        <v>3.93</v>
      </c>
      <c r="CT237" s="2">
        <v>40953.898000000001</v>
      </c>
      <c r="CU237" s="2">
        <v>707445</v>
      </c>
      <c r="CW237" s="2">
        <v>40953.898000000001</v>
      </c>
      <c r="CX237" s="2">
        <v>100</v>
      </c>
      <c r="CY237" s="2">
        <v>57.31</v>
      </c>
      <c r="CZ237" s="2">
        <v>-42.7</v>
      </c>
      <c r="DC237" s="2" t="s">
        <v>282</v>
      </c>
      <c r="DD237" s="2" t="s">
        <v>283</v>
      </c>
      <c r="DE237" s="2" t="s">
        <v>93</v>
      </c>
      <c r="DF237" s="2">
        <v>4.17</v>
      </c>
      <c r="DG237" s="2">
        <v>97540.851999999999</v>
      </c>
      <c r="DH237" s="2">
        <v>1425288</v>
      </c>
      <c r="DI237" s="2">
        <v>3069.4079999999999</v>
      </c>
      <c r="DJ237" s="2">
        <v>3177.8389999999999</v>
      </c>
      <c r="DL237" s="2">
        <v>104.67</v>
      </c>
      <c r="DP237" s="2" t="s">
        <v>282</v>
      </c>
      <c r="DQ237" s="2" t="s">
        <v>283</v>
      </c>
      <c r="DR237" s="2" t="s">
        <v>93</v>
      </c>
      <c r="DS237" s="2">
        <v>4.16</v>
      </c>
      <c r="DT237" s="2">
        <v>3069.4079999999999</v>
      </c>
      <c r="DU237" s="2">
        <v>54629</v>
      </c>
      <c r="DW237" s="2">
        <v>3069.4079999999999</v>
      </c>
      <c r="DX237" s="2">
        <v>100</v>
      </c>
      <c r="DY237" s="2">
        <v>44</v>
      </c>
      <c r="DZ237" s="2">
        <v>-56</v>
      </c>
      <c r="EC237" s="2" t="s">
        <v>282</v>
      </c>
      <c r="ED237" s="2" t="s">
        <v>283</v>
      </c>
      <c r="EE237" s="2" t="s">
        <v>93</v>
      </c>
      <c r="EF237" s="2">
        <v>4.0599999999999996</v>
      </c>
      <c r="EG237" s="2">
        <v>16803.708999999999</v>
      </c>
      <c r="EH237" s="2">
        <v>298607</v>
      </c>
      <c r="EJ237" s="2">
        <v>16803.708999999999</v>
      </c>
      <c r="EK237" s="2">
        <v>100</v>
      </c>
      <c r="EL237" s="2">
        <v>29.73</v>
      </c>
      <c r="EM237" s="2">
        <v>-70.3</v>
      </c>
    </row>
    <row r="238" spans="3:143" x14ac:dyDescent="0.25">
      <c r="C238" s="2" t="s">
        <v>304</v>
      </c>
      <c r="D238" s="2" t="s">
        <v>305</v>
      </c>
      <c r="E238" s="2" t="s">
        <v>93</v>
      </c>
      <c r="F238" s="2">
        <v>3.83</v>
      </c>
      <c r="G238" s="2">
        <v>112.166</v>
      </c>
      <c r="H238" s="2">
        <v>1812</v>
      </c>
      <c r="I238" s="2">
        <v>35167.211000000003</v>
      </c>
      <c r="J238" s="2">
        <v>0.31900000000000001</v>
      </c>
      <c r="L238" s="2">
        <v>0.02</v>
      </c>
      <c r="P238" s="2" t="s">
        <v>304</v>
      </c>
      <c r="Q238" s="2" t="s">
        <v>305</v>
      </c>
      <c r="R238" s="2" t="s">
        <v>93</v>
      </c>
      <c r="S238" s="2">
        <v>3.78</v>
      </c>
      <c r="T238" s="2">
        <v>281.19099999999997</v>
      </c>
      <c r="U238" s="2">
        <v>4007</v>
      </c>
      <c r="V238" s="2">
        <v>35167.211000000003</v>
      </c>
      <c r="W238" s="2">
        <v>0.8</v>
      </c>
      <c r="AC238" s="2" t="s">
        <v>304</v>
      </c>
      <c r="AD238" s="2" t="s">
        <v>305</v>
      </c>
      <c r="AE238" s="2" t="s">
        <v>93</v>
      </c>
      <c r="AF238" s="2">
        <v>3.79</v>
      </c>
      <c r="AG238" s="2">
        <v>35167.211000000003</v>
      </c>
      <c r="AH238" s="2">
        <v>611679</v>
      </c>
      <c r="AJ238" s="2">
        <v>35167.211000000003</v>
      </c>
      <c r="AK238" s="2">
        <v>100</v>
      </c>
      <c r="AL238" s="2">
        <v>69.290000000000006</v>
      </c>
      <c r="AM238" s="2">
        <v>-30.7</v>
      </c>
      <c r="AP238" s="2" t="s">
        <v>304</v>
      </c>
      <c r="AQ238" s="2" t="s">
        <v>305</v>
      </c>
      <c r="AR238" s="2" t="s">
        <v>93</v>
      </c>
      <c r="AS238" s="2">
        <v>3.79</v>
      </c>
      <c r="AT238" s="2">
        <v>2403.2620000000002</v>
      </c>
      <c r="AU238" s="2">
        <v>26998</v>
      </c>
      <c r="AV238" s="2">
        <v>9118.7109999999993</v>
      </c>
      <c r="AW238" s="2">
        <v>26.355</v>
      </c>
      <c r="AY238" s="2">
        <v>36.79</v>
      </c>
      <c r="BC238" s="2" t="s">
        <v>304</v>
      </c>
      <c r="BD238" s="2" t="s">
        <v>305</v>
      </c>
      <c r="BE238" s="2" t="s">
        <v>93</v>
      </c>
      <c r="BF238" s="2">
        <v>3.88</v>
      </c>
      <c r="BG238" s="2">
        <v>9118.7109999999993</v>
      </c>
      <c r="BH238" s="2">
        <v>161688</v>
      </c>
      <c r="BJ238" s="2">
        <v>9118.7109999999993</v>
      </c>
      <c r="BK238" s="2">
        <v>100</v>
      </c>
      <c r="BL238" s="2">
        <v>59.79</v>
      </c>
      <c r="BM238" s="2">
        <v>-40.200000000000003</v>
      </c>
      <c r="BP238" s="2" t="s">
        <v>304</v>
      </c>
      <c r="BQ238" s="2" t="s">
        <v>305</v>
      </c>
      <c r="BR238" s="2" t="s">
        <v>93</v>
      </c>
      <c r="BS238" s="2">
        <v>3.84</v>
      </c>
      <c r="BT238" s="2">
        <v>40917.788999999997</v>
      </c>
      <c r="BU238" s="2">
        <v>712541</v>
      </c>
      <c r="BW238" s="2">
        <v>40917.788999999997</v>
      </c>
      <c r="BX238" s="2">
        <v>100</v>
      </c>
      <c r="BY238" s="2">
        <v>63.06</v>
      </c>
      <c r="BZ238" s="2">
        <v>-36.9</v>
      </c>
      <c r="CC238" s="2" t="s">
        <v>304</v>
      </c>
      <c r="CD238" s="2" t="s">
        <v>305</v>
      </c>
      <c r="CE238" s="2" t="s">
        <v>93</v>
      </c>
      <c r="CF238" s="2">
        <v>3.96</v>
      </c>
      <c r="CG238" s="2">
        <v>19135.473000000002</v>
      </c>
      <c r="CH238" s="2">
        <v>324395</v>
      </c>
      <c r="CI238" s="2">
        <v>35597.847999999998</v>
      </c>
      <c r="CJ238" s="2">
        <v>53.755000000000003</v>
      </c>
      <c r="CL238" s="2">
        <v>3.2</v>
      </c>
      <c r="CP238" s="2" t="s">
        <v>304</v>
      </c>
      <c r="CQ238" s="2" t="s">
        <v>305</v>
      </c>
      <c r="CR238" s="2" t="s">
        <v>93</v>
      </c>
      <c r="CS238" s="2">
        <v>3.93</v>
      </c>
      <c r="CT238" s="2">
        <v>35597.847999999998</v>
      </c>
      <c r="CU238" s="2">
        <v>599340</v>
      </c>
      <c r="CW238" s="2">
        <v>35597.847999999998</v>
      </c>
      <c r="CX238" s="2">
        <v>100</v>
      </c>
      <c r="CY238" s="2">
        <v>49.82</v>
      </c>
      <c r="CZ238" s="2">
        <v>-50.2</v>
      </c>
      <c r="DC238" s="2" t="s">
        <v>304</v>
      </c>
      <c r="DD238" s="2" t="s">
        <v>305</v>
      </c>
      <c r="DE238" s="2" t="s">
        <v>93</v>
      </c>
      <c r="DF238" s="2">
        <v>4.16</v>
      </c>
      <c r="DG238" s="2">
        <v>74564.108999999997</v>
      </c>
      <c r="DH238" s="2">
        <v>1092835</v>
      </c>
      <c r="DI238" s="2">
        <v>2727.5540000000001</v>
      </c>
      <c r="DJ238" s="2">
        <v>2733.7350000000001</v>
      </c>
      <c r="DL238" s="2">
        <v>90.05</v>
      </c>
      <c r="DP238" s="2" t="s">
        <v>304</v>
      </c>
      <c r="DQ238" s="2" t="s">
        <v>305</v>
      </c>
      <c r="DR238" s="2" t="s">
        <v>93</v>
      </c>
      <c r="DS238" s="2">
        <v>4.16</v>
      </c>
      <c r="DT238" s="2">
        <v>2727.5540000000001</v>
      </c>
      <c r="DU238" s="2">
        <v>47796</v>
      </c>
      <c r="DW238" s="2">
        <v>2727.5540000000001</v>
      </c>
      <c r="DX238" s="2">
        <v>100</v>
      </c>
      <c r="DY238" s="2">
        <v>39.1</v>
      </c>
      <c r="DZ238" s="2">
        <v>-60.9</v>
      </c>
      <c r="EC238" s="2" t="s">
        <v>304</v>
      </c>
      <c r="ED238" s="2" t="s">
        <v>305</v>
      </c>
      <c r="EE238" s="2" t="s">
        <v>93</v>
      </c>
      <c r="EF238" s="2">
        <v>4.0599999999999996</v>
      </c>
      <c r="EG238" s="2">
        <v>20418.048999999999</v>
      </c>
      <c r="EH238" s="2">
        <v>361576</v>
      </c>
      <c r="EJ238" s="2">
        <v>20418.048999999999</v>
      </c>
      <c r="EK238" s="2">
        <v>100</v>
      </c>
      <c r="EL238" s="2">
        <v>36.130000000000003</v>
      </c>
      <c r="EM238" s="2">
        <v>-63.9</v>
      </c>
    </row>
    <row r="239" spans="3:143" x14ac:dyDescent="0.25">
      <c r="C239" s="2" t="s">
        <v>306</v>
      </c>
      <c r="D239" s="2" t="s">
        <v>307</v>
      </c>
      <c r="E239" s="2" t="s">
        <v>93</v>
      </c>
      <c r="F239" s="2">
        <v>3.85</v>
      </c>
      <c r="G239" s="2">
        <v>200.023</v>
      </c>
      <c r="H239" s="2">
        <v>3776</v>
      </c>
      <c r="I239" s="2">
        <v>34773.546999999999</v>
      </c>
      <c r="J239" s="2">
        <v>0.57499999999999996</v>
      </c>
      <c r="L239" s="2">
        <v>0.06</v>
      </c>
      <c r="P239" s="2" t="s">
        <v>306</v>
      </c>
      <c r="Q239" s="2" t="s">
        <v>307</v>
      </c>
      <c r="R239" s="2" t="s">
        <v>93</v>
      </c>
      <c r="S239" s="2">
        <v>3.78</v>
      </c>
      <c r="T239" s="2">
        <v>227.49700000000001</v>
      </c>
      <c r="U239" s="2">
        <v>4077</v>
      </c>
      <c r="V239" s="2">
        <v>34773.546999999999</v>
      </c>
      <c r="W239" s="2">
        <v>0.65400000000000003</v>
      </c>
      <c r="AC239" s="2" t="s">
        <v>306</v>
      </c>
      <c r="AD239" s="2" t="s">
        <v>307</v>
      </c>
      <c r="AE239" s="2" t="s">
        <v>93</v>
      </c>
      <c r="AF239" s="2">
        <v>3.79</v>
      </c>
      <c r="AG239" s="2">
        <v>34773.546999999999</v>
      </c>
      <c r="AH239" s="2">
        <v>596778</v>
      </c>
      <c r="AJ239" s="2">
        <v>34773.546999999999</v>
      </c>
      <c r="AK239" s="2">
        <v>100</v>
      </c>
      <c r="AL239" s="2">
        <v>68.510000000000005</v>
      </c>
      <c r="AM239" s="2">
        <v>-31.5</v>
      </c>
      <c r="AP239" s="2" t="s">
        <v>306</v>
      </c>
      <c r="AQ239" s="2" t="s">
        <v>307</v>
      </c>
      <c r="AR239" s="2" t="s">
        <v>93</v>
      </c>
      <c r="AS239" s="2">
        <v>3.79</v>
      </c>
      <c r="AT239" s="2">
        <v>2189.6210000000001</v>
      </c>
      <c r="AU239" s="2">
        <v>23869</v>
      </c>
      <c r="AV239" s="2">
        <v>8843.44</v>
      </c>
      <c r="AW239" s="2">
        <v>24.76</v>
      </c>
      <c r="AY239" s="2">
        <v>34.51</v>
      </c>
      <c r="BC239" s="2" t="s">
        <v>306</v>
      </c>
      <c r="BD239" s="2" t="s">
        <v>307</v>
      </c>
      <c r="BE239" s="2" t="s">
        <v>93</v>
      </c>
      <c r="BF239" s="2">
        <v>3.88</v>
      </c>
      <c r="BG239" s="2">
        <v>8843.44</v>
      </c>
      <c r="BH239" s="2">
        <v>158106</v>
      </c>
      <c r="BJ239" s="2">
        <v>8843.44</v>
      </c>
      <c r="BK239" s="2">
        <v>100</v>
      </c>
      <c r="BL239" s="2">
        <v>57.99</v>
      </c>
      <c r="BM239" s="2">
        <v>-42</v>
      </c>
      <c r="BP239" s="2" t="s">
        <v>306</v>
      </c>
      <c r="BQ239" s="2" t="s">
        <v>307</v>
      </c>
      <c r="BR239" s="2" t="s">
        <v>93</v>
      </c>
      <c r="BS239" s="2">
        <v>3.84</v>
      </c>
      <c r="BT239" s="2">
        <v>39260.141000000003</v>
      </c>
      <c r="BU239" s="2">
        <v>661771</v>
      </c>
      <c r="BW239" s="2">
        <v>39260.141000000003</v>
      </c>
      <c r="BX239" s="2">
        <v>100</v>
      </c>
      <c r="BY239" s="2">
        <v>60.51</v>
      </c>
      <c r="BZ239" s="2">
        <v>-39.5</v>
      </c>
      <c r="CC239" s="2" t="s">
        <v>306</v>
      </c>
      <c r="CD239" s="2" t="s">
        <v>307</v>
      </c>
      <c r="CE239" s="2" t="s">
        <v>93</v>
      </c>
      <c r="CF239" s="2">
        <v>3.96</v>
      </c>
      <c r="CG239" s="2">
        <v>14406.01</v>
      </c>
      <c r="CH239" s="2">
        <v>241074</v>
      </c>
      <c r="CI239" s="2">
        <v>34356.663999999997</v>
      </c>
      <c r="CJ239" s="2">
        <v>41.930999999999997</v>
      </c>
      <c r="CL239" s="2">
        <v>2.4900000000000002</v>
      </c>
      <c r="CP239" s="2" t="s">
        <v>306</v>
      </c>
      <c r="CQ239" s="2" t="s">
        <v>307</v>
      </c>
      <c r="CR239" s="2" t="s">
        <v>93</v>
      </c>
      <c r="CS239" s="2">
        <v>3.93</v>
      </c>
      <c r="CT239" s="2">
        <v>34356.663999999997</v>
      </c>
      <c r="CU239" s="2">
        <v>597922</v>
      </c>
      <c r="CW239" s="2">
        <v>34356.663999999997</v>
      </c>
      <c r="CX239" s="2">
        <v>100</v>
      </c>
      <c r="CY239" s="2">
        <v>48.08</v>
      </c>
      <c r="CZ239" s="2">
        <v>-51.9</v>
      </c>
      <c r="DC239" s="2" t="s">
        <v>306</v>
      </c>
      <c r="DD239" s="2" t="s">
        <v>307</v>
      </c>
      <c r="DE239" s="2" t="s">
        <v>93</v>
      </c>
      <c r="DF239" s="2">
        <v>4.16</v>
      </c>
      <c r="DG239" s="2">
        <v>75247.031000000003</v>
      </c>
      <c r="DH239" s="2">
        <v>1084542</v>
      </c>
      <c r="DI239" s="2">
        <v>2652.172</v>
      </c>
      <c r="DJ239" s="2">
        <v>2837.1849999999999</v>
      </c>
      <c r="DL239" s="2">
        <v>93.46</v>
      </c>
      <c r="DP239" s="2" t="s">
        <v>306</v>
      </c>
      <c r="DQ239" s="2" t="s">
        <v>307</v>
      </c>
      <c r="DR239" s="2" t="s">
        <v>93</v>
      </c>
      <c r="DS239" s="2">
        <v>4.16</v>
      </c>
      <c r="DT239" s="2">
        <v>2652.172</v>
      </c>
      <c r="DU239" s="2">
        <v>44042</v>
      </c>
      <c r="DW239" s="2">
        <v>2652.172</v>
      </c>
      <c r="DX239" s="2">
        <v>100</v>
      </c>
      <c r="DY239" s="2">
        <v>38.020000000000003</v>
      </c>
      <c r="DZ239" s="2">
        <v>-62</v>
      </c>
      <c r="EC239" s="2" t="s">
        <v>306</v>
      </c>
      <c r="ED239" s="2" t="s">
        <v>307</v>
      </c>
      <c r="EE239" s="2" t="s">
        <v>93</v>
      </c>
      <c r="EF239" s="2">
        <v>4.0599999999999996</v>
      </c>
      <c r="EG239" s="2">
        <v>20266.469000000001</v>
      </c>
      <c r="EH239" s="2">
        <v>353426</v>
      </c>
      <c r="EJ239" s="2">
        <v>20266.469000000001</v>
      </c>
      <c r="EK239" s="2">
        <v>100</v>
      </c>
      <c r="EL239" s="2">
        <v>35.86</v>
      </c>
      <c r="EM239" s="2">
        <v>-64.099999999999994</v>
      </c>
    </row>
    <row r="240" spans="3:143" x14ac:dyDescent="0.25">
      <c r="C240" s="2" t="s">
        <v>308</v>
      </c>
      <c r="D240" s="2" t="s">
        <v>309</v>
      </c>
      <c r="E240" s="2" t="s">
        <v>93</v>
      </c>
      <c r="F240" s="2">
        <v>3.84</v>
      </c>
      <c r="G240" s="2">
        <v>27.155000000000001</v>
      </c>
      <c r="H240" s="2">
        <v>751</v>
      </c>
      <c r="I240" s="2">
        <v>33353.258000000002</v>
      </c>
      <c r="J240" s="2">
        <v>8.1000000000000003E-2</v>
      </c>
      <c r="P240" s="2" t="s">
        <v>308</v>
      </c>
      <c r="Q240" s="2" t="s">
        <v>309</v>
      </c>
      <c r="R240" s="2" t="s">
        <v>93</v>
      </c>
      <c r="S240" s="2">
        <v>3.78</v>
      </c>
      <c r="T240" s="2">
        <v>223.547</v>
      </c>
      <c r="U240" s="2">
        <v>4418</v>
      </c>
      <c r="V240" s="2">
        <v>33353.258000000002</v>
      </c>
      <c r="W240" s="2">
        <v>0.67</v>
      </c>
      <c r="AC240" s="2" t="s">
        <v>308</v>
      </c>
      <c r="AD240" s="2" t="s">
        <v>309</v>
      </c>
      <c r="AE240" s="2" t="s">
        <v>93</v>
      </c>
      <c r="AF240" s="2">
        <v>3.79</v>
      </c>
      <c r="AG240" s="2">
        <v>33353.258000000002</v>
      </c>
      <c r="AH240" s="2">
        <v>569518</v>
      </c>
      <c r="AJ240" s="2">
        <v>33353.258000000002</v>
      </c>
      <c r="AK240" s="2">
        <v>100</v>
      </c>
      <c r="AL240" s="2">
        <v>65.709999999999994</v>
      </c>
      <c r="AM240" s="2">
        <v>-34.299999999999997</v>
      </c>
      <c r="AP240" s="2" t="s">
        <v>308</v>
      </c>
      <c r="AQ240" s="2" t="s">
        <v>309</v>
      </c>
      <c r="AR240" s="2" t="s">
        <v>93</v>
      </c>
      <c r="AS240" s="2">
        <v>3.79</v>
      </c>
      <c r="AT240" s="2">
        <v>2101.7429999999999</v>
      </c>
      <c r="AU240" s="2">
        <v>22979</v>
      </c>
      <c r="AV240" s="2">
        <v>8409.86</v>
      </c>
      <c r="AW240" s="2">
        <v>24.991</v>
      </c>
      <c r="AY240" s="2">
        <v>34.840000000000003</v>
      </c>
      <c r="BC240" s="2" t="s">
        <v>308</v>
      </c>
      <c r="BD240" s="2" t="s">
        <v>309</v>
      </c>
      <c r="BE240" s="2" t="s">
        <v>93</v>
      </c>
      <c r="BF240" s="2">
        <v>3.88</v>
      </c>
      <c r="BG240" s="2">
        <v>8409.86</v>
      </c>
      <c r="BH240" s="2">
        <v>153484</v>
      </c>
      <c r="BJ240" s="2">
        <v>8409.86</v>
      </c>
      <c r="BK240" s="2">
        <v>100</v>
      </c>
      <c r="BL240" s="2">
        <v>55.14</v>
      </c>
      <c r="BM240" s="2">
        <v>-44.9</v>
      </c>
      <c r="BP240" s="2" t="s">
        <v>308</v>
      </c>
      <c r="BQ240" s="2" t="s">
        <v>309</v>
      </c>
      <c r="BR240" s="2" t="s">
        <v>93</v>
      </c>
      <c r="BS240" s="2">
        <v>3.85</v>
      </c>
      <c r="BT240" s="2">
        <v>37121.980000000003</v>
      </c>
      <c r="BU240" s="2">
        <v>668189</v>
      </c>
      <c r="BW240" s="2">
        <v>37121.980000000003</v>
      </c>
      <c r="BX240" s="2">
        <v>100</v>
      </c>
      <c r="BY240" s="2">
        <v>57.21</v>
      </c>
      <c r="BZ240" s="2">
        <v>-42.8</v>
      </c>
      <c r="CC240" s="2" t="s">
        <v>308</v>
      </c>
      <c r="CD240" s="2" t="s">
        <v>309</v>
      </c>
      <c r="CE240" s="2" t="s">
        <v>93</v>
      </c>
      <c r="CF240" s="2">
        <v>3.96</v>
      </c>
      <c r="CG240" s="2">
        <v>1187.598</v>
      </c>
      <c r="CH240" s="2">
        <v>20212</v>
      </c>
      <c r="CI240" s="2">
        <v>31769.57</v>
      </c>
      <c r="CJ240" s="2">
        <v>3.738</v>
      </c>
      <c r="CL240" s="2">
        <v>0.21</v>
      </c>
      <c r="CP240" s="2" t="s">
        <v>308</v>
      </c>
      <c r="CQ240" s="2" t="s">
        <v>309</v>
      </c>
      <c r="CR240" s="2" t="s">
        <v>93</v>
      </c>
      <c r="CS240" s="2">
        <v>3.93</v>
      </c>
      <c r="CT240" s="2">
        <v>31769.57</v>
      </c>
      <c r="CU240" s="2">
        <v>536963</v>
      </c>
      <c r="CW240" s="2">
        <v>31769.57</v>
      </c>
      <c r="CX240" s="2">
        <v>100</v>
      </c>
      <c r="CY240" s="2">
        <v>44.46</v>
      </c>
      <c r="CZ240" s="2">
        <v>-55.5</v>
      </c>
      <c r="DC240" s="2" t="s">
        <v>308</v>
      </c>
      <c r="DD240" s="2" t="s">
        <v>309</v>
      </c>
      <c r="DE240" s="2" t="s">
        <v>93</v>
      </c>
      <c r="DF240" s="2">
        <v>4.16</v>
      </c>
      <c r="DG240" s="2">
        <v>71675.891000000003</v>
      </c>
      <c r="DH240" s="2">
        <v>1033168</v>
      </c>
      <c r="DI240" s="2">
        <v>2597.3000000000002</v>
      </c>
      <c r="DJ240" s="2">
        <v>2759.6309999999999</v>
      </c>
      <c r="DL240" s="2">
        <v>90.91</v>
      </c>
      <c r="DP240" s="2" t="s">
        <v>308</v>
      </c>
      <c r="DQ240" s="2" t="s">
        <v>309</v>
      </c>
      <c r="DR240" s="2" t="s">
        <v>93</v>
      </c>
      <c r="DS240" s="2">
        <v>4.16</v>
      </c>
      <c r="DT240" s="2">
        <v>2597.3000000000002</v>
      </c>
      <c r="DU240" s="2">
        <v>44319</v>
      </c>
      <c r="DW240" s="2">
        <v>2597.3000000000002</v>
      </c>
      <c r="DX240" s="2">
        <v>100</v>
      </c>
      <c r="DY240" s="2">
        <v>37.229999999999997</v>
      </c>
      <c r="DZ240" s="2">
        <v>-62.8</v>
      </c>
      <c r="EC240" s="2" t="s">
        <v>308</v>
      </c>
      <c r="ED240" s="2" t="s">
        <v>309</v>
      </c>
      <c r="EE240" s="2" t="s">
        <v>93</v>
      </c>
      <c r="EF240" s="2">
        <v>4.05</v>
      </c>
      <c r="EG240" s="2">
        <v>16903.09</v>
      </c>
      <c r="EH240" s="2">
        <v>292673</v>
      </c>
      <c r="EJ240" s="2">
        <v>16903.09</v>
      </c>
      <c r="EK240" s="2">
        <v>100</v>
      </c>
      <c r="EL240" s="2">
        <v>29.91</v>
      </c>
      <c r="EM240" s="2">
        <v>-70.099999999999994</v>
      </c>
    </row>
    <row r="241" spans="3:143" x14ac:dyDescent="0.25">
      <c r="C241" s="2" t="s">
        <v>285</v>
      </c>
      <c r="D241" s="2" t="s">
        <v>286</v>
      </c>
      <c r="E241" s="2" t="s">
        <v>93</v>
      </c>
      <c r="F241" s="2">
        <v>3.86</v>
      </c>
      <c r="G241" s="2">
        <v>2.3170000000000002</v>
      </c>
      <c r="H241" s="2">
        <v>136</v>
      </c>
      <c r="I241" s="2">
        <v>38229.836000000003</v>
      </c>
      <c r="J241" s="2">
        <v>6.0000000000000001E-3</v>
      </c>
      <c r="P241" s="2" t="s">
        <v>285</v>
      </c>
      <c r="Q241" s="2" t="s">
        <v>286</v>
      </c>
      <c r="R241" s="2" t="s">
        <v>93</v>
      </c>
      <c r="S241" s="2">
        <v>3.78</v>
      </c>
      <c r="T241" s="2">
        <v>323.07600000000002</v>
      </c>
      <c r="U241" s="2">
        <v>4599</v>
      </c>
      <c r="V241" s="2">
        <v>38229.836000000003</v>
      </c>
      <c r="W241" s="2">
        <v>0.84499999999999997</v>
      </c>
      <c r="AC241" s="2" t="s">
        <v>285</v>
      </c>
      <c r="AD241" s="2" t="s">
        <v>286</v>
      </c>
      <c r="AE241" s="2" t="s">
        <v>93</v>
      </c>
      <c r="AF241" s="2">
        <v>3.79</v>
      </c>
      <c r="AG241" s="2">
        <v>38229.836000000003</v>
      </c>
      <c r="AH241" s="2">
        <v>639989</v>
      </c>
      <c r="AJ241" s="2">
        <v>38229.836000000003</v>
      </c>
      <c r="AK241" s="2">
        <v>100</v>
      </c>
      <c r="AL241" s="2">
        <v>75.319999999999993</v>
      </c>
      <c r="AM241" s="2">
        <v>-24.7</v>
      </c>
      <c r="AP241" s="2" t="s">
        <v>285</v>
      </c>
      <c r="AQ241" s="2" t="s">
        <v>286</v>
      </c>
      <c r="AR241" s="2" t="s">
        <v>93</v>
      </c>
      <c r="AS241" s="2">
        <v>3.79</v>
      </c>
      <c r="AT241" s="2">
        <v>2371.5520000000001</v>
      </c>
      <c r="AU241" s="2">
        <v>26886</v>
      </c>
      <c r="AV241" s="2">
        <v>10388.999</v>
      </c>
      <c r="AW241" s="2">
        <v>22.827999999999999</v>
      </c>
      <c r="AY241" s="2">
        <v>31.74</v>
      </c>
      <c r="BC241" s="2" t="s">
        <v>285</v>
      </c>
      <c r="BD241" s="2" t="s">
        <v>286</v>
      </c>
      <c r="BE241" s="2" t="s">
        <v>93</v>
      </c>
      <c r="BF241" s="2">
        <v>3.88</v>
      </c>
      <c r="BG241" s="2">
        <v>10388.999</v>
      </c>
      <c r="BH241" s="2">
        <v>188104</v>
      </c>
      <c r="BJ241" s="2">
        <v>10388.999</v>
      </c>
      <c r="BK241" s="2">
        <v>100</v>
      </c>
      <c r="BL241" s="2">
        <v>68.12</v>
      </c>
      <c r="BM241" s="2">
        <v>-31.9</v>
      </c>
      <c r="BP241" s="2" t="s">
        <v>285</v>
      </c>
      <c r="BQ241" s="2" t="s">
        <v>286</v>
      </c>
      <c r="BR241" s="2" t="s">
        <v>93</v>
      </c>
      <c r="BS241" s="2">
        <v>3.85</v>
      </c>
      <c r="BT241" s="2">
        <v>43907.688000000002</v>
      </c>
      <c r="BU241" s="2">
        <v>771015</v>
      </c>
      <c r="BW241" s="2">
        <v>43907.688000000002</v>
      </c>
      <c r="BX241" s="2">
        <v>100</v>
      </c>
      <c r="BY241" s="2">
        <v>67.67</v>
      </c>
      <c r="BZ241" s="2">
        <v>-32.299999999999997</v>
      </c>
      <c r="CC241" s="2" t="s">
        <v>285</v>
      </c>
      <c r="CD241" s="2" t="s">
        <v>286</v>
      </c>
      <c r="CE241" s="2" t="s">
        <v>93</v>
      </c>
      <c r="CF241" s="2">
        <v>3.96</v>
      </c>
      <c r="CG241" s="2">
        <v>34.036000000000001</v>
      </c>
      <c r="CH241" s="2">
        <v>523</v>
      </c>
      <c r="CI241" s="2">
        <v>34702.733999999997</v>
      </c>
      <c r="CJ241" s="2">
        <v>9.8000000000000004E-2</v>
      </c>
      <c r="CP241" s="2" t="s">
        <v>285</v>
      </c>
      <c r="CQ241" s="2" t="s">
        <v>286</v>
      </c>
      <c r="CR241" s="2" t="s">
        <v>93</v>
      </c>
      <c r="CS241" s="2">
        <v>3.93</v>
      </c>
      <c r="CT241" s="2">
        <v>34702.733999999997</v>
      </c>
      <c r="CU241" s="2">
        <v>594879</v>
      </c>
      <c r="CW241" s="2">
        <v>34702.733999999997</v>
      </c>
      <c r="CX241" s="2">
        <v>100</v>
      </c>
      <c r="CY241" s="2">
        <v>48.56</v>
      </c>
      <c r="CZ241" s="2">
        <v>-51.4</v>
      </c>
      <c r="DC241" s="2" t="s">
        <v>285</v>
      </c>
      <c r="DD241" s="2" t="s">
        <v>286</v>
      </c>
      <c r="DE241" s="2" t="s">
        <v>93</v>
      </c>
      <c r="DF241" s="2">
        <v>4.16</v>
      </c>
      <c r="DG241" s="2">
        <v>75652.133000000002</v>
      </c>
      <c r="DH241" s="2">
        <v>1080535</v>
      </c>
      <c r="DI241" s="2">
        <v>2556.096</v>
      </c>
      <c r="DJ241" s="2">
        <v>2959.6750000000002</v>
      </c>
      <c r="DL241" s="2">
        <v>97.49</v>
      </c>
      <c r="DP241" s="2" t="s">
        <v>285</v>
      </c>
      <c r="DQ241" s="2" t="s">
        <v>286</v>
      </c>
      <c r="DR241" s="2" t="s">
        <v>93</v>
      </c>
      <c r="DS241" s="2">
        <v>4.16</v>
      </c>
      <c r="DT241" s="2">
        <v>2556.096</v>
      </c>
      <c r="DU241" s="2">
        <v>44912</v>
      </c>
      <c r="DW241" s="2">
        <v>2556.096</v>
      </c>
      <c r="DX241" s="2">
        <v>100</v>
      </c>
      <c r="DY241" s="2">
        <v>36.64</v>
      </c>
      <c r="DZ241" s="2">
        <v>-63.4</v>
      </c>
      <c r="EC241" s="2" t="s">
        <v>285</v>
      </c>
      <c r="ED241" s="2" t="s">
        <v>286</v>
      </c>
      <c r="EE241" s="2" t="s">
        <v>93</v>
      </c>
      <c r="EF241" s="2">
        <v>4.0599999999999996</v>
      </c>
      <c r="EG241" s="2">
        <v>15378.674000000001</v>
      </c>
      <c r="EH241" s="2">
        <v>263942</v>
      </c>
      <c r="EJ241" s="2">
        <v>15378.674000000001</v>
      </c>
      <c r="EK241" s="2">
        <v>100</v>
      </c>
      <c r="EL241" s="2">
        <v>27.21</v>
      </c>
      <c r="EM241" s="2">
        <v>-72.8</v>
      </c>
    </row>
    <row r="242" spans="3:143" x14ac:dyDescent="0.25">
      <c r="C242" s="2" t="s">
        <v>287</v>
      </c>
      <c r="D242" s="2" t="s">
        <v>288</v>
      </c>
      <c r="E242" s="2" t="s">
        <v>93</v>
      </c>
      <c r="F242" s="2">
        <v>3.89</v>
      </c>
      <c r="G242" s="2">
        <v>10.211</v>
      </c>
      <c r="H242" s="2">
        <v>254</v>
      </c>
      <c r="I242" s="2">
        <v>33453.671999999999</v>
      </c>
      <c r="J242" s="2">
        <v>3.1E-2</v>
      </c>
      <c r="P242" s="2" t="s">
        <v>287</v>
      </c>
      <c r="Q242" s="2" t="s">
        <v>288</v>
      </c>
      <c r="R242" s="2" t="s">
        <v>93</v>
      </c>
      <c r="S242" s="2">
        <v>3.78</v>
      </c>
      <c r="T242" s="2">
        <v>275.75900000000001</v>
      </c>
      <c r="U242" s="2">
        <v>5275</v>
      </c>
      <c r="V242" s="2">
        <v>33453.671999999999</v>
      </c>
      <c r="W242" s="2">
        <v>0.82399999999999995</v>
      </c>
      <c r="AC242" s="2" t="s">
        <v>287</v>
      </c>
      <c r="AD242" s="2" t="s">
        <v>288</v>
      </c>
      <c r="AE242" s="2" t="s">
        <v>93</v>
      </c>
      <c r="AF242" s="2">
        <v>3.79</v>
      </c>
      <c r="AG242" s="2">
        <v>33453.671999999999</v>
      </c>
      <c r="AH242" s="2">
        <v>571150</v>
      </c>
      <c r="AJ242" s="2">
        <v>33453.671999999999</v>
      </c>
      <c r="AK242" s="2">
        <v>100</v>
      </c>
      <c r="AL242" s="2">
        <v>65.91</v>
      </c>
      <c r="AM242" s="2">
        <v>-34.1</v>
      </c>
      <c r="AP242" s="2" t="s">
        <v>287</v>
      </c>
      <c r="AQ242" s="2" t="s">
        <v>288</v>
      </c>
      <c r="AR242" s="2" t="s">
        <v>93</v>
      </c>
      <c r="AS242" s="2">
        <v>3.79</v>
      </c>
      <c r="AT242" s="2">
        <v>3035.9720000000002</v>
      </c>
      <c r="AU242" s="2">
        <v>24002</v>
      </c>
      <c r="AV242" s="2">
        <v>9608.36</v>
      </c>
      <c r="AW242" s="2">
        <v>31.597000000000001</v>
      </c>
      <c r="AY242" s="2">
        <v>44.3</v>
      </c>
      <c r="BC242" s="2" t="s">
        <v>287</v>
      </c>
      <c r="BD242" s="2" t="s">
        <v>288</v>
      </c>
      <c r="BE242" s="2" t="s">
        <v>93</v>
      </c>
      <c r="BF242" s="2">
        <v>3.88</v>
      </c>
      <c r="BG242" s="2">
        <v>9608.36</v>
      </c>
      <c r="BH242" s="2">
        <v>175096</v>
      </c>
      <c r="BJ242" s="2">
        <v>9608.36</v>
      </c>
      <c r="BK242" s="2">
        <v>100</v>
      </c>
      <c r="BL242" s="2">
        <v>63</v>
      </c>
      <c r="BM242" s="2">
        <v>-37</v>
      </c>
      <c r="BP242" s="2" t="s">
        <v>287</v>
      </c>
      <c r="BQ242" s="2" t="s">
        <v>288</v>
      </c>
      <c r="BR242" s="2" t="s">
        <v>93</v>
      </c>
      <c r="BS242" s="2">
        <v>3.84</v>
      </c>
      <c r="BT242" s="2">
        <v>40142.741999999998</v>
      </c>
      <c r="BU242" s="2">
        <v>704394</v>
      </c>
      <c r="BW242" s="2">
        <v>40142.741999999998</v>
      </c>
      <c r="BX242" s="2">
        <v>100</v>
      </c>
      <c r="BY242" s="2">
        <v>61.87</v>
      </c>
      <c r="BZ242" s="2">
        <v>-38.1</v>
      </c>
      <c r="CC242" s="2" t="s">
        <v>287</v>
      </c>
      <c r="CD242" s="2" t="s">
        <v>288</v>
      </c>
      <c r="CE242" s="2" t="s">
        <v>93</v>
      </c>
      <c r="CF242" s="2">
        <v>3.95</v>
      </c>
      <c r="CG242" s="2">
        <v>45.920999999999999</v>
      </c>
      <c r="CH242" s="2">
        <v>1484</v>
      </c>
      <c r="CI242" s="2">
        <v>32406.037</v>
      </c>
      <c r="CJ242" s="2">
        <v>0.14199999999999999</v>
      </c>
      <c r="CP242" s="2" t="s">
        <v>287</v>
      </c>
      <c r="CQ242" s="2" t="s">
        <v>288</v>
      </c>
      <c r="CR242" s="2" t="s">
        <v>93</v>
      </c>
      <c r="CS242" s="2">
        <v>3.93</v>
      </c>
      <c r="CT242" s="2">
        <v>32406.037</v>
      </c>
      <c r="CU242" s="2">
        <v>555880</v>
      </c>
      <c r="CW242" s="2">
        <v>32406.037</v>
      </c>
      <c r="CX242" s="2">
        <v>100</v>
      </c>
      <c r="CY242" s="2">
        <v>45.35</v>
      </c>
      <c r="CZ242" s="2">
        <v>-54.7</v>
      </c>
      <c r="DC242" s="2" t="s">
        <v>287</v>
      </c>
      <c r="DD242" s="2" t="s">
        <v>288</v>
      </c>
      <c r="DE242" s="2" t="s">
        <v>93</v>
      </c>
      <c r="DF242" s="2">
        <v>4.16</v>
      </c>
      <c r="DG242" s="2">
        <v>72344.516000000003</v>
      </c>
      <c r="DH242" s="2">
        <v>1029536</v>
      </c>
      <c r="DI242" s="2">
        <v>2429.54</v>
      </c>
      <c r="DJ242" s="2">
        <v>2977.7040000000002</v>
      </c>
      <c r="DL242" s="2">
        <v>98.08</v>
      </c>
      <c r="DP242" s="2" t="s">
        <v>287</v>
      </c>
      <c r="DQ242" s="2" t="s">
        <v>288</v>
      </c>
      <c r="DR242" s="2" t="s">
        <v>93</v>
      </c>
      <c r="DS242" s="2">
        <v>4.17</v>
      </c>
      <c r="DT242" s="2">
        <v>2429.54</v>
      </c>
      <c r="DU242" s="2">
        <v>39120</v>
      </c>
      <c r="DW242" s="2">
        <v>2429.54</v>
      </c>
      <c r="DX242" s="2">
        <v>100</v>
      </c>
      <c r="DY242" s="2">
        <v>34.83</v>
      </c>
      <c r="DZ242" s="2">
        <v>-65.2</v>
      </c>
      <c r="EC242" s="2" t="s">
        <v>287</v>
      </c>
      <c r="ED242" s="2" t="s">
        <v>288</v>
      </c>
      <c r="EE242" s="2" t="s">
        <v>93</v>
      </c>
      <c r="EF242" s="2">
        <v>4.05</v>
      </c>
      <c r="EG242" s="2">
        <v>13380.203</v>
      </c>
      <c r="EH242" s="2">
        <v>232692</v>
      </c>
      <c r="EJ242" s="2">
        <v>13380.203</v>
      </c>
      <c r="EK242" s="2">
        <v>100</v>
      </c>
      <c r="EL242" s="2">
        <v>23.67</v>
      </c>
      <c r="EM242" s="2">
        <v>-76.3</v>
      </c>
    </row>
    <row r="243" spans="3:143" x14ac:dyDescent="0.25">
      <c r="C243" s="2" t="s">
        <v>289</v>
      </c>
      <c r="D243" s="2" t="s">
        <v>290</v>
      </c>
      <c r="E243" s="2" t="s">
        <v>93</v>
      </c>
      <c r="F243" s="2">
        <v>3.86</v>
      </c>
      <c r="G243" s="2">
        <v>0.60199999999999998</v>
      </c>
      <c r="H243" s="2">
        <v>92</v>
      </c>
      <c r="I243" s="2">
        <v>43352.828000000001</v>
      </c>
      <c r="J243" s="2">
        <v>1E-3</v>
      </c>
      <c r="P243" s="2" t="s">
        <v>289</v>
      </c>
      <c r="Q243" s="2" t="s">
        <v>290</v>
      </c>
      <c r="R243" s="2" t="s">
        <v>93</v>
      </c>
      <c r="S243" s="2">
        <v>3.78</v>
      </c>
      <c r="T243" s="2">
        <v>269.99799999999999</v>
      </c>
      <c r="U243" s="2">
        <v>4468</v>
      </c>
      <c r="V243" s="2">
        <v>43352.828000000001</v>
      </c>
      <c r="W243" s="2">
        <v>0.623</v>
      </c>
      <c r="AC243" s="2" t="s">
        <v>289</v>
      </c>
      <c r="AD243" s="2" t="s">
        <v>290</v>
      </c>
      <c r="AE243" s="2" t="s">
        <v>93</v>
      </c>
      <c r="AF243" s="2">
        <v>3.79</v>
      </c>
      <c r="AG243" s="2">
        <v>43352.828000000001</v>
      </c>
      <c r="AH243" s="2">
        <v>741820</v>
      </c>
      <c r="AJ243" s="2">
        <v>43352.828000000001</v>
      </c>
      <c r="AK243" s="2">
        <v>100</v>
      </c>
      <c r="AL243" s="2">
        <v>85.41</v>
      </c>
      <c r="AM243" s="2">
        <v>-14.6</v>
      </c>
      <c r="AP243" s="2" t="s">
        <v>289</v>
      </c>
      <c r="AQ243" s="2" t="s">
        <v>290</v>
      </c>
      <c r="AR243" s="2" t="s">
        <v>93</v>
      </c>
      <c r="AS243" s="2">
        <v>3.79</v>
      </c>
      <c r="AT243" s="2">
        <v>2464.971</v>
      </c>
      <c r="AU243" s="2">
        <v>24812</v>
      </c>
      <c r="AV243" s="2">
        <v>13264.769</v>
      </c>
      <c r="AW243" s="2">
        <v>18.582999999999998</v>
      </c>
      <c r="AY243" s="2">
        <v>25.67</v>
      </c>
      <c r="BC243" s="2" t="s">
        <v>289</v>
      </c>
      <c r="BD243" s="2" t="s">
        <v>290</v>
      </c>
      <c r="BE243" s="2" t="s">
        <v>93</v>
      </c>
      <c r="BF243" s="2">
        <v>3.88</v>
      </c>
      <c r="BG243" s="2">
        <v>13264.769</v>
      </c>
      <c r="BH243" s="2">
        <v>239673</v>
      </c>
      <c r="BJ243" s="2">
        <v>13264.769</v>
      </c>
      <c r="BK243" s="2">
        <v>100</v>
      </c>
      <c r="BL243" s="2">
        <v>86.98</v>
      </c>
      <c r="BM243" s="2">
        <v>-13</v>
      </c>
      <c r="BP243" s="2" t="s">
        <v>289</v>
      </c>
      <c r="BQ243" s="2" t="s">
        <v>290</v>
      </c>
      <c r="BR243" s="2" t="s">
        <v>93</v>
      </c>
      <c r="BS243" s="2">
        <v>3.84</v>
      </c>
      <c r="BT243" s="2">
        <v>50931.358999999997</v>
      </c>
      <c r="BU243" s="2">
        <v>875326</v>
      </c>
      <c r="BW243" s="2">
        <v>50931.358999999997</v>
      </c>
      <c r="BX243" s="2">
        <v>100</v>
      </c>
      <c r="BY243" s="2">
        <v>78.5</v>
      </c>
      <c r="BZ243" s="2">
        <v>-21.5</v>
      </c>
      <c r="CC243" s="2" t="s">
        <v>289</v>
      </c>
      <c r="CD243" s="2" t="s">
        <v>290</v>
      </c>
      <c r="CE243" s="2" t="s">
        <v>93</v>
      </c>
      <c r="CF243" s="2">
        <v>3.96</v>
      </c>
      <c r="CG243" s="2">
        <v>149.11600000000001</v>
      </c>
      <c r="CH243" s="2">
        <v>2694</v>
      </c>
      <c r="CI243" s="2">
        <v>45292.574000000001</v>
      </c>
      <c r="CJ243" s="2">
        <v>0.32900000000000001</v>
      </c>
      <c r="CL243" s="2">
        <v>0.01</v>
      </c>
      <c r="CP243" s="2" t="s">
        <v>289</v>
      </c>
      <c r="CQ243" s="2" t="s">
        <v>290</v>
      </c>
      <c r="CR243" s="2" t="s">
        <v>93</v>
      </c>
      <c r="CS243" s="2">
        <v>3.93</v>
      </c>
      <c r="CT243" s="2">
        <v>45292.574000000001</v>
      </c>
      <c r="CU243" s="2">
        <v>770570</v>
      </c>
      <c r="CW243" s="2">
        <v>45292.574000000001</v>
      </c>
      <c r="CX243" s="2">
        <v>100</v>
      </c>
      <c r="CY243" s="2">
        <v>63.38</v>
      </c>
      <c r="CZ243" s="2">
        <v>-36.6</v>
      </c>
      <c r="DC243" s="2" t="s">
        <v>289</v>
      </c>
      <c r="DD243" s="2" t="s">
        <v>290</v>
      </c>
      <c r="DE243" s="2" t="s">
        <v>93</v>
      </c>
      <c r="DF243" s="2">
        <v>4.16</v>
      </c>
      <c r="DG243" s="2">
        <v>113018.94500000001</v>
      </c>
      <c r="DH243" s="2">
        <v>1628965</v>
      </c>
      <c r="DI243" s="2">
        <v>3595.0219999999999</v>
      </c>
      <c r="DJ243" s="2">
        <v>3143.7620000000002</v>
      </c>
      <c r="DL243" s="2">
        <v>103.55</v>
      </c>
      <c r="DP243" s="2" t="s">
        <v>289</v>
      </c>
      <c r="DQ243" s="2" t="s">
        <v>290</v>
      </c>
      <c r="DR243" s="2" t="s">
        <v>93</v>
      </c>
      <c r="DS243" s="2">
        <v>4.16</v>
      </c>
      <c r="DT243" s="2">
        <v>3595.0219999999999</v>
      </c>
      <c r="DU243" s="2">
        <v>63883</v>
      </c>
      <c r="DW243" s="2">
        <v>3595.0219999999999</v>
      </c>
      <c r="DX243" s="2">
        <v>100</v>
      </c>
      <c r="DY243" s="2">
        <v>51.53</v>
      </c>
      <c r="DZ243" s="2">
        <v>-48.5</v>
      </c>
      <c r="EC243" s="2" t="s">
        <v>289</v>
      </c>
      <c r="ED243" s="2" t="s">
        <v>290</v>
      </c>
      <c r="EE243" s="2" t="s">
        <v>93</v>
      </c>
      <c r="EF243" s="2">
        <v>4.0599999999999996</v>
      </c>
      <c r="EG243" s="2">
        <v>22964.143</v>
      </c>
      <c r="EH243" s="2">
        <v>399242</v>
      </c>
      <c r="EJ243" s="2">
        <v>22964.143</v>
      </c>
      <c r="EK243" s="2">
        <v>100</v>
      </c>
      <c r="EL243" s="2">
        <v>40.630000000000003</v>
      </c>
      <c r="EM243" s="2">
        <v>-59.4</v>
      </c>
    </row>
    <row r="244" spans="3:143" x14ac:dyDescent="0.25">
      <c r="C244" s="2" t="s">
        <v>291</v>
      </c>
      <c r="D244" s="2" t="s">
        <v>292</v>
      </c>
      <c r="E244" s="2" t="s">
        <v>93</v>
      </c>
      <c r="F244" s="2">
        <v>3.83</v>
      </c>
      <c r="G244" s="2">
        <v>23.384</v>
      </c>
      <c r="H244" s="2">
        <v>298</v>
      </c>
      <c r="I244" s="2">
        <v>33082.438000000002</v>
      </c>
      <c r="J244" s="2">
        <v>7.0999999999999994E-2</v>
      </c>
      <c r="P244" s="2" t="s">
        <v>291</v>
      </c>
      <c r="Q244" s="2" t="s">
        <v>292</v>
      </c>
      <c r="R244" s="2" t="s">
        <v>93</v>
      </c>
      <c r="S244" s="2">
        <v>3.79</v>
      </c>
      <c r="T244" s="2">
        <v>288.40199999999999</v>
      </c>
      <c r="U244" s="2">
        <v>4703</v>
      </c>
      <c r="V244" s="2">
        <v>33082.438000000002</v>
      </c>
      <c r="W244" s="2">
        <v>0.872</v>
      </c>
      <c r="AC244" s="2" t="s">
        <v>291</v>
      </c>
      <c r="AD244" s="2" t="s">
        <v>292</v>
      </c>
      <c r="AE244" s="2" t="s">
        <v>93</v>
      </c>
      <c r="AF244" s="2">
        <v>3.79</v>
      </c>
      <c r="AG244" s="2">
        <v>33082.438000000002</v>
      </c>
      <c r="AH244" s="2">
        <v>565143</v>
      </c>
      <c r="AJ244" s="2">
        <v>33082.438000000002</v>
      </c>
      <c r="AK244" s="2">
        <v>100</v>
      </c>
      <c r="AL244" s="2">
        <v>65.180000000000007</v>
      </c>
      <c r="AM244" s="2">
        <v>-34.799999999999997</v>
      </c>
      <c r="AP244" s="2" t="s">
        <v>291</v>
      </c>
      <c r="AQ244" s="2" t="s">
        <v>292</v>
      </c>
      <c r="AR244" s="2" t="s">
        <v>93</v>
      </c>
      <c r="AS244" s="2">
        <v>3.8</v>
      </c>
      <c r="AT244" s="2">
        <v>2774.127</v>
      </c>
      <c r="AU244" s="2">
        <v>27250</v>
      </c>
      <c r="AV244" s="2">
        <v>8381.2950000000001</v>
      </c>
      <c r="AW244" s="2">
        <v>33.098999999999997</v>
      </c>
      <c r="AY244" s="2">
        <v>46.45</v>
      </c>
      <c r="BC244" s="2" t="s">
        <v>291</v>
      </c>
      <c r="BD244" s="2" t="s">
        <v>292</v>
      </c>
      <c r="BE244" s="2" t="s">
        <v>93</v>
      </c>
      <c r="BF244" s="2">
        <v>3.88</v>
      </c>
      <c r="BG244" s="2">
        <v>8381.2950000000001</v>
      </c>
      <c r="BH244" s="2">
        <v>150854</v>
      </c>
      <c r="BJ244" s="2">
        <v>8381.2950000000001</v>
      </c>
      <c r="BK244" s="2">
        <v>100</v>
      </c>
      <c r="BL244" s="2">
        <v>54.96</v>
      </c>
      <c r="BM244" s="2">
        <v>-45</v>
      </c>
      <c r="BP244" s="2" t="s">
        <v>291</v>
      </c>
      <c r="BQ244" s="2" t="s">
        <v>292</v>
      </c>
      <c r="BR244" s="2" t="s">
        <v>93</v>
      </c>
      <c r="BS244" s="2">
        <v>3.85</v>
      </c>
      <c r="BT244" s="2">
        <v>37165.538999999997</v>
      </c>
      <c r="BU244" s="2">
        <v>645015</v>
      </c>
      <c r="BW244" s="2">
        <v>37165.538999999997</v>
      </c>
      <c r="BX244" s="2">
        <v>100</v>
      </c>
      <c r="BY244" s="2">
        <v>57.28</v>
      </c>
      <c r="BZ244" s="2">
        <v>-42.7</v>
      </c>
      <c r="CC244" s="2" t="s">
        <v>291</v>
      </c>
      <c r="CD244" s="2" t="s">
        <v>292</v>
      </c>
      <c r="CE244" s="2" t="s">
        <v>93</v>
      </c>
      <c r="CF244" s="2">
        <v>3.92</v>
      </c>
      <c r="CG244" s="2">
        <v>5.7859999999999996</v>
      </c>
      <c r="CH244" s="2">
        <v>223</v>
      </c>
      <c r="CI244" s="2">
        <v>27026.800999999999</v>
      </c>
      <c r="CJ244" s="2">
        <v>2.1000000000000001E-2</v>
      </c>
      <c r="CP244" s="2" t="s">
        <v>291</v>
      </c>
      <c r="CQ244" s="2" t="s">
        <v>292</v>
      </c>
      <c r="CR244" s="2" t="s">
        <v>93</v>
      </c>
      <c r="CS244" s="2">
        <v>3.93</v>
      </c>
      <c r="CT244" s="2">
        <v>27026.800999999999</v>
      </c>
      <c r="CU244" s="2">
        <v>449055</v>
      </c>
      <c r="CW244" s="2">
        <v>27026.800999999999</v>
      </c>
      <c r="CX244" s="2">
        <v>100</v>
      </c>
      <c r="CY244" s="2">
        <v>37.82</v>
      </c>
      <c r="CZ244" s="2">
        <v>-62.2</v>
      </c>
      <c r="DC244" s="2" t="s">
        <v>291</v>
      </c>
      <c r="DD244" s="2" t="s">
        <v>292</v>
      </c>
      <c r="DE244" s="2" t="s">
        <v>93</v>
      </c>
      <c r="DF244" s="2">
        <v>4.16</v>
      </c>
      <c r="DG244" s="2">
        <v>56964.964999999997</v>
      </c>
      <c r="DH244" s="2">
        <v>815490</v>
      </c>
      <c r="DI244" s="2">
        <v>1864.4849999999999</v>
      </c>
      <c r="DJ244" s="2">
        <v>3055.2649999999999</v>
      </c>
      <c r="DL244" s="2">
        <v>100.64</v>
      </c>
      <c r="DP244" s="2" t="s">
        <v>291</v>
      </c>
      <c r="DQ244" s="2" t="s">
        <v>292</v>
      </c>
      <c r="DR244" s="2" t="s">
        <v>93</v>
      </c>
      <c r="DS244" s="2">
        <v>4.16</v>
      </c>
      <c r="DT244" s="2">
        <v>1864.4849999999999</v>
      </c>
      <c r="DU244" s="2">
        <v>32464</v>
      </c>
      <c r="DW244" s="2">
        <v>1864.4849999999999</v>
      </c>
      <c r="DX244" s="2">
        <v>100</v>
      </c>
      <c r="DY244" s="2">
        <v>26.73</v>
      </c>
      <c r="DZ244" s="2">
        <v>-73.3</v>
      </c>
      <c r="EC244" s="2" t="s">
        <v>291</v>
      </c>
      <c r="ED244" s="2" t="s">
        <v>292</v>
      </c>
      <c r="EE244" s="2" t="s">
        <v>93</v>
      </c>
      <c r="EF244" s="2">
        <v>4.0599999999999996</v>
      </c>
      <c r="EG244" s="2">
        <v>10983.975</v>
      </c>
      <c r="EH244" s="2">
        <v>181536</v>
      </c>
      <c r="EJ244" s="2">
        <v>10983.975</v>
      </c>
      <c r="EK244" s="2">
        <v>100</v>
      </c>
      <c r="EL244" s="2">
        <v>19.43</v>
      </c>
      <c r="EM244" s="2">
        <v>-80.599999999999994</v>
      </c>
    </row>
    <row r="245" spans="3:143" x14ac:dyDescent="0.25">
      <c r="C245" s="2" t="s">
        <v>293</v>
      </c>
      <c r="D245" s="2" t="s">
        <v>294</v>
      </c>
      <c r="E245" s="2" t="s">
        <v>93</v>
      </c>
      <c r="F245" s="2">
        <v>3.83</v>
      </c>
      <c r="G245" s="2">
        <v>26.117000000000001</v>
      </c>
      <c r="H245" s="2">
        <v>765</v>
      </c>
      <c r="I245" s="2">
        <v>34777.82</v>
      </c>
      <c r="J245" s="2">
        <v>7.4999999999999997E-2</v>
      </c>
      <c r="P245" s="2" t="s">
        <v>293</v>
      </c>
      <c r="Q245" s="2" t="s">
        <v>294</v>
      </c>
      <c r="R245" s="2" t="s">
        <v>93</v>
      </c>
      <c r="S245" s="2">
        <v>3.77</v>
      </c>
      <c r="T245" s="2">
        <v>327.84500000000003</v>
      </c>
      <c r="U245" s="2">
        <v>5294</v>
      </c>
      <c r="V245" s="2">
        <v>34777.82</v>
      </c>
      <c r="W245" s="2">
        <v>0.94299999999999995</v>
      </c>
      <c r="AC245" s="2" t="s">
        <v>293</v>
      </c>
      <c r="AD245" s="2" t="s">
        <v>294</v>
      </c>
      <c r="AE245" s="2" t="s">
        <v>93</v>
      </c>
      <c r="AF245" s="2">
        <v>3.79</v>
      </c>
      <c r="AG245" s="2">
        <v>34777.82</v>
      </c>
      <c r="AH245" s="2">
        <v>591624</v>
      </c>
      <c r="AJ245" s="2">
        <v>34777.82</v>
      </c>
      <c r="AK245" s="2">
        <v>100</v>
      </c>
      <c r="AL245" s="2">
        <v>68.52</v>
      </c>
      <c r="AM245" s="2">
        <v>-31.5</v>
      </c>
      <c r="AP245" s="2" t="s">
        <v>293</v>
      </c>
      <c r="AQ245" s="2" t="s">
        <v>294</v>
      </c>
      <c r="AR245" s="2" t="s">
        <v>93</v>
      </c>
      <c r="AS245" s="2">
        <v>3.81</v>
      </c>
      <c r="AT245" s="2">
        <v>2372.6129999999998</v>
      </c>
      <c r="AU245" s="2">
        <v>22448</v>
      </c>
      <c r="AV245" s="2">
        <v>8389.4590000000007</v>
      </c>
      <c r="AW245" s="2">
        <v>28.280999999999999</v>
      </c>
      <c r="AY245" s="2">
        <v>39.549999999999997</v>
      </c>
      <c r="BC245" s="2" t="s">
        <v>293</v>
      </c>
      <c r="BD245" s="2" t="s">
        <v>294</v>
      </c>
      <c r="BE245" s="2" t="s">
        <v>93</v>
      </c>
      <c r="BF245" s="2">
        <v>3.88</v>
      </c>
      <c r="BG245" s="2">
        <v>8389.4590000000007</v>
      </c>
      <c r="BH245" s="2">
        <v>152994</v>
      </c>
      <c r="BJ245" s="2">
        <v>8389.4590000000007</v>
      </c>
      <c r="BK245" s="2">
        <v>100</v>
      </c>
      <c r="BL245" s="2">
        <v>55.01</v>
      </c>
      <c r="BM245" s="2">
        <v>-45</v>
      </c>
      <c r="BP245" s="2" t="s">
        <v>293</v>
      </c>
      <c r="BQ245" s="2" t="s">
        <v>294</v>
      </c>
      <c r="BR245" s="2" t="s">
        <v>93</v>
      </c>
      <c r="BS245" s="2">
        <v>3.85</v>
      </c>
      <c r="BT245" s="2">
        <v>38386.425999999999</v>
      </c>
      <c r="BU245" s="2">
        <v>676272</v>
      </c>
      <c r="BW245" s="2">
        <v>38386.425999999999</v>
      </c>
      <c r="BX245" s="2">
        <v>100</v>
      </c>
      <c r="BY245" s="2">
        <v>59.16</v>
      </c>
      <c r="BZ245" s="2">
        <v>-40.799999999999997</v>
      </c>
      <c r="CC245" s="2" t="s">
        <v>293</v>
      </c>
      <c r="CD245" s="2" t="s">
        <v>294</v>
      </c>
      <c r="CE245" s="2" t="s">
        <v>93</v>
      </c>
      <c r="CF245" s="2">
        <v>3.96</v>
      </c>
      <c r="CG245" s="2">
        <v>32.353000000000002</v>
      </c>
      <c r="CH245" s="2">
        <v>456</v>
      </c>
      <c r="CI245" s="2">
        <v>28701.623</v>
      </c>
      <c r="CJ245" s="2">
        <v>0.113</v>
      </c>
      <c r="CP245" s="2" t="s">
        <v>293</v>
      </c>
      <c r="CQ245" s="2" t="s">
        <v>294</v>
      </c>
      <c r="CR245" s="2" t="s">
        <v>93</v>
      </c>
      <c r="CS245" s="2">
        <v>3.93</v>
      </c>
      <c r="CT245" s="2">
        <v>28701.623</v>
      </c>
      <c r="CU245" s="2">
        <v>485367</v>
      </c>
      <c r="CW245" s="2">
        <v>28701.623</v>
      </c>
      <c r="CX245" s="2">
        <v>100</v>
      </c>
      <c r="CY245" s="2">
        <v>40.17</v>
      </c>
      <c r="CZ245" s="2">
        <v>-59.8</v>
      </c>
      <c r="DC245" s="2" t="s">
        <v>293</v>
      </c>
      <c r="DD245" s="2" t="s">
        <v>294</v>
      </c>
      <c r="DE245" s="2" t="s">
        <v>93</v>
      </c>
      <c r="DF245" s="2">
        <v>4.16</v>
      </c>
      <c r="DG245" s="2">
        <v>61990.347999999998</v>
      </c>
      <c r="DH245" s="2">
        <v>903468</v>
      </c>
      <c r="DI245" s="2">
        <v>1968.9269999999999</v>
      </c>
      <c r="DJ245" s="2">
        <v>3148.433</v>
      </c>
      <c r="DL245" s="2">
        <v>103.7</v>
      </c>
      <c r="DP245" s="2" t="s">
        <v>293</v>
      </c>
      <c r="DQ245" s="2" t="s">
        <v>294</v>
      </c>
      <c r="DR245" s="2" t="s">
        <v>93</v>
      </c>
      <c r="DS245" s="2">
        <v>4.16</v>
      </c>
      <c r="DT245" s="2">
        <v>1968.9269999999999</v>
      </c>
      <c r="DU245" s="2">
        <v>32030</v>
      </c>
      <c r="DW245" s="2">
        <v>1968.9269999999999</v>
      </c>
      <c r="DX245" s="2">
        <v>100</v>
      </c>
      <c r="DY245" s="2">
        <v>28.22</v>
      </c>
      <c r="DZ245" s="2">
        <v>-71.8</v>
      </c>
      <c r="EC245" s="2" t="s">
        <v>293</v>
      </c>
      <c r="ED245" s="2" t="s">
        <v>294</v>
      </c>
      <c r="EE245" s="2" t="s">
        <v>93</v>
      </c>
      <c r="EF245" s="2">
        <v>4.0599999999999996</v>
      </c>
      <c r="EG245" s="2">
        <v>13113.228999999999</v>
      </c>
      <c r="EH245" s="2">
        <v>224225</v>
      </c>
      <c r="EJ245" s="2">
        <v>13113.228999999999</v>
      </c>
      <c r="EK245" s="2">
        <v>100</v>
      </c>
      <c r="EL245" s="2">
        <v>23.2</v>
      </c>
      <c r="EM245" s="2">
        <v>-76.8</v>
      </c>
    </row>
    <row r="246" spans="3:143" x14ac:dyDescent="0.25">
      <c r="C246" s="2" t="s">
        <v>295</v>
      </c>
      <c r="D246" s="2" t="s">
        <v>296</v>
      </c>
      <c r="E246" s="2" t="s">
        <v>93</v>
      </c>
      <c r="F246" s="2">
        <v>3.86</v>
      </c>
      <c r="G246" s="2">
        <v>23.643000000000001</v>
      </c>
      <c r="H246" s="2">
        <v>489</v>
      </c>
      <c r="I246" s="2">
        <v>43038.055</v>
      </c>
      <c r="J246" s="2">
        <v>5.5E-2</v>
      </c>
      <c r="P246" s="2" t="s">
        <v>295</v>
      </c>
      <c r="Q246" s="2" t="s">
        <v>296</v>
      </c>
      <c r="R246" s="2" t="s">
        <v>93</v>
      </c>
      <c r="S246" s="2">
        <v>3.79</v>
      </c>
      <c r="T246" s="2">
        <v>278.34800000000001</v>
      </c>
      <c r="U246" s="2">
        <v>4533</v>
      </c>
      <c r="V246" s="2">
        <v>43038.055</v>
      </c>
      <c r="W246" s="2">
        <v>0.64700000000000002</v>
      </c>
      <c r="AC246" s="2" t="s">
        <v>295</v>
      </c>
      <c r="AD246" s="2" t="s">
        <v>296</v>
      </c>
      <c r="AE246" s="2" t="s">
        <v>93</v>
      </c>
      <c r="AF246" s="2">
        <v>3.79</v>
      </c>
      <c r="AG246" s="2">
        <v>43038.055</v>
      </c>
      <c r="AH246" s="2">
        <v>730915</v>
      </c>
      <c r="AJ246" s="2">
        <v>43038.055</v>
      </c>
      <c r="AK246" s="2">
        <v>100</v>
      </c>
      <c r="AL246" s="2">
        <v>84.79</v>
      </c>
      <c r="AM246" s="2">
        <v>-15.2</v>
      </c>
      <c r="AP246" s="2" t="s">
        <v>295</v>
      </c>
      <c r="AQ246" s="2" t="s">
        <v>296</v>
      </c>
      <c r="AR246" s="2" t="s">
        <v>93</v>
      </c>
      <c r="AS246" s="2">
        <v>3.79</v>
      </c>
      <c r="AT246" s="2">
        <v>1751.4559999999999</v>
      </c>
      <c r="AU246" s="2">
        <v>23957</v>
      </c>
      <c r="AV246" s="2">
        <v>11579.471</v>
      </c>
      <c r="AW246" s="2">
        <v>15.125999999999999</v>
      </c>
      <c r="AY246" s="2">
        <v>20.72</v>
      </c>
      <c r="BC246" s="2" t="s">
        <v>295</v>
      </c>
      <c r="BD246" s="2" t="s">
        <v>296</v>
      </c>
      <c r="BE246" s="2" t="s">
        <v>93</v>
      </c>
      <c r="BF246" s="2">
        <v>3.88</v>
      </c>
      <c r="BG246" s="2">
        <v>11579.471</v>
      </c>
      <c r="BH246" s="2">
        <v>208852</v>
      </c>
      <c r="BJ246" s="2">
        <v>11579.471</v>
      </c>
      <c r="BK246" s="2">
        <v>100</v>
      </c>
      <c r="BL246" s="2">
        <v>75.930000000000007</v>
      </c>
      <c r="BM246" s="2">
        <v>-24.1</v>
      </c>
      <c r="BP246" s="2" t="s">
        <v>295</v>
      </c>
      <c r="BQ246" s="2" t="s">
        <v>296</v>
      </c>
      <c r="BR246" s="2" t="s">
        <v>93</v>
      </c>
      <c r="BS246" s="2">
        <v>3.84</v>
      </c>
      <c r="BT246" s="2">
        <v>50228.688000000002</v>
      </c>
      <c r="BU246" s="2">
        <v>896654</v>
      </c>
      <c r="BW246" s="2">
        <v>50228.688000000002</v>
      </c>
      <c r="BX246" s="2">
        <v>100</v>
      </c>
      <c r="BY246" s="2">
        <v>77.41</v>
      </c>
      <c r="BZ246" s="2">
        <v>-22.6</v>
      </c>
      <c r="CC246" s="2" t="s">
        <v>295</v>
      </c>
      <c r="CD246" s="2" t="s">
        <v>296</v>
      </c>
      <c r="CE246" s="2" t="s">
        <v>93</v>
      </c>
      <c r="CF246" s="2">
        <v>3.95</v>
      </c>
      <c r="CG246" s="2">
        <v>39.436</v>
      </c>
      <c r="CH246" s="2">
        <v>757</v>
      </c>
      <c r="CI246" s="2">
        <v>44367.461000000003</v>
      </c>
      <c r="CJ246" s="2">
        <v>8.8999999999999996E-2</v>
      </c>
      <c r="CP246" s="2" t="s">
        <v>295</v>
      </c>
      <c r="CQ246" s="2" t="s">
        <v>296</v>
      </c>
      <c r="CR246" s="2" t="s">
        <v>93</v>
      </c>
      <c r="CS246" s="2">
        <v>3.93</v>
      </c>
      <c r="CT246" s="2">
        <v>44367.461000000003</v>
      </c>
      <c r="CU246" s="2">
        <v>755456</v>
      </c>
      <c r="CW246" s="2">
        <v>44367.461000000003</v>
      </c>
      <c r="CX246" s="2">
        <v>100</v>
      </c>
      <c r="CY246" s="2">
        <v>62.09</v>
      </c>
      <c r="CZ246" s="2">
        <v>-37.9</v>
      </c>
      <c r="DC246" s="2" t="s">
        <v>295</v>
      </c>
      <c r="DD246" s="2" t="s">
        <v>296</v>
      </c>
      <c r="DE246" s="2" t="s">
        <v>93</v>
      </c>
      <c r="DF246" s="2">
        <v>4.16</v>
      </c>
      <c r="DG246" s="2">
        <v>105810.68</v>
      </c>
      <c r="DH246" s="2">
        <v>1502491</v>
      </c>
      <c r="DI246" s="2">
        <v>3297.337</v>
      </c>
      <c r="DJ246" s="2">
        <v>3208.9740000000002</v>
      </c>
      <c r="DL246" s="2">
        <v>105.7</v>
      </c>
      <c r="DP246" s="2" t="s">
        <v>295</v>
      </c>
      <c r="DQ246" s="2" t="s">
        <v>296</v>
      </c>
      <c r="DR246" s="2" t="s">
        <v>93</v>
      </c>
      <c r="DS246" s="2">
        <v>4.17</v>
      </c>
      <c r="DT246" s="2">
        <v>3297.337</v>
      </c>
      <c r="DU246" s="2">
        <v>53655</v>
      </c>
      <c r="DW246" s="2">
        <v>3297.337</v>
      </c>
      <c r="DX246" s="2">
        <v>100</v>
      </c>
      <c r="DY246" s="2">
        <v>47.27</v>
      </c>
      <c r="DZ246" s="2">
        <v>-52.7</v>
      </c>
      <c r="EC246" s="2" t="s">
        <v>295</v>
      </c>
      <c r="ED246" s="2" t="s">
        <v>296</v>
      </c>
      <c r="EE246" s="2" t="s">
        <v>93</v>
      </c>
      <c r="EF246" s="2">
        <v>4.0599999999999996</v>
      </c>
      <c r="EG246" s="2">
        <v>23368.388999999999</v>
      </c>
      <c r="EH246" s="2">
        <v>413642</v>
      </c>
      <c r="EJ246" s="2">
        <v>23368.388999999999</v>
      </c>
      <c r="EK246" s="2">
        <v>100</v>
      </c>
      <c r="EL246" s="2">
        <v>41.35</v>
      </c>
      <c r="EM246" s="2">
        <v>-58.7</v>
      </c>
    </row>
    <row r="247" spans="3:143" x14ac:dyDescent="0.25">
      <c r="C247" s="2" t="s">
        <v>327</v>
      </c>
      <c r="D247" s="2" t="s">
        <v>328</v>
      </c>
      <c r="E247" s="2" t="s">
        <v>93</v>
      </c>
      <c r="F247" s="2">
        <v>3.84</v>
      </c>
      <c r="G247" s="2">
        <v>8.3879999999999999</v>
      </c>
      <c r="H247" s="2">
        <v>338</v>
      </c>
      <c r="I247" s="2">
        <v>43490.398000000001</v>
      </c>
      <c r="J247" s="2">
        <v>1.9E-2</v>
      </c>
      <c r="P247" s="2" t="s">
        <v>327</v>
      </c>
      <c r="Q247" s="2" t="s">
        <v>328</v>
      </c>
      <c r="R247" s="2" t="s">
        <v>93</v>
      </c>
      <c r="S247" s="2">
        <v>3.48</v>
      </c>
      <c r="T247" s="2">
        <v>107124.898</v>
      </c>
      <c r="U247" s="2">
        <v>1171315</v>
      </c>
      <c r="V247" s="2">
        <v>43490.398000000001</v>
      </c>
      <c r="W247" s="2">
        <v>246.31899999999999</v>
      </c>
      <c r="Y247" s="2">
        <v>53.76</v>
      </c>
      <c r="AC247" s="2" t="s">
        <v>327</v>
      </c>
      <c r="AD247" s="2" t="s">
        <v>328</v>
      </c>
      <c r="AE247" s="2" t="s">
        <v>93</v>
      </c>
      <c r="AF247" s="2">
        <v>3.79</v>
      </c>
      <c r="AG247" s="2">
        <v>43490.398000000001</v>
      </c>
      <c r="AH247" s="2">
        <v>725356</v>
      </c>
      <c r="AJ247" s="2">
        <v>43490.398000000001</v>
      </c>
      <c r="AK247" s="2">
        <v>100</v>
      </c>
      <c r="AL247" s="2">
        <v>85.69</v>
      </c>
      <c r="AM247" s="2">
        <v>-14.3</v>
      </c>
      <c r="AP247" s="2" t="s">
        <v>327</v>
      </c>
      <c r="AQ247" s="2" t="s">
        <v>328</v>
      </c>
      <c r="AR247" s="2" t="s">
        <v>93</v>
      </c>
      <c r="AS247" s="2">
        <v>3.8</v>
      </c>
      <c r="AT247" s="2">
        <v>1318.116</v>
      </c>
      <c r="AU247" s="2">
        <v>19381</v>
      </c>
      <c r="AV247" s="2">
        <v>13528.189</v>
      </c>
      <c r="AW247" s="2">
        <v>9.7430000000000003</v>
      </c>
      <c r="AY247" s="2">
        <v>13.01</v>
      </c>
      <c r="BC247" s="2" t="s">
        <v>327</v>
      </c>
      <c r="BD247" s="2" t="s">
        <v>328</v>
      </c>
      <c r="BE247" s="2" t="s">
        <v>93</v>
      </c>
      <c r="BF247" s="2">
        <v>3.88</v>
      </c>
      <c r="BG247" s="2">
        <v>13528.189</v>
      </c>
      <c r="BH247" s="2">
        <v>239458</v>
      </c>
      <c r="BJ247" s="2">
        <v>13528.189</v>
      </c>
      <c r="BK247" s="2">
        <v>100</v>
      </c>
      <c r="BL247" s="2">
        <v>88.7</v>
      </c>
      <c r="BM247" s="2">
        <v>-11.3</v>
      </c>
      <c r="BP247" s="2" t="s">
        <v>327</v>
      </c>
      <c r="BQ247" s="2" t="s">
        <v>328</v>
      </c>
      <c r="BR247" s="2" t="s">
        <v>93</v>
      </c>
      <c r="BS247" s="2">
        <v>3.85</v>
      </c>
      <c r="BT247" s="2">
        <v>56192.762000000002</v>
      </c>
      <c r="BU247" s="2">
        <v>991224</v>
      </c>
      <c r="BW247" s="2">
        <v>56192.762000000002</v>
      </c>
      <c r="BX247" s="2">
        <v>100</v>
      </c>
      <c r="BY247" s="2">
        <v>86.61</v>
      </c>
      <c r="BZ247" s="2">
        <v>-13.4</v>
      </c>
      <c r="CC247" s="2" t="s">
        <v>327</v>
      </c>
      <c r="CD247" s="2" t="s">
        <v>328</v>
      </c>
      <c r="CE247" s="2" t="s">
        <v>93</v>
      </c>
      <c r="CF247" s="2">
        <v>3.96</v>
      </c>
      <c r="CG247" s="2">
        <v>401865</v>
      </c>
      <c r="CH247" s="2">
        <v>6635038</v>
      </c>
      <c r="CI247" s="2">
        <v>54508.487999999998</v>
      </c>
      <c r="CJ247" s="2">
        <v>737.25199999999995</v>
      </c>
      <c r="CL247" s="2">
        <v>43.99</v>
      </c>
      <c r="CP247" s="2" t="s">
        <v>327</v>
      </c>
      <c r="CQ247" s="2" t="s">
        <v>328</v>
      </c>
      <c r="CR247" s="2" t="s">
        <v>93</v>
      </c>
      <c r="CS247" s="2">
        <v>3.92</v>
      </c>
      <c r="CT247" s="2">
        <v>54508.487999999998</v>
      </c>
      <c r="CU247" s="2">
        <v>934463</v>
      </c>
      <c r="CW247" s="2">
        <v>54508.487999999998</v>
      </c>
      <c r="CX247" s="2">
        <v>100</v>
      </c>
      <c r="CY247" s="2">
        <v>76.28</v>
      </c>
      <c r="CZ247" s="2">
        <v>-23.7</v>
      </c>
      <c r="DC247" s="2" t="s">
        <v>327</v>
      </c>
      <c r="DD247" s="2" t="s">
        <v>328</v>
      </c>
      <c r="DE247" s="2" t="s">
        <v>93</v>
      </c>
      <c r="DF247" s="2">
        <v>4.04</v>
      </c>
      <c r="DG247" s="2">
        <v>27.571000000000002</v>
      </c>
      <c r="DH247" s="2">
        <v>671</v>
      </c>
      <c r="DI247" s="2">
        <v>5814.4620000000004</v>
      </c>
      <c r="DJ247" s="2">
        <v>0.47399999999999998</v>
      </c>
      <c r="DL247" s="2">
        <v>0.09</v>
      </c>
      <c r="DP247" s="2" t="s">
        <v>327</v>
      </c>
      <c r="DQ247" s="2" t="s">
        <v>328</v>
      </c>
      <c r="DR247" s="2" t="s">
        <v>93</v>
      </c>
      <c r="DS247" s="2">
        <v>4.1500000000000004</v>
      </c>
      <c r="DT247" s="2">
        <v>5814.4620000000004</v>
      </c>
      <c r="DU247" s="2">
        <v>103482</v>
      </c>
      <c r="DW247" s="2">
        <v>5814.4620000000004</v>
      </c>
      <c r="DX247" s="2">
        <v>100</v>
      </c>
      <c r="DY247" s="2">
        <v>83.35</v>
      </c>
      <c r="DZ247" s="2">
        <v>-16.7</v>
      </c>
      <c r="EC247" s="2" t="s">
        <v>327</v>
      </c>
      <c r="ED247" s="2" t="s">
        <v>328</v>
      </c>
      <c r="EE247" s="2" t="s">
        <v>93</v>
      </c>
      <c r="EF247" s="2">
        <v>4.05</v>
      </c>
      <c r="EG247" s="2">
        <v>39871.324000000001</v>
      </c>
      <c r="EH247" s="2">
        <v>656771</v>
      </c>
      <c r="EJ247" s="2">
        <v>39871.324000000001</v>
      </c>
      <c r="EK247" s="2">
        <v>100</v>
      </c>
      <c r="EL247" s="2">
        <v>70.55</v>
      </c>
      <c r="EM247" s="2">
        <v>-29.5</v>
      </c>
    </row>
    <row r="248" spans="3:143" x14ac:dyDescent="0.25">
      <c r="C248" s="2" t="s">
        <v>329</v>
      </c>
      <c r="D248" s="2" t="s">
        <v>330</v>
      </c>
      <c r="E248" s="2" t="s">
        <v>93</v>
      </c>
      <c r="F248" s="2">
        <v>3.82</v>
      </c>
      <c r="G248" s="2">
        <v>40.883000000000003</v>
      </c>
      <c r="H248" s="2">
        <v>480</v>
      </c>
      <c r="I248" s="2">
        <v>44296.495999999999</v>
      </c>
      <c r="J248" s="2">
        <v>9.1999999999999998E-2</v>
      </c>
      <c r="P248" s="2" t="s">
        <v>329</v>
      </c>
      <c r="Q248" s="2" t="s">
        <v>330</v>
      </c>
      <c r="R248" s="2" t="s">
        <v>93</v>
      </c>
      <c r="S248" s="2">
        <v>3.53</v>
      </c>
      <c r="T248" s="2">
        <v>111369.641</v>
      </c>
      <c r="U248" s="2">
        <v>1375642</v>
      </c>
      <c r="V248" s="2">
        <v>44296.495999999999</v>
      </c>
      <c r="W248" s="2">
        <v>251.41900000000001</v>
      </c>
      <c r="Y248" s="2">
        <v>54.88</v>
      </c>
      <c r="AC248" s="2" t="s">
        <v>329</v>
      </c>
      <c r="AD248" s="2" t="s">
        <v>330</v>
      </c>
      <c r="AE248" s="2" t="s">
        <v>93</v>
      </c>
      <c r="AF248" s="2">
        <v>3.79</v>
      </c>
      <c r="AG248" s="2">
        <v>44296.495999999999</v>
      </c>
      <c r="AH248" s="2">
        <v>737728</v>
      </c>
      <c r="AJ248" s="2">
        <v>44296.495999999999</v>
      </c>
      <c r="AK248" s="2">
        <v>100</v>
      </c>
      <c r="AL248" s="2">
        <v>87.27</v>
      </c>
      <c r="AM248" s="2">
        <v>-12.7</v>
      </c>
      <c r="AP248" s="2" t="s">
        <v>329</v>
      </c>
      <c r="AQ248" s="2" t="s">
        <v>330</v>
      </c>
      <c r="AR248" s="2" t="s">
        <v>93</v>
      </c>
      <c r="AS248" s="2">
        <v>3.8</v>
      </c>
      <c r="AT248" s="2">
        <v>1342.393</v>
      </c>
      <c r="AU248" s="2">
        <v>19001</v>
      </c>
      <c r="AV248" s="2">
        <v>13553.541999999999</v>
      </c>
      <c r="AW248" s="2">
        <v>9.9039999999999999</v>
      </c>
      <c r="AY248" s="2">
        <v>13.24</v>
      </c>
      <c r="BC248" s="2" t="s">
        <v>329</v>
      </c>
      <c r="BD248" s="2" t="s">
        <v>330</v>
      </c>
      <c r="BE248" s="2" t="s">
        <v>93</v>
      </c>
      <c r="BF248" s="2">
        <v>3.88</v>
      </c>
      <c r="BG248" s="2">
        <v>13553.541999999999</v>
      </c>
      <c r="BH248" s="2">
        <v>245114</v>
      </c>
      <c r="BJ248" s="2">
        <v>13553.541999999999</v>
      </c>
      <c r="BK248" s="2">
        <v>100</v>
      </c>
      <c r="BL248" s="2">
        <v>88.87</v>
      </c>
      <c r="BM248" s="2">
        <v>-11.1</v>
      </c>
      <c r="BP248" s="2" t="s">
        <v>329</v>
      </c>
      <c r="BQ248" s="2" t="s">
        <v>330</v>
      </c>
      <c r="BR248" s="2" t="s">
        <v>93</v>
      </c>
      <c r="BS248" s="2">
        <v>3.85</v>
      </c>
      <c r="BT248" s="2">
        <v>56174.559000000001</v>
      </c>
      <c r="BU248" s="2">
        <v>985070</v>
      </c>
      <c r="BW248" s="2">
        <v>56174.559000000001</v>
      </c>
      <c r="BX248" s="2">
        <v>100</v>
      </c>
      <c r="BY248" s="2">
        <v>86.58</v>
      </c>
      <c r="BZ248" s="2">
        <v>-13.4</v>
      </c>
      <c r="CC248" s="2" t="s">
        <v>329</v>
      </c>
      <c r="CD248" s="2" t="s">
        <v>330</v>
      </c>
      <c r="CE248" s="2" t="s">
        <v>93</v>
      </c>
      <c r="CF248" s="2">
        <v>3.96</v>
      </c>
      <c r="CG248" s="2">
        <v>390523.93800000002</v>
      </c>
      <c r="CH248" s="2">
        <v>6287234</v>
      </c>
      <c r="CI248" s="2">
        <v>54291.75</v>
      </c>
      <c r="CJ248" s="2">
        <v>719.30600000000004</v>
      </c>
      <c r="CL248" s="2">
        <v>42.92</v>
      </c>
      <c r="CP248" s="2" t="s">
        <v>329</v>
      </c>
      <c r="CQ248" s="2" t="s">
        <v>330</v>
      </c>
      <c r="CR248" s="2" t="s">
        <v>93</v>
      </c>
      <c r="CS248" s="2">
        <v>3.93</v>
      </c>
      <c r="CT248" s="2">
        <v>54291.75</v>
      </c>
      <c r="CU248" s="2">
        <v>927813</v>
      </c>
      <c r="CW248" s="2">
        <v>54291.75</v>
      </c>
      <c r="CX248" s="2">
        <v>100</v>
      </c>
      <c r="CY248" s="2">
        <v>75.98</v>
      </c>
      <c r="CZ248" s="2">
        <v>-24</v>
      </c>
      <c r="DC248" s="2" t="s">
        <v>329</v>
      </c>
      <c r="DD248" s="2" t="s">
        <v>330</v>
      </c>
      <c r="DE248" s="2" t="s">
        <v>93</v>
      </c>
      <c r="DF248" s="2">
        <v>4.01</v>
      </c>
      <c r="DG248" s="2">
        <v>4.976</v>
      </c>
      <c r="DH248" s="2">
        <v>171</v>
      </c>
      <c r="DI248" s="2">
        <v>5892.1329999999998</v>
      </c>
      <c r="DJ248" s="2">
        <v>8.4000000000000005E-2</v>
      </c>
      <c r="DL248" s="2">
        <v>0.08</v>
      </c>
      <c r="DP248" s="2" t="s">
        <v>329</v>
      </c>
      <c r="DQ248" s="2" t="s">
        <v>330</v>
      </c>
      <c r="DR248" s="2" t="s">
        <v>93</v>
      </c>
      <c r="DS248" s="2">
        <v>4.16</v>
      </c>
      <c r="DT248" s="2">
        <v>5892.1329999999998</v>
      </c>
      <c r="DU248" s="2">
        <v>99394</v>
      </c>
      <c r="DW248" s="2">
        <v>5892.1329999999998</v>
      </c>
      <c r="DX248" s="2">
        <v>100</v>
      </c>
      <c r="DY248" s="2">
        <v>84.46</v>
      </c>
      <c r="DZ248" s="2">
        <v>-15.5</v>
      </c>
      <c r="EC248" s="2" t="s">
        <v>329</v>
      </c>
      <c r="ED248" s="2" t="s">
        <v>330</v>
      </c>
      <c r="EE248" s="2" t="s">
        <v>93</v>
      </c>
      <c r="EF248" s="2">
        <v>4.0599999999999996</v>
      </c>
      <c r="EG248" s="2">
        <v>40694.254000000001</v>
      </c>
      <c r="EH248" s="2">
        <v>656693</v>
      </c>
      <c r="EJ248" s="2">
        <v>40694.254000000001</v>
      </c>
      <c r="EK248" s="2">
        <v>100</v>
      </c>
      <c r="EL248" s="2">
        <v>72</v>
      </c>
      <c r="EM248" s="2">
        <v>-28</v>
      </c>
    </row>
    <row r="249" spans="3:143" x14ac:dyDescent="0.25">
      <c r="C249" s="2" t="s">
        <v>331</v>
      </c>
      <c r="D249" s="2" t="s">
        <v>332</v>
      </c>
      <c r="E249" s="2" t="s">
        <v>93</v>
      </c>
      <c r="F249" s="2">
        <v>3.85</v>
      </c>
      <c r="G249" s="2">
        <v>21.89</v>
      </c>
      <c r="H249" s="2">
        <v>575</v>
      </c>
      <c r="I249" s="2">
        <v>46392.913999999997</v>
      </c>
      <c r="J249" s="2">
        <v>4.7E-2</v>
      </c>
      <c r="P249" s="2" t="s">
        <v>331</v>
      </c>
      <c r="Q249" s="2" t="s">
        <v>332</v>
      </c>
      <c r="R249" s="2" t="s">
        <v>93</v>
      </c>
      <c r="S249" s="2">
        <v>3.54</v>
      </c>
      <c r="T249" s="2">
        <v>123567.67999999999</v>
      </c>
      <c r="U249" s="2">
        <v>1534915</v>
      </c>
      <c r="V249" s="2">
        <v>46392.913999999997</v>
      </c>
      <c r="W249" s="2">
        <v>266.35000000000002</v>
      </c>
      <c r="Y249" s="2">
        <v>58.15</v>
      </c>
      <c r="AC249" s="2" t="s">
        <v>331</v>
      </c>
      <c r="AD249" s="2" t="s">
        <v>332</v>
      </c>
      <c r="AE249" s="2" t="s">
        <v>93</v>
      </c>
      <c r="AF249" s="2">
        <v>3.79</v>
      </c>
      <c r="AG249" s="2">
        <v>46392.913999999997</v>
      </c>
      <c r="AH249" s="2">
        <v>760332</v>
      </c>
      <c r="AJ249" s="2">
        <v>46392.913999999997</v>
      </c>
      <c r="AK249" s="2">
        <v>100</v>
      </c>
      <c r="AL249" s="2">
        <v>91.4</v>
      </c>
      <c r="AM249" s="2">
        <v>-8.6</v>
      </c>
      <c r="AP249" s="2" t="s">
        <v>331</v>
      </c>
      <c r="AQ249" s="2" t="s">
        <v>332</v>
      </c>
      <c r="AR249" s="2" t="s">
        <v>93</v>
      </c>
      <c r="AS249" s="2">
        <v>3.79</v>
      </c>
      <c r="AT249" s="2">
        <v>2814.7130000000002</v>
      </c>
      <c r="AU249" s="2">
        <v>24453</v>
      </c>
      <c r="AV249" s="2">
        <v>15566.99</v>
      </c>
      <c r="AW249" s="2">
        <v>18.081</v>
      </c>
      <c r="AY249" s="2">
        <v>24.95</v>
      </c>
      <c r="BC249" s="2" t="s">
        <v>331</v>
      </c>
      <c r="BD249" s="2" t="s">
        <v>332</v>
      </c>
      <c r="BE249" s="2" t="s">
        <v>93</v>
      </c>
      <c r="BF249" s="2">
        <v>3.88</v>
      </c>
      <c r="BG249" s="2">
        <v>15566.99</v>
      </c>
      <c r="BH249" s="2">
        <v>279511</v>
      </c>
      <c r="BJ249" s="2">
        <v>15566.99</v>
      </c>
      <c r="BK249" s="2">
        <v>100</v>
      </c>
      <c r="BL249" s="2">
        <v>102.07</v>
      </c>
      <c r="BM249" s="2">
        <v>2.1</v>
      </c>
      <c r="BP249" s="2" t="s">
        <v>331</v>
      </c>
      <c r="BQ249" s="2" t="s">
        <v>332</v>
      </c>
      <c r="BR249" s="2" t="s">
        <v>93</v>
      </c>
      <c r="BS249" s="2">
        <v>3.84</v>
      </c>
      <c r="BT249" s="2">
        <v>62204.633000000002</v>
      </c>
      <c r="BU249" s="2">
        <v>1102107</v>
      </c>
      <c r="BW249" s="2">
        <v>62204.633000000002</v>
      </c>
      <c r="BX249" s="2">
        <v>100</v>
      </c>
      <c r="BY249" s="2">
        <v>95.87</v>
      </c>
      <c r="BZ249" s="2">
        <v>-4.0999999999999996</v>
      </c>
      <c r="CC249" s="2" t="s">
        <v>331</v>
      </c>
      <c r="CD249" s="2" t="s">
        <v>332</v>
      </c>
      <c r="CE249" s="2" t="s">
        <v>93</v>
      </c>
      <c r="CF249" s="2">
        <v>3.96</v>
      </c>
      <c r="CG249" s="2">
        <v>427716.28100000002</v>
      </c>
      <c r="CH249" s="2">
        <v>7017150</v>
      </c>
      <c r="CI249" s="2">
        <v>59833.48</v>
      </c>
      <c r="CJ249" s="2">
        <v>714.84400000000005</v>
      </c>
      <c r="CL249" s="2">
        <v>42.66</v>
      </c>
      <c r="CP249" s="2" t="s">
        <v>331</v>
      </c>
      <c r="CQ249" s="2" t="s">
        <v>332</v>
      </c>
      <c r="CR249" s="2" t="s">
        <v>93</v>
      </c>
      <c r="CS249" s="2">
        <v>3.93</v>
      </c>
      <c r="CT249" s="2">
        <v>59833.48</v>
      </c>
      <c r="CU249" s="2">
        <v>1034810</v>
      </c>
      <c r="CW249" s="2">
        <v>59833.48</v>
      </c>
      <c r="CX249" s="2">
        <v>100</v>
      </c>
      <c r="CY249" s="2">
        <v>83.73</v>
      </c>
      <c r="CZ249" s="2">
        <v>-16.3</v>
      </c>
      <c r="DC249" s="2" t="s">
        <v>331</v>
      </c>
      <c r="DD249" s="2" t="s">
        <v>332</v>
      </c>
      <c r="DE249" s="2" t="s">
        <v>93</v>
      </c>
      <c r="DF249" s="2">
        <v>4.16</v>
      </c>
      <c r="DG249" s="2">
        <v>259.91399999999999</v>
      </c>
      <c r="DH249" s="2">
        <v>5151</v>
      </c>
      <c r="DI249" s="2">
        <v>6831.5720000000001</v>
      </c>
      <c r="DJ249" s="2">
        <v>3.8050000000000002</v>
      </c>
      <c r="DL249" s="2">
        <v>0.2</v>
      </c>
      <c r="DP249" s="2" t="s">
        <v>331</v>
      </c>
      <c r="DQ249" s="2" t="s">
        <v>332</v>
      </c>
      <c r="DR249" s="2" t="s">
        <v>93</v>
      </c>
      <c r="DS249" s="2">
        <v>4.16</v>
      </c>
      <c r="DT249" s="2">
        <v>6831.5720000000001</v>
      </c>
      <c r="DU249" s="2">
        <v>116419</v>
      </c>
      <c r="DW249" s="2">
        <v>6831.5720000000001</v>
      </c>
      <c r="DX249" s="2">
        <v>100</v>
      </c>
      <c r="DY249" s="2">
        <v>97.93</v>
      </c>
      <c r="DZ249" s="2">
        <v>-2.1</v>
      </c>
      <c r="EC249" s="2" t="s">
        <v>331</v>
      </c>
      <c r="ED249" s="2" t="s">
        <v>332</v>
      </c>
      <c r="EE249" s="2" t="s">
        <v>93</v>
      </c>
      <c r="EF249" s="2">
        <v>4.0599999999999996</v>
      </c>
      <c r="EG249" s="2">
        <v>47106.815999999999</v>
      </c>
      <c r="EH249" s="2">
        <v>777284</v>
      </c>
      <c r="EJ249" s="2">
        <v>47106.815999999999</v>
      </c>
      <c r="EK249" s="2">
        <v>100</v>
      </c>
      <c r="EL249" s="2">
        <v>83.35</v>
      </c>
      <c r="EM249" s="2">
        <v>-16.600000000000001</v>
      </c>
    </row>
    <row r="250" spans="3:143" x14ac:dyDescent="0.25">
      <c r="C250" s="2" t="s">
        <v>353</v>
      </c>
      <c r="D250" s="2" t="s">
        <v>354</v>
      </c>
      <c r="E250" s="2" t="s">
        <v>93</v>
      </c>
      <c r="F250" s="2">
        <v>3.84</v>
      </c>
      <c r="G250" s="2">
        <v>85.12</v>
      </c>
      <c r="H250" s="2">
        <v>1336</v>
      </c>
      <c r="I250" s="2">
        <v>48863.281000000003</v>
      </c>
      <c r="J250" s="2">
        <v>0.17399999999999999</v>
      </c>
      <c r="L250" s="2">
        <v>0</v>
      </c>
      <c r="P250" s="2" t="s">
        <v>353</v>
      </c>
      <c r="Q250" s="2" t="s">
        <v>354</v>
      </c>
      <c r="R250" s="2" t="s">
        <v>93</v>
      </c>
      <c r="S250" s="2">
        <v>3.55</v>
      </c>
      <c r="T250" s="2">
        <v>113101.984</v>
      </c>
      <c r="U250" s="2">
        <v>1417717</v>
      </c>
      <c r="V250" s="2">
        <v>48863.281000000003</v>
      </c>
      <c r="W250" s="2">
        <v>231.46600000000001</v>
      </c>
      <c r="Y250" s="2">
        <v>50.5</v>
      </c>
      <c r="AC250" s="2" t="s">
        <v>353</v>
      </c>
      <c r="AD250" s="2" t="s">
        <v>354</v>
      </c>
      <c r="AE250" s="2" t="s">
        <v>93</v>
      </c>
      <c r="AF250" s="2">
        <v>3.79</v>
      </c>
      <c r="AG250" s="2">
        <v>48863.281000000003</v>
      </c>
      <c r="AH250" s="2">
        <v>810522</v>
      </c>
      <c r="AJ250" s="2">
        <v>48863.281000000003</v>
      </c>
      <c r="AK250" s="2">
        <v>100</v>
      </c>
      <c r="AL250" s="2">
        <v>96.27</v>
      </c>
      <c r="AM250" s="2">
        <v>-3.7</v>
      </c>
      <c r="AP250" s="2" t="s">
        <v>353</v>
      </c>
      <c r="AQ250" s="2" t="s">
        <v>354</v>
      </c>
      <c r="AR250" s="2" t="s">
        <v>93</v>
      </c>
      <c r="AS250" s="2">
        <v>3.79</v>
      </c>
      <c r="AT250" s="2">
        <v>2421.752</v>
      </c>
      <c r="AU250" s="2">
        <v>22072</v>
      </c>
      <c r="AV250" s="2">
        <v>17511.690999999999</v>
      </c>
      <c r="AW250" s="2">
        <v>13.829000000000001</v>
      </c>
      <c r="AY250" s="2">
        <v>18.86</v>
      </c>
      <c r="BC250" s="2" t="s">
        <v>353</v>
      </c>
      <c r="BD250" s="2" t="s">
        <v>354</v>
      </c>
      <c r="BE250" s="2" t="s">
        <v>93</v>
      </c>
      <c r="BF250" s="2">
        <v>3.88</v>
      </c>
      <c r="BG250" s="2">
        <v>17511.690999999999</v>
      </c>
      <c r="BH250" s="2">
        <v>317300</v>
      </c>
      <c r="BJ250" s="2">
        <v>17511.690999999999</v>
      </c>
      <c r="BK250" s="2">
        <v>100</v>
      </c>
      <c r="BL250" s="2">
        <v>114.82</v>
      </c>
      <c r="BM250" s="2">
        <v>14.8</v>
      </c>
      <c r="BP250" s="2" t="s">
        <v>353</v>
      </c>
      <c r="BQ250" s="2" t="s">
        <v>354</v>
      </c>
      <c r="BR250" s="2" t="s">
        <v>93</v>
      </c>
      <c r="BS250" s="2">
        <v>3.84</v>
      </c>
      <c r="BT250" s="2">
        <v>68080.898000000001</v>
      </c>
      <c r="BU250" s="2">
        <v>1190880</v>
      </c>
      <c r="BW250" s="2">
        <v>68080.898000000001</v>
      </c>
      <c r="BX250" s="2">
        <v>100</v>
      </c>
      <c r="BY250" s="2">
        <v>104.93</v>
      </c>
      <c r="BZ250" s="2">
        <v>4.9000000000000004</v>
      </c>
      <c r="CC250" s="2" t="s">
        <v>353</v>
      </c>
      <c r="CD250" s="2" t="s">
        <v>354</v>
      </c>
      <c r="CE250" s="2" t="s">
        <v>93</v>
      </c>
      <c r="CF250" s="2">
        <v>3.96</v>
      </c>
      <c r="CG250" s="2">
        <v>538656.125</v>
      </c>
      <c r="CH250" s="2">
        <v>8924382</v>
      </c>
      <c r="CI250" s="2">
        <v>65451.112999999998</v>
      </c>
      <c r="CJ250" s="2">
        <v>822.99</v>
      </c>
      <c r="CL250" s="2">
        <v>49.11</v>
      </c>
      <c r="CP250" s="2" t="s">
        <v>353</v>
      </c>
      <c r="CQ250" s="2" t="s">
        <v>354</v>
      </c>
      <c r="CR250" s="2" t="s">
        <v>93</v>
      </c>
      <c r="CS250" s="2">
        <v>3.93</v>
      </c>
      <c r="CT250" s="2">
        <v>65451.112999999998</v>
      </c>
      <c r="CU250" s="2">
        <v>1161017</v>
      </c>
      <c r="CW250" s="2">
        <v>65451.112999999998</v>
      </c>
      <c r="CX250" s="2">
        <v>100</v>
      </c>
      <c r="CY250" s="2">
        <v>91.59</v>
      </c>
      <c r="CZ250" s="2">
        <v>-8.4</v>
      </c>
      <c r="DC250" s="2" t="s">
        <v>353</v>
      </c>
      <c r="DD250" s="2" t="s">
        <v>354</v>
      </c>
      <c r="DE250" s="2" t="s">
        <v>93</v>
      </c>
      <c r="DF250" s="2">
        <v>4.17</v>
      </c>
      <c r="DG250" s="2">
        <v>245.49100000000001</v>
      </c>
      <c r="DH250" s="2">
        <v>3258</v>
      </c>
      <c r="DI250" s="2">
        <v>8302.4480000000003</v>
      </c>
      <c r="DJ250" s="2">
        <v>2.9569999999999999</v>
      </c>
      <c r="DL250" s="2">
        <v>0.17</v>
      </c>
      <c r="DP250" s="2" t="s">
        <v>353</v>
      </c>
      <c r="DQ250" s="2" t="s">
        <v>354</v>
      </c>
      <c r="DR250" s="2" t="s">
        <v>93</v>
      </c>
      <c r="DS250" s="2">
        <v>4.16</v>
      </c>
      <c r="DT250" s="2">
        <v>8302.4480000000003</v>
      </c>
      <c r="DU250" s="2">
        <v>139727</v>
      </c>
      <c r="DW250" s="2">
        <v>8302.4480000000003</v>
      </c>
      <c r="DX250" s="2">
        <v>100</v>
      </c>
      <c r="DY250" s="2">
        <v>119.01</v>
      </c>
      <c r="DZ250" s="2">
        <v>19</v>
      </c>
      <c r="EC250" s="2" t="s">
        <v>353</v>
      </c>
      <c r="ED250" s="2" t="s">
        <v>354</v>
      </c>
      <c r="EE250" s="2" t="s">
        <v>93</v>
      </c>
      <c r="EF250" s="2">
        <v>4.0599999999999996</v>
      </c>
      <c r="EG250" s="2">
        <v>52790.366999999998</v>
      </c>
      <c r="EH250" s="2">
        <v>849197</v>
      </c>
      <c r="EJ250" s="2">
        <v>52790.366999999998</v>
      </c>
      <c r="EK250" s="2">
        <v>100</v>
      </c>
      <c r="EL250" s="2">
        <v>93.41</v>
      </c>
      <c r="EM250" s="2">
        <v>-6.6</v>
      </c>
    </row>
    <row r="251" spans="3:143" x14ac:dyDescent="0.25">
      <c r="C251" s="2" t="s">
        <v>355</v>
      </c>
      <c r="D251" s="2" t="s">
        <v>356</v>
      </c>
      <c r="E251" s="2" t="s">
        <v>93</v>
      </c>
      <c r="F251" s="2">
        <v>3.84</v>
      </c>
      <c r="G251" s="2">
        <v>111.004</v>
      </c>
      <c r="H251" s="2">
        <v>2354</v>
      </c>
      <c r="I251" s="2">
        <v>49140.387000000002</v>
      </c>
      <c r="J251" s="2">
        <v>0.22600000000000001</v>
      </c>
      <c r="L251" s="2">
        <v>0.01</v>
      </c>
      <c r="P251" s="2" t="s">
        <v>355</v>
      </c>
      <c r="Q251" s="2" t="s">
        <v>356</v>
      </c>
      <c r="R251" s="2" t="s">
        <v>93</v>
      </c>
      <c r="S251" s="2">
        <v>3.55</v>
      </c>
      <c r="T251" s="2">
        <v>110737.898</v>
      </c>
      <c r="U251" s="2">
        <v>1396762</v>
      </c>
      <c r="V251" s="2">
        <v>49140.387000000002</v>
      </c>
      <c r="W251" s="2">
        <v>225.35</v>
      </c>
      <c r="Y251" s="2">
        <v>49.16</v>
      </c>
      <c r="AC251" s="2" t="s">
        <v>355</v>
      </c>
      <c r="AD251" s="2" t="s">
        <v>356</v>
      </c>
      <c r="AE251" s="2" t="s">
        <v>93</v>
      </c>
      <c r="AF251" s="2">
        <v>3.79</v>
      </c>
      <c r="AG251" s="2">
        <v>49140.387000000002</v>
      </c>
      <c r="AH251" s="2">
        <v>810397</v>
      </c>
      <c r="AJ251" s="2">
        <v>49140.387000000002</v>
      </c>
      <c r="AK251" s="2">
        <v>100</v>
      </c>
      <c r="AL251" s="2">
        <v>96.82</v>
      </c>
      <c r="AM251" s="2">
        <v>-3.2</v>
      </c>
      <c r="AP251" s="2" t="s">
        <v>355</v>
      </c>
      <c r="AQ251" s="2" t="s">
        <v>356</v>
      </c>
      <c r="AR251" s="2" t="s">
        <v>93</v>
      </c>
      <c r="AS251" s="2">
        <v>3.8</v>
      </c>
      <c r="AT251" s="2">
        <v>1855.356</v>
      </c>
      <c r="AU251" s="2">
        <v>21784</v>
      </c>
      <c r="AV251" s="2">
        <v>17813.940999999999</v>
      </c>
      <c r="AW251" s="2">
        <v>10.414999999999999</v>
      </c>
      <c r="AY251" s="2">
        <v>13.98</v>
      </c>
      <c r="BC251" s="2" t="s">
        <v>355</v>
      </c>
      <c r="BD251" s="2" t="s">
        <v>356</v>
      </c>
      <c r="BE251" s="2" t="s">
        <v>93</v>
      </c>
      <c r="BF251" s="2">
        <v>3.88</v>
      </c>
      <c r="BG251" s="2">
        <v>17813.940999999999</v>
      </c>
      <c r="BH251" s="2">
        <v>309766</v>
      </c>
      <c r="BJ251" s="2">
        <v>17813.940999999999</v>
      </c>
      <c r="BK251" s="2">
        <v>100</v>
      </c>
      <c r="BL251" s="2">
        <v>116.81</v>
      </c>
      <c r="BM251" s="2">
        <v>16.8</v>
      </c>
      <c r="BP251" s="2" t="s">
        <v>355</v>
      </c>
      <c r="BQ251" s="2" t="s">
        <v>356</v>
      </c>
      <c r="BR251" s="2" t="s">
        <v>93</v>
      </c>
      <c r="BS251" s="2">
        <v>3.85</v>
      </c>
      <c r="BT251" s="2">
        <v>67694.866999999998</v>
      </c>
      <c r="BU251" s="2">
        <v>1157786</v>
      </c>
      <c r="BW251" s="2">
        <v>67694.866999999998</v>
      </c>
      <c r="BX251" s="2">
        <v>100</v>
      </c>
      <c r="BY251" s="2">
        <v>104.33</v>
      </c>
      <c r="BZ251" s="2">
        <v>4.3</v>
      </c>
      <c r="CC251" s="2" t="s">
        <v>355</v>
      </c>
      <c r="CD251" s="2" t="s">
        <v>356</v>
      </c>
      <c r="CE251" s="2" t="s">
        <v>93</v>
      </c>
      <c r="CF251" s="2">
        <v>3.96</v>
      </c>
      <c r="CG251" s="2">
        <v>550597.18799999997</v>
      </c>
      <c r="CH251" s="2">
        <v>9154150</v>
      </c>
      <c r="CI251" s="2">
        <v>67331.108999999997</v>
      </c>
      <c r="CJ251" s="2">
        <v>817.74599999999998</v>
      </c>
      <c r="CL251" s="2">
        <v>48.8</v>
      </c>
      <c r="CP251" s="2" t="s">
        <v>355</v>
      </c>
      <c r="CQ251" s="2" t="s">
        <v>356</v>
      </c>
      <c r="CR251" s="2" t="s">
        <v>93</v>
      </c>
      <c r="CS251" s="2">
        <v>3.93</v>
      </c>
      <c r="CT251" s="2">
        <v>67331.108999999997</v>
      </c>
      <c r="CU251" s="2">
        <v>1157515</v>
      </c>
      <c r="CW251" s="2">
        <v>67331.108999999997</v>
      </c>
      <c r="CX251" s="2">
        <v>100</v>
      </c>
      <c r="CY251" s="2">
        <v>94.22</v>
      </c>
      <c r="CZ251" s="2">
        <v>-5.8</v>
      </c>
      <c r="DC251" s="2" t="s">
        <v>355</v>
      </c>
      <c r="DD251" s="2" t="s">
        <v>356</v>
      </c>
      <c r="DE251" s="2" t="s">
        <v>93</v>
      </c>
      <c r="DF251" s="2">
        <v>4.16</v>
      </c>
      <c r="DG251" s="2">
        <v>30.582000000000001</v>
      </c>
      <c r="DH251" s="2">
        <v>916</v>
      </c>
      <c r="DI251" s="2">
        <v>8311.2350000000006</v>
      </c>
      <c r="DJ251" s="2">
        <v>0.36799999999999999</v>
      </c>
      <c r="DL251" s="2">
        <v>0.08</v>
      </c>
      <c r="DP251" s="2" t="s">
        <v>355</v>
      </c>
      <c r="DQ251" s="2" t="s">
        <v>356</v>
      </c>
      <c r="DR251" s="2" t="s">
        <v>93</v>
      </c>
      <c r="DS251" s="2">
        <v>4.16</v>
      </c>
      <c r="DT251" s="2">
        <v>8311.2350000000006</v>
      </c>
      <c r="DU251" s="2">
        <v>133717</v>
      </c>
      <c r="DW251" s="2">
        <v>8311.2350000000006</v>
      </c>
      <c r="DX251" s="2">
        <v>100</v>
      </c>
      <c r="DY251" s="2">
        <v>119.14</v>
      </c>
      <c r="DZ251" s="2">
        <v>19.100000000000001</v>
      </c>
      <c r="EC251" s="2" t="s">
        <v>355</v>
      </c>
      <c r="ED251" s="2" t="s">
        <v>356</v>
      </c>
      <c r="EE251" s="2" t="s">
        <v>93</v>
      </c>
      <c r="EF251" s="2">
        <v>4.0599999999999996</v>
      </c>
      <c r="EG251" s="2">
        <v>53756.425999999999</v>
      </c>
      <c r="EH251" s="2">
        <v>886857</v>
      </c>
      <c r="EJ251" s="2">
        <v>53756.425999999999</v>
      </c>
      <c r="EK251" s="2">
        <v>100</v>
      </c>
      <c r="EL251" s="2">
        <v>95.12</v>
      </c>
      <c r="EM251" s="2">
        <v>-4.9000000000000004</v>
      </c>
    </row>
    <row r="252" spans="3:143" x14ac:dyDescent="0.25">
      <c r="C252" s="2" t="s">
        <v>357</v>
      </c>
      <c r="D252" s="2" t="s">
        <v>358</v>
      </c>
      <c r="E252" s="2" t="s">
        <v>93</v>
      </c>
      <c r="F252" s="2">
        <v>3.86</v>
      </c>
      <c r="G252" s="2">
        <v>1.238</v>
      </c>
      <c r="H252" s="2">
        <v>192</v>
      </c>
      <c r="I252" s="2">
        <v>53322.531000000003</v>
      </c>
      <c r="J252" s="2">
        <v>2E-3</v>
      </c>
      <c r="P252" s="2" t="s">
        <v>357</v>
      </c>
      <c r="Q252" s="2" t="s">
        <v>358</v>
      </c>
      <c r="R252" s="2" t="s">
        <v>93</v>
      </c>
      <c r="S252" s="2">
        <v>3.55</v>
      </c>
      <c r="T252" s="2">
        <v>121676.56299999999</v>
      </c>
      <c r="U252" s="2">
        <v>1529985</v>
      </c>
      <c r="V252" s="2">
        <v>53322.531000000003</v>
      </c>
      <c r="W252" s="2">
        <v>228.19</v>
      </c>
      <c r="Y252" s="2">
        <v>49.78</v>
      </c>
      <c r="AC252" s="2" t="s">
        <v>357</v>
      </c>
      <c r="AD252" s="2" t="s">
        <v>358</v>
      </c>
      <c r="AE252" s="2" t="s">
        <v>93</v>
      </c>
      <c r="AF252" s="2">
        <v>3.79</v>
      </c>
      <c r="AG252" s="2">
        <v>53322.531000000003</v>
      </c>
      <c r="AH252" s="2">
        <v>904829</v>
      </c>
      <c r="AJ252" s="2">
        <v>53322.531000000003</v>
      </c>
      <c r="AK252" s="2">
        <v>100</v>
      </c>
      <c r="AL252" s="2">
        <v>105.06</v>
      </c>
      <c r="AM252" s="2">
        <v>5.0999999999999996</v>
      </c>
      <c r="AP252" s="2" t="s">
        <v>357</v>
      </c>
      <c r="AQ252" s="2" t="s">
        <v>358</v>
      </c>
      <c r="AR252" s="2" t="s">
        <v>93</v>
      </c>
      <c r="AS252" s="2">
        <v>3.8</v>
      </c>
      <c r="AT252" s="2">
        <v>2768.721</v>
      </c>
      <c r="AU252" s="2">
        <v>27086</v>
      </c>
      <c r="AV252" s="2">
        <v>19868.605</v>
      </c>
      <c r="AW252" s="2">
        <v>13.935</v>
      </c>
      <c r="AY252" s="2">
        <v>19.010000000000002</v>
      </c>
      <c r="BC252" s="2" t="s">
        <v>357</v>
      </c>
      <c r="BD252" s="2" t="s">
        <v>358</v>
      </c>
      <c r="BE252" s="2" t="s">
        <v>93</v>
      </c>
      <c r="BF252" s="2">
        <v>3.88</v>
      </c>
      <c r="BG252" s="2">
        <v>19868.605</v>
      </c>
      <c r="BH252" s="2">
        <v>356362</v>
      </c>
      <c r="BJ252" s="2">
        <v>19868.605</v>
      </c>
      <c r="BK252" s="2">
        <v>100</v>
      </c>
      <c r="BL252" s="2">
        <v>130.28</v>
      </c>
      <c r="BM252" s="2">
        <v>30.3</v>
      </c>
      <c r="BP252" s="2" t="s">
        <v>357</v>
      </c>
      <c r="BQ252" s="2" t="s">
        <v>358</v>
      </c>
      <c r="BR252" s="2" t="s">
        <v>93</v>
      </c>
      <c r="BS252" s="2">
        <v>3.85</v>
      </c>
      <c r="BT252" s="2">
        <v>74436.335999999996</v>
      </c>
      <c r="BU252" s="2">
        <v>1297391</v>
      </c>
      <c r="BW252" s="2">
        <v>74436.335999999996</v>
      </c>
      <c r="BX252" s="2">
        <v>100</v>
      </c>
      <c r="BY252" s="2">
        <v>114.72</v>
      </c>
      <c r="BZ252" s="2">
        <v>14.7</v>
      </c>
      <c r="CC252" s="2" t="s">
        <v>357</v>
      </c>
      <c r="CD252" s="2" t="s">
        <v>358</v>
      </c>
      <c r="CE252" s="2" t="s">
        <v>93</v>
      </c>
      <c r="CF252" s="2">
        <v>3.96</v>
      </c>
      <c r="CG252" s="2">
        <v>603045.125</v>
      </c>
      <c r="CH252" s="2">
        <v>9619730</v>
      </c>
      <c r="CI252" s="2">
        <v>74598.858999999997</v>
      </c>
      <c r="CJ252" s="2">
        <v>808.38400000000001</v>
      </c>
      <c r="CL252" s="2">
        <v>48.24</v>
      </c>
      <c r="CP252" s="2" t="s">
        <v>357</v>
      </c>
      <c r="CQ252" s="2" t="s">
        <v>358</v>
      </c>
      <c r="CR252" s="2" t="s">
        <v>93</v>
      </c>
      <c r="CS252" s="2">
        <v>3.93</v>
      </c>
      <c r="CT252" s="2">
        <v>74598.858999999997</v>
      </c>
      <c r="CU252" s="2">
        <v>1276117</v>
      </c>
      <c r="CW252" s="2">
        <v>74598.858999999997</v>
      </c>
      <c r="CX252" s="2">
        <v>100</v>
      </c>
      <c r="CY252" s="2">
        <v>104.39</v>
      </c>
      <c r="CZ252" s="2">
        <v>4.4000000000000004</v>
      </c>
      <c r="DC252" s="2" t="s">
        <v>357</v>
      </c>
      <c r="DD252" s="2" t="s">
        <v>358</v>
      </c>
      <c r="DE252" s="2" t="s">
        <v>93</v>
      </c>
      <c r="DF252" s="2">
        <v>3.96</v>
      </c>
      <c r="DG252" s="2">
        <v>51.335000000000001</v>
      </c>
      <c r="DH252" s="2">
        <v>746</v>
      </c>
      <c r="DI252" s="2">
        <v>9590.81</v>
      </c>
      <c r="DJ252" s="2">
        <v>0.53500000000000003</v>
      </c>
      <c r="DL252" s="2">
        <v>0.09</v>
      </c>
      <c r="DP252" s="2" t="s">
        <v>357</v>
      </c>
      <c r="DQ252" s="2" t="s">
        <v>358</v>
      </c>
      <c r="DR252" s="2" t="s">
        <v>93</v>
      </c>
      <c r="DS252" s="2">
        <v>4.16</v>
      </c>
      <c r="DT252" s="2">
        <v>9590.81</v>
      </c>
      <c r="DU252" s="2">
        <v>159435</v>
      </c>
      <c r="DW252" s="2">
        <v>9590.81</v>
      </c>
      <c r="DX252" s="2">
        <v>100</v>
      </c>
      <c r="DY252" s="2">
        <v>137.47999999999999</v>
      </c>
      <c r="DZ252" s="2">
        <v>37.5</v>
      </c>
      <c r="EC252" s="2" t="s">
        <v>357</v>
      </c>
      <c r="ED252" s="2" t="s">
        <v>358</v>
      </c>
      <c r="EE252" s="2" t="s">
        <v>93</v>
      </c>
      <c r="EF252" s="2">
        <v>4.05</v>
      </c>
      <c r="EG252" s="2">
        <v>62061.375</v>
      </c>
      <c r="EH252" s="2">
        <v>1045122</v>
      </c>
      <c r="EJ252" s="2">
        <v>62061.375</v>
      </c>
      <c r="EK252" s="2">
        <v>100</v>
      </c>
      <c r="EL252" s="2">
        <v>109.81</v>
      </c>
      <c r="EM252" s="2">
        <v>9.8000000000000007</v>
      </c>
    </row>
    <row r="253" spans="3:143" x14ac:dyDescent="0.25">
      <c r="C253" s="2" t="s">
        <v>333</v>
      </c>
      <c r="D253" s="2" t="s">
        <v>334</v>
      </c>
      <c r="E253" s="2" t="s">
        <v>93</v>
      </c>
      <c r="F253" s="2">
        <v>3.83</v>
      </c>
      <c r="G253" s="2">
        <v>0.89200000000000002</v>
      </c>
      <c r="H253" s="2">
        <v>70</v>
      </c>
      <c r="I253" s="2">
        <v>25424.687999999998</v>
      </c>
      <c r="J253" s="2">
        <v>4.0000000000000001E-3</v>
      </c>
      <c r="P253" s="2" t="s">
        <v>333</v>
      </c>
      <c r="Q253" s="2" t="s">
        <v>334</v>
      </c>
      <c r="R253" s="2" t="s">
        <v>93</v>
      </c>
      <c r="S253" s="2">
        <v>3.54</v>
      </c>
      <c r="T253" s="2">
        <v>75789.148000000001</v>
      </c>
      <c r="U253" s="2">
        <v>935014</v>
      </c>
      <c r="V253" s="2">
        <v>25424.687999999998</v>
      </c>
      <c r="W253" s="2">
        <v>298.09300000000002</v>
      </c>
      <c r="Y253" s="2">
        <v>65.12</v>
      </c>
      <c r="AC253" s="2" t="s">
        <v>333</v>
      </c>
      <c r="AD253" s="2" t="s">
        <v>334</v>
      </c>
      <c r="AE253" s="2" t="s">
        <v>93</v>
      </c>
      <c r="AF253" s="2">
        <v>3.79</v>
      </c>
      <c r="AG253" s="2">
        <v>25424.687999999998</v>
      </c>
      <c r="AH253" s="2">
        <v>414100</v>
      </c>
      <c r="AJ253" s="2">
        <v>25424.687999999998</v>
      </c>
      <c r="AK253" s="2">
        <v>100</v>
      </c>
      <c r="AL253" s="2">
        <v>50.09</v>
      </c>
      <c r="AM253" s="2">
        <v>-49.9</v>
      </c>
      <c r="AP253" s="2" t="s">
        <v>333</v>
      </c>
      <c r="AQ253" s="2" t="s">
        <v>334</v>
      </c>
      <c r="AR253" s="2" t="s">
        <v>93</v>
      </c>
      <c r="AS253" s="2">
        <v>3.79</v>
      </c>
      <c r="AT253" s="2">
        <v>1796.529</v>
      </c>
      <c r="AU253" s="2">
        <v>22223</v>
      </c>
      <c r="AV253" s="2">
        <v>5634.0259999999998</v>
      </c>
      <c r="AW253" s="2">
        <v>31.887</v>
      </c>
      <c r="AY253" s="2">
        <v>44.71</v>
      </c>
      <c r="BC253" s="2" t="s">
        <v>333</v>
      </c>
      <c r="BD253" s="2" t="s">
        <v>334</v>
      </c>
      <c r="BE253" s="2" t="s">
        <v>93</v>
      </c>
      <c r="BF253" s="2">
        <v>3.88</v>
      </c>
      <c r="BG253" s="2">
        <v>5634.0259999999998</v>
      </c>
      <c r="BH253" s="2">
        <v>103432</v>
      </c>
      <c r="BJ253" s="2">
        <v>5634.0259999999998</v>
      </c>
      <c r="BK253" s="2">
        <v>100</v>
      </c>
      <c r="BL253" s="2">
        <v>36.94</v>
      </c>
      <c r="BM253" s="2">
        <v>-63.1</v>
      </c>
      <c r="BP253" s="2" t="s">
        <v>333</v>
      </c>
      <c r="BQ253" s="2" t="s">
        <v>334</v>
      </c>
      <c r="BR253" s="2" t="s">
        <v>93</v>
      </c>
      <c r="BS253" s="2">
        <v>3.85</v>
      </c>
      <c r="BT253" s="2">
        <v>26738.794999999998</v>
      </c>
      <c r="BU253" s="2">
        <v>470068</v>
      </c>
      <c r="BW253" s="2">
        <v>26738.794999999998</v>
      </c>
      <c r="BX253" s="2">
        <v>100</v>
      </c>
      <c r="BY253" s="2">
        <v>41.21</v>
      </c>
      <c r="BZ253" s="2">
        <v>-58.8</v>
      </c>
      <c r="CC253" s="2" t="s">
        <v>333</v>
      </c>
      <c r="CD253" s="2" t="s">
        <v>334</v>
      </c>
      <c r="CE253" s="2" t="s">
        <v>93</v>
      </c>
      <c r="CF253" s="2">
        <v>3.96</v>
      </c>
      <c r="CG253" s="2">
        <v>134481.54699999999</v>
      </c>
      <c r="CH253" s="2">
        <v>2258534</v>
      </c>
      <c r="CI253" s="2">
        <v>21165.662</v>
      </c>
      <c r="CJ253" s="2">
        <v>635.37599999999998</v>
      </c>
      <c r="CL253" s="2">
        <v>37.909999999999997</v>
      </c>
      <c r="CP253" s="2" t="s">
        <v>333</v>
      </c>
      <c r="CQ253" s="2" t="s">
        <v>334</v>
      </c>
      <c r="CR253" s="2" t="s">
        <v>93</v>
      </c>
      <c r="CS253" s="2">
        <v>3.93</v>
      </c>
      <c r="CT253" s="2">
        <v>21165.662</v>
      </c>
      <c r="CU253" s="2">
        <v>368096</v>
      </c>
      <c r="CW253" s="2">
        <v>21165.662</v>
      </c>
      <c r="CX253" s="2">
        <v>100</v>
      </c>
      <c r="CY253" s="2">
        <v>29.62</v>
      </c>
      <c r="CZ253" s="2">
        <v>-70.400000000000006</v>
      </c>
      <c r="DC253" s="2" t="s">
        <v>333</v>
      </c>
      <c r="DD253" s="2" t="s">
        <v>334</v>
      </c>
      <c r="DE253" s="2" t="s">
        <v>93</v>
      </c>
      <c r="DF253" s="2">
        <v>4.09</v>
      </c>
      <c r="DG253" s="2">
        <v>10.426</v>
      </c>
      <c r="DH253" s="2">
        <v>352</v>
      </c>
      <c r="DI253" s="2">
        <v>1826.5029999999999</v>
      </c>
      <c r="DJ253" s="2">
        <v>0.57099999999999995</v>
      </c>
      <c r="DL253" s="2">
        <v>0.09</v>
      </c>
      <c r="DP253" s="2" t="s">
        <v>333</v>
      </c>
      <c r="DQ253" s="2" t="s">
        <v>334</v>
      </c>
      <c r="DR253" s="2" t="s">
        <v>93</v>
      </c>
      <c r="DS253" s="2">
        <v>4.16</v>
      </c>
      <c r="DT253" s="2">
        <v>1826.5029999999999</v>
      </c>
      <c r="DU253" s="2">
        <v>31050</v>
      </c>
      <c r="DW253" s="2">
        <v>1826.5029999999999</v>
      </c>
      <c r="DX253" s="2">
        <v>100</v>
      </c>
      <c r="DY253" s="2">
        <v>26.18</v>
      </c>
      <c r="DZ253" s="2">
        <v>-73.8</v>
      </c>
      <c r="EC253" s="2" t="s">
        <v>333</v>
      </c>
      <c r="ED253" s="2" t="s">
        <v>334</v>
      </c>
      <c r="EE253" s="2" t="s">
        <v>93</v>
      </c>
      <c r="EF253" s="2">
        <v>4.0599999999999996</v>
      </c>
      <c r="EG253" s="2">
        <v>12128.268</v>
      </c>
      <c r="EH253" s="2">
        <v>212132</v>
      </c>
      <c r="EJ253" s="2">
        <v>12128.268</v>
      </c>
      <c r="EK253" s="2">
        <v>100</v>
      </c>
      <c r="EL253" s="2">
        <v>21.46</v>
      </c>
      <c r="EM253" s="2">
        <v>-78.5</v>
      </c>
    </row>
    <row r="254" spans="3:143" x14ac:dyDescent="0.25">
      <c r="C254" s="2" t="s">
        <v>335</v>
      </c>
      <c r="D254" s="2" t="s">
        <v>336</v>
      </c>
      <c r="E254" s="2" t="s">
        <v>93</v>
      </c>
      <c r="F254" s="2">
        <v>3.85</v>
      </c>
      <c r="G254" s="2">
        <v>9.1379999999999999</v>
      </c>
      <c r="H254" s="2">
        <v>369</v>
      </c>
      <c r="I254" s="2">
        <v>35407.254000000001</v>
      </c>
      <c r="J254" s="2">
        <v>2.5999999999999999E-2</v>
      </c>
      <c r="P254" s="2" t="s">
        <v>335</v>
      </c>
      <c r="Q254" s="2" t="s">
        <v>336</v>
      </c>
      <c r="R254" s="2" t="s">
        <v>93</v>
      </c>
      <c r="S254" s="2">
        <v>3.54</v>
      </c>
      <c r="T254" s="2">
        <v>102816.32799999999</v>
      </c>
      <c r="U254" s="2">
        <v>1277504</v>
      </c>
      <c r="V254" s="2">
        <v>35407.254000000001</v>
      </c>
      <c r="W254" s="2">
        <v>290.38200000000001</v>
      </c>
      <c r="Y254" s="2">
        <v>63.43</v>
      </c>
      <c r="AC254" s="2" t="s">
        <v>335</v>
      </c>
      <c r="AD254" s="2" t="s">
        <v>336</v>
      </c>
      <c r="AE254" s="2" t="s">
        <v>93</v>
      </c>
      <c r="AF254" s="2">
        <v>3.79</v>
      </c>
      <c r="AG254" s="2">
        <v>35407.254000000001</v>
      </c>
      <c r="AH254" s="2">
        <v>586433</v>
      </c>
      <c r="AJ254" s="2">
        <v>35407.254000000001</v>
      </c>
      <c r="AK254" s="2">
        <v>100</v>
      </c>
      <c r="AL254" s="2">
        <v>69.760000000000005</v>
      </c>
      <c r="AM254" s="2">
        <v>-30.2</v>
      </c>
      <c r="AP254" s="2" t="s">
        <v>335</v>
      </c>
      <c r="AQ254" s="2" t="s">
        <v>336</v>
      </c>
      <c r="AR254" s="2" t="s">
        <v>93</v>
      </c>
      <c r="AS254" s="2">
        <v>3.97</v>
      </c>
      <c r="AT254" s="2">
        <v>49.935000000000002</v>
      </c>
      <c r="AU254" s="2">
        <v>2033</v>
      </c>
      <c r="AV254" s="2">
        <v>9563.098</v>
      </c>
      <c r="AW254" s="2">
        <v>0.52200000000000002</v>
      </c>
      <c r="BC254" s="2" t="s">
        <v>335</v>
      </c>
      <c r="BD254" s="2" t="s">
        <v>336</v>
      </c>
      <c r="BE254" s="2" t="s">
        <v>93</v>
      </c>
      <c r="BF254" s="2">
        <v>3.88</v>
      </c>
      <c r="BG254" s="2">
        <v>9563.098</v>
      </c>
      <c r="BH254" s="2">
        <v>168704</v>
      </c>
      <c r="BJ254" s="2">
        <v>9563.098</v>
      </c>
      <c r="BK254" s="2">
        <v>100</v>
      </c>
      <c r="BL254" s="2">
        <v>62.7</v>
      </c>
      <c r="BM254" s="2">
        <v>-37.299999999999997</v>
      </c>
      <c r="BP254" s="2" t="s">
        <v>335</v>
      </c>
      <c r="BQ254" s="2" t="s">
        <v>336</v>
      </c>
      <c r="BR254" s="2" t="s">
        <v>93</v>
      </c>
      <c r="BS254" s="2">
        <v>3.85</v>
      </c>
      <c r="BT254" s="2">
        <v>43469.116999999998</v>
      </c>
      <c r="BU254" s="2">
        <v>765421</v>
      </c>
      <c r="BW254" s="2">
        <v>43469.116999999998</v>
      </c>
      <c r="BX254" s="2">
        <v>100</v>
      </c>
      <c r="BY254" s="2">
        <v>67</v>
      </c>
      <c r="BZ254" s="2">
        <v>-33</v>
      </c>
      <c r="CC254" s="2" t="s">
        <v>335</v>
      </c>
      <c r="CD254" s="2" t="s">
        <v>336</v>
      </c>
      <c r="CE254" s="2" t="s">
        <v>93</v>
      </c>
      <c r="CF254" s="2">
        <v>3.96</v>
      </c>
      <c r="CG254" s="2">
        <v>305708.40600000002</v>
      </c>
      <c r="CH254" s="2">
        <v>5104188</v>
      </c>
      <c r="CI254" s="2">
        <v>40088.292999999998</v>
      </c>
      <c r="CJ254" s="2">
        <v>762.58799999999997</v>
      </c>
      <c r="CL254" s="2">
        <v>45.5</v>
      </c>
      <c r="CP254" s="2" t="s">
        <v>335</v>
      </c>
      <c r="CQ254" s="2" t="s">
        <v>336</v>
      </c>
      <c r="CR254" s="2" t="s">
        <v>93</v>
      </c>
      <c r="CS254" s="2">
        <v>3.93</v>
      </c>
      <c r="CT254" s="2">
        <v>40088.292999999998</v>
      </c>
      <c r="CU254" s="2">
        <v>699645</v>
      </c>
      <c r="CW254" s="2">
        <v>40088.292999999998</v>
      </c>
      <c r="CX254" s="2">
        <v>100</v>
      </c>
      <c r="CY254" s="2">
        <v>56.1</v>
      </c>
      <c r="CZ254" s="2">
        <v>-43.9</v>
      </c>
      <c r="DC254" s="2" t="s">
        <v>335</v>
      </c>
      <c r="DD254" s="2" t="s">
        <v>336</v>
      </c>
      <c r="DE254" s="2" t="s">
        <v>93</v>
      </c>
      <c r="DF254" s="2">
        <v>4.05</v>
      </c>
      <c r="DG254" s="2">
        <v>7.8869999999999996</v>
      </c>
      <c r="DH254" s="2">
        <v>313</v>
      </c>
      <c r="DI254" s="2">
        <v>3899.7950000000001</v>
      </c>
      <c r="DJ254" s="2">
        <v>0.20200000000000001</v>
      </c>
      <c r="DL254" s="2">
        <v>0.08</v>
      </c>
      <c r="DP254" s="2" t="s">
        <v>335</v>
      </c>
      <c r="DQ254" s="2" t="s">
        <v>336</v>
      </c>
      <c r="DR254" s="2" t="s">
        <v>93</v>
      </c>
      <c r="DS254" s="2">
        <v>4.16</v>
      </c>
      <c r="DT254" s="2">
        <v>3899.7950000000001</v>
      </c>
      <c r="DU254" s="2">
        <v>67036</v>
      </c>
      <c r="DW254" s="2">
        <v>3899.7950000000001</v>
      </c>
      <c r="DX254" s="2">
        <v>100</v>
      </c>
      <c r="DY254" s="2">
        <v>55.9</v>
      </c>
      <c r="DZ254" s="2">
        <v>-44.1</v>
      </c>
      <c r="EC254" s="2" t="s">
        <v>335</v>
      </c>
      <c r="ED254" s="2" t="s">
        <v>336</v>
      </c>
      <c r="EE254" s="2" t="s">
        <v>93</v>
      </c>
      <c r="EF254" s="2">
        <v>4.05</v>
      </c>
      <c r="EG254" s="2">
        <v>27511.732</v>
      </c>
      <c r="EH254" s="2">
        <v>487089</v>
      </c>
      <c r="EJ254" s="2">
        <v>27511.732</v>
      </c>
      <c r="EK254" s="2">
        <v>100</v>
      </c>
      <c r="EL254" s="2">
        <v>48.68</v>
      </c>
      <c r="EM254" s="2">
        <v>-51.3</v>
      </c>
    </row>
    <row r="255" spans="3:143" x14ac:dyDescent="0.25">
      <c r="C255" s="2" t="s">
        <v>337</v>
      </c>
      <c r="D255" s="2" t="s">
        <v>338</v>
      </c>
      <c r="E255" s="2" t="s">
        <v>93</v>
      </c>
      <c r="F255" s="2">
        <v>3.84</v>
      </c>
      <c r="G255" s="2">
        <v>24.343</v>
      </c>
      <c r="H255" s="2">
        <v>487</v>
      </c>
      <c r="I255" s="2">
        <v>38917.887000000002</v>
      </c>
      <c r="J255" s="2">
        <v>6.3E-2</v>
      </c>
      <c r="P255" s="2" t="s">
        <v>337</v>
      </c>
      <c r="Q255" s="2" t="s">
        <v>338</v>
      </c>
      <c r="R255" s="2" t="s">
        <v>93</v>
      </c>
      <c r="S255" s="2">
        <v>3.53</v>
      </c>
      <c r="T255" s="2">
        <v>119627.04700000001</v>
      </c>
      <c r="U255" s="2">
        <v>1487497</v>
      </c>
      <c r="V255" s="2">
        <v>38917.887000000002</v>
      </c>
      <c r="W255" s="2">
        <v>307.38299999999998</v>
      </c>
      <c r="Y255" s="2">
        <v>67.16</v>
      </c>
      <c r="AC255" s="2" t="s">
        <v>337</v>
      </c>
      <c r="AD255" s="2" t="s">
        <v>338</v>
      </c>
      <c r="AE255" s="2" t="s">
        <v>93</v>
      </c>
      <c r="AF255" s="2">
        <v>3.79</v>
      </c>
      <c r="AG255" s="2">
        <v>38917.887000000002</v>
      </c>
      <c r="AH255" s="2">
        <v>667079</v>
      </c>
      <c r="AJ255" s="2">
        <v>38917.887000000002</v>
      </c>
      <c r="AK255" s="2">
        <v>100</v>
      </c>
      <c r="AL255" s="2">
        <v>76.680000000000007</v>
      </c>
      <c r="AM255" s="2">
        <v>-23.3</v>
      </c>
      <c r="AP255" s="2" t="s">
        <v>337</v>
      </c>
      <c r="AQ255" s="2" t="s">
        <v>338</v>
      </c>
      <c r="AR255" s="2" t="s">
        <v>93</v>
      </c>
      <c r="AS255" s="2">
        <v>3.79</v>
      </c>
      <c r="AT255" s="2">
        <v>2029.403</v>
      </c>
      <c r="AU255" s="2">
        <v>24351</v>
      </c>
      <c r="AV255" s="2">
        <v>10919.322</v>
      </c>
      <c r="AW255" s="2">
        <v>18.585000000000001</v>
      </c>
      <c r="AY255" s="2">
        <v>25.67</v>
      </c>
      <c r="BC255" s="2" t="s">
        <v>337</v>
      </c>
      <c r="BD255" s="2" t="s">
        <v>338</v>
      </c>
      <c r="BE255" s="2" t="s">
        <v>93</v>
      </c>
      <c r="BF255" s="2">
        <v>3.88</v>
      </c>
      <c r="BG255" s="2">
        <v>10919.322</v>
      </c>
      <c r="BH255" s="2">
        <v>194429</v>
      </c>
      <c r="BJ255" s="2">
        <v>10919.322</v>
      </c>
      <c r="BK255" s="2">
        <v>100</v>
      </c>
      <c r="BL255" s="2">
        <v>71.599999999999994</v>
      </c>
      <c r="BM255" s="2">
        <v>-28.4</v>
      </c>
      <c r="BP255" s="2" t="s">
        <v>337</v>
      </c>
      <c r="BQ255" s="2" t="s">
        <v>338</v>
      </c>
      <c r="BR255" s="2" t="s">
        <v>93</v>
      </c>
      <c r="BS255" s="2">
        <v>3.85</v>
      </c>
      <c r="BT255" s="2">
        <v>48234.313000000002</v>
      </c>
      <c r="BU255" s="2">
        <v>838213</v>
      </c>
      <c r="BW255" s="2">
        <v>48234.313000000002</v>
      </c>
      <c r="BX255" s="2">
        <v>100</v>
      </c>
      <c r="BY255" s="2">
        <v>74.34</v>
      </c>
      <c r="BZ255" s="2">
        <v>-25.7</v>
      </c>
      <c r="CC255" s="2" t="s">
        <v>337</v>
      </c>
      <c r="CD255" s="2" t="s">
        <v>338</v>
      </c>
      <c r="CE255" s="2" t="s">
        <v>93</v>
      </c>
      <c r="CF255" s="2">
        <v>3.96</v>
      </c>
      <c r="CG255" s="2">
        <v>351661.28100000002</v>
      </c>
      <c r="CH255" s="2">
        <v>5896144</v>
      </c>
      <c r="CI255" s="2">
        <v>44959.156000000003</v>
      </c>
      <c r="CJ255" s="2">
        <v>782.17899999999997</v>
      </c>
      <c r="CL255" s="2">
        <v>46.67</v>
      </c>
      <c r="CP255" s="2" t="s">
        <v>337</v>
      </c>
      <c r="CQ255" s="2" t="s">
        <v>338</v>
      </c>
      <c r="CR255" s="2" t="s">
        <v>93</v>
      </c>
      <c r="CS255" s="2">
        <v>3.93</v>
      </c>
      <c r="CT255" s="2">
        <v>44959.156000000003</v>
      </c>
      <c r="CU255" s="2">
        <v>793728</v>
      </c>
      <c r="CW255" s="2">
        <v>44959.156000000003</v>
      </c>
      <c r="CX255" s="2">
        <v>100</v>
      </c>
      <c r="CY255" s="2">
        <v>62.92</v>
      </c>
      <c r="CZ255" s="2">
        <v>-37.1</v>
      </c>
      <c r="DC255" s="2" t="s">
        <v>337</v>
      </c>
      <c r="DD255" s="2" t="s">
        <v>338</v>
      </c>
      <c r="DE255" s="2" t="s">
        <v>93</v>
      </c>
      <c r="DF255" s="2">
        <v>4.13</v>
      </c>
      <c r="DG255" s="2">
        <v>10.625999999999999</v>
      </c>
      <c r="DH255" s="2">
        <v>343</v>
      </c>
      <c r="DI255" s="2">
        <v>4303.1959999999999</v>
      </c>
      <c r="DJ255" s="2">
        <v>0.247</v>
      </c>
      <c r="DL255" s="2">
        <v>0.08</v>
      </c>
      <c r="DP255" s="2" t="s">
        <v>337</v>
      </c>
      <c r="DQ255" s="2" t="s">
        <v>338</v>
      </c>
      <c r="DR255" s="2" t="s">
        <v>93</v>
      </c>
      <c r="DS255" s="2">
        <v>4.17</v>
      </c>
      <c r="DT255" s="2">
        <v>4303.1959999999999</v>
      </c>
      <c r="DU255" s="2">
        <v>69571</v>
      </c>
      <c r="DW255" s="2">
        <v>4303.1959999999999</v>
      </c>
      <c r="DX255" s="2">
        <v>100</v>
      </c>
      <c r="DY255" s="2">
        <v>61.68</v>
      </c>
      <c r="DZ255" s="2">
        <v>-38.299999999999997</v>
      </c>
      <c r="EC255" s="2" t="s">
        <v>337</v>
      </c>
      <c r="ED255" s="2" t="s">
        <v>338</v>
      </c>
      <c r="EE255" s="2" t="s">
        <v>93</v>
      </c>
      <c r="EF255" s="2">
        <v>4.0599999999999996</v>
      </c>
      <c r="EG255" s="2">
        <v>31377.25</v>
      </c>
      <c r="EH255" s="2">
        <v>531299</v>
      </c>
      <c r="EJ255" s="2">
        <v>31377.25</v>
      </c>
      <c r="EK255" s="2">
        <v>100</v>
      </c>
      <c r="EL255" s="2">
        <v>55.52</v>
      </c>
      <c r="EM255" s="2">
        <v>-44.5</v>
      </c>
    </row>
    <row r="256" spans="3:143" x14ac:dyDescent="0.25">
      <c r="C256" s="2" t="s">
        <v>359</v>
      </c>
      <c r="D256" s="2" t="s">
        <v>360</v>
      </c>
      <c r="E256" s="2" t="s">
        <v>93</v>
      </c>
      <c r="F256" s="2">
        <v>3.84</v>
      </c>
      <c r="G256" s="2">
        <v>27.312000000000001</v>
      </c>
      <c r="H256" s="2">
        <v>689</v>
      </c>
      <c r="I256" s="2">
        <v>38311.781000000003</v>
      </c>
      <c r="J256" s="2">
        <v>7.0999999999999994E-2</v>
      </c>
      <c r="P256" s="2" t="s">
        <v>359</v>
      </c>
      <c r="Q256" s="2" t="s">
        <v>360</v>
      </c>
      <c r="R256" s="2" t="s">
        <v>93</v>
      </c>
      <c r="S256" s="2">
        <v>3.55</v>
      </c>
      <c r="T256" s="2">
        <v>90807.008000000002</v>
      </c>
      <c r="U256" s="2">
        <v>1145033</v>
      </c>
      <c r="V256" s="2">
        <v>38311.781000000003</v>
      </c>
      <c r="W256" s="2">
        <v>237.02099999999999</v>
      </c>
      <c r="Y256" s="2">
        <v>51.72</v>
      </c>
      <c r="AC256" s="2" t="s">
        <v>359</v>
      </c>
      <c r="AD256" s="2" t="s">
        <v>360</v>
      </c>
      <c r="AE256" s="2" t="s">
        <v>93</v>
      </c>
      <c r="AF256" s="2">
        <v>3.79</v>
      </c>
      <c r="AG256" s="2">
        <v>38311.781000000003</v>
      </c>
      <c r="AH256" s="2">
        <v>628545</v>
      </c>
      <c r="AJ256" s="2">
        <v>38311.781000000003</v>
      </c>
      <c r="AK256" s="2">
        <v>100</v>
      </c>
      <c r="AL256" s="2">
        <v>75.48</v>
      </c>
      <c r="AM256" s="2">
        <v>-24.5</v>
      </c>
      <c r="AP256" s="2" t="s">
        <v>359</v>
      </c>
      <c r="AQ256" s="2" t="s">
        <v>360</v>
      </c>
      <c r="AR256" s="2" t="s">
        <v>93</v>
      </c>
      <c r="AS256" s="2">
        <v>3.8</v>
      </c>
      <c r="AT256" s="2">
        <v>1481.998</v>
      </c>
      <c r="AU256" s="2">
        <v>21180</v>
      </c>
      <c r="AV256" s="2">
        <v>11325.831</v>
      </c>
      <c r="AW256" s="2">
        <v>13.085000000000001</v>
      </c>
      <c r="AY256" s="2">
        <v>17.8</v>
      </c>
      <c r="BC256" s="2" t="s">
        <v>359</v>
      </c>
      <c r="BD256" s="2" t="s">
        <v>360</v>
      </c>
      <c r="BE256" s="2" t="s">
        <v>93</v>
      </c>
      <c r="BF256" s="2">
        <v>3.88</v>
      </c>
      <c r="BG256" s="2">
        <v>11325.831</v>
      </c>
      <c r="BH256" s="2">
        <v>198490</v>
      </c>
      <c r="BJ256" s="2">
        <v>11325.831</v>
      </c>
      <c r="BK256" s="2">
        <v>100</v>
      </c>
      <c r="BL256" s="2">
        <v>74.260000000000005</v>
      </c>
      <c r="BM256" s="2">
        <v>-25.7</v>
      </c>
      <c r="BP256" s="2" t="s">
        <v>359</v>
      </c>
      <c r="BQ256" s="2" t="s">
        <v>360</v>
      </c>
      <c r="BR256" s="2" t="s">
        <v>93</v>
      </c>
      <c r="BS256" s="2">
        <v>3.85</v>
      </c>
      <c r="BT256" s="2">
        <v>48189.968999999997</v>
      </c>
      <c r="BU256" s="2">
        <v>835340</v>
      </c>
      <c r="BW256" s="2">
        <v>48189.968999999997</v>
      </c>
      <c r="BX256" s="2">
        <v>100</v>
      </c>
      <c r="BY256" s="2">
        <v>74.27</v>
      </c>
      <c r="BZ256" s="2">
        <v>-25.7</v>
      </c>
      <c r="CC256" s="2" t="s">
        <v>359</v>
      </c>
      <c r="CD256" s="2" t="s">
        <v>360</v>
      </c>
      <c r="CE256" s="2" t="s">
        <v>93</v>
      </c>
      <c r="CF256" s="2">
        <v>3.96</v>
      </c>
      <c r="CG256" s="2">
        <v>335334.28100000002</v>
      </c>
      <c r="CH256" s="2">
        <v>5502650</v>
      </c>
      <c r="CI256" s="2">
        <v>47049.800999999999</v>
      </c>
      <c r="CJ256" s="2">
        <v>712.72199999999998</v>
      </c>
      <c r="CL256" s="2">
        <v>42.53</v>
      </c>
      <c r="CP256" s="2" t="s">
        <v>359</v>
      </c>
      <c r="CQ256" s="2" t="s">
        <v>360</v>
      </c>
      <c r="CR256" s="2" t="s">
        <v>93</v>
      </c>
      <c r="CS256" s="2">
        <v>3.93</v>
      </c>
      <c r="CT256" s="2">
        <v>47049.800999999999</v>
      </c>
      <c r="CU256" s="2">
        <v>808790</v>
      </c>
      <c r="CW256" s="2">
        <v>47049.800999999999</v>
      </c>
      <c r="CX256" s="2">
        <v>100</v>
      </c>
      <c r="CY256" s="2">
        <v>65.84</v>
      </c>
      <c r="CZ256" s="2">
        <v>-34.200000000000003</v>
      </c>
      <c r="DC256" s="2" t="s">
        <v>359</v>
      </c>
      <c r="DD256" s="2" t="s">
        <v>360</v>
      </c>
      <c r="DE256" s="2" t="s">
        <v>93</v>
      </c>
      <c r="DF256" s="2">
        <v>4.18</v>
      </c>
      <c r="DG256" s="2">
        <v>70.66</v>
      </c>
      <c r="DH256" s="2">
        <v>1442</v>
      </c>
      <c r="DI256" s="2">
        <v>4978.3990000000003</v>
      </c>
      <c r="DJ256" s="2">
        <v>1.419</v>
      </c>
      <c r="DL256" s="2">
        <v>0.12</v>
      </c>
      <c r="DP256" s="2" t="s">
        <v>359</v>
      </c>
      <c r="DQ256" s="2" t="s">
        <v>360</v>
      </c>
      <c r="DR256" s="2" t="s">
        <v>93</v>
      </c>
      <c r="DS256" s="2">
        <v>4.16</v>
      </c>
      <c r="DT256" s="2">
        <v>4978.3990000000003</v>
      </c>
      <c r="DU256" s="2">
        <v>86024</v>
      </c>
      <c r="DW256" s="2">
        <v>4978.3990000000003</v>
      </c>
      <c r="DX256" s="2">
        <v>100</v>
      </c>
      <c r="DY256" s="2">
        <v>71.36</v>
      </c>
      <c r="DZ256" s="2">
        <v>-28.6</v>
      </c>
      <c r="EC256" s="2" t="s">
        <v>359</v>
      </c>
      <c r="ED256" s="2" t="s">
        <v>360</v>
      </c>
      <c r="EE256" s="2" t="s">
        <v>93</v>
      </c>
      <c r="EF256" s="2">
        <v>4.0599999999999996</v>
      </c>
      <c r="EG256" s="2">
        <v>35848.953000000001</v>
      </c>
      <c r="EH256" s="2">
        <v>607920</v>
      </c>
      <c r="EJ256" s="2">
        <v>35848.953000000001</v>
      </c>
      <c r="EK256" s="2">
        <v>100</v>
      </c>
      <c r="EL256" s="2">
        <v>63.43</v>
      </c>
      <c r="EM256" s="2">
        <v>-36.6</v>
      </c>
    </row>
    <row r="257" spans="3:143" x14ac:dyDescent="0.25">
      <c r="C257" s="2" t="s">
        <v>361</v>
      </c>
      <c r="D257" s="2" t="s">
        <v>362</v>
      </c>
      <c r="E257" s="2" t="s">
        <v>93</v>
      </c>
      <c r="F257" s="2">
        <v>3.84</v>
      </c>
      <c r="G257" s="2">
        <v>102.839</v>
      </c>
      <c r="H257" s="2">
        <v>1509</v>
      </c>
      <c r="I257" s="2">
        <v>35622.809000000001</v>
      </c>
      <c r="J257" s="2">
        <v>0.28899999999999998</v>
      </c>
      <c r="L257" s="2">
        <v>0.02</v>
      </c>
      <c r="P257" s="2" t="s">
        <v>361</v>
      </c>
      <c r="Q257" s="2" t="s">
        <v>362</v>
      </c>
      <c r="R257" s="2" t="s">
        <v>93</v>
      </c>
      <c r="S257" s="2">
        <v>3.54</v>
      </c>
      <c r="T257" s="2">
        <v>87229.414000000004</v>
      </c>
      <c r="U257" s="2">
        <v>1145121</v>
      </c>
      <c r="V257" s="2">
        <v>35622.809000000001</v>
      </c>
      <c r="W257" s="2">
        <v>244.87</v>
      </c>
      <c r="Y257" s="2">
        <v>53.44</v>
      </c>
      <c r="AC257" s="2" t="s">
        <v>361</v>
      </c>
      <c r="AD257" s="2" t="s">
        <v>362</v>
      </c>
      <c r="AE257" s="2" t="s">
        <v>93</v>
      </c>
      <c r="AF257" s="2">
        <v>3.79</v>
      </c>
      <c r="AG257" s="2">
        <v>35622.809000000001</v>
      </c>
      <c r="AH257" s="2">
        <v>591267</v>
      </c>
      <c r="AJ257" s="2">
        <v>35622.809000000001</v>
      </c>
      <c r="AK257" s="2">
        <v>100</v>
      </c>
      <c r="AL257" s="2">
        <v>70.180000000000007</v>
      </c>
      <c r="AM257" s="2">
        <v>-29.8</v>
      </c>
      <c r="AP257" s="2" t="s">
        <v>361</v>
      </c>
      <c r="AQ257" s="2" t="s">
        <v>362</v>
      </c>
      <c r="AR257" s="2" t="s">
        <v>93</v>
      </c>
      <c r="AS257" s="2">
        <v>3.8</v>
      </c>
      <c r="AT257" s="2">
        <v>1727.0260000000001</v>
      </c>
      <c r="AU257" s="2">
        <v>21665</v>
      </c>
      <c r="AV257" s="2">
        <v>10040.514999999999</v>
      </c>
      <c r="AW257" s="2">
        <v>17.201000000000001</v>
      </c>
      <c r="AY257" s="2">
        <v>23.69</v>
      </c>
      <c r="BC257" s="2" t="s">
        <v>361</v>
      </c>
      <c r="BD257" s="2" t="s">
        <v>362</v>
      </c>
      <c r="BE257" s="2" t="s">
        <v>93</v>
      </c>
      <c r="BF257" s="2">
        <v>3.88</v>
      </c>
      <c r="BG257" s="2">
        <v>10040.514999999999</v>
      </c>
      <c r="BH257" s="2">
        <v>174878</v>
      </c>
      <c r="BJ257" s="2">
        <v>10040.514999999999</v>
      </c>
      <c r="BK257" s="2">
        <v>100</v>
      </c>
      <c r="BL257" s="2">
        <v>65.84</v>
      </c>
      <c r="BM257" s="2">
        <v>-34.200000000000003</v>
      </c>
      <c r="BP257" s="2" t="s">
        <v>361</v>
      </c>
      <c r="BQ257" s="2" t="s">
        <v>362</v>
      </c>
      <c r="BR257" s="2" t="s">
        <v>93</v>
      </c>
      <c r="BS257" s="2">
        <v>3.85</v>
      </c>
      <c r="BT257" s="2">
        <v>44800.487999999998</v>
      </c>
      <c r="BU257" s="2">
        <v>792677</v>
      </c>
      <c r="BW257" s="2">
        <v>44800.487999999998</v>
      </c>
      <c r="BX257" s="2">
        <v>100</v>
      </c>
      <c r="BY257" s="2">
        <v>69.05</v>
      </c>
      <c r="BZ257" s="2">
        <v>-31</v>
      </c>
      <c r="CC257" s="2" t="s">
        <v>361</v>
      </c>
      <c r="CD257" s="2" t="s">
        <v>362</v>
      </c>
      <c r="CE257" s="2" t="s">
        <v>93</v>
      </c>
      <c r="CF257" s="2">
        <v>3.96</v>
      </c>
      <c r="CG257" s="2">
        <v>296443.81300000002</v>
      </c>
      <c r="CH257" s="2">
        <v>4980739</v>
      </c>
      <c r="CI257" s="2">
        <v>42967.004000000001</v>
      </c>
      <c r="CJ257" s="2">
        <v>689.93399999999997</v>
      </c>
      <c r="CL257" s="2">
        <v>41.17</v>
      </c>
      <c r="CP257" s="2" t="s">
        <v>361</v>
      </c>
      <c r="CQ257" s="2" t="s">
        <v>362</v>
      </c>
      <c r="CR257" s="2" t="s">
        <v>93</v>
      </c>
      <c r="CS257" s="2">
        <v>3.93</v>
      </c>
      <c r="CT257" s="2">
        <v>42967.004000000001</v>
      </c>
      <c r="CU257" s="2">
        <v>756107</v>
      </c>
      <c r="CW257" s="2">
        <v>42967.004000000001</v>
      </c>
      <c r="CX257" s="2">
        <v>100</v>
      </c>
      <c r="CY257" s="2">
        <v>60.13</v>
      </c>
      <c r="CZ257" s="2">
        <v>-39.9</v>
      </c>
      <c r="DC257" s="2" t="s">
        <v>361</v>
      </c>
      <c r="DD257" s="2" t="s">
        <v>362</v>
      </c>
      <c r="DE257" s="2" t="s">
        <v>93</v>
      </c>
      <c r="DF257" s="2">
        <v>4.16</v>
      </c>
      <c r="DG257" s="2">
        <v>456.71100000000001</v>
      </c>
      <c r="DH257" s="2">
        <v>6812</v>
      </c>
      <c r="DI257" s="2">
        <v>4443.125</v>
      </c>
      <c r="DJ257" s="2">
        <v>10.279</v>
      </c>
      <c r="DL257" s="2">
        <v>0.41</v>
      </c>
      <c r="DP257" s="2" t="s">
        <v>361</v>
      </c>
      <c r="DQ257" s="2" t="s">
        <v>362</v>
      </c>
      <c r="DR257" s="2" t="s">
        <v>93</v>
      </c>
      <c r="DS257" s="2">
        <v>4.16</v>
      </c>
      <c r="DT257" s="2">
        <v>4443.125</v>
      </c>
      <c r="DU257" s="2">
        <v>81277</v>
      </c>
      <c r="DW257" s="2">
        <v>4443.125</v>
      </c>
      <c r="DX257" s="2">
        <v>100</v>
      </c>
      <c r="DY257" s="2">
        <v>63.69</v>
      </c>
      <c r="DZ257" s="2">
        <v>-36.299999999999997</v>
      </c>
      <c r="EC257" s="2" t="s">
        <v>361</v>
      </c>
      <c r="ED257" s="2" t="s">
        <v>362</v>
      </c>
      <c r="EE257" s="2" t="s">
        <v>93</v>
      </c>
      <c r="EF257" s="2">
        <v>4.0599999999999996</v>
      </c>
      <c r="EG257" s="2">
        <v>32030.846000000001</v>
      </c>
      <c r="EH257" s="2">
        <v>537258</v>
      </c>
      <c r="EJ257" s="2">
        <v>32030.846000000001</v>
      </c>
      <c r="EK257" s="2">
        <v>100</v>
      </c>
      <c r="EL257" s="2">
        <v>56.67</v>
      </c>
      <c r="EM257" s="2">
        <v>-43.3</v>
      </c>
    </row>
    <row r="258" spans="3:143" x14ac:dyDescent="0.25">
      <c r="C258" s="2" t="s">
        <v>363</v>
      </c>
      <c r="D258" s="2" t="s">
        <v>364</v>
      </c>
      <c r="E258" s="2" t="s">
        <v>93</v>
      </c>
      <c r="F258" s="2">
        <v>3.85</v>
      </c>
      <c r="G258" s="2">
        <v>35.406999999999996</v>
      </c>
      <c r="H258" s="2">
        <v>544</v>
      </c>
      <c r="I258" s="2">
        <v>31797.713</v>
      </c>
      <c r="J258" s="2">
        <v>0.111</v>
      </c>
      <c r="P258" s="2" t="s">
        <v>363</v>
      </c>
      <c r="Q258" s="2" t="s">
        <v>364</v>
      </c>
      <c r="R258" s="2" t="s">
        <v>93</v>
      </c>
      <c r="S258" s="2">
        <v>3.55</v>
      </c>
      <c r="T258" s="2">
        <v>82531.835999999996</v>
      </c>
      <c r="U258" s="2">
        <v>994135</v>
      </c>
      <c r="V258" s="2">
        <v>31797.713</v>
      </c>
      <c r="W258" s="2">
        <v>259.553</v>
      </c>
      <c r="Y258" s="2">
        <v>56.66</v>
      </c>
      <c r="AC258" s="2" t="s">
        <v>363</v>
      </c>
      <c r="AD258" s="2" t="s">
        <v>364</v>
      </c>
      <c r="AE258" s="2" t="s">
        <v>93</v>
      </c>
      <c r="AF258" s="2">
        <v>3.79</v>
      </c>
      <c r="AG258" s="2">
        <v>31797.713</v>
      </c>
      <c r="AH258" s="2">
        <v>559963</v>
      </c>
      <c r="AJ258" s="2">
        <v>31797.713</v>
      </c>
      <c r="AK258" s="2">
        <v>100</v>
      </c>
      <c r="AL258" s="2">
        <v>62.65</v>
      </c>
      <c r="AM258" s="2">
        <v>-37.4</v>
      </c>
      <c r="AP258" s="2" t="s">
        <v>363</v>
      </c>
      <c r="AQ258" s="2" t="s">
        <v>364</v>
      </c>
      <c r="AR258" s="2" t="s">
        <v>93</v>
      </c>
      <c r="AS258" s="2">
        <v>3.81</v>
      </c>
      <c r="AT258" s="2">
        <v>2107.3809999999999</v>
      </c>
      <c r="AU258" s="2">
        <v>19993</v>
      </c>
      <c r="AV258" s="2">
        <v>8346.268</v>
      </c>
      <c r="AW258" s="2">
        <v>25.248999999999999</v>
      </c>
      <c r="AY258" s="2">
        <v>35.21</v>
      </c>
      <c r="BC258" s="2" t="s">
        <v>363</v>
      </c>
      <c r="BD258" s="2" t="s">
        <v>364</v>
      </c>
      <c r="BE258" s="2" t="s">
        <v>93</v>
      </c>
      <c r="BF258" s="2">
        <v>3.88</v>
      </c>
      <c r="BG258" s="2">
        <v>8346.268</v>
      </c>
      <c r="BH258" s="2">
        <v>147634</v>
      </c>
      <c r="BJ258" s="2">
        <v>8346.268</v>
      </c>
      <c r="BK258" s="2">
        <v>100</v>
      </c>
      <c r="BL258" s="2">
        <v>54.73</v>
      </c>
      <c r="BM258" s="2">
        <v>-45.3</v>
      </c>
      <c r="BP258" s="2" t="s">
        <v>363</v>
      </c>
      <c r="BQ258" s="2" t="s">
        <v>364</v>
      </c>
      <c r="BR258" s="2" t="s">
        <v>93</v>
      </c>
      <c r="BS258" s="2">
        <v>3.85</v>
      </c>
      <c r="BT258" s="2">
        <v>37295.245999999999</v>
      </c>
      <c r="BU258" s="2">
        <v>633606</v>
      </c>
      <c r="BW258" s="2">
        <v>37295.245999999999</v>
      </c>
      <c r="BX258" s="2">
        <v>100</v>
      </c>
      <c r="BY258" s="2">
        <v>57.48</v>
      </c>
      <c r="BZ258" s="2">
        <v>-42.5</v>
      </c>
      <c r="CC258" s="2" t="s">
        <v>363</v>
      </c>
      <c r="CD258" s="2" t="s">
        <v>364</v>
      </c>
      <c r="CE258" s="2" t="s">
        <v>93</v>
      </c>
      <c r="CF258" s="2">
        <v>3.96</v>
      </c>
      <c r="CG258" s="2">
        <v>261988.34400000001</v>
      </c>
      <c r="CH258" s="2">
        <v>4335796</v>
      </c>
      <c r="CI258" s="2">
        <v>35623.858999999997</v>
      </c>
      <c r="CJ258" s="2">
        <v>735.42899999999997</v>
      </c>
      <c r="CL258" s="2">
        <v>43.88</v>
      </c>
      <c r="CP258" s="2" t="s">
        <v>363</v>
      </c>
      <c r="CQ258" s="2" t="s">
        <v>364</v>
      </c>
      <c r="CR258" s="2" t="s">
        <v>93</v>
      </c>
      <c r="CS258" s="2">
        <v>3.93</v>
      </c>
      <c r="CT258" s="2">
        <v>35623.858999999997</v>
      </c>
      <c r="CU258" s="2">
        <v>618104</v>
      </c>
      <c r="CW258" s="2">
        <v>35623.858999999997</v>
      </c>
      <c r="CX258" s="2">
        <v>100</v>
      </c>
      <c r="CY258" s="2">
        <v>49.85</v>
      </c>
      <c r="CZ258" s="2">
        <v>-50.1</v>
      </c>
      <c r="DC258" s="2" t="s">
        <v>363</v>
      </c>
      <c r="DD258" s="2" t="s">
        <v>364</v>
      </c>
      <c r="DE258" s="2" t="s">
        <v>93</v>
      </c>
      <c r="DF258" s="2">
        <v>4.18</v>
      </c>
      <c r="DG258" s="2">
        <v>141.566</v>
      </c>
      <c r="DH258" s="2">
        <v>1010</v>
      </c>
      <c r="DI258" s="2">
        <v>3461.53</v>
      </c>
      <c r="DJ258" s="2">
        <v>4.09</v>
      </c>
      <c r="DL258" s="2">
        <v>0.21</v>
      </c>
      <c r="DP258" s="2" t="s">
        <v>363</v>
      </c>
      <c r="DQ258" s="2" t="s">
        <v>364</v>
      </c>
      <c r="DR258" s="2" t="s">
        <v>93</v>
      </c>
      <c r="DS258" s="2">
        <v>4.16</v>
      </c>
      <c r="DT258" s="2">
        <v>3461.53</v>
      </c>
      <c r="DU258" s="2">
        <v>61645</v>
      </c>
      <c r="DW258" s="2">
        <v>3461.53</v>
      </c>
      <c r="DX258" s="2">
        <v>100</v>
      </c>
      <c r="DY258" s="2">
        <v>49.62</v>
      </c>
      <c r="DZ258" s="2">
        <v>-50.4</v>
      </c>
      <c r="EC258" s="2" t="s">
        <v>363</v>
      </c>
      <c r="ED258" s="2" t="s">
        <v>364</v>
      </c>
      <c r="EE258" s="2" t="s">
        <v>93</v>
      </c>
      <c r="EF258" s="2">
        <v>4.0599999999999996</v>
      </c>
      <c r="EG258" s="2">
        <v>26062.800999999999</v>
      </c>
      <c r="EH258" s="2">
        <v>439530</v>
      </c>
      <c r="EJ258" s="2">
        <v>26062.800999999999</v>
      </c>
      <c r="EK258" s="2">
        <v>100</v>
      </c>
      <c r="EL258" s="2">
        <v>46.12</v>
      </c>
      <c r="EM258" s="2">
        <v>-53.9</v>
      </c>
    </row>
    <row r="259" spans="3:143" x14ac:dyDescent="0.25">
      <c r="C259" s="2" t="s">
        <v>340</v>
      </c>
      <c r="D259" s="2" t="s">
        <v>341</v>
      </c>
      <c r="E259" s="2" t="s">
        <v>93</v>
      </c>
      <c r="F259" s="2">
        <v>3.86</v>
      </c>
      <c r="G259" s="2">
        <v>60.411999999999999</v>
      </c>
      <c r="H259" s="2">
        <v>839</v>
      </c>
      <c r="I259" s="2">
        <v>37958.695</v>
      </c>
      <c r="J259" s="2">
        <v>0.159</v>
      </c>
      <c r="P259" s="2" t="s">
        <v>340</v>
      </c>
      <c r="Q259" s="2" t="s">
        <v>341</v>
      </c>
      <c r="R259" s="2" t="s">
        <v>93</v>
      </c>
      <c r="S259" s="2">
        <v>3.56</v>
      </c>
      <c r="T259" s="2">
        <v>91480.695000000007</v>
      </c>
      <c r="U259" s="2">
        <v>1187894</v>
      </c>
      <c r="V259" s="2">
        <v>37958.695</v>
      </c>
      <c r="W259" s="2">
        <v>241.001</v>
      </c>
      <c r="Y259" s="2">
        <v>52.59</v>
      </c>
      <c r="AC259" s="2" t="s">
        <v>340</v>
      </c>
      <c r="AD259" s="2" t="s">
        <v>341</v>
      </c>
      <c r="AE259" s="2" t="s">
        <v>93</v>
      </c>
      <c r="AF259" s="2">
        <v>3.79</v>
      </c>
      <c r="AG259" s="2">
        <v>37958.695</v>
      </c>
      <c r="AH259" s="2">
        <v>633532</v>
      </c>
      <c r="AJ259" s="2">
        <v>37958.695</v>
      </c>
      <c r="AK259" s="2">
        <v>100</v>
      </c>
      <c r="AL259" s="2">
        <v>74.790000000000006</v>
      </c>
      <c r="AM259" s="2">
        <v>-25.2</v>
      </c>
      <c r="AP259" s="2" t="s">
        <v>340</v>
      </c>
      <c r="AQ259" s="2" t="s">
        <v>341</v>
      </c>
      <c r="AR259" s="2" t="s">
        <v>93</v>
      </c>
      <c r="AS259" s="2">
        <v>3.79</v>
      </c>
      <c r="AT259" s="2">
        <v>1399.6669999999999</v>
      </c>
      <c r="AU259" s="2">
        <v>20289</v>
      </c>
      <c r="AV259" s="2">
        <v>11858.592000000001</v>
      </c>
      <c r="AW259" s="2">
        <v>11.803000000000001</v>
      </c>
      <c r="AY259" s="2">
        <v>15.96</v>
      </c>
      <c r="BC259" s="2" t="s">
        <v>340</v>
      </c>
      <c r="BD259" s="2" t="s">
        <v>341</v>
      </c>
      <c r="BE259" s="2" t="s">
        <v>93</v>
      </c>
      <c r="BF259" s="2">
        <v>3.88</v>
      </c>
      <c r="BG259" s="2">
        <v>11858.592000000001</v>
      </c>
      <c r="BH259" s="2">
        <v>213747</v>
      </c>
      <c r="BJ259" s="2">
        <v>11858.592000000001</v>
      </c>
      <c r="BK259" s="2">
        <v>100</v>
      </c>
      <c r="BL259" s="2">
        <v>77.760000000000005</v>
      </c>
      <c r="BM259" s="2">
        <v>-22.2</v>
      </c>
      <c r="BP259" s="2" t="s">
        <v>340</v>
      </c>
      <c r="BQ259" s="2" t="s">
        <v>341</v>
      </c>
      <c r="BR259" s="2" t="s">
        <v>93</v>
      </c>
      <c r="BS259" s="2">
        <v>3.85</v>
      </c>
      <c r="BT259" s="2">
        <v>48182.277000000002</v>
      </c>
      <c r="BU259" s="2">
        <v>840583</v>
      </c>
      <c r="BW259" s="2">
        <v>48182.277000000002</v>
      </c>
      <c r="BX259" s="2">
        <v>100</v>
      </c>
      <c r="BY259" s="2">
        <v>74.260000000000005</v>
      </c>
      <c r="BZ259" s="2">
        <v>-25.7</v>
      </c>
      <c r="CC259" s="2" t="s">
        <v>340</v>
      </c>
      <c r="CD259" s="2" t="s">
        <v>341</v>
      </c>
      <c r="CE259" s="2" t="s">
        <v>93</v>
      </c>
      <c r="CF259" s="2">
        <v>3.96</v>
      </c>
      <c r="CG259" s="2">
        <v>406707.93800000002</v>
      </c>
      <c r="CH259" s="2">
        <v>6898462</v>
      </c>
      <c r="CI259" s="2">
        <v>47202.101999999999</v>
      </c>
      <c r="CJ259" s="2">
        <v>861.63099999999997</v>
      </c>
      <c r="CL259" s="2">
        <v>51.42</v>
      </c>
      <c r="CP259" s="2" t="s">
        <v>340</v>
      </c>
      <c r="CQ259" s="2" t="s">
        <v>341</v>
      </c>
      <c r="CR259" s="2" t="s">
        <v>93</v>
      </c>
      <c r="CS259" s="2">
        <v>3.93</v>
      </c>
      <c r="CT259" s="2">
        <v>47202.101999999999</v>
      </c>
      <c r="CU259" s="2">
        <v>809948</v>
      </c>
      <c r="CW259" s="2">
        <v>47202.101999999999</v>
      </c>
      <c r="CX259" s="2">
        <v>100</v>
      </c>
      <c r="CY259" s="2">
        <v>66.06</v>
      </c>
      <c r="CZ259" s="2">
        <v>-33.9</v>
      </c>
      <c r="DC259" s="2" t="s">
        <v>340</v>
      </c>
      <c r="DD259" s="2" t="s">
        <v>341</v>
      </c>
      <c r="DE259" s="2" t="s">
        <v>93</v>
      </c>
      <c r="DF259" s="2">
        <v>4.16</v>
      </c>
      <c r="DG259" s="2">
        <v>112.313</v>
      </c>
      <c r="DH259" s="2">
        <v>740</v>
      </c>
      <c r="DI259" s="2">
        <v>5204.1819999999998</v>
      </c>
      <c r="DJ259" s="2">
        <v>2.1579999999999999</v>
      </c>
      <c r="DL259" s="2">
        <v>0.14000000000000001</v>
      </c>
      <c r="DP259" s="2" t="s">
        <v>340</v>
      </c>
      <c r="DQ259" s="2" t="s">
        <v>341</v>
      </c>
      <c r="DR259" s="2" t="s">
        <v>93</v>
      </c>
      <c r="DS259" s="2">
        <v>4.16</v>
      </c>
      <c r="DT259" s="2">
        <v>5204.1819999999998</v>
      </c>
      <c r="DU259" s="2">
        <v>93517</v>
      </c>
      <c r="DW259" s="2">
        <v>5204.1819999999998</v>
      </c>
      <c r="DX259" s="2">
        <v>100</v>
      </c>
      <c r="DY259" s="2">
        <v>74.599999999999994</v>
      </c>
      <c r="DZ259" s="2">
        <v>-25.4</v>
      </c>
      <c r="EC259" s="2" t="s">
        <v>340</v>
      </c>
      <c r="ED259" s="2" t="s">
        <v>341</v>
      </c>
      <c r="EE259" s="2" t="s">
        <v>93</v>
      </c>
      <c r="EF259" s="2">
        <v>4.0599999999999996</v>
      </c>
      <c r="EG259" s="2">
        <v>36692.894999999997</v>
      </c>
      <c r="EH259" s="2">
        <v>618006</v>
      </c>
      <c r="EJ259" s="2">
        <v>36692.894999999997</v>
      </c>
      <c r="EK259" s="2">
        <v>100</v>
      </c>
      <c r="EL259" s="2">
        <v>64.92</v>
      </c>
      <c r="EM259" s="2">
        <v>-35.1</v>
      </c>
    </row>
    <row r="260" spans="3:143" x14ac:dyDescent="0.25">
      <c r="C260" s="2" t="s">
        <v>342</v>
      </c>
      <c r="D260" s="2" t="s">
        <v>343</v>
      </c>
      <c r="E260" s="2" t="s">
        <v>93</v>
      </c>
      <c r="F260" s="2">
        <v>3.84</v>
      </c>
      <c r="G260" s="2">
        <v>38.4</v>
      </c>
      <c r="H260" s="2">
        <v>866</v>
      </c>
      <c r="I260" s="2">
        <v>38711.449000000001</v>
      </c>
      <c r="J260" s="2">
        <v>9.9000000000000005E-2</v>
      </c>
      <c r="P260" s="2" t="s">
        <v>342</v>
      </c>
      <c r="Q260" s="2" t="s">
        <v>343</v>
      </c>
      <c r="R260" s="2" t="s">
        <v>93</v>
      </c>
      <c r="S260" s="2">
        <v>3.55</v>
      </c>
      <c r="T260" s="2">
        <v>96171.648000000001</v>
      </c>
      <c r="U260" s="2">
        <v>1271503</v>
      </c>
      <c r="V260" s="2">
        <v>38711.449000000001</v>
      </c>
      <c r="W260" s="2">
        <v>248.43199999999999</v>
      </c>
      <c r="Y260" s="2">
        <v>54.22</v>
      </c>
      <c r="AC260" s="2" t="s">
        <v>342</v>
      </c>
      <c r="AD260" s="2" t="s">
        <v>343</v>
      </c>
      <c r="AE260" s="2" t="s">
        <v>93</v>
      </c>
      <c r="AF260" s="2">
        <v>3.79</v>
      </c>
      <c r="AG260" s="2">
        <v>38711.449000000001</v>
      </c>
      <c r="AH260" s="2">
        <v>640917</v>
      </c>
      <c r="AJ260" s="2">
        <v>38711.449000000001</v>
      </c>
      <c r="AK260" s="2">
        <v>100</v>
      </c>
      <c r="AL260" s="2">
        <v>76.27</v>
      </c>
      <c r="AM260" s="2">
        <v>-23.7</v>
      </c>
      <c r="AP260" s="2" t="s">
        <v>342</v>
      </c>
      <c r="AQ260" s="2" t="s">
        <v>343</v>
      </c>
      <c r="AR260" s="2" t="s">
        <v>93</v>
      </c>
      <c r="AS260" s="2">
        <v>3.8</v>
      </c>
      <c r="AT260" s="2">
        <v>1919.452</v>
      </c>
      <c r="AU260" s="2">
        <v>22469</v>
      </c>
      <c r="AV260" s="2">
        <v>11020.907999999999</v>
      </c>
      <c r="AW260" s="2">
        <v>17.416</v>
      </c>
      <c r="AY260" s="2">
        <v>24</v>
      </c>
      <c r="BC260" s="2" t="s">
        <v>342</v>
      </c>
      <c r="BD260" s="2" t="s">
        <v>343</v>
      </c>
      <c r="BE260" s="2" t="s">
        <v>93</v>
      </c>
      <c r="BF260" s="2">
        <v>3.88</v>
      </c>
      <c r="BG260" s="2">
        <v>11020.907999999999</v>
      </c>
      <c r="BH260" s="2">
        <v>194617</v>
      </c>
      <c r="BJ260" s="2">
        <v>11020.907999999999</v>
      </c>
      <c r="BK260" s="2">
        <v>100</v>
      </c>
      <c r="BL260" s="2">
        <v>72.260000000000005</v>
      </c>
      <c r="BM260" s="2">
        <v>-27.7</v>
      </c>
      <c r="BP260" s="2" t="s">
        <v>342</v>
      </c>
      <c r="BQ260" s="2" t="s">
        <v>343</v>
      </c>
      <c r="BR260" s="2" t="s">
        <v>93</v>
      </c>
      <c r="BS260" s="2">
        <v>3.85</v>
      </c>
      <c r="BT260" s="2">
        <v>49039.461000000003</v>
      </c>
      <c r="BU260" s="2">
        <v>872154</v>
      </c>
      <c r="BW260" s="2">
        <v>49039.461000000003</v>
      </c>
      <c r="BX260" s="2">
        <v>100</v>
      </c>
      <c r="BY260" s="2">
        <v>75.58</v>
      </c>
      <c r="BZ260" s="2">
        <v>-24.4</v>
      </c>
      <c r="CC260" s="2" t="s">
        <v>342</v>
      </c>
      <c r="CD260" s="2" t="s">
        <v>343</v>
      </c>
      <c r="CE260" s="2" t="s">
        <v>93</v>
      </c>
      <c r="CF260" s="2">
        <v>3.96</v>
      </c>
      <c r="CG260" s="2">
        <v>387939.875</v>
      </c>
      <c r="CH260" s="2">
        <v>6381408</v>
      </c>
      <c r="CI260" s="2">
        <v>45939.57</v>
      </c>
      <c r="CJ260" s="2">
        <v>844.45699999999999</v>
      </c>
      <c r="CL260" s="2">
        <v>50.39</v>
      </c>
      <c r="CP260" s="2" t="s">
        <v>342</v>
      </c>
      <c r="CQ260" s="2" t="s">
        <v>343</v>
      </c>
      <c r="CR260" s="2" t="s">
        <v>93</v>
      </c>
      <c r="CS260" s="2">
        <v>3.93</v>
      </c>
      <c r="CT260" s="2">
        <v>45939.57</v>
      </c>
      <c r="CU260" s="2">
        <v>779090</v>
      </c>
      <c r="CW260" s="2">
        <v>45939.57</v>
      </c>
      <c r="CX260" s="2">
        <v>100</v>
      </c>
      <c r="CY260" s="2">
        <v>64.290000000000006</v>
      </c>
      <c r="CZ260" s="2">
        <v>-35.700000000000003</v>
      </c>
      <c r="DC260" s="2" t="s">
        <v>342</v>
      </c>
      <c r="DD260" s="2" t="s">
        <v>343</v>
      </c>
      <c r="DE260" s="2" t="s">
        <v>93</v>
      </c>
      <c r="DF260" s="2">
        <v>4.16</v>
      </c>
      <c r="DG260" s="2">
        <v>1156.7090000000001</v>
      </c>
      <c r="DH260" s="2">
        <v>17856</v>
      </c>
      <c r="DI260" s="2">
        <v>4974.8289999999997</v>
      </c>
      <c r="DJ260" s="2">
        <v>23.251000000000001</v>
      </c>
      <c r="DL260" s="2">
        <v>0.84</v>
      </c>
      <c r="DP260" s="2" t="s">
        <v>342</v>
      </c>
      <c r="DQ260" s="2" t="s">
        <v>343</v>
      </c>
      <c r="DR260" s="2" t="s">
        <v>93</v>
      </c>
      <c r="DS260" s="2">
        <v>4.17</v>
      </c>
      <c r="DT260" s="2">
        <v>4974.8289999999997</v>
      </c>
      <c r="DU260" s="2">
        <v>85937</v>
      </c>
      <c r="DW260" s="2">
        <v>4974.8289999999997</v>
      </c>
      <c r="DX260" s="2">
        <v>100</v>
      </c>
      <c r="DY260" s="2">
        <v>71.31</v>
      </c>
      <c r="DZ260" s="2">
        <v>-28.7</v>
      </c>
      <c r="EC260" s="2" t="s">
        <v>342</v>
      </c>
      <c r="ED260" s="2" t="s">
        <v>343</v>
      </c>
      <c r="EE260" s="2" t="s">
        <v>93</v>
      </c>
      <c r="EF260" s="2">
        <v>4.0599999999999996</v>
      </c>
      <c r="EG260" s="2">
        <v>33349.387000000002</v>
      </c>
      <c r="EH260" s="2">
        <v>576569</v>
      </c>
      <c r="EJ260" s="2">
        <v>33349.387000000002</v>
      </c>
      <c r="EK260" s="2">
        <v>100</v>
      </c>
      <c r="EL260" s="2">
        <v>59.01</v>
      </c>
      <c r="EM260" s="2">
        <v>-41</v>
      </c>
    </row>
    <row r="261" spans="3:143" x14ac:dyDescent="0.25">
      <c r="C261" s="2" t="s">
        <v>344</v>
      </c>
      <c r="D261" s="2" t="s">
        <v>345</v>
      </c>
      <c r="E261" s="2" t="s">
        <v>93</v>
      </c>
      <c r="F261" s="2">
        <v>3.89</v>
      </c>
      <c r="G261" s="2">
        <v>0.97599999999999998</v>
      </c>
      <c r="H261" s="2">
        <v>77</v>
      </c>
      <c r="I261" s="2">
        <v>36121.839999999997</v>
      </c>
      <c r="J261" s="2">
        <v>3.0000000000000001E-3</v>
      </c>
      <c r="P261" s="2" t="s">
        <v>344</v>
      </c>
      <c r="Q261" s="2" t="s">
        <v>345</v>
      </c>
      <c r="R261" s="2" t="s">
        <v>93</v>
      </c>
      <c r="S261" s="2">
        <v>3.55</v>
      </c>
      <c r="T261" s="2">
        <v>96733.968999999997</v>
      </c>
      <c r="U261" s="2">
        <v>1260511</v>
      </c>
      <c r="V261" s="2">
        <v>36121.839999999997</v>
      </c>
      <c r="W261" s="2">
        <v>267.79899999999998</v>
      </c>
      <c r="Y261" s="2">
        <v>58.47</v>
      </c>
      <c r="AC261" s="2" t="s">
        <v>344</v>
      </c>
      <c r="AD261" s="2" t="s">
        <v>345</v>
      </c>
      <c r="AE261" s="2" t="s">
        <v>93</v>
      </c>
      <c r="AF261" s="2">
        <v>3.79</v>
      </c>
      <c r="AG261" s="2">
        <v>36121.839999999997</v>
      </c>
      <c r="AH261" s="2">
        <v>603436</v>
      </c>
      <c r="AJ261" s="2">
        <v>36121.839999999997</v>
      </c>
      <c r="AK261" s="2">
        <v>100</v>
      </c>
      <c r="AL261" s="2">
        <v>71.17</v>
      </c>
      <c r="AM261" s="2">
        <v>-28.8</v>
      </c>
      <c r="AP261" s="2" t="s">
        <v>344</v>
      </c>
      <c r="AQ261" s="2" t="s">
        <v>345</v>
      </c>
      <c r="AR261" s="2" t="s">
        <v>93</v>
      </c>
      <c r="AS261" s="2">
        <v>3.79</v>
      </c>
      <c r="AT261" s="2">
        <v>1626.809</v>
      </c>
      <c r="AU261" s="2">
        <v>23138</v>
      </c>
      <c r="AV261" s="2">
        <v>10302.481</v>
      </c>
      <c r="AW261" s="2">
        <v>15.79</v>
      </c>
      <c r="AY261" s="2">
        <v>21.67</v>
      </c>
      <c r="BC261" s="2" t="s">
        <v>344</v>
      </c>
      <c r="BD261" s="2" t="s">
        <v>345</v>
      </c>
      <c r="BE261" s="2" t="s">
        <v>93</v>
      </c>
      <c r="BF261" s="2">
        <v>3.89</v>
      </c>
      <c r="BG261" s="2">
        <v>10302.481</v>
      </c>
      <c r="BH261" s="2">
        <v>184965</v>
      </c>
      <c r="BJ261" s="2">
        <v>10302.481</v>
      </c>
      <c r="BK261" s="2">
        <v>100</v>
      </c>
      <c r="BL261" s="2">
        <v>67.55</v>
      </c>
      <c r="BM261" s="2">
        <v>-32.4</v>
      </c>
      <c r="BP261" s="2" t="s">
        <v>344</v>
      </c>
      <c r="BQ261" s="2" t="s">
        <v>345</v>
      </c>
      <c r="BR261" s="2" t="s">
        <v>93</v>
      </c>
      <c r="BS261" s="2">
        <v>3.85</v>
      </c>
      <c r="BT261" s="2">
        <v>46636.870999999999</v>
      </c>
      <c r="BU261" s="2">
        <v>825453</v>
      </c>
      <c r="BW261" s="2">
        <v>46636.870999999999</v>
      </c>
      <c r="BX261" s="2">
        <v>100</v>
      </c>
      <c r="BY261" s="2">
        <v>71.88</v>
      </c>
      <c r="BZ261" s="2">
        <v>-28.1</v>
      </c>
      <c r="CC261" s="2" t="s">
        <v>344</v>
      </c>
      <c r="CD261" s="2" t="s">
        <v>345</v>
      </c>
      <c r="CE261" s="2" t="s">
        <v>93</v>
      </c>
      <c r="CF261" s="2">
        <v>3.96</v>
      </c>
      <c r="CG261" s="2">
        <v>364357</v>
      </c>
      <c r="CH261" s="2">
        <v>6029407</v>
      </c>
      <c r="CI261" s="2">
        <v>42442.406000000003</v>
      </c>
      <c r="CJ261" s="2">
        <v>858.47400000000005</v>
      </c>
      <c r="CL261" s="2">
        <v>51.23</v>
      </c>
      <c r="CP261" s="2" t="s">
        <v>344</v>
      </c>
      <c r="CQ261" s="2" t="s">
        <v>345</v>
      </c>
      <c r="CR261" s="2" t="s">
        <v>93</v>
      </c>
      <c r="CS261" s="2">
        <v>3.93</v>
      </c>
      <c r="CT261" s="2">
        <v>42442.406000000003</v>
      </c>
      <c r="CU261" s="2">
        <v>730640</v>
      </c>
      <c r="CW261" s="2">
        <v>42442.406000000003</v>
      </c>
      <c r="CX261" s="2">
        <v>100</v>
      </c>
      <c r="CY261" s="2">
        <v>59.39</v>
      </c>
      <c r="CZ261" s="2">
        <v>-40.6</v>
      </c>
      <c r="DC261" s="2" t="s">
        <v>344</v>
      </c>
      <c r="DD261" s="2" t="s">
        <v>345</v>
      </c>
      <c r="DE261" s="2" t="s">
        <v>93</v>
      </c>
      <c r="DF261" s="2">
        <v>4.16</v>
      </c>
      <c r="DG261" s="2">
        <v>196.77199999999999</v>
      </c>
      <c r="DH261" s="2">
        <v>4237</v>
      </c>
      <c r="DI261" s="2">
        <v>4312.2049999999999</v>
      </c>
      <c r="DJ261" s="2">
        <v>4.5629999999999997</v>
      </c>
      <c r="DL261" s="2">
        <v>0.22</v>
      </c>
      <c r="DP261" s="2" t="s">
        <v>344</v>
      </c>
      <c r="DQ261" s="2" t="s">
        <v>345</v>
      </c>
      <c r="DR261" s="2" t="s">
        <v>93</v>
      </c>
      <c r="DS261" s="2">
        <v>4.17</v>
      </c>
      <c r="DT261" s="2">
        <v>4312.2049999999999</v>
      </c>
      <c r="DU261" s="2">
        <v>70611</v>
      </c>
      <c r="DW261" s="2">
        <v>4312.2049999999999</v>
      </c>
      <c r="DX261" s="2">
        <v>100</v>
      </c>
      <c r="DY261" s="2">
        <v>61.81</v>
      </c>
      <c r="DZ261" s="2">
        <v>-38.200000000000003</v>
      </c>
      <c r="EC261" s="2" t="s">
        <v>344</v>
      </c>
      <c r="ED261" s="2" t="s">
        <v>345</v>
      </c>
      <c r="EE261" s="2" t="s">
        <v>93</v>
      </c>
      <c r="EF261" s="2">
        <v>4.05</v>
      </c>
      <c r="EG261" s="2">
        <v>32016.58</v>
      </c>
      <c r="EH261" s="2">
        <v>523020</v>
      </c>
      <c r="EJ261" s="2">
        <v>32016.58</v>
      </c>
      <c r="EK261" s="2">
        <v>100</v>
      </c>
      <c r="EL261" s="2">
        <v>56.65</v>
      </c>
      <c r="EM261" s="2">
        <v>-43.4</v>
      </c>
    </row>
    <row r="262" spans="3:143" x14ac:dyDescent="0.25">
      <c r="C262" s="2" t="s">
        <v>346</v>
      </c>
      <c r="D262" s="2" t="s">
        <v>347</v>
      </c>
      <c r="E262" s="2" t="s">
        <v>93</v>
      </c>
      <c r="F262" s="2">
        <v>3.85</v>
      </c>
      <c r="G262" s="2">
        <v>63.988</v>
      </c>
      <c r="H262" s="2">
        <v>1179</v>
      </c>
      <c r="I262" s="2">
        <v>26589.578000000001</v>
      </c>
      <c r="J262" s="2">
        <v>0.24099999999999999</v>
      </c>
      <c r="L262" s="2">
        <v>0.01</v>
      </c>
      <c r="P262" s="2" t="s">
        <v>346</v>
      </c>
      <c r="Q262" s="2" t="s">
        <v>347</v>
      </c>
      <c r="R262" s="2" t="s">
        <v>93</v>
      </c>
      <c r="S262" s="2">
        <v>3.55</v>
      </c>
      <c r="T262" s="2">
        <v>76719.101999999999</v>
      </c>
      <c r="U262" s="2">
        <v>989670</v>
      </c>
      <c r="V262" s="2">
        <v>26589.578000000001</v>
      </c>
      <c r="W262" s="2">
        <v>288.53100000000001</v>
      </c>
      <c r="Y262" s="2">
        <v>63.02</v>
      </c>
      <c r="AC262" s="2" t="s">
        <v>346</v>
      </c>
      <c r="AD262" s="2" t="s">
        <v>347</v>
      </c>
      <c r="AE262" s="2" t="s">
        <v>93</v>
      </c>
      <c r="AF262" s="2">
        <v>3.79</v>
      </c>
      <c r="AG262" s="2">
        <v>26589.578000000001</v>
      </c>
      <c r="AH262" s="2">
        <v>437916</v>
      </c>
      <c r="AJ262" s="2">
        <v>26589.578000000001</v>
      </c>
      <c r="AK262" s="2">
        <v>100</v>
      </c>
      <c r="AL262" s="2">
        <v>52.39</v>
      </c>
      <c r="AM262" s="2">
        <v>-47.6</v>
      </c>
      <c r="AP262" s="2" t="s">
        <v>346</v>
      </c>
      <c r="AQ262" s="2" t="s">
        <v>347</v>
      </c>
      <c r="AR262" s="2" t="s">
        <v>93</v>
      </c>
      <c r="AS262" s="2">
        <v>3.82</v>
      </c>
      <c r="AT262" s="2">
        <v>2370.694</v>
      </c>
      <c r="AU262" s="2">
        <v>22454</v>
      </c>
      <c r="AV262" s="2">
        <v>5740.17</v>
      </c>
      <c r="AW262" s="2">
        <v>41.3</v>
      </c>
      <c r="AY262" s="2">
        <v>58.19</v>
      </c>
      <c r="BC262" s="2" t="s">
        <v>346</v>
      </c>
      <c r="BD262" s="2" t="s">
        <v>347</v>
      </c>
      <c r="BE262" s="2" t="s">
        <v>93</v>
      </c>
      <c r="BF262" s="2">
        <v>3.88</v>
      </c>
      <c r="BG262" s="2">
        <v>5740.17</v>
      </c>
      <c r="BH262" s="2">
        <v>105162</v>
      </c>
      <c r="BJ262" s="2">
        <v>5740.17</v>
      </c>
      <c r="BK262" s="2">
        <v>100</v>
      </c>
      <c r="BL262" s="2">
        <v>37.64</v>
      </c>
      <c r="BM262" s="2">
        <v>-62.4</v>
      </c>
      <c r="BP262" s="2" t="s">
        <v>346</v>
      </c>
      <c r="BQ262" s="2" t="s">
        <v>347</v>
      </c>
      <c r="BR262" s="2" t="s">
        <v>93</v>
      </c>
      <c r="BS262" s="2">
        <v>3.85</v>
      </c>
      <c r="BT262" s="2">
        <v>30315.817999999999</v>
      </c>
      <c r="BU262" s="2">
        <v>527830</v>
      </c>
      <c r="BW262" s="2">
        <v>30315.817999999999</v>
      </c>
      <c r="BX262" s="2">
        <v>100</v>
      </c>
      <c r="BY262" s="2">
        <v>46.72</v>
      </c>
      <c r="BZ262" s="2">
        <v>-53.3</v>
      </c>
      <c r="CC262" s="2" t="s">
        <v>346</v>
      </c>
      <c r="CD262" s="2" t="s">
        <v>347</v>
      </c>
      <c r="CE262" s="2" t="s">
        <v>93</v>
      </c>
      <c r="CF262" s="2">
        <v>3.96</v>
      </c>
      <c r="CG262" s="2">
        <v>184292</v>
      </c>
      <c r="CH262" s="2">
        <v>3054467</v>
      </c>
      <c r="CI262" s="2">
        <v>26461.893</v>
      </c>
      <c r="CJ262" s="2">
        <v>696.44299999999998</v>
      </c>
      <c r="CL262" s="2">
        <v>41.56</v>
      </c>
      <c r="CP262" s="2" t="s">
        <v>346</v>
      </c>
      <c r="CQ262" s="2" t="s">
        <v>347</v>
      </c>
      <c r="CR262" s="2" t="s">
        <v>93</v>
      </c>
      <c r="CS262" s="2">
        <v>3.93</v>
      </c>
      <c r="CT262" s="2">
        <v>26461.893</v>
      </c>
      <c r="CU262" s="2">
        <v>449272</v>
      </c>
      <c r="CW262" s="2">
        <v>26461.893</v>
      </c>
      <c r="CX262" s="2">
        <v>100</v>
      </c>
      <c r="CY262" s="2">
        <v>37.03</v>
      </c>
      <c r="CZ262" s="2">
        <v>-63</v>
      </c>
      <c r="DC262" s="2" t="s">
        <v>346</v>
      </c>
      <c r="DD262" s="2" t="s">
        <v>347</v>
      </c>
      <c r="DE262" s="2" t="s">
        <v>93</v>
      </c>
      <c r="DF262" s="2">
        <v>4.16</v>
      </c>
      <c r="DG262" s="2">
        <v>156.721</v>
      </c>
      <c r="DH262" s="2">
        <v>2540</v>
      </c>
      <c r="DI262" s="2">
        <v>2284.761</v>
      </c>
      <c r="DJ262" s="2">
        <v>6.859</v>
      </c>
      <c r="DL262" s="2">
        <v>0.3</v>
      </c>
      <c r="DP262" s="2" t="s">
        <v>346</v>
      </c>
      <c r="DQ262" s="2" t="s">
        <v>347</v>
      </c>
      <c r="DR262" s="2" t="s">
        <v>93</v>
      </c>
      <c r="DS262" s="2">
        <v>4.16</v>
      </c>
      <c r="DT262" s="2">
        <v>2284.761</v>
      </c>
      <c r="DU262" s="2">
        <v>41721</v>
      </c>
      <c r="DW262" s="2">
        <v>2284.761</v>
      </c>
      <c r="DX262" s="2">
        <v>100</v>
      </c>
      <c r="DY262" s="2">
        <v>32.75</v>
      </c>
      <c r="DZ262" s="2">
        <v>-67.2</v>
      </c>
      <c r="EC262" s="2" t="s">
        <v>346</v>
      </c>
      <c r="ED262" s="2" t="s">
        <v>347</v>
      </c>
      <c r="EE262" s="2" t="s">
        <v>93</v>
      </c>
      <c r="EF262" s="2">
        <v>4.0599999999999996</v>
      </c>
      <c r="EG262" s="2">
        <v>16887.368999999999</v>
      </c>
      <c r="EH262" s="2">
        <v>299443</v>
      </c>
      <c r="EJ262" s="2">
        <v>16887.368999999999</v>
      </c>
      <c r="EK262" s="2">
        <v>100</v>
      </c>
      <c r="EL262" s="2">
        <v>29.88</v>
      </c>
      <c r="EM262" s="2">
        <v>-70.099999999999994</v>
      </c>
    </row>
    <row r="263" spans="3:143" x14ac:dyDescent="0.25">
      <c r="C263" s="2" t="s">
        <v>348</v>
      </c>
      <c r="D263" s="2" t="s">
        <v>349</v>
      </c>
      <c r="E263" s="2" t="s">
        <v>93</v>
      </c>
      <c r="F263" s="2">
        <v>3.83</v>
      </c>
      <c r="G263" s="2">
        <v>4.415</v>
      </c>
      <c r="H263" s="2">
        <v>212</v>
      </c>
      <c r="I263" s="2">
        <v>23763.625</v>
      </c>
      <c r="J263" s="2">
        <v>1.9E-2</v>
      </c>
      <c r="P263" s="2" t="s">
        <v>348</v>
      </c>
      <c r="Q263" s="2" t="s">
        <v>349</v>
      </c>
      <c r="R263" s="2" t="s">
        <v>93</v>
      </c>
      <c r="S263" s="2">
        <v>3.55</v>
      </c>
      <c r="T263" s="2">
        <v>69064.601999999999</v>
      </c>
      <c r="U263" s="2">
        <v>850385</v>
      </c>
      <c r="V263" s="2">
        <v>23763.625</v>
      </c>
      <c r="W263" s="2">
        <v>290.63200000000001</v>
      </c>
      <c r="Y263" s="2">
        <v>63.48</v>
      </c>
      <c r="AC263" s="2" t="s">
        <v>348</v>
      </c>
      <c r="AD263" s="2" t="s">
        <v>349</v>
      </c>
      <c r="AE263" s="2" t="s">
        <v>93</v>
      </c>
      <c r="AF263" s="2">
        <v>3.79</v>
      </c>
      <c r="AG263" s="2">
        <v>23763.625</v>
      </c>
      <c r="AH263" s="2">
        <v>389366</v>
      </c>
      <c r="AJ263" s="2">
        <v>23763.625</v>
      </c>
      <c r="AK263" s="2">
        <v>100</v>
      </c>
      <c r="AL263" s="2">
        <v>46.82</v>
      </c>
      <c r="AM263" s="2">
        <v>-53.2</v>
      </c>
      <c r="AP263" s="2" t="s">
        <v>348</v>
      </c>
      <c r="AQ263" s="2" t="s">
        <v>349</v>
      </c>
      <c r="AR263" s="2" t="s">
        <v>93</v>
      </c>
      <c r="AS263" s="2">
        <v>3.79</v>
      </c>
      <c r="AT263" s="2">
        <v>2517.8580000000002</v>
      </c>
      <c r="AU263" s="2">
        <v>24052</v>
      </c>
      <c r="AV263" s="2">
        <v>4845.1419999999998</v>
      </c>
      <c r="AW263" s="2">
        <v>51.966999999999999</v>
      </c>
      <c r="AY263" s="2">
        <v>73.459999999999994</v>
      </c>
      <c r="BC263" s="2" t="s">
        <v>348</v>
      </c>
      <c r="BD263" s="2" t="s">
        <v>349</v>
      </c>
      <c r="BE263" s="2" t="s">
        <v>93</v>
      </c>
      <c r="BF263" s="2">
        <v>3.88</v>
      </c>
      <c r="BG263" s="2">
        <v>4845.1419999999998</v>
      </c>
      <c r="BH263" s="2">
        <v>87017</v>
      </c>
      <c r="BJ263" s="2">
        <v>4845.1419999999998</v>
      </c>
      <c r="BK263" s="2">
        <v>100</v>
      </c>
      <c r="BL263" s="2">
        <v>31.77</v>
      </c>
      <c r="BM263" s="2">
        <v>-68.2</v>
      </c>
      <c r="BP263" s="2" t="s">
        <v>348</v>
      </c>
      <c r="BQ263" s="2" t="s">
        <v>349</v>
      </c>
      <c r="BR263" s="2" t="s">
        <v>93</v>
      </c>
      <c r="BS263" s="2">
        <v>3.85</v>
      </c>
      <c r="BT263" s="2">
        <v>27043.425999999999</v>
      </c>
      <c r="BU263" s="2">
        <v>480813</v>
      </c>
      <c r="BW263" s="2">
        <v>27043.425999999999</v>
      </c>
      <c r="BX263" s="2">
        <v>100</v>
      </c>
      <c r="BY263" s="2">
        <v>41.68</v>
      </c>
      <c r="BZ263" s="2">
        <v>-58.3</v>
      </c>
      <c r="CC263" s="2" t="s">
        <v>348</v>
      </c>
      <c r="CD263" s="2" t="s">
        <v>349</v>
      </c>
      <c r="CE263" s="2" t="s">
        <v>93</v>
      </c>
      <c r="CF263" s="2">
        <v>3.96</v>
      </c>
      <c r="CG263" s="2">
        <v>176608.141</v>
      </c>
      <c r="CH263" s="2">
        <v>2958323</v>
      </c>
      <c r="CI263" s="2">
        <v>22890.84</v>
      </c>
      <c r="CJ263" s="2">
        <v>771.52300000000002</v>
      </c>
      <c r="CL263" s="2">
        <v>46.04</v>
      </c>
      <c r="CP263" s="2" t="s">
        <v>348</v>
      </c>
      <c r="CQ263" s="2" t="s">
        <v>349</v>
      </c>
      <c r="CR263" s="2" t="s">
        <v>93</v>
      </c>
      <c r="CS263" s="2">
        <v>3.93</v>
      </c>
      <c r="CT263" s="2">
        <v>22890.84</v>
      </c>
      <c r="CU263" s="2">
        <v>388075</v>
      </c>
      <c r="CW263" s="2">
        <v>22890.84</v>
      </c>
      <c r="CX263" s="2">
        <v>100</v>
      </c>
      <c r="CY263" s="2">
        <v>32.03</v>
      </c>
      <c r="CZ263" s="2">
        <v>-68</v>
      </c>
      <c r="DC263" s="2" t="s">
        <v>348</v>
      </c>
      <c r="DD263" s="2" t="s">
        <v>349</v>
      </c>
      <c r="DE263" s="2" t="s">
        <v>93</v>
      </c>
      <c r="DF263" s="2">
        <v>4.09</v>
      </c>
      <c r="DG263" s="2">
        <v>36.32</v>
      </c>
      <c r="DH263" s="2">
        <v>351</v>
      </c>
      <c r="DI263" s="2">
        <v>1662.7280000000001</v>
      </c>
      <c r="DJ263" s="2">
        <v>2.1840000000000002</v>
      </c>
      <c r="DL263" s="2">
        <v>0.14000000000000001</v>
      </c>
      <c r="DP263" s="2" t="s">
        <v>348</v>
      </c>
      <c r="DQ263" s="2" t="s">
        <v>349</v>
      </c>
      <c r="DR263" s="2" t="s">
        <v>93</v>
      </c>
      <c r="DS263" s="2">
        <v>4.17</v>
      </c>
      <c r="DT263" s="2">
        <v>1662.7280000000001</v>
      </c>
      <c r="DU263" s="2">
        <v>30425</v>
      </c>
      <c r="DW263" s="2">
        <v>1662.7280000000001</v>
      </c>
      <c r="DX263" s="2">
        <v>100</v>
      </c>
      <c r="DY263" s="2">
        <v>23.83</v>
      </c>
      <c r="DZ263" s="2">
        <v>-76.2</v>
      </c>
      <c r="EC263" s="2" t="s">
        <v>348</v>
      </c>
      <c r="ED263" s="2" t="s">
        <v>349</v>
      </c>
      <c r="EE263" s="2" t="s">
        <v>93</v>
      </c>
      <c r="EF263" s="2">
        <v>4.0599999999999996</v>
      </c>
      <c r="EG263" s="2">
        <v>14853.116</v>
      </c>
      <c r="EH263" s="2">
        <v>253542</v>
      </c>
      <c r="EJ263" s="2">
        <v>14853.116</v>
      </c>
      <c r="EK263" s="2">
        <v>100</v>
      </c>
      <c r="EL263" s="2">
        <v>26.28</v>
      </c>
      <c r="EM263" s="2">
        <v>-73.7</v>
      </c>
    </row>
    <row r="264" spans="3:143" x14ac:dyDescent="0.25">
      <c r="C264" s="2" t="s">
        <v>350</v>
      </c>
      <c r="D264" s="2" t="s">
        <v>351</v>
      </c>
      <c r="E264" s="2" t="s">
        <v>93</v>
      </c>
      <c r="F264" s="2">
        <v>3.83</v>
      </c>
      <c r="G264" s="2">
        <v>13.473000000000001</v>
      </c>
      <c r="H264" s="2">
        <v>444</v>
      </c>
      <c r="I264" s="2">
        <v>27790.508000000002</v>
      </c>
      <c r="J264" s="2">
        <v>4.8000000000000001E-2</v>
      </c>
      <c r="P264" s="2" t="s">
        <v>350</v>
      </c>
      <c r="Q264" s="2" t="s">
        <v>351</v>
      </c>
      <c r="R264" s="2" t="s">
        <v>93</v>
      </c>
      <c r="S264" s="2">
        <v>3.55</v>
      </c>
      <c r="T264" s="2">
        <v>78801.827999999994</v>
      </c>
      <c r="U264" s="2">
        <v>997343</v>
      </c>
      <c r="V264" s="2">
        <v>27790.508000000002</v>
      </c>
      <c r="W264" s="2">
        <v>283.55700000000002</v>
      </c>
      <c r="Y264" s="2">
        <v>61.93</v>
      </c>
      <c r="AC264" s="2" t="s">
        <v>350</v>
      </c>
      <c r="AD264" s="2" t="s">
        <v>351</v>
      </c>
      <c r="AE264" s="2" t="s">
        <v>93</v>
      </c>
      <c r="AF264" s="2">
        <v>3.79</v>
      </c>
      <c r="AG264" s="2">
        <v>27790.508000000002</v>
      </c>
      <c r="AH264" s="2">
        <v>453305</v>
      </c>
      <c r="AJ264" s="2">
        <v>27790.508000000002</v>
      </c>
      <c r="AK264" s="2">
        <v>100</v>
      </c>
      <c r="AL264" s="2">
        <v>54.75</v>
      </c>
      <c r="AM264" s="2">
        <v>-45.2</v>
      </c>
      <c r="AP264" s="2" t="s">
        <v>350</v>
      </c>
      <c r="AQ264" s="2" t="s">
        <v>351</v>
      </c>
      <c r="AR264" s="2" t="s">
        <v>93</v>
      </c>
      <c r="AS264" s="2">
        <v>3.79</v>
      </c>
      <c r="AT264" s="2">
        <v>2055.665</v>
      </c>
      <c r="AU264" s="2">
        <v>19074</v>
      </c>
      <c r="AV264" s="2">
        <v>6302.0990000000002</v>
      </c>
      <c r="AW264" s="2">
        <v>32.619</v>
      </c>
      <c r="AY264" s="2">
        <v>45.76</v>
      </c>
      <c r="BC264" s="2" t="s">
        <v>350</v>
      </c>
      <c r="BD264" s="2" t="s">
        <v>351</v>
      </c>
      <c r="BE264" s="2" t="s">
        <v>93</v>
      </c>
      <c r="BF264" s="2">
        <v>3.88</v>
      </c>
      <c r="BG264" s="2">
        <v>6302.0990000000002</v>
      </c>
      <c r="BH264" s="2">
        <v>114335</v>
      </c>
      <c r="BJ264" s="2">
        <v>6302.0990000000002</v>
      </c>
      <c r="BK264" s="2">
        <v>100</v>
      </c>
      <c r="BL264" s="2">
        <v>41.32</v>
      </c>
      <c r="BM264" s="2">
        <v>-58.7</v>
      </c>
      <c r="BP264" s="2" t="s">
        <v>350</v>
      </c>
      <c r="BQ264" s="2" t="s">
        <v>351</v>
      </c>
      <c r="BR264" s="2" t="s">
        <v>93</v>
      </c>
      <c r="BS264" s="2">
        <v>3.85</v>
      </c>
      <c r="BT264" s="2">
        <v>32539.518</v>
      </c>
      <c r="BU264" s="2">
        <v>580008</v>
      </c>
      <c r="BW264" s="2">
        <v>32539.518</v>
      </c>
      <c r="BX264" s="2">
        <v>100</v>
      </c>
      <c r="BY264" s="2">
        <v>50.15</v>
      </c>
      <c r="BZ264" s="2">
        <v>-49.8</v>
      </c>
      <c r="CC264" s="2" t="s">
        <v>350</v>
      </c>
      <c r="CD264" s="2" t="s">
        <v>351</v>
      </c>
      <c r="CE264" s="2" t="s">
        <v>93</v>
      </c>
      <c r="CF264" s="2">
        <v>3.96</v>
      </c>
      <c r="CG264" s="2">
        <v>230236.96900000001</v>
      </c>
      <c r="CH264" s="2">
        <v>3857891</v>
      </c>
      <c r="CI264" s="2">
        <v>29438.495999999999</v>
      </c>
      <c r="CJ264" s="2">
        <v>782.09500000000003</v>
      </c>
      <c r="CL264" s="2">
        <v>46.67</v>
      </c>
      <c r="CP264" s="2" t="s">
        <v>350</v>
      </c>
      <c r="CQ264" s="2" t="s">
        <v>351</v>
      </c>
      <c r="CR264" s="2" t="s">
        <v>93</v>
      </c>
      <c r="CS264" s="2">
        <v>3.93</v>
      </c>
      <c r="CT264" s="2">
        <v>29438.495999999999</v>
      </c>
      <c r="CU264" s="2">
        <v>505920</v>
      </c>
      <c r="CW264" s="2">
        <v>29438.495999999999</v>
      </c>
      <c r="CX264" s="2">
        <v>100</v>
      </c>
      <c r="CY264" s="2">
        <v>41.2</v>
      </c>
      <c r="CZ264" s="2">
        <v>-58.8</v>
      </c>
      <c r="DC264" s="2" t="s">
        <v>350</v>
      </c>
      <c r="DD264" s="2" t="s">
        <v>351</v>
      </c>
      <c r="DE264" s="2" t="s">
        <v>93</v>
      </c>
      <c r="DF264" s="2">
        <v>4.05</v>
      </c>
      <c r="DG264" s="2">
        <v>13.962</v>
      </c>
      <c r="DH264" s="2">
        <v>453</v>
      </c>
      <c r="DI264" s="2">
        <v>2443.5729999999999</v>
      </c>
      <c r="DJ264" s="2">
        <v>0.57099999999999995</v>
      </c>
      <c r="DL264" s="2">
        <v>0.09</v>
      </c>
      <c r="DP264" s="2" t="s">
        <v>350</v>
      </c>
      <c r="DQ264" s="2" t="s">
        <v>351</v>
      </c>
      <c r="DR264" s="2" t="s">
        <v>93</v>
      </c>
      <c r="DS264" s="2">
        <v>4.17</v>
      </c>
      <c r="DT264" s="2">
        <v>2443.5729999999999</v>
      </c>
      <c r="DU264" s="2">
        <v>43106</v>
      </c>
      <c r="DW264" s="2">
        <v>2443.5729999999999</v>
      </c>
      <c r="DX264" s="2">
        <v>100</v>
      </c>
      <c r="DY264" s="2">
        <v>35.03</v>
      </c>
      <c r="DZ264" s="2">
        <v>-65</v>
      </c>
      <c r="EC264" s="2" t="s">
        <v>350</v>
      </c>
      <c r="ED264" s="2" t="s">
        <v>351</v>
      </c>
      <c r="EE264" s="2" t="s">
        <v>93</v>
      </c>
      <c r="EF264" s="2">
        <v>4.0599999999999996</v>
      </c>
      <c r="EG264" s="2">
        <v>19568.256000000001</v>
      </c>
      <c r="EH264" s="2">
        <v>337777</v>
      </c>
      <c r="EJ264" s="2">
        <v>19568.256000000001</v>
      </c>
      <c r="EK264" s="2">
        <v>100</v>
      </c>
      <c r="EL264" s="2">
        <v>34.619999999999997</v>
      </c>
      <c r="EM264" s="2">
        <v>-65.400000000000006</v>
      </c>
    </row>
    <row r="265" spans="3:143" x14ac:dyDescent="0.25">
      <c r="C265" s="2" t="s">
        <v>409</v>
      </c>
      <c r="D265" s="2" t="s">
        <v>410</v>
      </c>
      <c r="E265" s="2" t="s">
        <v>93</v>
      </c>
      <c r="F265" s="2">
        <v>3.84</v>
      </c>
      <c r="G265" s="2">
        <v>30.312999999999999</v>
      </c>
      <c r="H265" s="2">
        <v>559</v>
      </c>
      <c r="I265" s="2">
        <v>60671.222999999998</v>
      </c>
      <c r="J265" s="2">
        <v>0.05</v>
      </c>
      <c r="P265" s="2" t="s">
        <v>409</v>
      </c>
      <c r="Q265" s="2" t="s">
        <v>410</v>
      </c>
      <c r="R265" s="2" t="s">
        <v>93</v>
      </c>
      <c r="S265" s="2">
        <v>3.54</v>
      </c>
      <c r="T265" s="2">
        <v>155572.859</v>
      </c>
      <c r="U265" s="2">
        <v>1944656</v>
      </c>
      <c r="V265" s="2">
        <v>60671.222999999998</v>
      </c>
      <c r="W265" s="2">
        <v>256.42</v>
      </c>
      <c r="Y265" s="2">
        <v>55.98</v>
      </c>
      <c r="AC265" s="2" t="s">
        <v>409</v>
      </c>
      <c r="AD265" s="2" t="s">
        <v>410</v>
      </c>
      <c r="AE265" s="2" t="s">
        <v>93</v>
      </c>
      <c r="AF265" s="2">
        <v>3.79</v>
      </c>
      <c r="AG265" s="2">
        <v>60671.222999999998</v>
      </c>
      <c r="AH265" s="2">
        <v>1025552</v>
      </c>
      <c r="AJ265" s="2">
        <v>60671.222999999998</v>
      </c>
      <c r="AK265" s="2">
        <v>100</v>
      </c>
      <c r="AL265" s="2">
        <v>119.54</v>
      </c>
      <c r="AM265" s="2">
        <v>19.5</v>
      </c>
      <c r="AP265" s="2" t="s">
        <v>409</v>
      </c>
      <c r="AQ265" s="2" t="s">
        <v>410</v>
      </c>
      <c r="AR265" s="2" t="s">
        <v>93</v>
      </c>
      <c r="AS265" s="2">
        <v>3.8</v>
      </c>
      <c r="AT265" s="2">
        <v>2679.1350000000002</v>
      </c>
      <c r="AU265" s="2">
        <v>23287</v>
      </c>
      <c r="AV265" s="2">
        <v>22017.164000000001</v>
      </c>
      <c r="AW265" s="2">
        <v>12.167999999999999</v>
      </c>
      <c r="AY265" s="2">
        <v>16.489999999999998</v>
      </c>
      <c r="BC265" s="2" t="s">
        <v>409</v>
      </c>
      <c r="BD265" s="2" t="s">
        <v>410</v>
      </c>
      <c r="BE265" s="2" t="s">
        <v>93</v>
      </c>
      <c r="BF265" s="2">
        <v>3.88</v>
      </c>
      <c r="BG265" s="2">
        <v>22017.164000000001</v>
      </c>
      <c r="BH265" s="2">
        <v>403088</v>
      </c>
      <c r="BJ265" s="2">
        <v>22017.164000000001</v>
      </c>
      <c r="BK265" s="2">
        <v>100</v>
      </c>
      <c r="BL265" s="2">
        <v>144.37</v>
      </c>
      <c r="BM265" s="2">
        <v>44.4</v>
      </c>
      <c r="BP265" s="2" t="s">
        <v>409</v>
      </c>
      <c r="BQ265" s="2" t="s">
        <v>410</v>
      </c>
      <c r="BR265" s="2" t="s">
        <v>93</v>
      </c>
      <c r="BS265" s="2">
        <v>3.85</v>
      </c>
      <c r="BT265" s="2">
        <v>81284.702999999994</v>
      </c>
      <c r="BU265" s="2">
        <v>1399069</v>
      </c>
      <c r="BW265" s="2">
        <v>81284.702999999994</v>
      </c>
      <c r="BX265" s="2">
        <v>100</v>
      </c>
      <c r="BY265" s="2">
        <v>125.28</v>
      </c>
      <c r="BZ265" s="2">
        <v>25.3</v>
      </c>
      <c r="CC265" s="2" t="s">
        <v>409</v>
      </c>
      <c r="CD265" s="2" t="s">
        <v>410</v>
      </c>
      <c r="CE265" s="2" t="s">
        <v>93</v>
      </c>
      <c r="CF265" s="2">
        <v>3.96</v>
      </c>
      <c r="CG265" s="2">
        <v>564065.31299999997</v>
      </c>
      <c r="CH265" s="2">
        <v>9317214</v>
      </c>
      <c r="CI265" s="2">
        <v>77414.125</v>
      </c>
      <c r="CJ265" s="2">
        <v>728.63400000000001</v>
      </c>
      <c r="CL265" s="2">
        <v>43.48</v>
      </c>
      <c r="CP265" s="2" t="s">
        <v>409</v>
      </c>
      <c r="CQ265" s="2" t="s">
        <v>410</v>
      </c>
      <c r="CR265" s="2" t="s">
        <v>93</v>
      </c>
      <c r="CS265" s="2">
        <v>3.93</v>
      </c>
      <c r="CT265" s="2">
        <v>77414.125</v>
      </c>
      <c r="CU265" s="2">
        <v>1322445</v>
      </c>
      <c r="CW265" s="2">
        <v>77414.125</v>
      </c>
      <c r="CX265" s="2">
        <v>100</v>
      </c>
      <c r="CY265" s="2">
        <v>108.33</v>
      </c>
      <c r="CZ265" s="2">
        <v>8.3000000000000007</v>
      </c>
      <c r="DC265" s="2" t="s">
        <v>409</v>
      </c>
      <c r="DD265" s="2" t="s">
        <v>410</v>
      </c>
      <c r="DE265" s="2" t="s">
        <v>93</v>
      </c>
      <c r="DF265" s="2">
        <v>4.16</v>
      </c>
      <c r="DG265" s="2">
        <v>21.716000000000001</v>
      </c>
      <c r="DH265" s="2">
        <v>389</v>
      </c>
      <c r="DI265" s="2">
        <v>9023.8220000000001</v>
      </c>
      <c r="DJ265" s="2">
        <v>0.24099999999999999</v>
      </c>
      <c r="DL265" s="2">
        <v>0.08</v>
      </c>
      <c r="DP265" s="2" t="s">
        <v>409</v>
      </c>
      <c r="DQ265" s="2" t="s">
        <v>410</v>
      </c>
      <c r="DR265" s="2" t="s">
        <v>93</v>
      </c>
      <c r="DS265" s="2">
        <v>4.16</v>
      </c>
      <c r="DT265" s="2">
        <v>9023.8220000000001</v>
      </c>
      <c r="DU265" s="2">
        <v>155619</v>
      </c>
      <c r="DW265" s="2">
        <v>9023.8220000000001</v>
      </c>
      <c r="DX265" s="2">
        <v>100</v>
      </c>
      <c r="DY265" s="2">
        <v>129.35</v>
      </c>
      <c r="DZ265" s="2">
        <v>29.4</v>
      </c>
      <c r="EC265" s="2" t="s">
        <v>409</v>
      </c>
      <c r="ED265" s="2" t="s">
        <v>410</v>
      </c>
      <c r="EE265" s="2" t="s">
        <v>93</v>
      </c>
      <c r="EF265" s="2">
        <v>4.0599999999999996</v>
      </c>
      <c r="EG265" s="2">
        <v>49126.754000000001</v>
      </c>
      <c r="EH265" s="2">
        <v>811429</v>
      </c>
      <c r="EJ265" s="2">
        <v>49126.754000000001</v>
      </c>
      <c r="EK265" s="2">
        <v>100</v>
      </c>
      <c r="EL265" s="2">
        <v>86.92</v>
      </c>
      <c r="EM265" s="2">
        <v>-13.1</v>
      </c>
    </row>
    <row r="266" spans="3:143" x14ac:dyDescent="0.25">
      <c r="C266" s="2" t="s">
        <v>411</v>
      </c>
      <c r="D266" s="2" t="s">
        <v>412</v>
      </c>
      <c r="E266" s="2" t="s">
        <v>93</v>
      </c>
      <c r="F266" s="2">
        <v>3.85</v>
      </c>
      <c r="G266" s="2">
        <v>2.1640000000000001</v>
      </c>
      <c r="H266" s="2">
        <v>168</v>
      </c>
      <c r="I266" s="2">
        <v>61942.050999999999</v>
      </c>
      <c r="J266" s="2">
        <v>3.0000000000000001E-3</v>
      </c>
      <c r="P266" s="2" t="s">
        <v>411</v>
      </c>
      <c r="Q266" s="2" t="s">
        <v>412</v>
      </c>
      <c r="R266" s="2" t="s">
        <v>93</v>
      </c>
      <c r="S266" s="2">
        <v>3.54</v>
      </c>
      <c r="T266" s="2">
        <v>156234.95300000001</v>
      </c>
      <c r="U266" s="2">
        <v>1957117</v>
      </c>
      <c r="V266" s="2">
        <v>61942.050999999999</v>
      </c>
      <c r="W266" s="2">
        <v>252.22800000000001</v>
      </c>
      <c r="Y266" s="2">
        <v>55.06</v>
      </c>
      <c r="AC266" s="2" t="s">
        <v>411</v>
      </c>
      <c r="AD266" s="2" t="s">
        <v>412</v>
      </c>
      <c r="AE266" s="2" t="s">
        <v>93</v>
      </c>
      <c r="AF266" s="2">
        <v>3.79</v>
      </c>
      <c r="AG266" s="2">
        <v>61942.050999999999</v>
      </c>
      <c r="AH266" s="2">
        <v>1050473</v>
      </c>
      <c r="AJ266" s="2">
        <v>61942.050999999999</v>
      </c>
      <c r="AK266" s="2">
        <v>100</v>
      </c>
      <c r="AL266" s="2">
        <v>122.04</v>
      </c>
      <c r="AM266" s="2">
        <v>22</v>
      </c>
      <c r="AP266" s="2" t="s">
        <v>411</v>
      </c>
      <c r="AQ266" s="2" t="s">
        <v>412</v>
      </c>
      <c r="AR266" s="2" t="s">
        <v>93</v>
      </c>
      <c r="AS266" s="2">
        <v>3.8</v>
      </c>
      <c r="AT266" s="2">
        <v>2592.9720000000002</v>
      </c>
      <c r="AU266" s="2">
        <v>23679</v>
      </c>
      <c r="AV266" s="2">
        <v>22854.603999999999</v>
      </c>
      <c r="AW266" s="2">
        <v>11.346</v>
      </c>
      <c r="AY266" s="2">
        <v>15.31</v>
      </c>
      <c r="BC266" s="2" t="s">
        <v>411</v>
      </c>
      <c r="BD266" s="2" t="s">
        <v>412</v>
      </c>
      <c r="BE266" s="2" t="s">
        <v>93</v>
      </c>
      <c r="BF266" s="2">
        <v>3.88</v>
      </c>
      <c r="BG266" s="2">
        <v>22854.603999999999</v>
      </c>
      <c r="BH266" s="2">
        <v>406718</v>
      </c>
      <c r="BJ266" s="2">
        <v>22854.603999999999</v>
      </c>
      <c r="BK266" s="2">
        <v>100</v>
      </c>
      <c r="BL266" s="2">
        <v>149.86000000000001</v>
      </c>
      <c r="BM266" s="2">
        <v>49.9</v>
      </c>
      <c r="BP266" s="2" t="s">
        <v>411</v>
      </c>
      <c r="BQ266" s="2" t="s">
        <v>412</v>
      </c>
      <c r="BR266" s="2" t="s">
        <v>93</v>
      </c>
      <c r="BS266" s="2">
        <v>3.84</v>
      </c>
      <c r="BT266" s="2">
        <v>82135.125</v>
      </c>
      <c r="BU266" s="2">
        <v>1398440</v>
      </c>
      <c r="BW266" s="2">
        <v>82135.125</v>
      </c>
      <c r="BX266" s="2">
        <v>100</v>
      </c>
      <c r="BY266" s="2">
        <v>126.59</v>
      </c>
      <c r="BZ266" s="2">
        <v>26.6</v>
      </c>
      <c r="CC266" s="2" t="s">
        <v>411</v>
      </c>
      <c r="CD266" s="2" t="s">
        <v>412</v>
      </c>
      <c r="CE266" s="2" t="s">
        <v>93</v>
      </c>
      <c r="CF266" s="2">
        <v>3.96</v>
      </c>
      <c r="CG266" s="2">
        <v>597744.31299999997</v>
      </c>
      <c r="CH266" s="2">
        <v>9648156</v>
      </c>
      <c r="CI266" s="2">
        <v>79795.616999999998</v>
      </c>
      <c r="CJ266" s="2">
        <v>749.09400000000005</v>
      </c>
      <c r="CL266" s="2">
        <v>44.7</v>
      </c>
      <c r="CP266" s="2" t="s">
        <v>411</v>
      </c>
      <c r="CQ266" s="2" t="s">
        <v>412</v>
      </c>
      <c r="CR266" s="2" t="s">
        <v>93</v>
      </c>
      <c r="CS266" s="2">
        <v>3.92</v>
      </c>
      <c r="CT266" s="2">
        <v>79795.616999999998</v>
      </c>
      <c r="CU266" s="2">
        <v>1371016</v>
      </c>
      <c r="CW266" s="2">
        <v>79795.616999999998</v>
      </c>
      <c r="CX266" s="2">
        <v>100</v>
      </c>
      <c r="CY266" s="2">
        <v>111.67</v>
      </c>
      <c r="CZ266" s="2">
        <v>11.7</v>
      </c>
      <c r="DC266" s="2" t="s">
        <v>411</v>
      </c>
      <c r="DD266" s="2" t="s">
        <v>412</v>
      </c>
      <c r="DE266" s="2" t="s">
        <v>93</v>
      </c>
      <c r="DF266" s="2">
        <v>4.1500000000000004</v>
      </c>
      <c r="DG266" s="2">
        <v>92.320999999999998</v>
      </c>
      <c r="DH266" s="2">
        <v>638</v>
      </c>
      <c r="DI266" s="2">
        <v>9731.8539999999994</v>
      </c>
      <c r="DJ266" s="2">
        <v>0.94899999999999995</v>
      </c>
      <c r="DL266" s="2">
        <v>0.1</v>
      </c>
      <c r="DP266" s="2" t="s">
        <v>411</v>
      </c>
      <c r="DQ266" s="2" t="s">
        <v>412</v>
      </c>
      <c r="DR266" s="2" t="s">
        <v>93</v>
      </c>
      <c r="DS266" s="2">
        <v>4.16</v>
      </c>
      <c r="DT266" s="2">
        <v>9731.8539999999994</v>
      </c>
      <c r="DU266" s="2">
        <v>157167</v>
      </c>
      <c r="DW266" s="2">
        <v>9731.8539999999994</v>
      </c>
      <c r="DX266" s="2">
        <v>100</v>
      </c>
      <c r="DY266" s="2">
        <v>139.5</v>
      </c>
      <c r="DZ266" s="2">
        <v>39.5</v>
      </c>
      <c r="EC266" s="2" t="s">
        <v>411</v>
      </c>
      <c r="ED266" s="2" t="s">
        <v>412</v>
      </c>
      <c r="EE266" s="2" t="s">
        <v>93</v>
      </c>
      <c r="EF266" s="2">
        <v>4.0599999999999996</v>
      </c>
      <c r="EG266" s="2">
        <v>56939.254000000001</v>
      </c>
      <c r="EH266" s="2">
        <v>973220</v>
      </c>
      <c r="EJ266" s="2">
        <v>56939.254000000001</v>
      </c>
      <c r="EK266" s="2">
        <v>100</v>
      </c>
      <c r="EL266" s="2">
        <v>100.75</v>
      </c>
      <c r="EM266" s="2">
        <v>0.7</v>
      </c>
    </row>
    <row r="267" spans="3:143" x14ac:dyDescent="0.25">
      <c r="C267" s="2" t="s">
        <v>413</v>
      </c>
      <c r="D267" s="2" t="s">
        <v>414</v>
      </c>
      <c r="E267" s="2" t="s">
        <v>93</v>
      </c>
      <c r="F267" s="2">
        <v>3.84</v>
      </c>
      <c r="G267" s="2">
        <v>25.47</v>
      </c>
      <c r="H267" s="2">
        <v>462</v>
      </c>
      <c r="I267" s="2">
        <v>49421.370999999999</v>
      </c>
      <c r="J267" s="2">
        <v>5.1999999999999998E-2</v>
      </c>
      <c r="P267" s="2" t="s">
        <v>413</v>
      </c>
      <c r="Q267" s="2" t="s">
        <v>414</v>
      </c>
      <c r="R267" s="2" t="s">
        <v>93</v>
      </c>
      <c r="S267" s="2">
        <v>3.54</v>
      </c>
      <c r="T267" s="2">
        <v>129044.109</v>
      </c>
      <c r="U267" s="2">
        <v>1600089</v>
      </c>
      <c r="V267" s="2">
        <v>49421.370999999999</v>
      </c>
      <c r="W267" s="2">
        <v>261.11</v>
      </c>
      <c r="Y267" s="2">
        <v>57</v>
      </c>
      <c r="AC267" s="2" t="s">
        <v>413</v>
      </c>
      <c r="AD267" s="2" t="s">
        <v>414</v>
      </c>
      <c r="AE267" s="2" t="s">
        <v>93</v>
      </c>
      <c r="AF267" s="2">
        <v>3.79</v>
      </c>
      <c r="AG267" s="2">
        <v>49421.370999999999</v>
      </c>
      <c r="AH267" s="2">
        <v>833357</v>
      </c>
      <c r="AJ267" s="2">
        <v>49421.370999999999</v>
      </c>
      <c r="AK267" s="2">
        <v>100</v>
      </c>
      <c r="AL267" s="2">
        <v>97.37</v>
      </c>
      <c r="AM267" s="2">
        <v>-2.6</v>
      </c>
      <c r="AP267" s="2" t="s">
        <v>413</v>
      </c>
      <c r="AQ267" s="2" t="s">
        <v>414</v>
      </c>
      <c r="AR267" s="2" t="s">
        <v>93</v>
      </c>
      <c r="AS267" s="2">
        <v>3.96</v>
      </c>
      <c r="AT267" s="2">
        <v>175.76499999999999</v>
      </c>
      <c r="AU267" s="2">
        <v>2168</v>
      </c>
      <c r="AV267" s="2">
        <v>17135.967000000001</v>
      </c>
      <c r="AW267" s="2">
        <v>1.026</v>
      </c>
      <c r="AY267" s="2">
        <v>0.53</v>
      </c>
      <c r="BC267" s="2" t="s">
        <v>413</v>
      </c>
      <c r="BD267" s="2" t="s">
        <v>414</v>
      </c>
      <c r="BE267" s="2" t="s">
        <v>93</v>
      </c>
      <c r="BF267" s="2">
        <v>3.88</v>
      </c>
      <c r="BG267" s="2">
        <v>17135.967000000001</v>
      </c>
      <c r="BH267" s="2">
        <v>306678</v>
      </c>
      <c r="BJ267" s="2">
        <v>17135.967000000001</v>
      </c>
      <c r="BK267" s="2">
        <v>100</v>
      </c>
      <c r="BL267" s="2">
        <v>112.36</v>
      </c>
      <c r="BM267" s="2">
        <v>12.4</v>
      </c>
      <c r="BP267" s="2" t="s">
        <v>413</v>
      </c>
      <c r="BQ267" s="2" t="s">
        <v>414</v>
      </c>
      <c r="BR267" s="2" t="s">
        <v>93</v>
      </c>
      <c r="BS267" s="2">
        <v>3.85</v>
      </c>
      <c r="BT267" s="2">
        <v>67095.218999999997</v>
      </c>
      <c r="BU267" s="2">
        <v>1174867</v>
      </c>
      <c r="BW267" s="2">
        <v>67095.218999999997</v>
      </c>
      <c r="BX267" s="2">
        <v>100</v>
      </c>
      <c r="BY267" s="2">
        <v>103.41</v>
      </c>
      <c r="BZ267" s="2">
        <v>3.4</v>
      </c>
      <c r="CC267" s="2" t="s">
        <v>413</v>
      </c>
      <c r="CD267" s="2" t="s">
        <v>414</v>
      </c>
      <c r="CE267" s="2" t="s">
        <v>93</v>
      </c>
      <c r="CF267" s="2">
        <v>3.96</v>
      </c>
      <c r="CG267" s="2">
        <v>469983.31300000002</v>
      </c>
      <c r="CH267" s="2">
        <v>7655404</v>
      </c>
      <c r="CI267" s="2">
        <v>64615.972999999998</v>
      </c>
      <c r="CJ267" s="2">
        <v>727.34900000000005</v>
      </c>
      <c r="CL267" s="2">
        <v>43.4</v>
      </c>
      <c r="CP267" s="2" t="s">
        <v>413</v>
      </c>
      <c r="CQ267" s="2" t="s">
        <v>414</v>
      </c>
      <c r="CR267" s="2" t="s">
        <v>93</v>
      </c>
      <c r="CS267" s="2">
        <v>3.93</v>
      </c>
      <c r="CT267" s="2">
        <v>64615.972999999998</v>
      </c>
      <c r="CU267" s="2">
        <v>1133663</v>
      </c>
      <c r="CW267" s="2">
        <v>64615.972999999998</v>
      </c>
      <c r="CX267" s="2">
        <v>100</v>
      </c>
      <c r="CY267" s="2">
        <v>90.42</v>
      </c>
      <c r="CZ267" s="2">
        <v>-9.6</v>
      </c>
      <c r="DC267" s="2" t="s">
        <v>413</v>
      </c>
      <c r="DD267" s="2" t="s">
        <v>414</v>
      </c>
      <c r="DE267" s="2" t="s">
        <v>93</v>
      </c>
      <c r="DF267" s="2">
        <v>4.17</v>
      </c>
      <c r="DG267" s="2">
        <v>25.172000000000001</v>
      </c>
      <c r="DH267" s="2">
        <v>428</v>
      </c>
      <c r="DI267" s="2">
        <v>7591.1589999999997</v>
      </c>
      <c r="DJ267" s="2">
        <v>0.33200000000000002</v>
      </c>
      <c r="DL267" s="2">
        <v>0.08</v>
      </c>
      <c r="DP267" s="2" t="s">
        <v>413</v>
      </c>
      <c r="DQ267" s="2" t="s">
        <v>414</v>
      </c>
      <c r="DR267" s="2" t="s">
        <v>93</v>
      </c>
      <c r="DS267" s="2">
        <v>4.16</v>
      </c>
      <c r="DT267" s="2">
        <v>7591.1589999999997</v>
      </c>
      <c r="DU267" s="2">
        <v>128306</v>
      </c>
      <c r="DW267" s="2">
        <v>7591.1589999999997</v>
      </c>
      <c r="DX267" s="2">
        <v>100</v>
      </c>
      <c r="DY267" s="2">
        <v>108.81</v>
      </c>
      <c r="DZ267" s="2">
        <v>8.8000000000000007</v>
      </c>
      <c r="EC267" s="2" t="s">
        <v>413</v>
      </c>
      <c r="ED267" s="2" t="s">
        <v>414</v>
      </c>
      <c r="EE267" s="2" t="s">
        <v>93</v>
      </c>
      <c r="EF267" s="2">
        <v>4.05</v>
      </c>
      <c r="EG267" s="2">
        <v>46430.625</v>
      </c>
      <c r="EH267" s="2">
        <v>775683</v>
      </c>
      <c r="EJ267" s="2">
        <v>46430.625</v>
      </c>
      <c r="EK267" s="2">
        <v>100</v>
      </c>
      <c r="EL267" s="2">
        <v>82.15</v>
      </c>
      <c r="EM267" s="2">
        <v>-17.8</v>
      </c>
    </row>
    <row r="268" spans="3:143" x14ac:dyDescent="0.25">
      <c r="C268" s="2" t="s">
        <v>415</v>
      </c>
      <c r="D268" s="2" t="s">
        <v>416</v>
      </c>
      <c r="E268" s="2" t="s">
        <v>93</v>
      </c>
      <c r="F268" s="2">
        <v>3.85</v>
      </c>
      <c r="G268" s="2">
        <v>30.69</v>
      </c>
      <c r="H268" s="2">
        <v>736</v>
      </c>
      <c r="I268" s="2">
        <v>26882.221000000001</v>
      </c>
      <c r="J268" s="2">
        <v>0.114</v>
      </c>
      <c r="P268" s="2" t="s">
        <v>415</v>
      </c>
      <c r="Q268" s="2" t="s">
        <v>416</v>
      </c>
      <c r="R268" s="2" t="s">
        <v>93</v>
      </c>
      <c r="S268" s="2">
        <v>3.54</v>
      </c>
      <c r="T268" s="2">
        <v>93918.32</v>
      </c>
      <c r="U268" s="2">
        <v>1173901</v>
      </c>
      <c r="V268" s="2">
        <v>26882.221000000001</v>
      </c>
      <c r="W268" s="2">
        <v>349.37</v>
      </c>
      <c r="Y268" s="2">
        <v>76.37</v>
      </c>
      <c r="AC268" s="2" t="s">
        <v>415</v>
      </c>
      <c r="AD268" s="2" t="s">
        <v>416</v>
      </c>
      <c r="AE268" s="2" t="s">
        <v>93</v>
      </c>
      <c r="AF268" s="2">
        <v>3.79</v>
      </c>
      <c r="AG268" s="2">
        <v>26882.221000000001</v>
      </c>
      <c r="AH268" s="2">
        <v>439909</v>
      </c>
      <c r="AJ268" s="2">
        <v>26882.221000000001</v>
      </c>
      <c r="AK268" s="2">
        <v>100</v>
      </c>
      <c r="AL268" s="2">
        <v>52.96</v>
      </c>
      <c r="AM268" s="2">
        <v>-47</v>
      </c>
      <c r="AP268" s="2" t="s">
        <v>415</v>
      </c>
      <c r="AQ268" s="2" t="s">
        <v>416</v>
      </c>
      <c r="AR268" s="2" t="s">
        <v>93</v>
      </c>
      <c r="AS268" s="2">
        <v>3.8</v>
      </c>
      <c r="AT268" s="2">
        <v>1659.9929999999999</v>
      </c>
      <c r="AU268" s="2">
        <v>16604</v>
      </c>
      <c r="AV268" s="2">
        <v>6963.68</v>
      </c>
      <c r="AW268" s="2">
        <v>23.838000000000001</v>
      </c>
      <c r="AY268" s="2">
        <v>33.19</v>
      </c>
      <c r="BC268" s="2" t="s">
        <v>415</v>
      </c>
      <c r="BD268" s="2" t="s">
        <v>416</v>
      </c>
      <c r="BE268" s="2" t="s">
        <v>93</v>
      </c>
      <c r="BF268" s="2">
        <v>3.88</v>
      </c>
      <c r="BG268" s="2">
        <v>6963.68</v>
      </c>
      <c r="BH268" s="2">
        <v>123678</v>
      </c>
      <c r="BJ268" s="2">
        <v>6963.68</v>
      </c>
      <c r="BK268" s="2">
        <v>100</v>
      </c>
      <c r="BL268" s="2">
        <v>45.66</v>
      </c>
      <c r="BM268" s="2">
        <v>-54.3</v>
      </c>
      <c r="BP268" s="2" t="s">
        <v>415</v>
      </c>
      <c r="BQ268" s="2" t="s">
        <v>416</v>
      </c>
      <c r="BR268" s="2" t="s">
        <v>93</v>
      </c>
      <c r="BS268" s="2">
        <v>3.85</v>
      </c>
      <c r="BT268" s="2">
        <v>33399.281000000003</v>
      </c>
      <c r="BU268" s="2">
        <v>584452</v>
      </c>
      <c r="BW268" s="2">
        <v>33399.281000000003</v>
      </c>
      <c r="BX268" s="2">
        <v>100</v>
      </c>
      <c r="BY268" s="2">
        <v>51.48</v>
      </c>
      <c r="BZ268" s="2">
        <v>-48.5</v>
      </c>
      <c r="CC268" s="2" t="s">
        <v>415</v>
      </c>
      <c r="CD268" s="2" t="s">
        <v>416</v>
      </c>
      <c r="CE268" s="2" t="s">
        <v>93</v>
      </c>
      <c r="CF268" s="2">
        <v>3.96</v>
      </c>
      <c r="CG268" s="2">
        <v>206853.54699999999</v>
      </c>
      <c r="CH268" s="2">
        <v>3494337</v>
      </c>
      <c r="CI268" s="2">
        <v>31506.721000000001</v>
      </c>
      <c r="CJ268" s="2">
        <v>656.53800000000001</v>
      </c>
      <c r="CL268" s="2">
        <v>39.18</v>
      </c>
      <c r="CP268" s="2" t="s">
        <v>415</v>
      </c>
      <c r="CQ268" s="2" t="s">
        <v>416</v>
      </c>
      <c r="CR268" s="2" t="s">
        <v>93</v>
      </c>
      <c r="CS268" s="2">
        <v>3.93</v>
      </c>
      <c r="CT268" s="2">
        <v>31506.721000000001</v>
      </c>
      <c r="CU268" s="2">
        <v>540777</v>
      </c>
      <c r="CW268" s="2">
        <v>31506.721000000001</v>
      </c>
      <c r="CX268" s="2">
        <v>100</v>
      </c>
      <c r="CY268" s="2">
        <v>44.09</v>
      </c>
      <c r="CZ268" s="2">
        <v>-55.9</v>
      </c>
      <c r="DC268" s="2" t="s">
        <v>415</v>
      </c>
      <c r="DD268" s="2" t="s">
        <v>416</v>
      </c>
      <c r="DE268" s="2" t="s">
        <v>93</v>
      </c>
      <c r="DF268" s="2">
        <v>4.16</v>
      </c>
      <c r="DG268" s="2">
        <v>401.38400000000001</v>
      </c>
      <c r="DH268" s="2">
        <v>7135</v>
      </c>
      <c r="DI268" s="2">
        <v>3162.4</v>
      </c>
      <c r="DJ268" s="2">
        <v>12.692</v>
      </c>
      <c r="DL268" s="2">
        <v>0.49</v>
      </c>
      <c r="DP268" s="2" t="s">
        <v>415</v>
      </c>
      <c r="DQ268" s="2" t="s">
        <v>416</v>
      </c>
      <c r="DR268" s="2" t="s">
        <v>93</v>
      </c>
      <c r="DS268" s="2">
        <v>4.16</v>
      </c>
      <c r="DT268" s="2">
        <v>3162.4</v>
      </c>
      <c r="DU268" s="2">
        <v>55112</v>
      </c>
      <c r="DW268" s="2">
        <v>3162.4</v>
      </c>
      <c r="DX268" s="2">
        <v>100</v>
      </c>
      <c r="DY268" s="2">
        <v>45.33</v>
      </c>
      <c r="DZ268" s="2">
        <v>-54.7</v>
      </c>
      <c r="EC268" s="2" t="s">
        <v>415</v>
      </c>
      <c r="ED268" s="2" t="s">
        <v>416</v>
      </c>
      <c r="EE268" s="2" t="s">
        <v>93</v>
      </c>
      <c r="EF268" s="2">
        <v>4.05</v>
      </c>
      <c r="EG268" s="2">
        <v>22781.210999999999</v>
      </c>
      <c r="EH268" s="2">
        <v>377548</v>
      </c>
      <c r="EJ268" s="2">
        <v>22781.210999999999</v>
      </c>
      <c r="EK268" s="2">
        <v>100</v>
      </c>
      <c r="EL268" s="2">
        <v>40.31</v>
      </c>
      <c r="EM268" s="2">
        <v>-59.7</v>
      </c>
    </row>
    <row r="269" spans="3:143" x14ac:dyDescent="0.25">
      <c r="C269" s="2" t="s">
        <v>417</v>
      </c>
      <c r="D269" s="2" t="s">
        <v>418</v>
      </c>
      <c r="E269" s="2" t="s">
        <v>93</v>
      </c>
      <c r="F269" s="2">
        <v>3.85</v>
      </c>
      <c r="G269" s="2">
        <v>21.582999999999998</v>
      </c>
      <c r="H269" s="2">
        <v>467</v>
      </c>
      <c r="I269" s="2">
        <v>24392.02</v>
      </c>
      <c r="J269" s="2">
        <v>8.7999999999999995E-2</v>
      </c>
      <c r="P269" s="2" t="s">
        <v>417</v>
      </c>
      <c r="Q269" s="2" t="s">
        <v>418</v>
      </c>
      <c r="R269" s="2" t="s">
        <v>93</v>
      </c>
      <c r="S269" s="2">
        <v>3.53</v>
      </c>
      <c r="T269" s="2">
        <v>78308.101999999999</v>
      </c>
      <c r="U269" s="2">
        <v>949675</v>
      </c>
      <c r="V269" s="2">
        <v>24392.02</v>
      </c>
      <c r="W269" s="2">
        <v>321.04000000000002</v>
      </c>
      <c r="Y269" s="2">
        <v>70.150000000000006</v>
      </c>
      <c r="AC269" s="2" t="s">
        <v>417</v>
      </c>
      <c r="AD269" s="2" t="s">
        <v>418</v>
      </c>
      <c r="AE269" s="2" t="s">
        <v>93</v>
      </c>
      <c r="AF269" s="2">
        <v>3.79</v>
      </c>
      <c r="AG269" s="2">
        <v>24392.02</v>
      </c>
      <c r="AH269" s="2">
        <v>401562</v>
      </c>
      <c r="AJ269" s="2">
        <v>24392.02</v>
      </c>
      <c r="AK269" s="2">
        <v>100</v>
      </c>
      <c r="AL269" s="2">
        <v>48.06</v>
      </c>
      <c r="AM269" s="2">
        <v>-51.9</v>
      </c>
      <c r="AP269" s="2" t="s">
        <v>417</v>
      </c>
      <c r="AQ269" s="2" t="s">
        <v>418</v>
      </c>
      <c r="AR269" s="2" t="s">
        <v>93</v>
      </c>
      <c r="AS269" s="2">
        <v>3.8</v>
      </c>
      <c r="AT269" s="2">
        <v>1716.75</v>
      </c>
      <c r="AU269" s="2">
        <v>18456</v>
      </c>
      <c r="AV269" s="2">
        <v>6772.1670000000004</v>
      </c>
      <c r="AW269" s="2">
        <v>25.35</v>
      </c>
      <c r="AY269" s="2">
        <v>35.35</v>
      </c>
      <c r="BC269" s="2" t="s">
        <v>417</v>
      </c>
      <c r="BD269" s="2" t="s">
        <v>418</v>
      </c>
      <c r="BE269" s="2" t="s">
        <v>93</v>
      </c>
      <c r="BF269" s="2">
        <v>3.88</v>
      </c>
      <c r="BG269" s="2">
        <v>6772.1670000000004</v>
      </c>
      <c r="BH269" s="2">
        <v>124610</v>
      </c>
      <c r="BJ269" s="2">
        <v>6772.1670000000004</v>
      </c>
      <c r="BK269" s="2">
        <v>100</v>
      </c>
      <c r="BL269" s="2">
        <v>44.4</v>
      </c>
      <c r="BM269" s="2">
        <v>-55.6</v>
      </c>
      <c r="BP269" s="2" t="s">
        <v>417</v>
      </c>
      <c r="BQ269" s="2" t="s">
        <v>418</v>
      </c>
      <c r="BR269" s="2" t="s">
        <v>93</v>
      </c>
      <c r="BS269" s="2">
        <v>3.85</v>
      </c>
      <c r="BT269" s="2">
        <v>31495.761999999999</v>
      </c>
      <c r="BU269" s="2">
        <v>541351</v>
      </c>
      <c r="BW269" s="2">
        <v>31495.761999999999</v>
      </c>
      <c r="BX269" s="2">
        <v>100</v>
      </c>
      <c r="BY269" s="2">
        <v>48.54</v>
      </c>
      <c r="BZ269" s="2">
        <v>-51.5</v>
      </c>
      <c r="CC269" s="2" t="s">
        <v>417</v>
      </c>
      <c r="CD269" s="2" t="s">
        <v>418</v>
      </c>
      <c r="CE269" s="2" t="s">
        <v>93</v>
      </c>
      <c r="CF269" s="2">
        <v>3.95</v>
      </c>
      <c r="CG269" s="2">
        <v>218139.109</v>
      </c>
      <c r="CH269" s="2">
        <v>3580357</v>
      </c>
      <c r="CI269" s="2">
        <v>29454.544999999998</v>
      </c>
      <c r="CJ269" s="2">
        <v>740.596</v>
      </c>
      <c r="CL269" s="2">
        <v>44.19</v>
      </c>
      <c r="CP269" s="2" t="s">
        <v>417</v>
      </c>
      <c r="CQ269" s="2" t="s">
        <v>418</v>
      </c>
      <c r="CR269" s="2" t="s">
        <v>93</v>
      </c>
      <c r="CS269" s="2">
        <v>3.92</v>
      </c>
      <c r="CT269" s="2">
        <v>29454.544999999998</v>
      </c>
      <c r="CU269" s="2">
        <v>493089</v>
      </c>
      <c r="CW269" s="2">
        <v>29454.544999999998</v>
      </c>
      <c r="CX269" s="2">
        <v>100</v>
      </c>
      <c r="CY269" s="2">
        <v>41.22</v>
      </c>
      <c r="CZ269" s="2">
        <v>-58.8</v>
      </c>
      <c r="DC269" s="2" t="s">
        <v>417</v>
      </c>
      <c r="DD269" s="2" t="s">
        <v>418</v>
      </c>
      <c r="DE269" s="2" t="s">
        <v>93</v>
      </c>
      <c r="DF269" s="2">
        <v>4.1500000000000004</v>
      </c>
      <c r="DG269" s="2">
        <v>773.75800000000004</v>
      </c>
      <c r="DH269" s="2">
        <v>10318</v>
      </c>
      <c r="DI269" s="2">
        <v>2647.19</v>
      </c>
      <c r="DJ269" s="2">
        <v>29.228999999999999</v>
      </c>
      <c r="DL269" s="2">
        <v>1.03</v>
      </c>
      <c r="DP269" s="2" t="s">
        <v>417</v>
      </c>
      <c r="DQ269" s="2" t="s">
        <v>418</v>
      </c>
      <c r="DR269" s="2" t="s">
        <v>93</v>
      </c>
      <c r="DS269" s="2">
        <v>4.1500000000000004</v>
      </c>
      <c r="DT269" s="2">
        <v>2647.19</v>
      </c>
      <c r="DU269" s="2">
        <v>47515</v>
      </c>
      <c r="DW269" s="2">
        <v>2647.19</v>
      </c>
      <c r="DX269" s="2">
        <v>100</v>
      </c>
      <c r="DY269" s="2">
        <v>37.950000000000003</v>
      </c>
      <c r="DZ269" s="2">
        <v>-62.1</v>
      </c>
      <c r="EC269" s="2" t="s">
        <v>417</v>
      </c>
      <c r="ED269" s="2" t="s">
        <v>418</v>
      </c>
      <c r="EE269" s="2" t="s">
        <v>93</v>
      </c>
      <c r="EF269" s="2">
        <v>4.05</v>
      </c>
      <c r="EG269" s="2">
        <v>20883.166000000001</v>
      </c>
      <c r="EH269" s="2">
        <v>351659</v>
      </c>
      <c r="EJ269" s="2">
        <v>20883.166000000001</v>
      </c>
      <c r="EK269" s="2">
        <v>100</v>
      </c>
      <c r="EL269" s="2">
        <v>36.950000000000003</v>
      </c>
      <c r="EM269" s="2">
        <v>-63</v>
      </c>
    </row>
    <row r="270" spans="3:143" x14ac:dyDescent="0.25">
      <c r="C270" s="2" t="s">
        <v>419</v>
      </c>
      <c r="D270" s="2" t="s">
        <v>420</v>
      </c>
      <c r="E270" s="2" t="s">
        <v>93</v>
      </c>
      <c r="F270" s="2">
        <v>3.85</v>
      </c>
      <c r="G270" s="2">
        <v>307.85000000000002</v>
      </c>
      <c r="H270" s="2">
        <v>5534</v>
      </c>
      <c r="I270" s="2">
        <v>1286.7139999999999</v>
      </c>
      <c r="J270" s="2">
        <v>23.925000000000001</v>
      </c>
      <c r="L270" s="2">
        <v>3.49</v>
      </c>
      <c r="P270" s="2" t="s">
        <v>419</v>
      </c>
      <c r="Q270" s="2" t="s">
        <v>420</v>
      </c>
      <c r="R270" s="2" t="s">
        <v>93</v>
      </c>
      <c r="S270" s="2">
        <v>3.51</v>
      </c>
      <c r="T270" s="2">
        <v>239345.32800000001</v>
      </c>
      <c r="U270" s="2">
        <v>2511724</v>
      </c>
      <c r="V270" s="2">
        <v>1286.7139999999999</v>
      </c>
      <c r="W270" s="2">
        <v>18601.284</v>
      </c>
      <c r="Y270" s="2">
        <v>4081.18</v>
      </c>
      <c r="AC270" s="2" t="s">
        <v>419</v>
      </c>
      <c r="AD270" s="2" t="s">
        <v>420</v>
      </c>
      <c r="AE270" s="2" t="s">
        <v>93</v>
      </c>
      <c r="AF270" s="2">
        <v>3.79</v>
      </c>
      <c r="AG270" s="2">
        <v>1286.7139999999999</v>
      </c>
      <c r="AH270" s="2">
        <v>20043</v>
      </c>
      <c r="AJ270" s="2">
        <v>1286.7139999999999</v>
      </c>
      <c r="AK270" s="2">
        <v>100</v>
      </c>
      <c r="AL270" s="2">
        <v>2.54</v>
      </c>
      <c r="AM270" s="2">
        <v>-97.5</v>
      </c>
      <c r="AP270" s="2" t="s">
        <v>419</v>
      </c>
      <c r="AQ270" s="2" t="s">
        <v>420</v>
      </c>
      <c r="AR270" s="2" t="s">
        <v>93</v>
      </c>
      <c r="AS270" s="2">
        <v>3.8</v>
      </c>
      <c r="AT270" s="2">
        <v>1431.8689999999999</v>
      </c>
      <c r="AU270" s="2">
        <v>12950</v>
      </c>
      <c r="AV270" s="2">
        <v>589.74800000000005</v>
      </c>
      <c r="AW270" s="2">
        <v>242.79300000000001</v>
      </c>
      <c r="AY270" s="2">
        <v>346.62</v>
      </c>
      <c r="BC270" s="2" t="s">
        <v>419</v>
      </c>
      <c r="BD270" s="2" t="s">
        <v>420</v>
      </c>
      <c r="BE270" s="2" t="s">
        <v>93</v>
      </c>
      <c r="BF270" s="2">
        <v>3.88</v>
      </c>
      <c r="BG270" s="2">
        <v>589.74800000000005</v>
      </c>
      <c r="BH270" s="2">
        <v>11757</v>
      </c>
      <c r="BJ270" s="2">
        <v>589.74800000000005</v>
      </c>
      <c r="BK270" s="2">
        <v>100</v>
      </c>
      <c r="BL270" s="2">
        <v>3.87</v>
      </c>
      <c r="BM270" s="2">
        <v>-96.1</v>
      </c>
      <c r="BP270" s="2" t="s">
        <v>419</v>
      </c>
      <c r="BQ270" s="2" t="s">
        <v>420</v>
      </c>
      <c r="BR270" s="2" t="s">
        <v>93</v>
      </c>
      <c r="BS270" s="2">
        <v>3.84</v>
      </c>
      <c r="BT270" s="2">
        <v>1780.037</v>
      </c>
      <c r="BU270" s="2">
        <v>31290</v>
      </c>
      <c r="BW270" s="2">
        <v>1780.037</v>
      </c>
      <c r="BX270" s="2">
        <v>100</v>
      </c>
      <c r="BY270" s="2">
        <v>2.74</v>
      </c>
      <c r="BZ270" s="2">
        <v>-97.3</v>
      </c>
      <c r="CC270" s="2" t="s">
        <v>419</v>
      </c>
      <c r="CD270" s="2" t="s">
        <v>420</v>
      </c>
      <c r="CE270" s="2" t="s">
        <v>93</v>
      </c>
      <c r="CF270" s="2">
        <v>3.96</v>
      </c>
      <c r="CG270" s="2">
        <v>637000</v>
      </c>
      <c r="CH270" s="2">
        <v>10303898</v>
      </c>
      <c r="CI270" s="2">
        <v>1842.144</v>
      </c>
      <c r="CJ270" s="2">
        <v>34579.273000000001</v>
      </c>
      <c r="CL270" s="2">
        <v>2063.85</v>
      </c>
      <c r="CP270" s="2" t="s">
        <v>419</v>
      </c>
      <c r="CQ270" s="2" t="s">
        <v>420</v>
      </c>
      <c r="CR270" s="2" t="s">
        <v>93</v>
      </c>
      <c r="CS270" s="2">
        <v>3.92</v>
      </c>
      <c r="CT270" s="2">
        <v>1842.144</v>
      </c>
      <c r="CU270" s="2">
        <v>33844</v>
      </c>
      <c r="CW270" s="2">
        <v>1842.144</v>
      </c>
      <c r="CX270" s="2">
        <v>100</v>
      </c>
      <c r="CY270" s="2">
        <v>2.58</v>
      </c>
      <c r="CZ270" s="2">
        <v>-97.4</v>
      </c>
      <c r="DC270" s="2" t="s">
        <v>419</v>
      </c>
      <c r="DD270" s="2" t="s">
        <v>420</v>
      </c>
      <c r="DE270" s="2" t="s">
        <v>93</v>
      </c>
      <c r="DF270" s="2">
        <v>4.01</v>
      </c>
      <c r="DG270" s="2">
        <v>8.4949999999999992</v>
      </c>
      <c r="DH270" s="2">
        <v>404</v>
      </c>
      <c r="DI270" s="2">
        <v>206.298</v>
      </c>
      <c r="DJ270" s="2">
        <v>4.1180000000000003</v>
      </c>
      <c r="DL270" s="2">
        <v>0.21</v>
      </c>
      <c r="DP270" s="2" t="s">
        <v>419</v>
      </c>
      <c r="DQ270" s="2" t="s">
        <v>420</v>
      </c>
      <c r="DR270" s="2" t="s">
        <v>93</v>
      </c>
      <c r="DS270" s="2">
        <v>4.16</v>
      </c>
      <c r="DT270" s="2">
        <v>206.298</v>
      </c>
      <c r="DU270" s="2">
        <v>4777</v>
      </c>
      <c r="DW270" s="2">
        <v>206.298</v>
      </c>
      <c r="DX270" s="2">
        <v>100</v>
      </c>
      <c r="DY270" s="2">
        <v>2.96</v>
      </c>
      <c r="DZ270" s="2">
        <v>-97</v>
      </c>
      <c r="EC270" s="2" t="s">
        <v>419</v>
      </c>
      <c r="ED270" s="2" t="s">
        <v>420</v>
      </c>
      <c r="EE270" s="2" t="s">
        <v>93</v>
      </c>
      <c r="EF270" s="2">
        <v>4.0599999999999996</v>
      </c>
      <c r="EG270" s="2">
        <v>1354.423</v>
      </c>
      <c r="EH270" s="2">
        <v>25577</v>
      </c>
      <c r="EJ270" s="2">
        <v>1354.423</v>
      </c>
      <c r="EK270" s="2">
        <v>100</v>
      </c>
      <c r="EL270" s="2">
        <v>2.4</v>
      </c>
      <c r="EM270" s="2">
        <v>-97.6</v>
      </c>
    </row>
    <row r="271" spans="3:143" x14ac:dyDescent="0.25">
      <c r="C271" s="2" t="s">
        <v>368</v>
      </c>
      <c r="D271" s="2" t="s">
        <v>369</v>
      </c>
      <c r="E271" s="2" t="s">
        <v>93</v>
      </c>
      <c r="I271" s="2">
        <v>50851.366999999998</v>
      </c>
      <c r="P271" s="2" t="s">
        <v>368</v>
      </c>
      <c r="Q271" s="2" t="s">
        <v>369</v>
      </c>
      <c r="R271" s="2" t="s">
        <v>93</v>
      </c>
      <c r="S271" s="2">
        <v>3.54</v>
      </c>
      <c r="T271" s="2">
        <v>134162.81299999999</v>
      </c>
      <c r="U271" s="2">
        <v>1661075</v>
      </c>
      <c r="V271" s="2">
        <v>50851.366999999998</v>
      </c>
      <c r="W271" s="2">
        <v>263.83300000000003</v>
      </c>
      <c r="Y271" s="2">
        <v>57.6</v>
      </c>
      <c r="AC271" s="2" t="s">
        <v>368</v>
      </c>
      <c r="AD271" s="2" t="s">
        <v>369</v>
      </c>
      <c r="AE271" s="2" t="s">
        <v>93</v>
      </c>
      <c r="AF271" s="2">
        <v>3.79</v>
      </c>
      <c r="AG271" s="2">
        <v>50851.366999999998</v>
      </c>
      <c r="AH271" s="2">
        <v>841739</v>
      </c>
      <c r="AJ271" s="2">
        <v>50851.366999999998</v>
      </c>
      <c r="AK271" s="2">
        <v>100</v>
      </c>
      <c r="AL271" s="2">
        <v>100.19</v>
      </c>
      <c r="AM271" s="2">
        <v>0.2</v>
      </c>
      <c r="AP271" s="2" t="s">
        <v>368</v>
      </c>
      <c r="AQ271" s="2" t="s">
        <v>369</v>
      </c>
      <c r="AR271" s="2" t="s">
        <v>93</v>
      </c>
      <c r="AS271" s="2">
        <v>3.8</v>
      </c>
      <c r="AT271" s="2">
        <v>1645.326</v>
      </c>
      <c r="AU271" s="2">
        <v>19923</v>
      </c>
      <c r="AV271" s="2">
        <v>17010.081999999999</v>
      </c>
      <c r="AW271" s="2">
        <v>9.673</v>
      </c>
      <c r="AY271" s="2">
        <v>12.91</v>
      </c>
      <c r="BC271" s="2" t="s">
        <v>368</v>
      </c>
      <c r="BD271" s="2" t="s">
        <v>369</v>
      </c>
      <c r="BE271" s="2" t="s">
        <v>93</v>
      </c>
      <c r="BF271" s="2">
        <v>3.88</v>
      </c>
      <c r="BG271" s="2">
        <v>17010.081999999999</v>
      </c>
      <c r="BH271" s="2">
        <v>300498</v>
      </c>
      <c r="BJ271" s="2">
        <v>17010.081999999999</v>
      </c>
      <c r="BK271" s="2">
        <v>100</v>
      </c>
      <c r="BL271" s="2">
        <v>111.53</v>
      </c>
      <c r="BM271" s="2">
        <v>11.5</v>
      </c>
      <c r="BP271" s="2" t="s">
        <v>368</v>
      </c>
      <c r="BQ271" s="2" t="s">
        <v>369</v>
      </c>
      <c r="BR271" s="2" t="s">
        <v>93</v>
      </c>
      <c r="BS271" s="2">
        <v>3.84</v>
      </c>
      <c r="BT271" s="2">
        <v>65765.054999999993</v>
      </c>
      <c r="BU271" s="2">
        <v>1135981</v>
      </c>
      <c r="BW271" s="2">
        <v>65765.054999999993</v>
      </c>
      <c r="BX271" s="2">
        <v>100</v>
      </c>
      <c r="BY271" s="2">
        <v>101.36</v>
      </c>
      <c r="BZ271" s="2">
        <v>1.4</v>
      </c>
      <c r="CC271" s="2" t="s">
        <v>368</v>
      </c>
      <c r="CD271" s="2" t="s">
        <v>369</v>
      </c>
      <c r="CE271" s="2" t="s">
        <v>93</v>
      </c>
      <c r="CF271" s="2">
        <v>3.96</v>
      </c>
      <c r="CG271" s="2">
        <v>508972.56300000002</v>
      </c>
      <c r="CH271" s="2">
        <v>8162225</v>
      </c>
      <c r="CI271" s="2">
        <v>66295.866999999998</v>
      </c>
      <c r="CJ271" s="2">
        <v>767.72900000000004</v>
      </c>
      <c r="CL271" s="2">
        <v>45.81</v>
      </c>
      <c r="CP271" s="2" t="s">
        <v>368</v>
      </c>
      <c r="CQ271" s="2" t="s">
        <v>369</v>
      </c>
      <c r="CR271" s="2" t="s">
        <v>93</v>
      </c>
      <c r="CS271" s="2">
        <v>3.93</v>
      </c>
      <c r="CT271" s="2">
        <v>66295.866999999998</v>
      </c>
      <c r="CU271" s="2">
        <v>1162349</v>
      </c>
      <c r="CW271" s="2">
        <v>66295.866999999998</v>
      </c>
      <c r="CX271" s="2">
        <v>100</v>
      </c>
      <c r="CY271" s="2">
        <v>92.78</v>
      </c>
      <c r="CZ271" s="2">
        <v>-7.2</v>
      </c>
      <c r="DC271" s="2" t="s">
        <v>368</v>
      </c>
      <c r="DD271" s="2" t="s">
        <v>369</v>
      </c>
      <c r="DE271" s="2" t="s">
        <v>93</v>
      </c>
      <c r="DF271" s="2">
        <v>4.0199999999999996</v>
      </c>
      <c r="DG271" s="2">
        <v>140.202</v>
      </c>
      <c r="DH271" s="2">
        <v>684</v>
      </c>
      <c r="DI271" s="2">
        <v>8034.63</v>
      </c>
      <c r="DJ271" s="2">
        <v>1.7450000000000001</v>
      </c>
      <c r="DL271" s="2">
        <v>0.13</v>
      </c>
      <c r="DP271" s="2" t="s">
        <v>368</v>
      </c>
      <c r="DQ271" s="2" t="s">
        <v>369</v>
      </c>
      <c r="DR271" s="2" t="s">
        <v>93</v>
      </c>
      <c r="DS271" s="2">
        <v>4.16</v>
      </c>
      <c r="DT271" s="2">
        <v>8034.63</v>
      </c>
      <c r="DU271" s="2">
        <v>139953</v>
      </c>
      <c r="DW271" s="2">
        <v>8034.63</v>
      </c>
      <c r="DX271" s="2">
        <v>100</v>
      </c>
      <c r="DY271" s="2">
        <v>115.17</v>
      </c>
      <c r="DZ271" s="2">
        <v>15.2</v>
      </c>
      <c r="EC271" s="2" t="s">
        <v>368</v>
      </c>
      <c r="ED271" s="2" t="s">
        <v>369</v>
      </c>
      <c r="EE271" s="2" t="s">
        <v>93</v>
      </c>
      <c r="EF271" s="2">
        <v>4.0599999999999996</v>
      </c>
      <c r="EG271" s="2">
        <v>53972.542999999998</v>
      </c>
      <c r="EH271" s="2">
        <v>917548</v>
      </c>
      <c r="EJ271" s="2">
        <v>53972.542999999998</v>
      </c>
      <c r="EK271" s="2">
        <v>100</v>
      </c>
      <c r="EL271" s="2">
        <v>95.5</v>
      </c>
      <c r="EM271" s="2">
        <v>-4.5</v>
      </c>
    </row>
    <row r="272" spans="3:143" x14ac:dyDescent="0.25">
      <c r="C272" s="2" t="s">
        <v>370</v>
      </c>
      <c r="D272" s="2" t="s">
        <v>371</v>
      </c>
      <c r="E272" s="2" t="s">
        <v>93</v>
      </c>
      <c r="F272" s="2">
        <v>3.86</v>
      </c>
      <c r="G272" s="2">
        <v>75.468000000000004</v>
      </c>
      <c r="H272" s="2">
        <v>1451</v>
      </c>
      <c r="I272" s="2">
        <v>59911.16</v>
      </c>
      <c r="J272" s="2">
        <v>0.126</v>
      </c>
      <c r="P272" s="2" t="s">
        <v>370</v>
      </c>
      <c r="Q272" s="2" t="s">
        <v>371</v>
      </c>
      <c r="R272" s="2" t="s">
        <v>93</v>
      </c>
      <c r="S272" s="2">
        <v>3.54</v>
      </c>
      <c r="T272" s="2">
        <v>158215.34400000001</v>
      </c>
      <c r="U272" s="2">
        <v>1953667</v>
      </c>
      <c r="V272" s="2">
        <v>59911.16</v>
      </c>
      <c r="W272" s="2">
        <v>264.08300000000003</v>
      </c>
      <c r="Y272" s="2">
        <v>57.66</v>
      </c>
      <c r="AC272" s="2" t="s">
        <v>370</v>
      </c>
      <c r="AD272" s="2" t="s">
        <v>371</v>
      </c>
      <c r="AE272" s="2" t="s">
        <v>93</v>
      </c>
      <c r="AF272" s="2">
        <v>3.79</v>
      </c>
      <c r="AG272" s="2">
        <v>59911.16</v>
      </c>
      <c r="AH272" s="2">
        <v>1003400</v>
      </c>
      <c r="AJ272" s="2">
        <v>59911.16</v>
      </c>
      <c r="AK272" s="2">
        <v>100</v>
      </c>
      <c r="AL272" s="2">
        <v>118.04</v>
      </c>
      <c r="AM272" s="2">
        <v>18</v>
      </c>
      <c r="AP272" s="2" t="s">
        <v>370</v>
      </c>
      <c r="AQ272" s="2" t="s">
        <v>371</v>
      </c>
      <c r="AR272" s="2" t="s">
        <v>93</v>
      </c>
      <c r="AS272" s="2">
        <v>3.79</v>
      </c>
      <c r="AT272" s="2">
        <v>1307.7090000000001</v>
      </c>
      <c r="AU272" s="2">
        <v>19534</v>
      </c>
      <c r="AV272" s="2">
        <v>20926.063999999998</v>
      </c>
      <c r="AW272" s="2">
        <v>6.2489999999999997</v>
      </c>
      <c r="AY272" s="2">
        <v>8.01</v>
      </c>
      <c r="BC272" s="2" t="s">
        <v>370</v>
      </c>
      <c r="BD272" s="2" t="s">
        <v>371</v>
      </c>
      <c r="BE272" s="2" t="s">
        <v>93</v>
      </c>
      <c r="BF272" s="2">
        <v>3.88</v>
      </c>
      <c r="BG272" s="2">
        <v>20926.063999999998</v>
      </c>
      <c r="BH272" s="2">
        <v>372792</v>
      </c>
      <c r="BJ272" s="2">
        <v>20926.063999999998</v>
      </c>
      <c r="BK272" s="2">
        <v>100</v>
      </c>
      <c r="BL272" s="2">
        <v>137.21</v>
      </c>
      <c r="BM272" s="2">
        <v>37.200000000000003</v>
      </c>
      <c r="BP272" s="2" t="s">
        <v>370</v>
      </c>
      <c r="BQ272" s="2" t="s">
        <v>371</v>
      </c>
      <c r="BR272" s="2" t="s">
        <v>93</v>
      </c>
      <c r="BS272" s="2">
        <v>3.85</v>
      </c>
      <c r="BT272" s="2">
        <v>78418.616999999998</v>
      </c>
      <c r="BU272" s="2">
        <v>1372268</v>
      </c>
      <c r="BW272" s="2">
        <v>78418.616999999998</v>
      </c>
      <c r="BX272" s="2">
        <v>100</v>
      </c>
      <c r="BY272" s="2">
        <v>120.86</v>
      </c>
      <c r="BZ272" s="2">
        <v>20.9</v>
      </c>
      <c r="CC272" s="2" t="s">
        <v>370</v>
      </c>
      <c r="CD272" s="2" t="s">
        <v>371</v>
      </c>
      <c r="CE272" s="2" t="s">
        <v>93</v>
      </c>
      <c r="CF272" s="2">
        <v>3.96</v>
      </c>
      <c r="CG272" s="2">
        <v>517059.90600000002</v>
      </c>
      <c r="CH272" s="2">
        <v>8343069</v>
      </c>
      <c r="CI272" s="2">
        <v>73129.523000000001</v>
      </c>
      <c r="CJ272" s="2">
        <v>707.04700000000003</v>
      </c>
      <c r="CL272" s="2">
        <v>42.19</v>
      </c>
      <c r="CP272" s="2" t="s">
        <v>370</v>
      </c>
      <c r="CQ272" s="2" t="s">
        <v>371</v>
      </c>
      <c r="CR272" s="2" t="s">
        <v>93</v>
      </c>
      <c r="CS272" s="2">
        <v>3.93</v>
      </c>
      <c r="CT272" s="2">
        <v>73129.523000000001</v>
      </c>
      <c r="CU272" s="2">
        <v>1275350</v>
      </c>
      <c r="CW272" s="2">
        <v>73129.523000000001</v>
      </c>
      <c r="CX272" s="2">
        <v>100</v>
      </c>
      <c r="CY272" s="2">
        <v>102.34</v>
      </c>
      <c r="CZ272" s="2">
        <v>2.2999999999999998</v>
      </c>
      <c r="DC272" s="2" t="s">
        <v>370</v>
      </c>
      <c r="DD272" s="2" t="s">
        <v>371</v>
      </c>
      <c r="DE272" s="2" t="s">
        <v>93</v>
      </c>
      <c r="DF272" s="2">
        <v>4.1100000000000003</v>
      </c>
      <c r="DG272" s="2">
        <v>8.6389999999999993</v>
      </c>
      <c r="DH272" s="2">
        <v>423</v>
      </c>
      <c r="DI272" s="2">
        <v>7889.7370000000001</v>
      </c>
      <c r="DJ272" s="2">
        <v>0.109</v>
      </c>
      <c r="DL272" s="2">
        <v>0.08</v>
      </c>
      <c r="DP272" s="2" t="s">
        <v>370</v>
      </c>
      <c r="DQ272" s="2" t="s">
        <v>371</v>
      </c>
      <c r="DR272" s="2" t="s">
        <v>93</v>
      </c>
      <c r="DS272" s="2">
        <v>4.16</v>
      </c>
      <c r="DT272" s="2">
        <v>7889.7370000000001</v>
      </c>
      <c r="DU272" s="2">
        <v>140566</v>
      </c>
      <c r="DW272" s="2">
        <v>7889.7370000000001</v>
      </c>
      <c r="DX272" s="2">
        <v>100</v>
      </c>
      <c r="DY272" s="2">
        <v>113.09</v>
      </c>
      <c r="DZ272" s="2">
        <v>13.1</v>
      </c>
      <c r="EC272" s="2" t="s">
        <v>370</v>
      </c>
      <c r="ED272" s="2" t="s">
        <v>371</v>
      </c>
      <c r="EE272" s="2" t="s">
        <v>93</v>
      </c>
      <c r="EF272" s="2">
        <v>4.05</v>
      </c>
      <c r="EG272" s="2">
        <v>43187.292999999998</v>
      </c>
      <c r="EH272" s="2">
        <v>713795</v>
      </c>
      <c r="EJ272" s="2">
        <v>43187.292999999998</v>
      </c>
      <c r="EK272" s="2">
        <v>100</v>
      </c>
      <c r="EL272" s="2">
        <v>76.41</v>
      </c>
      <c r="EM272" s="2">
        <v>-23.6</v>
      </c>
    </row>
    <row r="273" spans="3:143" x14ac:dyDescent="0.25">
      <c r="C273" s="2" t="s">
        <v>372</v>
      </c>
      <c r="D273" s="2" t="s">
        <v>373</v>
      </c>
      <c r="E273" s="2" t="s">
        <v>93</v>
      </c>
      <c r="F273" s="2">
        <v>3.84</v>
      </c>
      <c r="G273" s="2">
        <v>41.691000000000003</v>
      </c>
      <c r="H273" s="2">
        <v>612</v>
      </c>
      <c r="I273" s="2">
        <v>58896.02</v>
      </c>
      <c r="J273" s="2">
        <v>7.0999999999999994E-2</v>
      </c>
      <c r="P273" s="2" t="s">
        <v>372</v>
      </c>
      <c r="Q273" s="2" t="s">
        <v>373</v>
      </c>
      <c r="R273" s="2" t="s">
        <v>93</v>
      </c>
      <c r="S273" s="2">
        <v>3.54</v>
      </c>
      <c r="T273" s="2">
        <v>165308.34400000001</v>
      </c>
      <c r="U273" s="2">
        <v>1972606</v>
      </c>
      <c r="V273" s="2">
        <v>58896.02</v>
      </c>
      <c r="W273" s="2">
        <v>280.678</v>
      </c>
      <c r="Y273" s="2">
        <v>61.3</v>
      </c>
      <c r="AC273" s="2" t="s">
        <v>372</v>
      </c>
      <c r="AD273" s="2" t="s">
        <v>373</v>
      </c>
      <c r="AE273" s="2" t="s">
        <v>93</v>
      </c>
      <c r="AF273" s="2">
        <v>3.79</v>
      </c>
      <c r="AG273" s="2">
        <v>58896.02</v>
      </c>
      <c r="AH273" s="2">
        <v>986806</v>
      </c>
      <c r="AJ273" s="2">
        <v>58896.02</v>
      </c>
      <c r="AK273" s="2">
        <v>100</v>
      </c>
      <c r="AL273" s="2">
        <v>116.04</v>
      </c>
      <c r="AM273" s="2">
        <v>16</v>
      </c>
      <c r="AP273" s="2" t="s">
        <v>372</v>
      </c>
      <c r="AQ273" s="2" t="s">
        <v>373</v>
      </c>
      <c r="AR273" s="2" t="s">
        <v>93</v>
      </c>
      <c r="AS273" s="2">
        <v>3.79</v>
      </c>
      <c r="AT273" s="2">
        <v>1639.0060000000001</v>
      </c>
      <c r="AU273" s="2">
        <v>19050</v>
      </c>
      <c r="AV273" s="2">
        <v>21199.561000000002</v>
      </c>
      <c r="AW273" s="2">
        <v>7.7309999999999999</v>
      </c>
      <c r="AY273" s="2">
        <v>10.130000000000001</v>
      </c>
      <c r="BC273" s="2" t="s">
        <v>372</v>
      </c>
      <c r="BD273" s="2" t="s">
        <v>373</v>
      </c>
      <c r="BE273" s="2" t="s">
        <v>93</v>
      </c>
      <c r="BF273" s="2">
        <v>3.88</v>
      </c>
      <c r="BG273" s="2">
        <v>21199.561000000002</v>
      </c>
      <c r="BH273" s="2">
        <v>378426</v>
      </c>
      <c r="BJ273" s="2">
        <v>21199.561000000002</v>
      </c>
      <c r="BK273" s="2">
        <v>100</v>
      </c>
      <c r="BL273" s="2">
        <v>139</v>
      </c>
      <c r="BM273" s="2">
        <v>39</v>
      </c>
      <c r="BP273" s="2" t="s">
        <v>372</v>
      </c>
      <c r="BQ273" s="2" t="s">
        <v>373</v>
      </c>
      <c r="BR273" s="2" t="s">
        <v>93</v>
      </c>
      <c r="BS273" s="2">
        <v>3.85</v>
      </c>
      <c r="BT273" s="2">
        <v>79924.445000000007</v>
      </c>
      <c r="BU273" s="2">
        <v>1371870</v>
      </c>
      <c r="BW273" s="2">
        <v>79924.445000000007</v>
      </c>
      <c r="BX273" s="2">
        <v>100</v>
      </c>
      <c r="BY273" s="2">
        <v>123.18</v>
      </c>
      <c r="BZ273" s="2">
        <v>23.2</v>
      </c>
      <c r="CC273" s="2" t="s">
        <v>372</v>
      </c>
      <c r="CD273" s="2" t="s">
        <v>373</v>
      </c>
      <c r="CE273" s="2" t="s">
        <v>93</v>
      </c>
      <c r="CF273" s="2">
        <v>3.96</v>
      </c>
      <c r="CG273" s="2">
        <v>542649.75</v>
      </c>
      <c r="CH273" s="2">
        <v>8868692</v>
      </c>
      <c r="CI273" s="2">
        <v>75170.141000000003</v>
      </c>
      <c r="CJ273" s="2">
        <v>721.89499999999998</v>
      </c>
      <c r="CL273" s="2">
        <v>43.08</v>
      </c>
      <c r="CP273" s="2" t="s">
        <v>372</v>
      </c>
      <c r="CQ273" s="2" t="s">
        <v>373</v>
      </c>
      <c r="CR273" s="2" t="s">
        <v>93</v>
      </c>
      <c r="CS273" s="2">
        <v>3.92</v>
      </c>
      <c r="CT273" s="2">
        <v>75170.141000000003</v>
      </c>
      <c r="CU273" s="2">
        <v>1289178</v>
      </c>
      <c r="CW273" s="2">
        <v>75170.141000000003</v>
      </c>
      <c r="CX273" s="2">
        <v>100</v>
      </c>
      <c r="CY273" s="2">
        <v>105.19</v>
      </c>
      <c r="CZ273" s="2">
        <v>5.2</v>
      </c>
      <c r="DC273" s="2" t="s">
        <v>372</v>
      </c>
      <c r="DD273" s="2" t="s">
        <v>373</v>
      </c>
      <c r="DE273" s="2" t="s">
        <v>93</v>
      </c>
      <c r="DF273" s="2">
        <v>4.17</v>
      </c>
      <c r="DG273" s="2">
        <v>29.789000000000001</v>
      </c>
      <c r="DH273" s="2">
        <v>349</v>
      </c>
      <c r="DI273" s="2">
        <v>8877.35</v>
      </c>
      <c r="DJ273" s="2">
        <v>0.33600000000000002</v>
      </c>
      <c r="DL273" s="2">
        <v>0.08</v>
      </c>
      <c r="DP273" s="2" t="s">
        <v>372</v>
      </c>
      <c r="DQ273" s="2" t="s">
        <v>373</v>
      </c>
      <c r="DR273" s="2" t="s">
        <v>93</v>
      </c>
      <c r="DS273" s="2">
        <v>4.16</v>
      </c>
      <c r="DT273" s="2">
        <v>8877.35</v>
      </c>
      <c r="DU273" s="2">
        <v>152718</v>
      </c>
      <c r="DW273" s="2">
        <v>8877.35</v>
      </c>
      <c r="DX273" s="2">
        <v>100</v>
      </c>
      <c r="DY273" s="2">
        <v>127.25</v>
      </c>
      <c r="DZ273" s="2">
        <v>27.3</v>
      </c>
      <c r="EC273" s="2" t="s">
        <v>372</v>
      </c>
      <c r="ED273" s="2" t="s">
        <v>373</v>
      </c>
      <c r="EE273" s="2" t="s">
        <v>93</v>
      </c>
      <c r="EF273" s="2">
        <v>4.0599999999999996</v>
      </c>
      <c r="EG273" s="2">
        <v>48083.012000000002</v>
      </c>
      <c r="EH273" s="2">
        <v>803946</v>
      </c>
      <c r="EJ273" s="2">
        <v>48083.012000000002</v>
      </c>
      <c r="EK273" s="2">
        <v>100</v>
      </c>
      <c r="EL273" s="2">
        <v>85.08</v>
      </c>
      <c r="EM273" s="2">
        <v>-14.9</v>
      </c>
    </row>
    <row r="274" spans="3:143" x14ac:dyDescent="0.25">
      <c r="C274" s="2" t="s">
        <v>394</v>
      </c>
      <c r="D274" s="2" t="s">
        <v>395</v>
      </c>
      <c r="E274" s="2" t="s">
        <v>93</v>
      </c>
      <c r="F274" s="2">
        <v>3.85</v>
      </c>
      <c r="G274" s="2">
        <v>273.72800000000001</v>
      </c>
      <c r="H274" s="2">
        <v>5544</v>
      </c>
      <c r="I274" s="2">
        <v>51726.945</v>
      </c>
      <c r="J274" s="2">
        <v>0.52900000000000003</v>
      </c>
      <c r="L274" s="2">
        <v>0.05</v>
      </c>
      <c r="P274" s="2" t="s">
        <v>394</v>
      </c>
      <c r="Q274" s="2" t="s">
        <v>395</v>
      </c>
      <c r="R274" s="2" t="s">
        <v>93</v>
      </c>
      <c r="S274" s="2">
        <v>3.54</v>
      </c>
      <c r="T274" s="2">
        <v>135802.65599999999</v>
      </c>
      <c r="U274" s="2">
        <v>1724622</v>
      </c>
      <c r="V274" s="2">
        <v>51726.945</v>
      </c>
      <c r="W274" s="2">
        <v>262.53800000000001</v>
      </c>
      <c r="Y274" s="2">
        <v>57.32</v>
      </c>
      <c r="AC274" s="2" t="s">
        <v>394</v>
      </c>
      <c r="AD274" s="2" t="s">
        <v>395</v>
      </c>
      <c r="AE274" s="2" t="s">
        <v>93</v>
      </c>
      <c r="AF274" s="2">
        <v>3.79</v>
      </c>
      <c r="AG274" s="2">
        <v>51726.945</v>
      </c>
      <c r="AH274" s="2">
        <v>880078</v>
      </c>
      <c r="AJ274" s="2">
        <v>51726.945</v>
      </c>
      <c r="AK274" s="2">
        <v>100</v>
      </c>
      <c r="AL274" s="2">
        <v>101.91</v>
      </c>
      <c r="AM274" s="2">
        <v>1.9</v>
      </c>
      <c r="AP274" s="2" t="s">
        <v>394</v>
      </c>
      <c r="AQ274" s="2" t="s">
        <v>395</v>
      </c>
      <c r="AR274" s="2" t="s">
        <v>93</v>
      </c>
      <c r="AS274" s="2">
        <v>3.79</v>
      </c>
      <c r="AT274" s="2">
        <v>2565.8000000000002</v>
      </c>
      <c r="AU274" s="2">
        <v>24858</v>
      </c>
      <c r="AV274" s="2">
        <v>17480.734</v>
      </c>
      <c r="AW274" s="2">
        <v>14.678000000000001</v>
      </c>
      <c r="AY274" s="2">
        <v>20.079999999999998</v>
      </c>
      <c r="BC274" s="2" t="s">
        <v>394</v>
      </c>
      <c r="BD274" s="2" t="s">
        <v>395</v>
      </c>
      <c r="BE274" s="2" t="s">
        <v>93</v>
      </c>
      <c r="BF274" s="2">
        <v>3.88</v>
      </c>
      <c r="BG274" s="2">
        <v>17480.734</v>
      </c>
      <c r="BH274" s="2">
        <v>310194</v>
      </c>
      <c r="BJ274" s="2">
        <v>17480.734</v>
      </c>
      <c r="BK274" s="2">
        <v>100</v>
      </c>
      <c r="BL274" s="2">
        <v>114.62</v>
      </c>
      <c r="BM274" s="2">
        <v>14.6</v>
      </c>
      <c r="BP274" s="2" t="s">
        <v>394</v>
      </c>
      <c r="BQ274" s="2" t="s">
        <v>395</v>
      </c>
      <c r="BR274" s="2" t="s">
        <v>93</v>
      </c>
      <c r="BS274" s="2">
        <v>3.84</v>
      </c>
      <c r="BT274" s="2">
        <v>67551.226999999999</v>
      </c>
      <c r="BU274" s="2">
        <v>1176429</v>
      </c>
      <c r="BW274" s="2">
        <v>67551.226999999999</v>
      </c>
      <c r="BX274" s="2">
        <v>100</v>
      </c>
      <c r="BY274" s="2">
        <v>104.11</v>
      </c>
      <c r="BZ274" s="2">
        <v>4.0999999999999996</v>
      </c>
      <c r="CC274" s="2" t="s">
        <v>394</v>
      </c>
      <c r="CD274" s="2" t="s">
        <v>395</v>
      </c>
      <c r="CE274" s="2" t="s">
        <v>93</v>
      </c>
      <c r="CF274" s="2">
        <v>3.96</v>
      </c>
      <c r="CG274" s="2">
        <v>487497.03100000002</v>
      </c>
      <c r="CH274" s="2">
        <v>8093384</v>
      </c>
      <c r="CI274" s="2">
        <v>64909.663999999997</v>
      </c>
      <c r="CJ274" s="2">
        <v>751.03899999999999</v>
      </c>
      <c r="CL274" s="2">
        <v>44.82</v>
      </c>
      <c r="CP274" s="2" t="s">
        <v>394</v>
      </c>
      <c r="CQ274" s="2" t="s">
        <v>395</v>
      </c>
      <c r="CR274" s="2" t="s">
        <v>93</v>
      </c>
      <c r="CS274" s="2">
        <v>3.93</v>
      </c>
      <c r="CT274" s="2">
        <v>64909.663999999997</v>
      </c>
      <c r="CU274" s="2">
        <v>1152031</v>
      </c>
      <c r="CW274" s="2">
        <v>64909.663999999997</v>
      </c>
      <c r="CX274" s="2">
        <v>100</v>
      </c>
      <c r="CY274" s="2">
        <v>90.84</v>
      </c>
      <c r="CZ274" s="2">
        <v>-9.1999999999999993</v>
      </c>
      <c r="DC274" s="2" t="s">
        <v>394</v>
      </c>
      <c r="DD274" s="2" t="s">
        <v>395</v>
      </c>
      <c r="DE274" s="2" t="s">
        <v>93</v>
      </c>
      <c r="DF274" s="2">
        <v>4.18</v>
      </c>
      <c r="DG274" s="2">
        <v>115.785</v>
      </c>
      <c r="DH274" s="2">
        <v>1834</v>
      </c>
      <c r="DI274" s="2">
        <v>7445.2709999999997</v>
      </c>
      <c r="DJ274" s="2">
        <v>1.5549999999999999</v>
      </c>
      <c r="DL274" s="2">
        <v>0.12</v>
      </c>
      <c r="DP274" s="2" t="s">
        <v>394</v>
      </c>
      <c r="DQ274" s="2" t="s">
        <v>395</v>
      </c>
      <c r="DR274" s="2" t="s">
        <v>93</v>
      </c>
      <c r="DS274" s="2">
        <v>4.16</v>
      </c>
      <c r="DT274" s="2">
        <v>7445.2709999999997</v>
      </c>
      <c r="DU274" s="2">
        <v>126781</v>
      </c>
      <c r="DW274" s="2">
        <v>7445.2709999999997</v>
      </c>
      <c r="DX274" s="2">
        <v>100</v>
      </c>
      <c r="DY274" s="2">
        <v>106.72</v>
      </c>
      <c r="DZ274" s="2">
        <v>6.7</v>
      </c>
      <c r="EC274" s="2" t="s">
        <v>394</v>
      </c>
      <c r="ED274" s="2" t="s">
        <v>395</v>
      </c>
      <c r="EE274" s="2" t="s">
        <v>93</v>
      </c>
      <c r="EF274" s="2">
        <v>4.0599999999999996</v>
      </c>
      <c r="EG274" s="2">
        <v>44509.453000000001</v>
      </c>
      <c r="EH274" s="2">
        <v>717439</v>
      </c>
      <c r="EJ274" s="2">
        <v>44509.453000000001</v>
      </c>
      <c r="EK274" s="2">
        <v>100</v>
      </c>
      <c r="EL274" s="2">
        <v>78.75</v>
      </c>
      <c r="EM274" s="2">
        <v>-21.2</v>
      </c>
    </row>
    <row r="275" spans="3:143" x14ac:dyDescent="0.25">
      <c r="C275" s="2" t="s">
        <v>396</v>
      </c>
      <c r="D275" s="2" t="s">
        <v>397</v>
      </c>
      <c r="E275" s="2" t="s">
        <v>93</v>
      </c>
      <c r="F275" s="2">
        <v>3.82</v>
      </c>
      <c r="G275" s="2">
        <v>64.132999999999996</v>
      </c>
      <c r="H275" s="2">
        <v>1397</v>
      </c>
      <c r="I275" s="2">
        <v>53809.031000000003</v>
      </c>
      <c r="J275" s="2">
        <v>0.11899999999999999</v>
      </c>
      <c r="P275" s="2" t="s">
        <v>396</v>
      </c>
      <c r="Q275" s="2" t="s">
        <v>397</v>
      </c>
      <c r="R275" s="2" t="s">
        <v>93</v>
      </c>
      <c r="S275" s="2">
        <v>3.53</v>
      </c>
      <c r="T275" s="2">
        <v>131506.375</v>
      </c>
      <c r="U275" s="2">
        <v>1571466</v>
      </c>
      <c r="V275" s="2">
        <v>53809.031000000003</v>
      </c>
      <c r="W275" s="2">
        <v>244.39500000000001</v>
      </c>
      <c r="Y275" s="2">
        <v>53.34</v>
      </c>
      <c r="AC275" s="2" t="s">
        <v>396</v>
      </c>
      <c r="AD275" s="2" t="s">
        <v>397</v>
      </c>
      <c r="AE275" s="2" t="s">
        <v>93</v>
      </c>
      <c r="AF275" s="2">
        <v>3.79</v>
      </c>
      <c r="AG275" s="2">
        <v>53809.031000000003</v>
      </c>
      <c r="AH275" s="2">
        <v>894684</v>
      </c>
      <c r="AJ275" s="2">
        <v>53809.031000000003</v>
      </c>
      <c r="AK275" s="2">
        <v>100</v>
      </c>
      <c r="AL275" s="2">
        <v>106.02</v>
      </c>
      <c r="AM275" s="2">
        <v>6</v>
      </c>
      <c r="AP275" s="2" t="s">
        <v>396</v>
      </c>
      <c r="AQ275" s="2" t="s">
        <v>397</v>
      </c>
      <c r="AR275" s="2" t="s">
        <v>93</v>
      </c>
      <c r="AS275" s="2">
        <v>3.79</v>
      </c>
      <c r="AT275" s="2">
        <v>2612.1770000000001</v>
      </c>
      <c r="AU275" s="2">
        <v>22837</v>
      </c>
      <c r="AV275" s="2">
        <v>19340.221000000001</v>
      </c>
      <c r="AW275" s="2">
        <v>13.506</v>
      </c>
      <c r="AY275" s="2">
        <v>18.399999999999999</v>
      </c>
      <c r="BC275" s="2" t="s">
        <v>396</v>
      </c>
      <c r="BD275" s="2" t="s">
        <v>397</v>
      </c>
      <c r="BE275" s="2" t="s">
        <v>93</v>
      </c>
      <c r="BF275" s="2">
        <v>3.88</v>
      </c>
      <c r="BG275" s="2">
        <v>19340.221000000001</v>
      </c>
      <c r="BH275" s="2">
        <v>348029</v>
      </c>
      <c r="BJ275" s="2">
        <v>19340.221000000001</v>
      </c>
      <c r="BK275" s="2">
        <v>100</v>
      </c>
      <c r="BL275" s="2">
        <v>126.81</v>
      </c>
      <c r="BM275" s="2">
        <v>26.8</v>
      </c>
      <c r="BP275" s="2" t="s">
        <v>396</v>
      </c>
      <c r="BQ275" s="2" t="s">
        <v>397</v>
      </c>
      <c r="BR275" s="2" t="s">
        <v>93</v>
      </c>
      <c r="BS275" s="2">
        <v>3.85</v>
      </c>
      <c r="BT275" s="2">
        <v>73587.460999999996</v>
      </c>
      <c r="BU275" s="2">
        <v>1286570</v>
      </c>
      <c r="BW275" s="2">
        <v>73587.460999999996</v>
      </c>
      <c r="BX275" s="2">
        <v>100</v>
      </c>
      <c r="BY275" s="2">
        <v>113.41</v>
      </c>
      <c r="BZ275" s="2">
        <v>13.4</v>
      </c>
      <c r="CC275" s="2" t="s">
        <v>396</v>
      </c>
      <c r="CD275" s="2" t="s">
        <v>397</v>
      </c>
      <c r="CE275" s="2" t="s">
        <v>93</v>
      </c>
      <c r="CF275" s="2">
        <v>3.95</v>
      </c>
      <c r="CG275" s="2">
        <v>539335.375</v>
      </c>
      <c r="CH275" s="2">
        <v>8661441</v>
      </c>
      <c r="CI275" s="2">
        <v>69916.398000000001</v>
      </c>
      <c r="CJ275" s="2">
        <v>771.4</v>
      </c>
      <c r="CL275" s="2">
        <v>46.03</v>
      </c>
      <c r="CP275" s="2" t="s">
        <v>396</v>
      </c>
      <c r="CQ275" s="2" t="s">
        <v>397</v>
      </c>
      <c r="CR275" s="2" t="s">
        <v>93</v>
      </c>
      <c r="CS275" s="2">
        <v>3.92</v>
      </c>
      <c r="CT275" s="2">
        <v>69916.398000000001</v>
      </c>
      <c r="CU275" s="2">
        <v>1188867</v>
      </c>
      <c r="CW275" s="2">
        <v>69916.398000000001</v>
      </c>
      <c r="CX275" s="2">
        <v>100</v>
      </c>
      <c r="CY275" s="2">
        <v>97.84</v>
      </c>
      <c r="CZ275" s="2">
        <v>-2.2000000000000002</v>
      </c>
      <c r="DC275" s="2" t="s">
        <v>396</v>
      </c>
      <c r="DD275" s="2" t="s">
        <v>397</v>
      </c>
      <c r="DE275" s="2" t="s">
        <v>93</v>
      </c>
      <c r="DF275" s="2">
        <v>4.0599999999999996</v>
      </c>
      <c r="DG275" s="2">
        <v>8.3620000000000001</v>
      </c>
      <c r="DH275" s="2">
        <v>365</v>
      </c>
      <c r="DI275" s="2">
        <v>7861.1540000000005</v>
      </c>
      <c r="DJ275" s="2">
        <v>0.106</v>
      </c>
      <c r="DL275" s="2">
        <v>0.08</v>
      </c>
      <c r="DP275" s="2" t="s">
        <v>396</v>
      </c>
      <c r="DQ275" s="2" t="s">
        <v>397</v>
      </c>
      <c r="DR275" s="2" t="s">
        <v>93</v>
      </c>
      <c r="DS275" s="2">
        <v>4.16</v>
      </c>
      <c r="DT275" s="2">
        <v>7861.1540000000005</v>
      </c>
      <c r="DU275" s="2">
        <v>135150</v>
      </c>
      <c r="DW275" s="2">
        <v>7861.1540000000005</v>
      </c>
      <c r="DX275" s="2">
        <v>100</v>
      </c>
      <c r="DY275" s="2">
        <v>112.68</v>
      </c>
      <c r="DZ275" s="2">
        <v>12.7</v>
      </c>
      <c r="EC275" s="2" t="s">
        <v>396</v>
      </c>
      <c r="ED275" s="2" t="s">
        <v>397</v>
      </c>
      <c r="EE275" s="2" t="s">
        <v>93</v>
      </c>
      <c r="EF275" s="2">
        <v>4.05</v>
      </c>
      <c r="EG275" s="2">
        <v>47082.23</v>
      </c>
      <c r="EH275" s="2">
        <v>811892</v>
      </c>
      <c r="EJ275" s="2">
        <v>47082.23</v>
      </c>
      <c r="EK275" s="2">
        <v>100</v>
      </c>
      <c r="EL275" s="2">
        <v>83.31</v>
      </c>
      <c r="EM275" s="2">
        <v>-16.7</v>
      </c>
    </row>
    <row r="276" spans="3:143" x14ac:dyDescent="0.25">
      <c r="C276" s="2" t="s">
        <v>398</v>
      </c>
      <c r="D276" s="2" t="s">
        <v>399</v>
      </c>
      <c r="E276" s="2" t="s">
        <v>93</v>
      </c>
      <c r="F276" s="2">
        <v>3.84</v>
      </c>
      <c r="G276" s="2">
        <v>40.133000000000003</v>
      </c>
      <c r="H276" s="2">
        <v>835</v>
      </c>
      <c r="I276" s="2">
        <v>52565.413999999997</v>
      </c>
      <c r="J276" s="2">
        <v>7.5999999999999998E-2</v>
      </c>
      <c r="P276" s="2" t="s">
        <v>398</v>
      </c>
      <c r="Q276" s="2" t="s">
        <v>399</v>
      </c>
      <c r="R276" s="2" t="s">
        <v>93</v>
      </c>
      <c r="S276" s="2">
        <v>3.55</v>
      </c>
      <c r="T276" s="2">
        <v>121691.102</v>
      </c>
      <c r="U276" s="2">
        <v>1579823</v>
      </c>
      <c r="V276" s="2">
        <v>52565.413999999997</v>
      </c>
      <c r="W276" s="2">
        <v>231.50399999999999</v>
      </c>
      <c r="Y276" s="2">
        <v>50.51</v>
      </c>
      <c r="AC276" s="2" t="s">
        <v>398</v>
      </c>
      <c r="AD276" s="2" t="s">
        <v>399</v>
      </c>
      <c r="AE276" s="2" t="s">
        <v>93</v>
      </c>
      <c r="AF276" s="2">
        <v>3.79</v>
      </c>
      <c r="AG276" s="2">
        <v>52565.413999999997</v>
      </c>
      <c r="AH276" s="2">
        <v>866820</v>
      </c>
      <c r="AJ276" s="2">
        <v>52565.413999999997</v>
      </c>
      <c r="AK276" s="2">
        <v>100</v>
      </c>
      <c r="AL276" s="2">
        <v>103.57</v>
      </c>
      <c r="AM276" s="2">
        <v>3.6</v>
      </c>
      <c r="AP276" s="2" t="s">
        <v>398</v>
      </c>
      <c r="AQ276" s="2" t="s">
        <v>399</v>
      </c>
      <c r="AR276" s="2" t="s">
        <v>93</v>
      </c>
      <c r="AS276" s="2">
        <v>3.79</v>
      </c>
      <c r="AT276" s="2">
        <v>2745.1489999999999</v>
      </c>
      <c r="AU276" s="2">
        <v>24333</v>
      </c>
      <c r="AV276" s="2">
        <v>18007.960999999999</v>
      </c>
      <c r="AW276" s="2">
        <v>15.244</v>
      </c>
      <c r="AY276" s="2">
        <v>20.89</v>
      </c>
      <c r="BC276" s="2" t="s">
        <v>398</v>
      </c>
      <c r="BD276" s="2" t="s">
        <v>399</v>
      </c>
      <c r="BE276" s="2" t="s">
        <v>93</v>
      </c>
      <c r="BF276" s="2">
        <v>3.88</v>
      </c>
      <c r="BG276" s="2">
        <v>18007.960999999999</v>
      </c>
      <c r="BH276" s="2">
        <v>320847</v>
      </c>
      <c r="BJ276" s="2">
        <v>18007.960999999999</v>
      </c>
      <c r="BK276" s="2">
        <v>100</v>
      </c>
      <c r="BL276" s="2">
        <v>118.08</v>
      </c>
      <c r="BM276" s="2">
        <v>18.100000000000001</v>
      </c>
      <c r="BP276" s="2" t="s">
        <v>398</v>
      </c>
      <c r="BQ276" s="2" t="s">
        <v>399</v>
      </c>
      <c r="BR276" s="2" t="s">
        <v>93</v>
      </c>
      <c r="BS276" s="2">
        <v>3.85</v>
      </c>
      <c r="BT276" s="2">
        <v>70738.023000000001</v>
      </c>
      <c r="BU276" s="2">
        <v>1218376</v>
      </c>
      <c r="BW276" s="2">
        <v>70738.023000000001</v>
      </c>
      <c r="BX276" s="2">
        <v>100</v>
      </c>
      <c r="BY276" s="2">
        <v>109.02</v>
      </c>
      <c r="BZ276" s="2">
        <v>9</v>
      </c>
      <c r="CC276" s="2" t="s">
        <v>398</v>
      </c>
      <c r="CD276" s="2" t="s">
        <v>399</v>
      </c>
      <c r="CE276" s="2" t="s">
        <v>93</v>
      </c>
      <c r="CF276" s="2">
        <v>3.95</v>
      </c>
      <c r="CG276" s="2">
        <v>517905.18800000002</v>
      </c>
      <c r="CH276" s="2">
        <v>8547354</v>
      </c>
      <c r="CI276" s="2">
        <v>66721.718999999997</v>
      </c>
      <c r="CJ276" s="2">
        <v>776.21699999999998</v>
      </c>
      <c r="CL276" s="2">
        <v>46.32</v>
      </c>
      <c r="CP276" s="2" t="s">
        <v>398</v>
      </c>
      <c r="CQ276" s="2" t="s">
        <v>399</v>
      </c>
      <c r="CR276" s="2" t="s">
        <v>93</v>
      </c>
      <c r="CS276" s="2">
        <v>3.93</v>
      </c>
      <c r="CT276" s="2">
        <v>66721.718999999997</v>
      </c>
      <c r="CU276" s="2">
        <v>1142177</v>
      </c>
      <c r="CW276" s="2">
        <v>66721.718999999997</v>
      </c>
      <c r="CX276" s="2">
        <v>100</v>
      </c>
      <c r="CY276" s="2">
        <v>93.37</v>
      </c>
      <c r="CZ276" s="2">
        <v>-6.6</v>
      </c>
      <c r="DC276" s="2" t="s">
        <v>398</v>
      </c>
      <c r="DD276" s="2" t="s">
        <v>399</v>
      </c>
      <c r="DE276" s="2" t="s">
        <v>93</v>
      </c>
      <c r="DF276" s="2">
        <v>4.18</v>
      </c>
      <c r="DG276" s="2">
        <v>60.59</v>
      </c>
      <c r="DH276" s="2">
        <v>504</v>
      </c>
      <c r="DI276" s="2">
        <v>7434.576</v>
      </c>
      <c r="DJ276" s="2">
        <v>0.81499999999999995</v>
      </c>
      <c r="DL276" s="2">
        <v>0.1</v>
      </c>
      <c r="DP276" s="2" t="s">
        <v>398</v>
      </c>
      <c r="DQ276" s="2" t="s">
        <v>399</v>
      </c>
      <c r="DR276" s="2" t="s">
        <v>93</v>
      </c>
      <c r="DS276" s="2">
        <v>4.16</v>
      </c>
      <c r="DT276" s="2">
        <v>7434.576</v>
      </c>
      <c r="DU276" s="2">
        <v>128856</v>
      </c>
      <c r="DW276" s="2">
        <v>7434.576</v>
      </c>
      <c r="DX276" s="2">
        <v>100</v>
      </c>
      <c r="DY276" s="2">
        <v>106.57</v>
      </c>
      <c r="DZ276" s="2">
        <v>6.6</v>
      </c>
      <c r="EC276" s="2" t="s">
        <v>398</v>
      </c>
      <c r="ED276" s="2" t="s">
        <v>399</v>
      </c>
      <c r="EE276" s="2" t="s">
        <v>93</v>
      </c>
      <c r="EF276" s="2">
        <v>4.0599999999999996</v>
      </c>
      <c r="EG276" s="2">
        <v>41973.144999999997</v>
      </c>
      <c r="EH276" s="2">
        <v>694237</v>
      </c>
      <c r="EJ276" s="2">
        <v>41973.144999999997</v>
      </c>
      <c r="EK276" s="2">
        <v>100</v>
      </c>
      <c r="EL276" s="2">
        <v>74.27</v>
      </c>
      <c r="EM276" s="2">
        <v>-25.7</v>
      </c>
    </row>
    <row r="277" spans="3:143" x14ac:dyDescent="0.25">
      <c r="C277" s="2" t="s">
        <v>374</v>
      </c>
      <c r="D277" s="2" t="s">
        <v>375</v>
      </c>
      <c r="E277" s="2" t="s">
        <v>93</v>
      </c>
      <c r="F277" s="2">
        <v>3.81</v>
      </c>
      <c r="G277" s="2">
        <v>10.356</v>
      </c>
      <c r="H277" s="2">
        <v>283</v>
      </c>
      <c r="I277" s="2">
        <v>48580.27</v>
      </c>
      <c r="J277" s="2">
        <v>2.1000000000000001E-2</v>
      </c>
      <c r="P277" s="2" t="s">
        <v>374</v>
      </c>
      <c r="Q277" s="2" t="s">
        <v>375</v>
      </c>
      <c r="R277" s="2" t="s">
        <v>93</v>
      </c>
      <c r="S277" s="2">
        <v>3.54</v>
      </c>
      <c r="T277" s="2">
        <v>132453.15599999999</v>
      </c>
      <c r="U277" s="2">
        <v>1629746</v>
      </c>
      <c r="V277" s="2">
        <v>48580.27</v>
      </c>
      <c r="W277" s="2">
        <v>272.64800000000002</v>
      </c>
      <c r="Y277" s="2">
        <v>59.54</v>
      </c>
      <c r="AC277" s="2" t="s">
        <v>374</v>
      </c>
      <c r="AD277" s="2" t="s">
        <v>375</v>
      </c>
      <c r="AE277" s="2" t="s">
        <v>93</v>
      </c>
      <c r="AF277" s="2">
        <v>3.79</v>
      </c>
      <c r="AG277" s="2">
        <v>48580.27</v>
      </c>
      <c r="AH277" s="2">
        <v>822229</v>
      </c>
      <c r="AJ277" s="2">
        <v>48580.27</v>
      </c>
      <c r="AK277" s="2">
        <v>100</v>
      </c>
      <c r="AL277" s="2">
        <v>95.71</v>
      </c>
      <c r="AM277" s="2">
        <v>-4.3</v>
      </c>
      <c r="AP277" s="2" t="s">
        <v>374</v>
      </c>
      <c r="AQ277" s="2" t="s">
        <v>375</v>
      </c>
      <c r="AR277" s="2" t="s">
        <v>93</v>
      </c>
      <c r="AS277" s="2">
        <v>3.8</v>
      </c>
      <c r="AT277" s="2">
        <v>2214.94</v>
      </c>
      <c r="AU277" s="2">
        <v>22410</v>
      </c>
      <c r="AV277" s="2">
        <v>15414.462</v>
      </c>
      <c r="AW277" s="2">
        <v>14.369</v>
      </c>
      <c r="AY277" s="2">
        <v>19.64</v>
      </c>
      <c r="BC277" s="2" t="s">
        <v>374</v>
      </c>
      <c r="BD277" s="2" t="s">
        <v>375</v>
      </c>
      <c r="BE277" s="2" t="s">
        <v>93</v>
      </c>
      <c r="BF277" s="2">
        <v>3.88</v>
      </c>
      <c r="BG277" s="2">
        <v>15414.462</v>
      </c>
      <c r="BH277" s="2">
        <v>274199</v>
      </c>
      <c r="BJ277" s="2">
        <v>15414.462</v>
      </c>
      <c r="BK277" s="2">
        <v>100</v>
      </c>
      <c r="BL277" s="2">
        <v>101.07</v>
      </c>
      <c r="BM277" s="2">
        <v>1.1000000000000001</v>
      </c>
      <c r="BP277" s="2" t="s">
        <v>374</v>
      </c>
      <c r="BQ277" s="2" t="s">
        <v>375</v>
      </c>
      <c r="BR277" s="2" t="s">
        <v>93</v>
      </c>
      <c r="BS277" s="2">
        <v>3.84</v>
      </c>
      <c r="BT277" s="2">
        <v>60748.074000000001</v>
      </c>
      <c r="BU277" s="2">
        <v>1070776</v>
      </c>
      <c r="BW277" s="2">
        <v>60748.074000000001</v>
      </c>
      <c r="BX277" s="2">
        <v>100</v>
      </c>
      <c r="BY277" s="2">
        <v>93.63</v>
      </c>
      <c r="BZ277" s="2">
        <v>-6.4</v>
      </c>
      <c r="CC277" s="2" t="s">
        <v>374</v>
      </c>
      <c r="CD277" s="2" t="s">
        <v>375</v>
      </c>
      <c r="CE277" s="2" t="s">
        <v>93</v>
      </c>
      <c r="CF277" s="2">
        <v>3.96</v>
      </c>
      <c r="CG277" s="2">
        <v>385576.09399999998</v>
      </c>
      <c r="CH277" s="2">
        <v>6314489</v>
      </c>
      <c r="CI277" s="2">
        <v>54033.964999999997</v>
      </c>
      <c r="CJ277" s="2">
        <v>713.58100000000002</v>
      </c>
      <c r="CL277" s="2">
        <v>42.58</v>
      </c>
      <c r="CP277" s="2" t="s">
        <v>374</v>
      </c>
      <c r="CQ277" s="2" t="s">
        <v>375</v>
      </c>
      <c r="CR277" s="2" t="s">
        <v>93</v>
      </c>
      <c r="CS277" s="2">
        <v>3.93</v>
      </c>
      <c r="CT277" s="2">
        <v>54033.964999999997</v>
      </c>
      <c r="CU277" s="2">
        <v>927929</v>
      </c>
      <c r="CW277" s="2">
        <v>54033.964999999997</v>
      </c>
      <c r="CX277" s="2">
        <v>100</v>
      </c>
      <c r="CY277" s="2">
        <v>75.62</v>
      </c>
      <c r="CZ277" s="2">
        <v>-24.4</v>
      </c>
      <c r="DC277" s="2" t="s">
        <v>374</v>
      </c>
      <c r="DD277" s="2" t="s">
        <v>375</v>
      </c>
      <c r="DE277" s="2" t="s">
        <v>93</v>
      </c>
      <c r="DF277" s="2">
        <v>4.0999999999999996</v>
      </c>
      <c r="DG277" s="2">
        <v>2.0720000000000001</v>
      </c>
      <c r="DH277" s="2">
        <v>173</v>
      </c>
      <c r="DI277" s="2">
        <v>4636.3050000000003</v>
      </c>
      <c r="DJ277" s="2">
        <v>4.4999999999999998E-2</v>
      </c>
      <c r="DL277" s="2">
        <v>7.0000000000000007E-2</v>
      </c>
      <c r="DP277" s="2" t="s">
        <v>374</v>
      </c>
      <c r="DQ277" s="2" t="s">
        <v>375</v>
      </c>
      <c r="DR277" s="2" t="s">
        <v>93</v>
      </c>
      <c r="DS277" s="2">
        <v>4.17</v>
      </c>
      <c r="DT277" s="2">
        <v>4636.3050000000003</v>
      </c>
      <c r="DU277" s="2">
        <v>79160</v>
      </c>
      <c r="DW277" s="2">
        <v>4636.3050000000003</v>
      </c>
      <c r="DX277" s="2">
        <v>100</v>
      </c>
      <c r="DY277" s="2">
        <v>66.459999999999994</v>
      </c>
      <c r="DZ277" s="2">
        <v>-33.5</v>
      </c>
      <c r="EC277" s="2" t="s">
        <v>374</v>
      </c>
      <c r="ED277" s="2" t="s">
        <v>375</v>
      </c>
      <c r="EE277" s="2" t="s">
        <v>93</v>
      </c>
      <c r="EF277" s="2">
        <v>4.05</v>
      </c>
      <c r="EG277" s="2">
        <v>27110.101999999999</v>
      </c>
      <c r="EH277" s="2">
        <v>459299</v>
      </c>
      <c r="EJ277" s="2">
        <v>27110.101999999999</v>
      </c>
      <c r="EK277" s="2">
        <v>100</v>
      </c>
      <c r="EL277" s="2">
        <v>47.97</v>
      </c>
      <c r="EM277" s="2">
        <v>-52</v>
      </c>
    </row>
    <row r="278" spans="3:143" x14ac:dyDescent="0.25">
      <c r="C278" s="2" t="s">
        <v>376</v>
      </c>
      <c r="D278" s="2" t="s">
        <v>377</v>
      </c>
      <c r="E278" s="2" t="s">
        <v>93</v>
      </c>
      <c r="F278" s="2">
        <v>3.86</v>
      </c>
      <c r="G278" s="2">
        <v>1.0249999999999999</v>
      </c>
      <c r="H278" s="2">
        <v>96</v>
      </c>
      <c r="I278" s="2">
        <v>47487.188000000002</v>
      </c>
      <c r="J278" s="2">
        <v>2E-3</v>
      </c>
      <c r="P278" s="2" t="s">
        <v>376</v>
      </c>
      <c r="Q278" s="2" t="s">
        <v>377</v>
      </c>
      <c r="R278" s="2" t="s">
        <v>93</v>
      </c>
      <c r="S278" s="2">
        <v>3.54</v>
      </c>
      <c r="T278" s="2">
        <v>133515.609</v>
      </c>
      <c r="U278" s="2">
        <v>1628992</v>
      </c>
      <c r="V278" s="2">
        <v>47487.188000000002</v>
      </c>
      <c r="W278" s="2">
        <v>281.161</v>
      </c>
      <c r="Y278" s="2">
        <v>61.4</v>
      </c>
      <c r="AC278" s="2" t="s">
        <v>376</v>
      </c>
      <c r="AD278" s="2" t="s">
        <v>377</v>
      </c>
      <c r="AE278" s="2" t="s">
        <v>93</v>
      </c>
      <c r="AF278" s="2">
        <v>3.79</v>
      </c>
      <c r="AG278" s="2">
        <v>47487.188000000002</v>
      </c>
      <c r="AH278" s="2">
        <v>769764</v>
      </c>
      <c r="AJ278" s="2">
        <v>47487.188000000002</v>
      </c>
      <c r="AK278" s="2">
        <v>100</v>
      </c>
      <c r="AL278" s="2">
        <v>93.56</v>
      </c>
      <c r="AM278" s="2">
        <v>-6.4</v>
      </c>
      <c r="AP278" s="2" t="s">
        <v>376</v>
      </c>
      <c r="AQ278" s="2" t="s">
        <v>377</v>
      </c>
      <c r="AR278" s="2" t="s">
        <v>93</v>
      </c>
      <c r="AS278" s="2">
        <v>3.79</v>
      </c>
      <c r="AT278" s="2">
        <v>2321.3229999999999</v>
      </c>
      <c r="AU278" s="2">
        <v>21629</v>
      </c>
      <c r="AV278" s="2">
        <v>14819.278</v>
      </c>
      <c r="AW278" s="2">
        <v>15.664</v>
      </c>
      <c r="AY278" s="2">
        <v>21.49</v>
      </c>
      <c r="BC278" s="2" t="s">
        <v>376</v>
      </c>
      <c r="BD278" s="2" t="s">
        <v>377</v>
      </c>
      <c r="BE278" s="2" t="s">
        <v>93</v>
      </c>
      <c r="BF278" s="2">
        <v>3.88</v>
      </c>
      <c r="BG278" s="2">
        <v>14819.278</v>
      </c>
      <c r="BH278" s="2">
        <v>268617</v>
      </c>
      <c r="BJ278" s="2">
        <v>14819.278</v>
      </c>
      <c r="BK278" s="2">
        <v>100</v>
      </c>
      <c r="BL278" s="2">
        <v>97.17</v>
      </c>
      <c r="BM278" s="2">
        <v>-2.8</v>
      </c>
      <c r="BP278" s="2" t="s">
        <v>376</v>
      </c>
      <c r="BQ278" s="2" t="s">
        <v>377</v>
      </c>
      <c r="BR278" s="2" t="s">
        <v>93</v>
      </c>
      <c r="BS278" s="2">
        <v>3.84</v>
      </c>
      <c r="BT278" s="2">
        <v>60989.016000000003</v>
      </c>
      <c r="BU278" s="2">
        <v>1059140</v>
      </c>
      <c r="BW278" s="2">
        <v>60989.016000000003</v>
      </c>
      <c r="BX278" s="2">
        <v>100</v>
      </c>
      <c r="BY278" s="2">
        <v>94</v>
      </c>
      <c r="BZ278" s="2">
        <v>-6</v>
      </c>
      <c r="CC278" s="2" t="s">
        <v>376</v>
      </c>
      <c r="CD278" s="2" t="s">
        <v>377</v>
      </c>
      <c r="CE278" s="2" t="s">
        <v>93</v>
      </c>
      <c r="CF278" s="2">
        <v>3.96</v>
      </c>
      <c r="CG278" s="2">
        <v>404968.18800000002</v>
      </c>
      <c r="CH278" s="2">
        <v>6786798</v>
      </c>
      <c r="CI278" s="2">
        <v>53360.188000000002</v>
      </c>
      <c r="CJ278" s="2">
        <v>758.93299999999999</v>
      </c>
      <c r="CL278" s="2">
        <v>45.29</v>
      </c>
      <c r="CP278" s="2" t="s">
        <v>376</v>
      </c>
      <c r="CQ278" s="2" t="s">
        <v>377</v>
      </c>
      <c r="CR278" s="2" t="s">
        <v>93</v>
      </c>
      <c r="CS278" s="2">
        <v>3.93</v>
      </c>
      <c r="CT278" s="2">
        <v>53360.188000000002</v>
      </c>
      <c r="CU278" s="2">
        <v>936891</v>
      </c>
      <c r="CW278" s="2">
        <v>53360.188000000002</v>
      </c>
      <c r="CX278" s="2">
        <v>100</v>
      </c>
      <c r="CY278" s="2">
        <v>74.67</v>
      </c>
      <c r="CZ278" s="2">
        <v>-25.3</v>
      </c>
      <c r="DC278" s="2" t="s">
        <v>376</v>
      </c>
      <c r="DD278" s="2" t="s">
        <v>377</v>
      </c>
      <c r="DE278" s="2" t="s">
        <v>93</v>
      </c>
      <c r="DF278" s="2">
        <v>4.03</v>
      </c>
      <c r="DG278" s="2">
        <v>78.548000000000002</v>
      </c>
      <c r="DH278" s="2">
        <v>604</v>
      </c>
      <c r="DI278" s="2">
        <v>5220.7430000000004</v>
      </c>
      <c r="DJ278" s="2">
        <v>1.5049999999999999</v>
      </c>
      <c r="DL278" s="2">
        <v>0.12</v>
      </c>
      <c r="DP278" s="2" t="s">
        <v>376</v>
      </c>
      <c r="DQ278" s="2" t="s">
        <v>377</v>
      </c>
      <c r="DR278" s="2" t="s">
        <v>93</v>
      </c>
      <c r="DS278" s="2">
        <v>4.16</v>
      </c>
      <c r="DT278" s="2">
        <v>5220.7430000000004</v>
      </c>
      <c r="DU278" s="2">
        <v>89350</v>
      </c>
      <c r="DW278" s="2">
        <v>5220.7430000000004</v>
      </c>
      <c r="DX278" s="2">
        <v>100</v>
      </c>
      <c r="DY278" s="2">
        <v>74.84</v>
      </c>
      <c r="DZ278" s="2">
        <v>-25.2</v>
      </c>
      <c r="EC278" s="2" t="s">
        <v>376</v>
      </c>
      <c r="ED278" s="2" t="s">
        <v>377</v>
      </c>
      <c r="EE278" s="2" t="s">
        <v>93</v>
      </c>
      <c r="EF278" s="2">
        <v>4.0599999999999996</v>
      </c>
      <c r="EG278" s="2">
        <v>28429.303</v>
      </c>
      <c r="EH278" s="2">
        <v>461210</v>
      </c>
      <c r="EJ278" s="2">
        <v>28429.303</v>
      </c>
      <c r="EK278" s="2">
        <v>100</v>
      </c>
      <c r="EL278" s="2">
        <v>50.3</v>
      </c>
      <c r="EM278" s="2">
        <v>-49.7</v>
      </c>
    </row>
    <row r="279" spans="3:143" x14ac:dyDescent="0.25">
      <c r="C279" s="2" t="s">
        <v>378</v>
      </c>
      <c r="D279" s="2" t="s">
        <v>379</v>
      </c>
      <c r="E279" s="2" t="s">
        <v>93</v>
      </c>
      <c r="F279" s="2">
        <v>3.85</v>
      </c>
      <c r="G279" s="2">
        <v>28.843</v>
      </c>
      <c r="H279" s="2">
        <v>547</v>
      </c>
      <c r="I279" s="2">
        <v>54889.137000000002</v>
      </c>
      <c r="J279" s="2">
        <v>5.2999999999999999E-2</v>
      </c>
      <c r="P279" s="2" t="s">
        <v>378</v>
      </c>
      <c r="Q279" s="2" t="s">
        <v>379</v>
      </c>
      <c r="R279" s="2" t="s">
        <v>93</v>
      </c>
      <c r="S279" s="2">
        <v>3.54</v>
      </c>
      <c r="T279" s="2">
        <v>140187.15599999999</v>
      </c>
      <c r="U279" s="2">
        <v>1702563</v>
      </c>
      <c r="V279" s="2">
        <v>54889.137000000002</v>
      </c>
      <c r="W279" s="2">
        <v>255.40100000000001</v>
      </c>
      <c r="Y279" s="2">
        <v>55.75</v>
      </c>
      <c r="AC279" s="2" t="s">
        <v>378</v>
      </c>
      <c r="AD279" s="2" t="s">
        <v>379</v>
      </c>
      <c r="AE279" s="2" t="s">
        <v>93</v>
      </c>
      <c r="AF279" s="2">
        <v>3.79</v>
      </c>
      <c r="AG279" s="2">
        <v>54889.137000000002</v>
      </c>
      <c r="AH279" s="2">
        <v>909499</v>
      </c>
      <c r="AJ279" s="2">
        <v>54889.137000000002</v>
      </c>
      <c r="AK279" s="2">
        <v>100</v>
      </c>
      <c r="AL279" s="2">
        <v>108.14</v>
      </c>
      <c r="AM279" s="2">
        <v>8.1</v>
      </c>
      <c r="AP279" s="2" t="s">
        <v>378</v>
      </c>
      <c r="AQ279" s="2" t="s">
        <v>379</v>
      </c>
      <c r="AR279" s="2" t="s">
        <v>93</v>
      </c>
      <c r="AS279" s="2">
        <v>3.8</v>
      </c>
      <c r="AT279" s="2">
        <v>2627.402</v>
      </c>
      <c r="AU279" s="2">
        <v>23946</v>
      </c>
      <c r="AV279" s="2">
        <v>18744.491999999998</v>
      </c>
      <c r="AW279" s="2">
        <v>14.016999999999999</v>
      </c>
      <c r="AY279" s="2">
        <v>19.13</v>
      </c>
      <c r="BC279" s="2" t="s">
        <v>378</v>
      </c>
      <c r="BD279" s="2" t="s">
        <v>379</v>
      </c>
      <c r="BE279" s="2" t="s">
        <v>93</v>
      </c>
      <c r="BF279" s="2">
        <v>3.88</v>
      </c>
      <c r="BG279" s="2">
        <v>18744.491999999998</v>
      </c>
      <c r="BH279" s="2">
        <v>339307</v>
      </c>
      <c r="BJ279" s="2">
        <v>18744.491999999998</v>
      </c>
      <c r="BK279" s="2">
        <v>100</v>
      </c>
      <c r="BL279" s="2">
        <v>122.91</v>
      </c>
      <c r="BM279" s="2">
        <v>22.9</v>
      </c>
      <c r="BP279" s="2" t="s">
        <v>378</v>
      </c>
      <c r="BQ279" s="2" t="s">
        <v>379</v>
      </c>
      <c r="BR279" s="2" t="s">
        <v>93</v>
      </c>
      <c r="BS279" s="2">
        <v>3.84</v>
      </c>
      <c r="BT279" s="2">
        <v>72234.008000000002</v>
      </c>
      <c r="BU279" s="2">
        <v>1238722</v>
      </c>
      <c r="BW279" s="2">
        <v>72234.008000000002</v>
      </c>
      <c r="BX279" s="2">
        <v>100</v>
      </c>
      <c r="BY279" s="2">
        <v>111.33</v>
      </c>
      <c r="BZ279" s="2">
        <v>11.3</v>
      </c>
      <c r="CC279" s="2" t="s">
        <v>378</v>
      </c>
      <c r="CD279" s="2" t="s">
        <v>379</v>
      </c>
      <c r="CE279" s="2" t="s">
        <v>93</v>
      </c>
      <c r="CF279" s="2">
        <v>3.95</v>
      </c>
      <c r="CG279" s="2">
        <v>498084.18800000002</v>
      </c>
      <c r="CH279" s="2">
        <v>8037203</v>
      </c>
      <c r="CI279" s="2">
        <v>65665.687999999995</v>
      </c>
      <c r="CJ279" s="2">
        <v>758.51499999999999</v>
      </c>
      <c r="CL279" s="2">
        <v>45.26</v>
      </c>
      <c r="CP279" s="2" t="s">
        <v>378</v>
      </c>
      <c r="CQ279" s="2" t="s">
        <v>379</v>
      </c>
      <c r="CR279" s="2" t="s">
        <v>93</v>
      </c>
      <c r="CS279" s="2">
        <v>3.93</v>
      </c>
      <c r="CT279" s="2">
        <v>65665.687999999995</v>
      </c>
      <c r="CU279" s="2">
        <v>1111474</v>
      </c>
      <c r="CW279" s="2">
        <v>65665.687999999995</v>
      </c>
      <c r="CX279" s="2">
        <v>100</v>
      </c>
      <c r="CY279" s="2">
        <v>91.89</v>
      </c>
      <c r="CZ279" s="2">
        <v>-8.1</v>
      </c>
      <c r="DC279" s="2" t="s">
        <v>378</v>
      </c>
      <c r="DD279" s="2" t="s">
        <v>379</v>
      </c>
      <c r="DE279" s="2" t="s">
        <v>93</v>
      </c>
      <c r="DF279" s="2">
        <v>3.96</v>
      </c>
      <c r="DG279" s="2">
        <v>81.552999999999997</v>
      </c>
      <c r="DH279" s="2">
        <v>503</v>
      </c>
      <c r="DI279" s="2">
        <v>7095.4</v>
      </c>
      <c r="DJ279" s="2">
        <v>1.149</v>
      </c>
      <c r="DL279" s="2">
        <v>0.11</v>
      </c>
      <c r="DP279" s="2" t="s">
        <v>378</v>
      </c>
      <c r="DQ279" s="2" t="s">
        <v>379</v>
      </c>
      <c r="DR279" s="2" t="s">
        <v>93</v>
      </c>
      <c r="DS279" s="2">
        <v>4.16</v>
      </c>
      <c r="DT279" s="2">
        <v>7095.4</v>
      </c>
      <c r="DU279" s="2">
        <v>123703</v>
      </c>
      <c r="DW279" s="2">
        <v>7095.4</v>
      </c>
      <c r="DX279" s="2">
        <v>100</v>
      </c>
      <c r="DY279" s="2">
        <v>101.71</v>
      </c>
      <c r="DZ279" s="2">
        <v>1.7</v>
      </c>
      <c r="EC279" s="2" t="s">
        <v>378</v>
      </c>
      <c r="ED279" s="2" t="s">
        <v>379</v>
      </c>
      <c r="EE279" s="2" t="s">
        <v>93</v>
      </c>
      <c r="EF279" s="2">
        <v>4.0599999999999996</v>
      </c>
      <c r="EG279" s="2">
        <v>35539.733999999997</v>
      </c>
      <c r="EH279" s="2">
        <v>589958</v>
      </c>
      <c r="EJ279" s="2">
        <v>35539.733999999997</v>
      </c>
      <c r="EK279" s="2">
        <v>100</v>
      </c>
      <c r="EL279" s="2">
        <v>62.88</v>
      </c>
      <c r="EM279" s="2">
        <v>-37.1</v>
      </c>
    </row>
    <row r="280" spans="3:143" x14ac:dyDescent="0.25">
      <c r="C280" s="2" t="s">
        <v>400</v>
      </c>
      <c r="D280" s="2" t="s">
        <v>401</v>
      </c>
      <c r="E280" s="2" t="s">
        <v>93</v>
      </c>
      <c r="F280" s="2">
        <v>3.85</v>
      </c>
      <c r="G280" s="2">
        <v>51.886000000000003</v>
      </c>
      <c r="H280" s="2">
        <v>999</v>
      </c>
      <c r="I280" s="2">
        <v>31241.437999999998</v>
      </c>
      <c r="J280" s="2">
        <v>0.16600000000000001</v>
      </c>
      <c r="L280" s="2">
        <v>0</v>
      </c>
      <c r="P280" s="2" t="s">
        <v>400</v>
      </c>
      <c r="Q280" s="2" t="s">
        <v>401</v>
      </c>
      <c r="R280" s="2" t="s">
        <v>93</v>
      </c>
      <c r="S280" s="2">
        <v>3.54</v>
      </c>
      <c r="T280" s="2">
        <v>88241.585999999996</v>
      </c>
      <c r="U280" s="2">
        <v>1116389</v>
      </c>
      <c r="V280" s="2">
        <v>31241.437999999998</v>
      </c>
      <c r="W280" s="2">
        <v>282.45</v>
      </c>
      <c r="Y280" s="2">
        <v>61.69</v>
      </c>
      <c r="AC280" s="2" t="s">
        <v>400</v>
      </c>
      <c r="AD280" s="2" t="s">
        <v>401</v>
      </c>
      <c r="AE280" s="2" t="s">
        <v>93</v>
      </c>
      <c r="AF280" s="2">
        <v>3.79</v>
      </c>
      <c r="AG280" s="2">
        <v>31241.437999999998</v>
      </c>
      <c r="AH280" s="2">
        <v>526939</v>
      </c>
      <c r="AJ280" s="2">
        <v>31241.437999999998</v>
      </c>
      <c r="AK280" s="2">
        <v>100</v>
      </c>
      <c r="AL280" s="2">
        <v>61.55</v>
      </c>
      <c r="AM280" s="2">
        <v>-38.4</v>
      </c>
      <c r="AP280" s="2" t="s">
        <v>400</v>
      </c>
      <c r="AQ280" s="2" t="s">
        <v>401</v>
      </c>
      <c r="AR280" s="2" t="s">
        <v>93</v>
      </c>
      <c r="AS280" s="2">
        <v>3.8</v>
      </c>
      <c r="AT280" s="2">
        <v>1884.2049999999999</v>
      </c>
      <c r="AU280" s="2">
        <v>23348</v>
      </c>
      <c r="AV280" s="2">
        <v>7424.942</v>
      </c>
      <c r="AW280" s="2">
        <v>25.376999999999999</v>
      </c>
      <c r="AY280" s="2">
        <v>35.39</v>
      </c>
      <c r="BC280" s="2" t="s">
        <v>400</v>
      </c>
      <c r="BD280" s="2" t="s">
        <v>401</v>
      </c>
      <c r="BE280" s="2" t="s">
        <v>93</v>
      </c>
      <c r="BF280" s="2">
        <v>3.88</v>
      </c>
      <c r="BG280" s="2">
        <v>7424.942</v>
      </c>
      <c r="BH280" s="2">
        <v>135745</v>
      </c>
      <c r="BJ280" s="2">
        <v>7424.942</v>
      </c>
      <c r="BK280" s="2">
        <v>100</v>
      </c>
      <c r="BL280" s="2">
        <v>48.69</v>
      </c>
      <c r="BM280" s="2">
        <v>-51.3</v>
      </c>
      <c r="BP280" s="2" t="s">
        <v>400</v>
      </c>
      <c r="BQ280" s="2" t="s">
        <v>401</v>
      </c>
      <c r="BR280" s="2" t="s">
        <v>93</v>
      </c>
      <c r="BS280" s="2">
        <v>3.85</v>
      </c>
      <c r="BT280" s="2">
        <v>36120.519999999997</v>
      </c>
      <c r="BU280" s="2">
        <v>632960</v>
      </c>
      <c r="BW280" s="2">
        <v>36120.519999999997</v>
      </c>
      <c r="BX280" s="2">
        <v>100</v>
      </c>
      <c r="BY280" s="2">
        <v>55.67</v>
      </c>
      <c r="BZ280" s="2">
        <v>-44.3</v>
      </c>
      <c r="CC280" s="2" t="s">
        <v>400</v>
      </c>
      <c r="CD280" s="2" t="s">
        <v>401</v>
      </c>
      <c r="CE280" s="2" t="s">
        <v>93</v>
      </c>
      <c r="CF280" s="2">
        <v>3.96</v>
      </c>
      <c r="CG280" s="2">
        <v>196350.96900000001</v>
      </c>
      <c r="CH280" s="2">
        <v>3293952</v>
      </c>
      <c r="CI280" s="2">
        <v>30241.778999999999</v>
      </c>
      <c r="CJ280" s="2">
        <v>649.27099999999996</v>
      </c>
      <c r="CL280" s="2">
        <v>38.74</v>
      </c>
      <c r="CP280" s="2" t="s">
        <v>400</v>
      </c>
      <c r="CQ280" s="2" t="s">
        <v>401</v>
      </c>
      <c r="CR280" s="2" t="s">
        <v>93</v>
      </c>
      <c r="CS280" s="2">
        <v>3.92</v>
      </c>
      <c r="CT280" s="2">
        <v>30241.778999999999</v>
      </c>
      <c r="CU280" s="2">
        <v>510982</v>
      </c>
      <c r="CW280" s="2">
        <v>30241.778999999999</v>
      </c>
      <c r="CX280" s="2">
        <v>100</v>
      </c>
      <c r="CY280" s="2">
        <v>42.32</v>
      </c>
      <c r="CZ280" s="2">
        <v>-57.7</v>
      </c>
      <c r="DC280" s="2" t="s">
        <v>400</v>
      </c>
      <c r="DD280" s="2" t="s">
        <v>401</v>
      </c>
      <c r="DE280" s="2" t="s">
        <v>93</v>
      </c>
      <c r="DF280" s="2">
        <v>4.1500000000000004</v>
      </c>
      <c r="DG280" s="2">
        <v>106.69</v>
      </c>
      <c r="DH280" s="2">
        <v>2222</v>
      </c>
      <c r="DI280" s="2">
        <v>2887.09</v>
      </c>
      <c r="DJ280" s="2">
        <v>3.6949999999999998</v>
      </c>
      <c r="DL280" s="2">
        <v>0.19</v>
      </c>
      <c r="DP280" s="2" t="s">
        <v>400</v>
      </c>
      <c r="DQ280" s="2" t="s">
        <v>401</v>
      </c>
      <c r="DR280" s="2" t="s">
        <v>93</v>
      </c>
      <c r="DS280" s="2">
        <v>4.16</v>
      </c>
      <c r="DT280" s="2">
        <v>2887.09</v>
      </c>
      <c r="DU280" s="2">
        <v>52959</v>
      </c>
      <c r="DW280" s="2">
        <v>2887.09</v>
      </c>
      <c r="DX280" s="2">
        <v>100</v>
      </c>
      <c r="DY280" s="2">
        <v>41.38</v>
      </c>
      <c r="DZ280" s="2">
        <v>-58.6</v>
      </c>
      <c r="EC280" s="2" t="s">
        <v>400</v>
      </c>
      <c r="ED280" s="2" t="s">
        <v>401</v>
      </c>
      <c r="EE280" s="2" t="s">
        <v>93</v>
      </c>
      <c r="EF280" s="2">
        <v>4.05</v>
      </c>
      <c r="EG280" s="2">
        <v>18864.002</v>
      </c>
      <c r="EH280" s="2">
        <v>331177</v>
      </c>
      <c r="EJ280" s="2">
        <v>18864.002</v>
      </c>
      <c r="EK280" s="2">
        <v>100</v>
      </c>
      <c r="EL280" s="2">
        <v>33.380000000000003</v>
      </c>
      <c r="EM280" s="2">
        <v>-66.599999999999994</v>
      </c>
    </row>
    <row r="281" spans="3:143" x14ac:dyDescent="0.25">
      <c r="C281" s="2" t="s">
        <v>402</v>
      </c>
      <c r="D281" s="2" t="s">
        <v>403</v>
      </c>
      <c r="E281" s="2" t="s">
        <v>93</v>
      </c>
      <c r="F281" s="2">
        <v>3.83</v>
      </c>
      <c r="G281" s="2">
        <v>110.30500000000001</v>
      </c>
      <c r="H281" s="2">
        <v>2154</v>
      </c>
      <c r="I281" s="2">
        <v>29123.474999999999</v>
      </c>
      <c r="J281" s="2">
        <v>0.379</v>
      </c>
      <c r="L281" s="2">
        <v>0.03</v>
      </c>
      <c r="P281" s="2" t="s">
        <v>402</v>
      </c>
      <c r="Q281" s="2" t="s">
        <v>403</v>
      </c>
      <c r="R281" s="2" t="s">
        <v>93</v>
      </c>
      <c r="S281" s="2">
        <v>3.54</v>
      </c>
      <c r="T281" s="2">
        <v>79955.312999999995</v>
      </c>
      <c r="U281" s="2">
        <v>1009363</v>
      </c>
      <c r="V281" s="2">
        <v>29123.474999999999</v>
      </c>
      <c r="W281" s="2">
        <v>274.53899999999999</v>
      </c>
      <c r="Y281" s="2">
        <v>59.95</v>
      </c>
      <c r="AC281" s="2" t="s">
        <v>402</v>
      </c>
      <c r="AD281" s="2" t="s">
        <v>403</v>
      </c>
      <c r="AE281" s="2" t="s">
        <v>93</v>
      </c>
      <c r="AF281" s="2">
        <v>3.79</v>
      </c>
      <c r="AG281" s="2">
        <v>29123.474999999999</v>
      </c>
      <c r="AH281" s="2">
        <v>481006</v>
      </c>
      <c r="AJ281" s="2">
        <v>29123.474999999999</v>
      </c>
      <c r="AK281" s="2">
        <v>100</v>
      </c>
      <c r="AL281" s="2">
        <v>57.38</v>
      </c>
      <c r="AM281" s="2">
        <v>-42.6</v>
      </c>
      <c r="AP281" s="2" t="s">
        <v>402</v>
      </c>
      <c r="AQ281" s="2" t="s">
        <v>403</v>
      </c>
      <c r="AR281" s="2" t="s">
        <v>93</v>
      </c>
      <c r="AS281" s="2">
        <v>3.79</v>
      </c>
      <c r="AT281" s="2">
        <v>1381.692</v>
      </c>
      <c r="AU281" s="2">
        <v>20023</v>
      </c>
      <c r="AV281" s="2">
        <v>7027.4179999999997</v>
      </c>
      <c r="AW281" s="2">
        <v>19.661000000000001</v>
      </c>
      <c r="AY281" s="2">
        <v>27.21</v>
      </c>
      <c r="BC281" s="2" t="s">
        <v>402</v>
      </c>
      <c r="BD281" s="2" t="s">
        <v>403</v>
      </c>
      <c r="BE281" s="2" t="s">
        <v>93</v>
      </c>
      <c r="BF281" s="2">
        <v>3.88</v>
      </c>
      <c r="BG281" s="2">
        <v>7027.4179999999997</v>
      </c>
      <c r="BH281" s="2">
        <v>124839</v>
      </c>
      <c r="BJ281" s="2">
        <v>7027.4179999999997</v>
      </c>
      <c r="BK281" s="2">
        <v>100</v>
      </c>
      <c r="BL281" s="2">
        <v>46.08</v>
      </c>
      <c r="BM281" s="2">
        <v>-53.9</v>
      </c>
      <c r="BP281" s="2" t="s">
        <v>402</v>
      </c>
      <c r="BQ281" s="2" t="s">
        <v>403</v>
      </c>
      <c r="BR281" s="2" t="s">
        <v>93</v>
      </c>
      <c r="BS281" s="2">
        <v>3.84</v>
      </c>
      <c r="BT281" s="2">
        <v>33844.089999999997</v>
      </c>
      <c r="BU281" s="2">
        <v>595822</v>
      </c>
      <c r="BW281" s="2">
        <v>33844.089999999997</v>
      </c>
      <c r="BX281" s="2">
        <v>100</v>
      </c>
      <c r="BY281" s="2">
        <v>52.16</v>
      </c>
      <c r="BZ281" s="2">
        <v>-47.8</v>
      </c>
      <c r="CC281" s="2" t="s">
        <v>402</v>
      </c>
      <c r="CD281" s="2" t="s">
        <v>403</v>
      </c>
      <c r="CE281" s="2" t="s">
        <v>93</v>
      </c>
      <c r="CF281" s="2">
        <v>3.95</v>
      </c>
      <c r="CG281" s="2">
        <v>168252.95300000001</v>
      </c>
      <c r="CH281" s="2">
        <v>2796106</v>
      </c>
      <c r="CI281" s="2">
        <v>27692.796999999999</v>
      </c>
      <c r="CJ281" s="2">
        <v>607.56899999999996</v>
      </c>
      <c r="CL281" s="2">
        <v>36.25</v>
      </c>
      <c r="CP281" s="2" t="s">
        <v>402</v>
      </c>
      <c r="CQ281" s="2" t="s">
        <v>403</v>
      </c>
      <c r="CR281" s="2" t="s">
        <v>93</v>
      </c>
      <c r="CS281" s="2">
        <v>3.93</v>
      </c>
      <c r="CT281" s="2">
        <v>27692.796999999999</v>
      </c>
      <c r="CU281" s="2">
        <v>484307</v>
      </c>
      <c r="CW281" s="2">
        <v>27692.796999999999</v>
      </c>
      <c r="CX281" s="2">
        <v>100</v>
      </c>
      <c r="CY281" s="2">
        <v>38.75</v>
      </c>
      <c r="CZ281" s="2">
        <v>-61.2</v>
      </c>
      <c r="DC281" s="2" t="s">
        <v>402</v>
      </c>
      <c r="DD281" s="2" t="s">
        <v>403</v>
      </c>
      <c r="DE281" s="2" t="s">
        <v>93</v>
      </c>
      <c r="DF281" s="2">
        <v>4.1500000000000004</v>
      </c>
      <c r="DG281" s="2">
        <v>179.297</v>
      </c>
      <c r="DH281" s="2">
        <v>2890</v>
      </c>
      <c r="DI281" s="2">
        <v>2427.7249999999999</v>
      </c>
      <c r="DJ281" s="2">
        <v>7.3849999999999998</v>
      </c>
      <c r="DL281" s="2">
        <v>0.32</v>
      </c>
      <c r="DP281" s="2" t="s">
        <v>402</v>
      </c>
      <c r="DQ281" s="2" t="s">
        <v>403</v>
      </c>
      <c r="DR281" s="2" t="s">
        <v>93</v>
      </c>
      <c r="DS281" s="2">
        <v>4.16</v>
      </c>
      <c r="DT281" s="2">
        <v>2427.7249999999999</v>
      </c>
      <c r="DU281" s="2">
        <v>42863</v>
      </c>
      <c r="DW281" s="2">
        <v>2427.7249999999999</v>
      </c>
      <c r="DX281" s="2">
        <v>100</v>
      </c>
      <c r="DY281" s="2">
        <v>34.799999999999997</v>
      </c>
      <c r="DZ281" s="2">
        <v>-65.2</v>
      </c>
      <c r="EC281" s="2" t="s">
        <v>402</v>
      </c>
      <c r="ED281" s="2" t="s">
        <v>403</v>
      </c>
      <c r="EE281" s="2" t="s">
        <v>93</v>
      </c>
      <c r="EF281" s="2">
        <v>4.05</v>
      </c>
      <c r="EG281" s="2">
        <v>15612.294</v>
      </c>
      <c r="EH281" s="2">
        <v>277874</v>
      </c>
      <c r="EJ281" s="2">
        <v>15612.294</v>
      </c>
      <c r="EK281" s="2">
        <v>100</v>
      </c>
      <c r="EL281" s="2">
        <v>27.62</v>
      </c>
      <c r="EM281" s="2">
        <v>-72.400000000000006</v>
      </c>
    </row>
    <row r="282" spans="3:143" x14ac:dyDescent="0.25">
      <c r="C282" s="2" t="s">
        <v>404</v>
      </c>
      <c r="D282" s="2" t="s">
        <v>405</v>
      </c>
      <c r="E282" s="2" t="s">
        <v>93</v>
      </c>
      <c r="F282" s="2">
        <v>3.87</v>
      </c>
      <c r="G282" s="2">
        <v>13.548999999999999</v>
      </c>
      <c r="H282" s="2">
        <v>152</v>
      </c>
      <c r="I282" s="2">
        <v>24640.131000000001</v>
      </c>
      <c r="J282" s="2">
        <v>5.5E-2</v>
      </c>
      <c r="P282" s="2" t="s">
        <v>404</v>
      </c>
      <c r="Q282" s="2" t="s">
        <v>405</v>
      </c>
      <c r="R282" s="2" t="s">
        <v>93</v>
      </c>
      <c r="S282" s="2">
        <v>3.54</v>
      </c>
      <c r="T282" s="2">
        <v>82816.304999999993</v>
      </c>
      <c r="U282" s="2">
        <v>1030299</v>
      </c>
      <c r="V282" s="2">
        <v>24640.131000000001</v>
      </c>
      <c r="W282" s="2">
        <v>336.10300000000001</v>
      </c>
      <c r="Y282" s="2">
        <v>73.459999999999994</v>
      </c>
      <c r="AC282" s="2" t="s">
        <v>404</v>
      </c>
      <c r="AD282" s="2" t="s">
        <v>405</v>
      </c>
      <c r="AE282" s="2" t="s">
        <v>93</v>
      </c>
      <c r="AF282" s="2">
        <v>3.79</v>
      </c>
      <c r="AG282" s="2">
        <v>24640.131000000001</v>
      </c>
      <c r="AH282" s="2">
        <v>418520</v>
      </c>
      <c r="AJ282" s="2">
        <v>24640.131000000001</v>
      </c>
      <c r="AK282" s="2">
        <v>100</v>
      </c>
      <c r="AL282" s="2">
        <v>48.55</v>
      </c>
      <c r="AM282" s="2">
        <v>-51.5</v>
      </c>
      <c r="AP282" s="2" t="s">
        <v>404</v>
      </c>
      <c r="AQ282" s="2" t="s">
        <v>405</v>
      </c>
      <c r="AR282" s="2" t="s">
        <v>93</v>
      </c>
      <c r="AS282" s="2">
        <v>3.99</v>
      </c>
      <c r="AT282" s="2">
        <v>23.733000000000001</v>
      </c>
      <c r="AU282" s="2">
        <v>1255</v>
      </c>
      <c r="AV282" s="2">
        <v>4712.0379999999996</v>
      </c>
      <c r="AW282" s="2">
        <v>0.504</v>
      </c>
      <c r="BC282" s="2" t="s">
        <v>404</v>
      </c>
      <c r="BD282" s="2" t="s">
        <v>405</v>
      </c>
      <c r="BE282" s="2" t="s">
        <v>93</v>
      </c>
      <c r="BF282" s="2">
        <v>3.88</v>
      </c>
      <c r="BG282" s="2">
        <v>4712.0379999999996</v>
      </c>
      <c r="BH282" s="2">
        <v>84929</v>
      </c>
      <c r="BJ282" s="2">
        <v>4712.0379999999996</v>
      </c>
      <c r="BK282" s="2">
        <v>100</v>
      </c>
      <c r="BL282" s="2">
        <v>30.9</v>
      </c>
      <c r="BM282" s="2">
        <v>-69.099999999999994</v>
      </c>
      <c r="BP282" s="2" t="s">
        <v>404</v>
      </c>
      <c r="BQ282" s="2" t="s">
        <v>405</v>
      </c>
      <c r="BR282" s="2" t="s">
        <v>93</v>
      </c>
      <c r="BS282" s="2">
        <v>3.84</v>
      </c>
      <c r="BT282" s="2">
        <v>23406.123</v>
      </c>
      <c r="BU282" s="2">
        <v>397793</v>
      </c>
      <c r="BW282" s="2">
        <v>23406.123</v>
      </c>
      <c r="BX282" s="2">
        <v>100</v>
      </c>
      <c r="BY282" s="2">
        <v>36.07</v>
      </c>
      <c r="BZ282" s="2">
        <v>-63.9</v>
      </c>
      <c r="CC282" s="2" t="s">
        <v>404</v>
      </c>
      <c r="CD282" s="2" t="s">
        <v>405</v>
      </c>
      <c r="CE282" s="2" t="s">
        <v>93</v>
      </c>
      <c r="CF282" s="2">
        <v>3.95</v>
      </c>
      <c r="CG282" s="2">
        <v>68059.773000000001</v>
      </c>
      <c r="CH282" s="2">
        <v>1141742</v>
      </c>
      <c r="CI282" s="2">
        <v>14272.91</v>
      </c>
      <c r="CJ282" s="2">
        <v>476.846</v>
      </c>
      <c r="CL282" s="2">
        <v>28.45</v>
      </c>
      <c r="CP282" s="2" t="s">
        <v>404</v>
      </c>
      <c r="CQ282" s="2" t="s">
        <v>405</v>
      </c>
      <c r="CR282" s="2" t="s">
        <v>93</v>
      </c>
      <c r="CS282" s="2">
        <v>3.93</v>
      </c>
      <c r="CT282" s="2">
        <v>14272.91</v>
      </c>
      <c r="CU282" s="2">
        <v>244857</v>
      </c>
      <c r="CW282" s="2">
        <v>14272.91</v>
      </c>
      <c r="CX282" s="2">
        <v>100</v>
      </c>
      <c r="CY282" s="2">
        <v>19.97</v>
      </c>
      <c r="CZ282" s="2">
        <v>-80</v>
      </c>
      <c r="DC282" s="2" t="s">
        <v>404</v>
      </c>
      <c r="DD282" s="2" t="s">
        <v>405</v>
      </c>
      <c r="DE282" s="2" t="s">
        <v>93</v>
      </c>
      <c r="DF282" s="2">
        <v>4.1100000000000003</v>
      </c>
      <c r="DG282" s="2">
        <v>5.8330000000000002</v>
      </c>
      <c r="DH282" s="2">
        <v>227</v>
      </c>
      <c r="DI282" s="2">
        <v>1131.2280000000001</v>
      </c>
      <c r="DJ282" s="2">
        <v>0.51600000000000001</v>
      </c>
      <c r="DL282" s="2">
        <v>0.09</v>
      </c>
      <c r="DP282" s="2" t="s">
        <v>404</v>
      </c>
      <c r="DQ282" s="2" t="s">
        <v>405</v>
      </c>
      <c r="DR282" s="2" t="s">
        <v>93</v>
      </c>
      <c r="DS282" s="2">
        <v>4.16</v>
      </c>
      <c r="DT282" s="2">
        <v>1131.2280000000001</v>
      </c>
      <c r="DU282" s="2">
        <v>19190</v>
      </c>
      <c r="DW282" s="2">
        <v>1131.2280000000001</v>
      </c>
      <c r="DX282" s="2">
        <v>100</v>
      </c>
      <c r="DY282" s="2">
        <v>16.22</v>
      </c>
      <c r="DZ282" s="2">
        <v>-83.8</v>
      </c>
      <c r="EC282" s="2" t="s">
        <v>404</v>
      </c>
      <c r="ED282" s="2" t="s">
        <v>405</v>
      </c>
      <c r="EE282" s="2" t="s">
        <v>93</v>
      </c>
      <c r="EF282" s="2">
        <v>4.0599999999999996</v>
      </c>
      <c r="EG282" s="2">
        <v>6214.8739999999998</v>
      </c>
      <c r="EH282" s="2">
        <v>106450</v>
      </c>
      <c r="EJ282" s="2">
        <v>6214.8739999999998</v>
      </c>
      <c r="EK282" s="2">
        <v>100</v>
      </c>
      <c r="EL282" s="2">
        <v>11</v>
      </c>
      <c r="EM282" s="2">
        <v>-89</v>
      </c>
    </row>
    <row r="283" spans="3:143" x14ac:dyDescent="0.25">
      <c r="C283" s="2" t="s">
        <v>381</v>
      </c>
      <c r="D283" s="2" t="s">
        <v>382</v>
      </c>
      <c r="E283" s="2" t="s">
        <v>93</v>
      </c>
      <c r="F283" s="2">
        <v>3.85</v>
      </c>
      <c r="G283" s="2">
        <v>4.5830000000000002</v>
      </c>
      <c r="H283" s="2">
        <v>111</v>
      </c>
      <c r="I283" s="2">
        <v>31567.85</v>
      </c>
      <c r="J283" s="2">
        <v>1.4999999999999999E-2</v>
      </c>
      <c r="P283" s="2" t="s">
        <v>381</v>
      </c>
      <c r="Q283" s="2" t="s">
        <v>382</v>
      </c>
      <c r="R283" s="2" t="s">
        <v>93</v>
      </c>
      <c r="S283" s="2">
        <v>3.54</v>
      </c>
      <c r="T283" s="2">
        <v>83971.32</v>
      </c>
      <c r="U283" s="2">
        <v>1057652</v>
      </c>
      <c r="V283" s="2">
        <v>31567.85</v>
      </c>
      <c r="W283" s="2">
        <v>266.00299999999999</v>
      </c>
      <c r="Y283" s="2">
        <v>58.08</v>
      </c>
      <c r="AC283" s="2" t="s">
        <v>381</v>
      </c>
      <c r="AD283" s="2" t="s">
        <v>382</v>
      </c>
      <c r="AE283" s="2" t="s">
        <v>93</v>
      </c>
      <c r="AF283" s="2">
        <v>3.79</v>
      </c>
      <c r="AG283" s="2">
        <v>31567.85</v>
      </c>
      <c r="AH283" s="2">
        <v>520222</v>
      </c>
      <c r="AJ283" s="2">
        <v>31567.85</v>
      </c>
      <c r="AK283" s="2">
        <v>100</v>
      </c>
      <c r="AL283" s="2">
        <v>62.2</v>
      </c>
      <c r="AM283" s="2">
        <v>-37.799999999999997</v>
      </c>
      <c r="AP283" s="2" t="s">
        <v>381</v>
      </c>
      <c r="AQ283" s="2" t="s">
        <v>382</v>
      </c>
      <c r="AR283" s="2" t="s">
        <v>93</v>
      </c>
      <c r="AS283" s="2">
        <v>3.79</v>
      </c>
      <c r="AT283" s="2">
        <v>1554.992</v>
      </c>
      <c r="AU283" s="2">
        <v>18919</v>
      </c>
      <c r="AV283" s="2">
        <v>7226.21</v>
      </c>
      <c r="AW283" s="2">
        <v>21.518999999999998</v>
      </c>
      <c r="AY283" s="2">
        <v>29.87</v>
      </c>
      <c r="BC283" s="2" t="s">
        <v>381</v>
      </c>
      <c r="BD283" s="2" t="s">
        <v>382</v>
      </c>
      <c r="BE283" s="2" t="s">
        <v>93</v>
      </c>
      <c r="BF283" s="2">
        <v>3.88</v>
      </c>
      <c r="BG283" s="2">
        <v>7226.21</v>
      </c>
      <c r="BH283" s="2">
        <v>127074</v>
      </c>
      <c r="BJ283" s="2">
        <v>7226.21</v>
      </c>
      <c r="BK283" s="2">
        <v>100</v>
      </c>
      <c r="BL283" s="2">
        <v>47.38</v>
      </c>
      <c r="BM283" s="2">
        <v>-52.6</v>
      </c>
      <c r="BP283" s="2" t="s">
        <v>381</v>
      </c>
      <c r="BQ283" s="2" t="s">
        <v>382</v>
      </c>
      <c r="BR283" s="2" t="s">
        <v>93</v>
      </c>
      <c r="BS283" s="2">
        <v>3.85</v>
      </c>
      <c r="BT283" s="2">
        <v>35919.019999999997</v>
      </c>
      <c r="BU283" s="2">
        <v>623275</v>
      </c>
      <c r="BW283" s="2">
        <v>35919.019999999997</v>
      </c>
      <c r="BX283" s="2">
        <v>100</v>
      </c>
      <c r="BY283" s="2">
        <v>55.36</v>
      </c>
      <c r="BZ283" s="2">
        <v>-44.6</v>
      </c>
      <c r="CC283" s="2" t="s">
        <v>381</v>
      </c>
      <c r="CD283" s="2" t="s">
        <v>382</v>
      </c>
      <c r="CE283" s="2" t="s">
        <v>93</v>
      </c>
      <c r="CF283" s="2">
        <v>3.95</v>
      </c>
      <c r="CG283" s="2">
        <v>257144.18799999999</v>
      </c>
      <c r="CH283" s="2">
        <v>4211977</v>
      </c>
      <c r="CI283" s="2">
        <v>30957.103999999999</v>
      </c>
      <c r="CJ283" s="2">
        <v>830.64700000000005</v>
      </c>
      <c r="CL283" s="2">
        <v>49.57</v>
      </c>
      <c r="CP283" s="2" t="s">
        <v>381</v>
      </c>
      <c r="CQ283" s="2" t="s">
        <v>382</v>
      </c>
      <c r="CR283" s="2" t="s">
        <v>93</v>
      </c>
      <c r="CS283" s="2">
        <v>3.93</v>
      </c>
      <c r="CT283" s="2">
        <v>30957.103999999999</v>
      </c>
      <c r="CU283" s="2">
        <v>542200</v>
      </c>
      <c r="CW283" s="2">
        <v>30957.103999999999</v>
      </c>
      <c r="CX283" s="2">
        <v>100</v>
      </c>
      <c r="CY283" s="2">
        <v>43.32</v>
      </c>
      <c r="CZ283" s="2">
        <v>-56.7</v>
      </c>
      <c r="DC283" s="2" t="s">
        <v>381</v>
      </c>
      <c r="DD283" s="2" t="s">
        <v>382</v>
      </c>
      <c r="DE283" s="2" t="s">
        <v>93</v>
      </c>
      <c r="DF283" s="2">
        <v>4.17</v>
      </c>
      <c r="DG283" s="2">
        <v>349.72300000000001</v>
      </c>
      <c r="DH283" s="2">
        <v>6310</v>
      </c>
      <c r="DI283" s="2">
        <v>2534.0189999999998</v>
      </c>
      <c r="DJ283" s="2">
        <v>13.801</v>
      </c>
      <c r="DL283" s="2">
        <v>0.53</v>
      </c>
      <c r="DP283" s="2" t="s">
        <v>381</v>
      </c>
      <c r="DQ283" s="2" t="s">
        <v>382</v>
      </c>
      <c r="DR283" s="2" t="s">
        <v>93</v>
      </c>
      <c r="DS283" s="2">
        <v>4.16</v>
      </c>
      <c r="DT283" s="2">
        <v>2534.0189999999998</v>
      </c>
      <c r="DU283" s="2">
        <v>46733</v>
      </c>
      <c r="DW283" s="2">
        <v>2534.0189999999998</v>
      </c>
      <c r="DX283" s="2">
        <v>100</v>
      </c>
      <c r="DY283" s="2">
        <v>36.32</v>
      </c>
      <c r="DZ283" s="2">
        <v>-63.7</v>
      </c>
      <c r="EC283" s="2" t="s">
        <v>381</v>
      </c>
      <c r="ED283" s="2" t="s">
        <v>382</v>
      </c>
      <c r="EE283" s="2" t="s">
        <v>93</v>
      </c>
      <c r="EF283" s="2">
        <v>4.0599999999999996</v>
      </c>
      <c r="EG283" s="2">
        <v>17227.488000000001</v>
      </c>
      <c r="EH283" s="2">
        <v>296335</v>
      </c>
      <c r="EJ283" s="2">
        <v>17227.488000000001</v>
      </c>
      <c r="EK283" s="2">
        <v>100</v>
      </c>
      <c r="EL283" s="2">
        <v>30.48</v>
      </c>
      <c r="EM283" s="2">
        <v>-69.5</v>
      </c>
    </row>
    <row r="284" spans="3:143" x14ac:dyDescent="0.25">
      <c r="C284" s="2" t="s">
        <v>383</v>
      </c>
      <c r="D284" s="2" t="s">
        <v>384</v>
      </c>
      <c r="E284" s="2" t="s">
        <v>93</v>
      </c>
      <c r="F284" s="2">
        <v>3.86</v>
      </c>
      <c r="G284" s="2">
        <v>1.4179999999999999</v>
      </c>
      <c r="H284" s="2">
        <v>131</v>
      </c>
      <c r="I284" s="2">
        <v>35293.063000000002</v>
      </c>
      <c r="J284" s="2">
        <v>4.0000000000000001E-3</v>
      </c>
      <c r="P284" s="2" t="s">
        <v>383</v>
      </c>
      <c r="Q284" s="2" t="s">
        <v>384</v>
      </c>
      <c r="R284" s="2" t="s">
        <v>93</v>
      </c>
      <c r="S284" s="2">
        <v>3.54</v>
      </c>
      <c r="T284" s="2">
        <v>96924.93</v>
      </c>
      <c r="U284" s="2">
        <v>1225108</v>
      </c>
      <c r="V284" s="2">
        <v>35293.063000000002</v>
      </c>
      <c r="W284" s="2">
        <v>274.62900000000002</v>
      </c>
      <c r="Y284" s="2">
        <v>59.97</v>
      </c>
      <c r="AC284" s="2" t="s">
        <v>383</v>
      </c>
      <c r="AD284" s="2" t="s">
        <v>384</v>
      </c>
      <c r="AE284" s="2" t="s">
        <v>93</v>
      </c>
      <c r="AF284" s="2">
        <v>3.79</v>
      </c>
      <c r="AG284" s="2">
        <v>35293.063000000002</v>
      </c>
      <c r="AH284" s="2">
        <v>601243</v>
      </c>
      <c r="AJ284" s="2">
        <v>35293.063000000002</v>
      </c>
      <c r="AK284" s="2">
        <v>100</v>
      </c>
      <c r="AL284" s="2">
        <v>69.53</v>
      </c>
      <c r="AM284" s="2">
        <v>-30.5</v>
      </c>
      <c r="AP284" s="2" t="s">
        <v>383</v>
      </c>
      <c r="AQ284" s="2" t="s">
        <v>384</v>
      </c>
      <c r="AR284" s="2" t="s">
        <v>93</v>
      </c>
      <c r="AS284" s="2">
        <v>3.79</v>
      </c>
      <c r="AT284" s="2">
        <v>1626.471</v>
      </c>
      <c r="AU284" s="2">
        <v>21120</v>
      </c>
      <c r="AV284" s="2">
        <v>9219.9699999999993</v>
      </c>
      <c r="AW284" s="2">
        <v>17.640999999999998</v>
      </c>
      <c r="AY284" s="2">
        <v>24.32</v>
      </c>
      <c r="BC284" s="2" t="s">
        <v>383</v>
      </c>
      <c r="BD284" s="2" t="s">
        <v>384</v>
      </c>
      <c r="BE284" s="2" t="s">
        <v>93</v>
      </c>
      <c r="BF284" s="2">
        <v>3.88</v>
      </c>
      <c r="BG284" s="2">
        <v>9219.9699999999993</v>
      </c>
      <c r="BH284" s="2">
        <v>160500</v>
      </c>
      <c r="BJ284" s="2">
        <v>9219.9699999999993</v>
      </c>
      <c r="BK284" s="2">
        <v>100</v>
      </c>
      <c r="BL284" s="2">
        <v>60.46</v>
      </c>
      <c r="BM284" s="2">
        <v>-39.5</v>
      </c>
      <c r="BP284" s="2" t="s">
        <v>383</v>
      </c>
      <c r="BQ284" s="2" t="s">
        <v>384</v>
      </c>
      <c r="BR284" s="2" t="s">
        <v>93</v>
      </c>
      <c r="BS284" s="2">
        <v>3.85</v>
      </c>
      <c r="BT284" s="2">
        <v>42243.527000000002</v>
      </c>
      <c r="BU284" s="2">
        <v>736824</v>
      </c>
      <c r="BW284" s="2">
        <v>42243.527000000002</v>
      </c>
      <c r="BX284" s="2">
        <v>100</v>
      </c>
      <c r="BY284" s="2">
        <v>65.11</v>
      </c>
      <c r="BZ284" s="2">
        <v>-34.9</v>
      </c>
      <c r="CC284" s="2" t="s">
        <v>383</v>
      </c>
      <c r="CD284" s="2" t="s">
        <v>384</v>
      </c>
      <c r="CE284" s="2" t="s">
        <v>93</v>
      </c>
      <c r="CF284" s="2">
        <v>3.95</v>
      </c>
      <c r="CG284" s="2">
        <v>244761.15599999999</v>
      </c>
      <c r="CH284" s="2">
        <v>4009332</v>
      </c>
      <c r="CI284" s="2">
        <v>31945.188999999998</v>
      </c>
      <c r="CJ284" s="2">
        <v>766.19100000000003</v>
      </c>
      <c r="CL284" s="2">
        <v>45.72</v>
      </c>
      <c r="CP284" s="2" t="s">
        <v>383</v>
      </c>
      <c r="CQ284" s="2" t="s">
        <v>384</v>
      </c>
      <c r="CR284" s="2" t="s">
        <v>93</v>
      </c>
      <c r="CS284" s="2">
        <v>3.93</v>
      </c>
      <c r="CT284" s="2">
        <v>31945.188999999998</v>
      </c>
      <c r="CU284" s="2">
        <v>542164</v>
      </c>
      <c r="CW284" s="2">
        <v>31945.188999999998</v>
      </c>
      <c r="CX284" s="2">
        <v>100</v>
      </c>
      <c r="CY284" s="2">
        <v>44.7</v>
      </c>
      <c r="CZ284" s="2">
        <v>-55.3</v>
      </c>
      <c r="DC284" s="2" t="s">
        <v>383</v>
      </c>
      <c r="DD284" s="2" t="s">
        <v>384</v>
      </c>
      <c r="DE284" s="2" t="s">
        <v>93</v>
      </c>
      <c r="DF284" s="2">
        <v>4.1500000000000004</v>
      </c>
      <c r="DG284" s="2">
        <v>91.182000000000002</v>
      </c>
      <c r="DH284" s="2">
        <v>390</v>
      </c>
      <c r="DI284" s="2">
        <v>2575.7559999999999</v>
      </c>
      <c r="DJ284" s="2">
        <v>3.54</v>
      </c>
      <c r="DL284" s="2">
        <v>0.19</v>
      </c>
      <c r="DP284" s="2" t="s">
        <v>383</v>
      </c>
      <c r="DQ284" s="2" t="s">
        <v>384</v>
      </c>
      <c r="DR284" s="2" t="s">
        <v>93</v>
      </c>
      <c r="DS284" s="2">
        <v>4.16</v>
      </c>
      <c r="DT284" s="2">
        <v>2575.7559999999999</v>
      </c>
      <c r="DU284" s="2">
        <v>43869</v>
      </c>
      <c r="DW284" s="2">
        <v>2575.7559999999999</v>
      </c>
      <c r="DX284" s="2">
        <v>100</v>
      </c>
      <c r="DY284" s="2">
        <v>36.92</v>
      </c>
      <c r="DZ284" s="2">
        <v>-63.1</v>
      </c>
      <c r="EC284" s="2" t="s">
        <v>383</v>
      </c>
      <c r="ED284" s="2" t="s">
        <v>384</v>
      </c>
      <c r="EE284" s="2" t="s">
        <v>93</v>
      </c>
      <c r="EF284" s="2">
        <v>4.05</v>
      </c>
      <c r="EG284" s="2">
        <v>13827.066000000001</v>
      </c>
      <c r="EH284" s="2">
        <v>231680</v>
      </c>
      <c r="EJ284" s="2">
        <v>13827.066000000001</v>
      </c>
      <c r="EK284" s="2">
        <v>100</v>
      </c>
      <c r="EL284" s="2">
        <v>24.47</v>
      </c>
      <c r="EM284" s="2">
        <v>-75.5</v>
      </c>
    </row>
    <row r="285" spans="3:143" x14ac:dyDescent="0.25">
      <c r="C285" s="2" t="s">
        <v>385</v>
      </c>
      <c r="D285" s="2" t="s">
        <v>386</v>
      </c>
      <c r="E285" s="2" t="s">
        <v>93</v>
      </c>
      <c r="F285" s="2">
        <v>3.89</v>
      </c>
      <c r="G285" s="2">
        <v>9.2219999999999995</v>
      </c>
      <c r="H285" s="2">
        <v>156</v>
      </c>
      <c r="I285" s="2">
        <v>34928.800999999999</v>
      </c>
      <c r="J285" s="2">
        <v>2.5999999999999999E-2</v>
      </c>
      <c r="P285" s="2" t="s">
        <v>385</v>
      </c>
      <c r="Q285" s="2" t="s">
        <v>386</v>
      </c>
      <c r="R285" s="2" t="s">
        <v>93</v>
      </c>
      <c r="S285" s="2">
        <v>3.54</v>
      </c>
      <c r="T285" s="2">
        <v>96738.093999999997</v>
      </c>
      <c r="U285" s="2">
        <v>1181157</v>
      </c>
      <c r="V285" s="2">
        <v>34928.800999999999</v>
      </c>
      <c r="W285" s="2">
        <v>276.95800000000003</v>
      </c>
      <c r="Y285" s="2">
        <v>60.48</v>
      </c>
      <c r="AC285" s="2" t="s">
        <v>385</v>
      </c>
      <c r="AD285" s="2" t="s">
        <v>386</v>
      </c>
      <c r="AE285" s="2" t="s">
        <v>93</v>
      </c>
      <c r="AF285" s="2">
        <v>3.79</v>
      </c>
      <c r="AG285" s="2">
        <v>34928.800999999999</v>
      </c>
      <c r="AH285" s="2">
        <v>577400</v>
      </c>
      <c r="AJ285" s="2">
        <v>34928.800999999999</v>
      </c>
      <c r="AK285" s="2">
        <v>100</v>
      </c>
      <c r="AL285" s="2">
        <v>68.819999999999993</v>
      </c>
      <c r="AM285" s="2">
        <v>-31.2</v>
      </c>
      <c r="AP285" s="2" t="s">
        <v>385</v>
      </c>
      <c r="AQ285" s="2" t="s">
        <v>386</v>
      </c>
      <c r="AR285" s="2" t="s">
        <v>93</v>
      </c>
      <c r="AS285" s="2">
        <v>3.8</v>
      </c>
      <c r="AT285" s="2">
        <v>1358.9680000000001</v>
      </c>
      <c r="AU285" s="2">
        <v>20069</v>
      </c>
      <c r="AV285" s="2">
        <v>8467.2739999999994</v>
      </c>
      <c r="AW285" s="2">
        <v>16.05</v>
      </c>
      <c r="AY285" s="2">
        <v>22.04</v>
      </c>
      <c r="BC285" s="2" t="s">
        <v>385</v>
      </c>
      <c r="BD285" s="2" t="s">
        <v>386</v>
      </c>
      <c r="BE285" s="2" t="s">
        <v>93</v>
      </c>
      <c r="BF285" s="2">
        <v>3.88</v>
      </c>
      <c r="BG285" s="2">
        <v>8467.2739999999994</v>
      </c>
      <c r="BH285" s="2">
        <v>154190</v>
      </c>
      <c r="BJ285" s="2">
        <v>8467.2739999999994</v>
      </c>
      <c r="BK285" s="2">
        <v>100</v>
      </c>
      <c r="BL285" s="2">
        <v>55.52</v>
      </c>
      <c r="BM285" s="2">
        <v>-44.5</v>
      </c>
      <c r="BP285" s="2" t="s">
        <v>385</v>
      </c>
      <c r="BQ285" s="2" t="s">
        <v>386</v>
      </c>
      <c r="BR285" s="2" t="s">
        <v>93</v>
      </c>
      <c r="BS285" s="2">
        <v>3.85</v>
      </c>
      <c r="BT285" s="2">
        <v>40693.207000000002</v>
      </c>
      <c r="BU285" s="2">
        <v>725080</v>
      </c>
      <c r="BW285" s="2">
        <v>40693.207000000002</v>
      </c>
      <c r="BX285" s="2">
        <v>100</v>
      </c>
      <c r="BY285" s="2">
        <v>62.72</v>
      </c>
      <c r="BZ285" s="2">
        <v>-37.299999999999997</v>
      </c>
      <c r="CC285" s="2" t="s">
        <v>385</v>
      </c>
      <c r="CD285" s="2" t="s">
        <v>386</v>
      </c>
      <c r="CE285" s="2" t="s">
        <v>93</v>
      </c>
      <c r="CF285" s="2">
        <v>3.96</v>
      </c>
      <c r="CG285" s="2">
        <v>259474.625</v>
      </c>
      <c r="CH285" s="2">
        <v>4307562</v>
      </c>
      <c r="CI285" s="2">
        <v>32487.271000000001</v>
      </c>
      <c r="CJ285" s="2">
        <v>798.69600000000003</v>
      </c>
      <c r="CL285" s="2">
        <v>47.66</v>
      </c>
      <c r="CP285" s="2" t="s">
        <v>385</v>
      </c>
      <c r="CQ285" s="2" t="s">
        <v>386</v>
      </c>
      <c r="CR285" s="2" t="s">
        <v>93</v>
      </c>
      <c r="CS285" s="2">
        <v>3.92</v>
      </c>
      <c r="CT285" s="2">
        <v>32487.271000000001</v>
      </c>
      <c r="CU285" s="2">
        <v>565926</v>
      </c>
      <c r="CW285" s="2">
        <v>32487.271000000001</v>
      </c>
      <c r="CX285" s="2">
        <v>100</v>
      </c>
      <c r="CY285" s="2">
        <v>45.46</v>
      </c>
      <c r="CZ285" s="2">
        <v>-54.5</v>
      </c>
      <c r="DC285" s="2" t="s">
        <v>385</v>
      </c>
      <c r="DD285" s="2" t="s">
        <v>386</v>
      </c>
      <c r="DE285" s="2" t="s">
        <v>93</v>
      </c>
      <c r="DF285" s="2">
        <v>4.05</v>
      </c>
      <c r="DG285" s="2">
        <v>77.941999999999993</v>
      </c>
      <c r="DH285" s="2">
        <v>618</v>
      </c>
      <c r="DI285" s="2">
        <v>2702.5590000000002</v>
      </c>
      <c r="DJ285" s="2">
        <v>2.8839999999999999</v>
      </c>
      <c r="DL285" s="2">
        <v>0.17</v>
      </c>
      <c r="DP285" s="2" t="s">
        <v>385</v>
      </c>
      <c r="DQ285" s="2" t="s">
        <v>386</v>
      </c>
      <c r="DR285" s="2" t="s">
        <v>93</v>
      </c>
      <c r="DS285" s="2">
        <v>4.16</v>
      </c>
      <c r="DT285" s="2">
        <v>2702.5590000000002</v>
      </c>
      <c r="DU285" s="2">
        <v>48047</v>
      </c>
      <c r="DW285" s="2">
        <v>2702.5590000000002</v>
      </c>
      <c r="DX285" s="2">
        <v>100</v>
      </c>
      <c r="DY285" s="2">
        <v>38.74</v>
      </c>
      <c r="DZ285" s="2">
        <v>-61.3</v>
      </c>
      <c r="EC285" s="2" t="s">
        <v>385</v>
      </c>
      <c r="ED285" s="2" t="s">
        <v>386</v>
      </c>
      <c r="EE285" s="2" t="s">
        <v>93</v>
      </c>
      <c r="EF285" s="2">
        <v>4.0599999999999996</v>
      </c>
      <c r="EG285" s="2">
        <v>16970.502</v>
      </c>
      <c r="EH285" s="2">
        <v>285689</v>
      </c>
      <c r="EJ285" s="2">
        <v>16970.502</v>
      </c>
      <c r="EK285" s="2">
        <v>100</v>
      </c>
      <c r="EL285" s="2">
        <v>30.03</v>
      </c>
      <c r="EM285" s="2">
        <v>-70</v>
      </c>
    </row>
    <row r="286" spans="3:143" x14ac:dyDescent="0.25">
      <c r="C286" s="2" t="s">
        <v>387</v>
      </c>
      <c r="D286" s="2" t="s">
        <v>388</v>
      </c>
      <c r="E286" s="2" t="s">
        <v>93</v>
      </c>
      <c r="F286" s="2">
        <v>3.84</v>
      </c>
      <c r="G286" s="2">
        <v>4.5819999999999999</v>
      </c>
      <c r="H286" s="2">
        <v>165</v>
      </c>
      <c r="I286" s="2">
        <v>31619.460999999999</v>
      </c>
      <c r="J286" s="2">
        <v>1.4E-2</v>
      </c>
      <c r="P286" s="2" t="s">
        <v>387</v>
      </c>
      <c r="Q286" s="2" t="s">
        <v>388</v>
      </c>
      <c r="R286" s="2" t="s">
        <v>93</v>
      </c>
      <c r="S286" s="2">
        <v>3.54</v>
      </c>
      <c r="T286" s="2">
        <v>87639.281000000003</v>
      </c>
      <c r="U286" s="2">
        <v>1060569</v>
      </c>
      <c r="V286" s="2">
        <v>31619.460999999999</v>
      </c>
      <c r="W286" s="2">
        <v>277.16899999999998</v>
      </c>
      <c r="Y286" s="2">
        <v>60.53</v>
      </c>
      <c r="AC286" s="2" t="s">
        <v>387</v>
      </c>
      <c r="AD286" s="2" t="s">
        <v>388</v>
      </c>
      <c r="AE286" s="2" t="s">
        <v>93</v>
      </c>
      <c r="AF286" s="2">
        <v>3.79</v>
      </c>
      <c r="AG286" s="2">
        <v>31619.460999999999</v>
      </c>
      <c r="AH286" s="2">
        <v>521516</v>
      </c>
      <c r="AJ286" s="2">
        <v>31619.460999999999</v>
      </c>
      <c r="AK286" s="2">
        <v>100</v>
      </c>
      <c r="AL286" s="2">
        <v>62.3</v>
      </c>
      <c r="AM286" s="2">
        <v>-37.700000000000003</v>
      </c>
      <c r="AP286" s="2" t="s">
        <v>387</v>
      </c>
      <c r="AQ286" s="2" t="s">
        <v>388</v>
      </c>
      <c r="AR286" s="2" t="s">
        <v>93</v>
      </c>
      <c r="AS286" s="2">
        <v>3.8</v>
      </c>
      <c r="AT286" s="2">
        <v>2282.8470000000002</v>
      </c>
      <c r="AU286" s="2">
        <v>21646</v>
      </c>
      <c r="AV286" s="2">
        <v>7488.3639999999996</v>
      </c>
      <c r="AW286" s="2">
        <v>30.484999999999999</v>
      </c>
      <c r="AY286" s="2">
        <v>42.71</v>
      </c>
      <c r="BC286" s="2" t="s">
        <v>387</v>
      </c>
      <c r="BD286" s="2" t="s">
        <v>388</v>
      </c>
      <c r="BE286" s="2" t="s">
        <v>93</v>
      </c>
      <c r="BF286" s="2">
        <v>3.88</v>
      </c>
      <c r="BG286" s="2">
        <v>7488.3639999999996</v>
      </c>
      <c r="BH286" s="2">
        <v>134699</v>
      </c>
      <c r="BJ286" s="2">
        <v>7488.3639999999996</v>
      </c>
      <c r="BK286" s="2">
        <v>100</v>
      </c>
      <c r="BL286" s="2">
        <v>49.1</v>
      </c>
      <c r="BM286" s="2">
        <v>-50.9</v>
      </c>
      <c r="BP286" s="2" t="s">
        <v>387</v>
      </c>
      <c r="BQ286" s="2" t="s">
        <v>388</v>
      </c>
      <c r="BR286" s="2" t="s">
        <v>93</v>
      </c>
      <c r="BS286" s="2">
        <v>3.85</v>
      </c>
      <c r="BT286" s="2">
        <v>36090.18</v>
      </c>
      <c r="BU286" s="2">
        <v>635617</v>
      </c>
      <c r="BW286" s="2">
        <v>36090.18</v>
      </c>
      <c r="BX286" s="2">
        <v>100</v>
      </c>
      <c r="BY286" s="2">
        <v>55.62</v>
      </c>
      <c r="BZ286" s="2">
        <v>-44.4</v>
      </c>
      <c r="CC286" s="2" t="s">
        <v>387</v>
      </c>
      <c r="CD286" s="2" t="s">
        <v>388</v>
      </c>
      <c r="CE286" s="2" t="s">
        <v>93</v>
      </c>
      <c r="CF286" s="2">
        <v>3.95</v>
      </c>
      <c r="CG286" s="2">
        <v>248314.20300000001</v>
      </c>
      <c r="CH286" s="2">
        <v>4152625</v>
      </c>
      <c r="CI286" s="2">
        <v>31889.300999999999</v>
      </c>
      <c r="CJ286" s="2">
        <v>778.67600000000004</v>
      </c>
      <c r="CL286" s="2">
        <v>46.46</v>
      </c>
      <c r="CP286" s="2" t="s">
        <v>387</v>
      </c>
      <c r="CQ286" s="2" t="s">
        <v>388</v>
      </c>
      <c r="CR286" s="2" t="s">
        <v>93</v>
      </c>
      <c r="CS286" s="2">
        <v>3.92</v>
      </c>
      <c r="CT286" s="2">
        <v>31889.300999999999</v>
      </c>
      <c r="CU286" s="2">
        <v>548558</v>
      </c>
      <c r="CW286" s="2">
        <v>31889.300999999999</v>
      </c>
      <c r="CX286" s="2">
        <v>100</v>
      </c>
      <c r="CY286" s="2">
        <v>44.63</v>
      </c>
      <c r="CZ286" s="2">
        <v>-55.4</v>
      </c>
      <c r="DC286" s="2" t="s">
        <v>387</v>
      </c>
      <c r="DD286" s="2" t="s">
        <v>388</v>
      </c>
      <c r="DE286" s="2" t="s">
        <v>93</v>
      </c>
      <c r="DF286" s="2">
        <v>4.1100000000000003</v>
      </c>
      <c r="DG286" s="2">
        <v>3.4430000000000001</v>
      </c>
      <c r="DH286" s="2">
        <v>232</v>
      </c>
      <c r="DI286" s="2">
        <v>2792.8209999999999</v>
      </c>
      <c r="DJ286" s="2">
        <v>0.123</v>
      </c>
      <c r="DL286" s="2">
        <v>0.08</v>
      </c>
      <c r="DP286" s="2" t="s">
        <v>387</v>
      </c>
      <c r="DQ286" s="2" t="s">
        <v>388</v>
      </c>
      <c r="DR286" s="2" t="s">
        <v>93</v>
      </c>
      <c r="DS286" s="2">
        <v>4.16</v>
      </c>
      <c r="DT286" s="2">
        <v>2792.8209999999999</v>
      </c>
      <c r="DU286" s="2">
        <v>47660</v>
      </c>
      <c r="DW286" s="2">
        <v>2792.8209999999999</v>
      </c>
      <c r="DX286" s="2">
        <v>100</v>
      </c>
      <c r="DY286" s="2">
        <v>40.03</v>
      </c>
      <c r="DZ286" s="2">
        <v>-60</v>
      </c>
      <c r="EC286" s="2" t="s">
        <v>387</v>
      </c>
      <c r="ED286" s="2" t="s">
        <v>388</v>
      </c>
      <c r="EE286" s="2" t="s">
        <v>93</v>
      </c>
      <c r="EF286" s="2">
        <v>4.0599999999999996</v>
      </c>
      <c r="EG286" s="2">
        <v>19904.16</v>
      </c>
      <c r="EH286" s="2">
        <v>343357</v>
      </c>
      <c r="EJ286" s="2">
        <v>19904.16</v>
      </c>
      <c r="EK286" s="2">
        <v>100</v>
      </c>
      <c r="EL286" s="2">
        <v>35.22</v>
      </c>
      <c r="EM286" s="2">
        <v>-64.8</v>
      </c>
    </row>
    <row r="287" spans="3:143" x14ac:dyDescent="0.25">
      <c r="C287" s="2" t="s">
        <v>389</v>
      </c>
      <c r="D287" s="2" t="s">
        <v>390</v>
      </c>
      <c r="E287" s="2" t="s">
        <v>93</v>
      </c>
      <c r="F287" s="2">
        <v>3.88</v>
      </c>
      <c r="G287" s="2">
        <v>13.44</v>
      </c>
      <c r="H287" s="2">
        <v>366</v>
      </c>
      <c r="I287" s="2">
        <v>35870.133000000002</v>
      </c>
      <c r="J287" s="2">
        <v>3.6999999999999998E-2</v>
      </c>
      <c r="P287" s="2" t="s">
        <v>389</v>
      </c>
      <c r="Q287" s="2" t="s">
        <v>390</v>
      </c>
      <c r="R287" s="2" t="s">
        <v>93</v>
      </c>
      <c r="S287" s="2">
        <v>3.54</v>
      </c>
      <c r="T287" s="2">
        <v>106725.711</v>
      </c>
      <c r="U287" s="2">
        <v>1325987</v>
      </c>
      <c r="V287" s="2">
        <v>35870.133000000002</v>
      </c>
      <c r="W287" s="2">
        <v>297.53399999999999</v>
      </c>
      <c r="Y287" s="2">
        <v>65</v>
      </c>
      <c r="AC287" s="2" t="s">
        <v>389</v>
      </c>
      <c r="AD287" s="2" t="s">
        <v>390</v>
      </c>
      <c r="AE287" s="2" t="s">
        <v>93</v>
      </c>
      <c r="AF287" s="2">
        <v>3.79</v>
      </c>
      <c r="AG287" s="2">
        <v>35870.133000000002</v>
      </c>
      <c r="AH287" s="2">
        <v>605084</v>
      </c>
      <c r="AJ287" s="2">
        <v>35870.133000000002</v>
      </c>
      <c r="AK287" s="2">
        <v>100</v>
      </c>
      <c r="AL287" s="2">
        <v>70.67</v>
      </c>
      <c r="AM287" s="2">
        <v>-29.3</v>
      </c>
      <c r="AP287" s="2" t="s">
        <v>389</v>
      </c>
      <c r="AQ287" s="2" t="s">
        <v>390</v>
      </c>
      <c r="AR287" s="2" t="s">
        <v>93</v>
      </c>
      <c r="AS287" s="2">
        <v>3.8</v>
      </c>
      <c r="AT287" s="2">
        <v>2274.0419999999999</v>
      </c>
      <c r="AU287" s="2">
        <v>18066</v>
      </c>
      <c r="AV287" s="2">
        <v>8978.2260000000006</v>
      </c>
      <c r="AW287" s="2">
        <v>25.327999999999999</v>
      </c>
      <c r="AY287" s="2">
        <v>35.32</v>
      </c>
      <c r="BC287" s="2" t="s">
        <v>389</v>
      </c>
      <c r="BD287" s="2" t="s">
        <v>390</v>
      </c>
      <c r="BE287" s="2" t="s">
        <v>93</v>
      </c>
      <c r="BF287" s="2">
        <v>3.88</v>
      </c>
      <c r="BG287" s="2">
        <v>8978.2260000000006</v>
      </c>
      <c r="BH287" s="2">
        <v>161272</v>
      </c>
      <c r="BJ287" s="2">
        <v>8978.2260000000006</v>
      </c>
      <c r="BK287" s="2">
        <v>100</v>
      </c>
      <c r="BL287" s="2">
        <v>58.87</v>
      </c>
      <c r="BM287" s="2">
        <v>-41.1</v>
      </c>
      <c r="BP287" s="2" t="s">
        <v>389</v>
      </c>
      <c r="BQ287" s="2" t="s">
        <v>390</v>
      </c>
      <c r="BR287" s="2" t="s">
        <v>93</v>
      </c>
      <c r="BS287" s="2">
        <v>3.84</v>
      </c>
      <c r="BT287" s="2">
        <v>43169.875</v>
      </c>
      <c r="BU287" s="2">
        <v>770282</v>
      </c>
      <c r="BW287" s="2">
        <v>43169.875</v>
      </c>
      <c r="BX287" s="2">
        <v>100</v>
      </c>
      <c r="BY287" s="2">
        <v>66.53</v>
      </c>
      <c r="BZ287" s="2">
        <v>-33.5</v>
      </c>
      <c r="CC287" s="2" t="s">
        <v>389</v>
      </c>
      <c r="CD287" s="2" t="s">
        <v>390</v>
      </c>
      <c r="CE287" s="2" t="s">
        <v>93</v>
      </c>
      <c r="CF287" s="2">
        <v>3.96</v>
      </c>
      <c r="CG287" s="2">
        <v>234256.641</v>
      </c>
      <c r="CH287" s="2">
        <v>3991108</v>
      </c>
      <c r="CI287" s="2">
        <v>33569.410000000003</v>
      </c>
      <c r="CJ287" s="2">
        <v>697.82799999999997</v>
      </c>
      <c r="CL287" s="2">
        <v>41.64</v>
      </c>
      <c r="CP287" s="2" t="s">
        <v>389</v>
      </c>
      <c r="CQ287" s="2" t="s">
        <v>390</v>
      </c>
      <c r="CR287" s="2" t="s">
        <v>93</v>
      </c>
      <c r="CS287" s="2">
        <v>3.93</v>
      </c>
      <c r="CT287" s="2">
        <v>33569.410000000003</v>
      </c>
      <c r="CU287" s="2">
        <v>562044</v>
      </c>
      <c r="CW287" s="2">
        <v>33569.410000000003</v>
      </c>
      <c r="CX287" s="2">
        <v>100</v>
      </c>
      <c r="CY287" s="2">
        <v>46.98</v>
      </c>
      <c r="CZ287" s="2">
        <v>-53</v>
      </c>
      <c r="DC287" s="2" t="s">
        <v>389</v>
      </c>
      <c r="DD287" s="2" t="s">
        <v>390</v>
      </c>
      <c r="DE287" s="2" t="s">
        <v>93</v>
      </c>
      <c r="DF287" s="2">
        <v>4.17</v>
      </c>
      <c r="DG287" s="2">
        <v>12.906000000000001</v>
      </c>
      <c r="DH287" s="2">
        <v>386</v>
      </c>
      <c r="DI287" s="2">
        <v>2759.4670000000001</v>
      </c>
      <c r="DJ287" s="2">
        <v>0.46800000000000003</v>
      </c>
      <c r="DL287" s="2">
        <v>0.09</v>
      </c>
      <c r="DP287" s="2" t="s">
        <v>389</v>
      </c>
      <c r="DQ287" s="2" t="s">
        <v>390</v>
      </c>
      <c r="DR287" s="2" t="s">
        <v>93</v>
      </c>
      <c r="DS287" s="2">
        <v>4.16</v>
      </c>
      <c r="DT287" s="2">
        <v>2759.4670000000001</v>
      </c>
      <c r="DU287" s="2">
        <v>49991</v>
      </c>
      <c r="DW287" s="2">
        <v>2759.4670000000001</v>
      </c>
      <c r="DX287" s="2">
        <v>100</v>
      </c>
      <c r="DY287" s="2">
        <v>39.56</v>
      </c>
      <c r="DZ287" s="2">
        <v>-60.4</v>
      </c>
      <c r="EC287" s="2" t="s">
        <v>389</v>
      </c>
      <c r="ED287" s="2" t="s">
        <v>390</v>
      </c>
      <c r="EE287" s="2" t="s">
        <v>93</v>
      </c>
      <c r="EF287" s="2">
        <v>4.05</v>
      </c>
      <c r="EG287" s="2">
        <v>16270.746999999999</v>
      </c>
      <c r="EH287" s="2">
        <v>273852</v>
      </c>
      <c r="EJ287" s="2">
        <v>16270.746999999999</v>
      </c>
      <c r="EK287" s="2">
        <v>100</v>
      </c>
      <c r="EL287" s="2">
        <v>28.79</v>
      </c>
      <c r="EM287" s="2">
        <v>-71.2</v>
      </c>
    </row>
    <row r="288" spans="3:143" x14ac:dyDescent="0.25">
      <c r="C288" s="2" t="s">
        <v>391</v>
      </c>
      <c r="D288" s="2" t="s">
        <v>392</v>
      </c>
      <c r="E288" s="2" t="s">
        <v>93</v>
      </c>
      <c r="F288" s="2">
        <v>3.86</v>
      </c>
      <c r="G288" s="2">
        <v>11.481</v>
      </c>
      <c r="H288" s="2">
        <v>249</v>
      </c>
      <c r="I288" s="2">
        <v>43230.48</v>
      </c>
      <c r="J288" s="2">
        <v>2.7E-2</v>
      </c>
      <c r="P288" s="2" t="s">
        <v>391</v>
      </c>
      <c r="Q288" s="2" t="s">
        <v>392</v>
      </c>
      <c r="R288" s="2" t="s">
        <v>93</v>
      </c>
      <c r="S288" s="2">
        <v>3.54</v>
      </c>
      <c r="T288" s="2">
        <v>121666.44500000001</v>
      </c>
      <c r="U288" s="2">
        <v>1585639</v>
      </c>
      <c r="V288" s="2">
        <v>43230.48</v>
      </c>
      <c r="W288" s="2">
        <v>281.43700000000001</v>
      </c>
      <c r="Y288" s="2">
        <v>61.46</v>
      </c>
      <c r="AC288" s="2" t="s">
        <v>391</v>
      </c>
      <c r="AD288" s="2" t="s">
        <v>392</v>
      </c>
      <c r="AE288" s="2" t="s">
        <v>93</v>
      </c>
      <c r="AF288" s="2">
        <v>3.79</v>
      </c>
      <c r="AG288" s="2">
        <v>43230.48</v>
      </c>
      <c r="AH288" s="2">
        <v>708782</v>
      </c>
      <c r="AJ288" s="2">
        <v>43230.48</v>
      </c>
      <c r="AK288" s="2">
        <v>100</v>
      </c>
      <c r="AL288" s="2">
        <v>85.17</v>
      </c>
      <c r="AM288" s="2">
        <v>-14.8</v>
      </c>
      <c r="AP288" s="2" t="s">
        <v>391</v>
      </c>
      <c r="AQ288" s="2" t="s">
        <v>392</v>
      </c>
      <c r="AR288" s="2" t="s">
        <v>93</v>
      </c>
      <c r="AS288" s="2">
        <v>3.8</v>
      </c>
      <c r="AT288" s="2">
        <v>2389.4389999999999</v>
      </c>
      <c r="AU288" s="2">
        <v>23162</v>
      </c>
      <c r="AV288" s="2">
        <v>11917.217000000001</v>
      </c>
      <c r="AW288" s="2">
        <v>20.05</v>
      </c>
      <c r="AY288" s="2">
        <v>27.77</v>
      </c>
      <c r="BC288" s="2" t="s">
        <v>391</v>
      </c>
      <c r="BD288" s="2" t="s">
        <v>392</v>
      </c>
      <c r="BE288" s="2" t="s">
        <v>93</v>
      </c>
      <c r="BF288" s="2">
        <v>3.88</v>
      </c>
      <c r="BG288" s="2">
        <v>11917.217000000001</v>
      </c>
      <c r="BH288" s="2">
        <v>214574</v>
      </c>
      <c r="BJ288" s="2">
        <v>11917.217000000001</v>
      </c>
      <c r="BK288" s="2">
        <v>100</v>
      </c>
      <c r="BL288" s="2">
        <v>78.14</v>
      </c>
      <c r="BM288" s="2">
        <v>-21.9</v>
      </c>
      <c r="BP288" s="2" t="s">
        <v>391</v>
      </c>
      <c r="BQ288" s="2" t="s">
        <v>392</v>
      </c>
      <c r="BR288" s="2" t="s">
        <v>93</v>
      </c>
      <c r="BS288" s="2">
        <v>3.85</v>
      </c>
      <c r="BT288" s="2">
        <v>53851.09</v>
      </c>
      <c r="BU288" s="2">
        <v>928891</v>
      </c>
      <c r="BW288" s="2">
        <v>53851.09</v>
      </c>
      <c r="BX288" s="2">
        <v>100</v>
      </c>
      <c r="BY288" s="2">
        <v>83</v>
      </c>
      <c r="BZ288" s="2">
        <v>-17</v>
      </c>
      <c r="CC288" s="2" t="s">
        <v>391</v>
      </c>
      <c r="CD288" s="2" t="s">
        <v>392</v>
      </c>
      <c r="CE288" s="2" t="s">
        <v>93</v>
      </c>
      <c r="CF288" s="2">
        <v>3.95</v>
      </c>
      <c r="CG288" s="2">
        <v>347442.56300000002</v>
      </c>
      <c r="CH288" s="2">
        <v>5789530</v>
      </c>
      <c r="CI288" s="2">
        <v>47670.288999999997</v>
      </c>
      <c r="CJ288" s="2">
        <v>728.84500000000003</v>
      </c>
      <c r="CL288" s="2">
        <v>43.49</v>
      </c>
      <c r="CP288" s="2" t="s">
        <v>391</v>
      </c>
      <c r="CQ288" s="2" t="s">
        <v>392</v>
      </c>
      <c r="CR288" s="2" t="s">
        <v>93</v>
      </c>
      <c r="CS288" s="2">
        <v>3.93</v>
      </c>
      <c r="CT288" s="2">
        <v>47670.288999999997</v>
      </c>
      <c r="CU288" s="2">
        <v>820823</v>
      </c>
      <c r="CW288" s="2">
        <v>47670.288999999997</v>
      </c>
      <c r="CX288" s="2">
        <v>100</v>
      </c>
      <c r="CY288" s="2">
        <v>66.709999999999994</v>
      </c>
      <c r="CZ288" s="2">
        <v>-33.299999999999997</v>
      </c>
      <c r="DC288" s="2" t="s">
        <v>391</v>
      </c>
      <c r="DD288" s="2" t="s">
        <v>392</v>
      </c>
      <c r="DE288" s="2" t="s">
        <v>93</v>
      </c>
      <c r="DF288" s="2">
        <v>4.08</v>
      </c>
      <c r="DG288" s="2">
        <v>7.7489999999999997</v>
      </c>
      <c r="DH288" s="2">
        <v>427</v>
      </c>
      <c r="DI288" s="2">
        <v>4837.72</v>
      </c>
      <c r="DJ288" s="2">
        <v>0.16</v>
      </c>
      <c r="DL288" s="2">
        <v>0.08</v>
      </c>
      <c r="DP288" s="2" t="s">
        <v>391</v>
      </c>
      <c r="DQ288" s="2" t="s">
        <v>392</v>
      </c>
      <c r="DR288" s="2" t="s">
        <v>93</v>
      </c>
      <c r="DS288" s="2">
        <v>4.16</v>
      </c>
      <c r="DT288" s="2">
        <v>4837.72</v>
      </c>
      <c r="DU288" s="2">
        <v>79483</v>
      </c>
      <c r="DW288" s="2">
        <v>4837.72</v>
      </c>
      <c r="DX288" s="2">
        <v>100</v>
      </c>
      <c r="DY288" s="2">
        <v>69.349999999999994</v>
      </c>
      <c r="DZ288" s="2">
        <v>-30.7</v>
      </c>
      <c r="EC288" s="2" t="s">
        <v>391</v>
      </c>
      <c r="ED288" s="2" t="s">
        <v>392</v>
      </c>
      <c r="EE288" s="2" t="s">
        <v>93</v>
      </c>
      <c r="EF288" s="2">
        <v>4.0599999999999996</v>
      </c>
      <c r="EG288" s="2">
        <v>30001.65</v>
      </c>
      <c r="EH288" s="2">
        <v>515928</v>
      </c>
      <c r="EJ288" s="2">
        <v>30001.65</v>
      </c>
      <c r="EK288" s="2">
        <v>100</v>
      </c>
      <c r="EL288" s="2">
        <v>53.08</v>
      </c>
      <c r="EM288" s="2">
        <v>-46.9</v>
      </c>
    </row>
    <row r="289" spans="3:143" x14ac:dyDescent="0.25">
      <c r="AP289" s="2" t="s">
        <v>612</v>
      </c>
      <c r="AR289" s="2" t="s">
        <v>17</v>
      </c>
      <c r="BC289" s="2" t="s">
        <v>612</v>
      </c>
      <c r="BE289" s="2" t="s">
        <v>17</v>
      </c>
      <c r="BK289" s="2">
        <v>100</v>
      </c>
      <c r="BP289" s="2" t="s">
        <v>612</v>
      </c>
      <c r="BR289" s="2" t="s">
        <v>17</v>
      </c>
      <c r="BX289" s="2">
        <v>100</v>
      </c>
      <c r="CC289" s="2" t="s">
        <v>612</v>
      </c>
      <c r="CE289" s="2" t="s">
        <v>17</v>
      </c>
      <c r="CP289" s="2" t="s">
        <v>612</v>
      </c>
      <c r="CR289" s="2" t="s">
        <v>17</v>
      </c>
      <c r="CX289" s="2">
        <v>100</v>
      </c>
      <c r="DC289" s="2" t="s">
        <v>612</v>
      </c>
      <c r="DE289" s="2" t="s">
        <v>17</v>
      </c>
      <c r="DP289" s="2" t="s">
        <v>612</v>
      </c>
      <c r="DR289" s="2" t="s">
        <v>17</v>
      </c>
      <c r="DX289" s="2">
        <v>100</v>
      </c>
      <c r="EC289" s="2" t="s">
        <v>612</v>
      </c>
      <c r="EE289" s="2" t="s">
        <v>17</v>
      </c>
      <c r="EK289" s="2">
        <v>100</v>
      </c>
    </row>
    <row r="297" spans="3:143" x14ac:dyDescent="0.25">
      <c r="C297" s="2" t="s">
        <v>23</v>
      </c>
      <c r="D297" s="2" t="s">
        <v>24</v>
      </c>
      <c r="E297" s="2" t="s">
        <v>17</v>
      </c>
      <c r="F297" s="2">
        <v>3.85</v>
      </c>
      <c r="G297" s="2">
        <v>21.898</v>
      </c>
      <c r="H297" s="2">
        <v>421</v>
      </c>
      <c r="I297" s="2">
        <v>13.209</v>
      </c>
      <c r="J297" s="2">
        <v>165.78100000000001</v>
      </c>
      <c r="L297" s="2">
        <v>24.32</v>
      </c>
      <c r="P297" s="2" t="s">
        <v>23</v>
      </c>
      <c r="Q297" s="2" t="s">
        <v>24</v>
      </c>
      <c r="R297" s="2" t="s">
        <v>17</v>
      </c>
      <c r="S297" s="2">
        <v>3.79</v>
      </c>
      <c r="T297" s="2">
        <v>756.38900000000001</v>
      </c>
      <c r="U297" s="2">
        <v>13048</v>
      </c>
      <c r="V297" s="2">
        <v>13.209</v>
      </c>
      <c r="W297" s="2">
        <v>5726.3149999999996</v>
      </c>
      <c r="Y297" s="2">
        <v>1256.17</v>
      </c>
      <c r="AC297" s="2" t="s">
        <v>23</v>
      </c>
      <c r="AD297" s="2" t="s">
        <v>24</v>
      </c>
      <c r="AE297" s="2" t="s">
        <v>17</v>
      </c>
      <c r="AF297" s="2">
        <v>3.82</v>
      </c>
      <c r="AG297" s="2">
        <v>13.209</v>
      </c>
      <c r="AH297" s="2">
        <v>404</v>
      </c>
      <c r="AJ297" s="2">
        <v>13.209</v>
      </c>
      <c r="AK297" s="2">
        <v>100</v>
      </c>
      <c r="AL297" s="2">
        <v>0.03</v>
      </c>
      <c r="AM297" s="2">
        <v>-100</v>
      </c>
      <c r="AP297" s="2" t="s">
        <v>23</v>
      </c>
      <c r="AQ297" s="2" t="s">
        <v>24</v>
      </c>
      <c r="AR297" s="2" t="s">
        <v>17</v>
      </c>
      <c r="AS297" s="2">
        <v>3.82</v>
      </c>
      <c r="AT297" s="2">
        <v>602.27700000000004</v>
      </c>
      <c r="AU297" s="2">
        <v>4583</v>
      </c>
      <c r="BC297" s="2" t="s">
        <v>23</v>
      </c>
      <c r="BD297" s="2" t="s">
        <v>24</v>
      </c>
      <c r="BE297" s="2" t="s">
        <v>17</v>
      </c>
      <c r="BK297" s="2">
        <v>100</v>
      </c>
      <c r="BP297" s="2" t="s">
        <v>23</v>
      </c>
      <c r="BQ297" s="2" t="s">
        <v>24</v>
      </c>
      <c r="BR297" s="2" t="s">
        <v>17</v>
      </c>
      <c r="BS297" s="2">
        <v>3.87</v>
      </c>
      <c r="BT297" s="2">
        <v>5.5519999999999996</v>
      </c>
      <c r="BU297" s="2">
        <v>96</v>
      </c>
      <c r="BW297" s="2">
        <v>5.5519999999999996</v>
      </c>
      <c r="BX297" s="2">
        <v>100</v>
      </c>
      <c r="BY297" s="2">
        <v>0.01</v>
      </c>
      <c r="BZ297" s="2">
        <v>-100</v>
      </c>
      <c r="CC297" s="2" t="s">
        <v>23</v>
      </c>
      <c r="CD297" s="2" t="s">
        <v>24</v>
      </c>
      <c r="CE297" s="2" t="s">
        <v>17</v>
      </c>
      <c r="CF297" s="2">
        <v>4.01</v>
      </c>
      <c r="CG297" s="2">
        <v>10.058</v>
      </c>
      <c r="CH297" s="2">
        <v>226</v>
      </c>
      <c r="CP297" s="2" t="s">
        <v>23</v>
      </c>
      <c r="CQ297" s="2" t="s">
        <v>24</v>
      </c>
      <c r="CR297" s="2" t="s">
        <v>17</v>
      </c>
      <c r="CX297" s="2">
        <v>100</v>
      </c>
      <c r="DC297" s="2" t="s">
        <v>23</v>
      </c>
      <c r="DD297" s="2" t="s">
        <v>24</v>
      </c>
      <c r="DE297" s="2" t="s">
        <v>17</v>
      </c>
      <c r="DF297" s="2">
        <v>3.89</v>
      </c>
      <c r="DG297" s="2">
        <v>224.94200000000001</v>
      </c>
      <c r="DH297" s="2">
        <v>1111</v>
      </c>
      <c r="DI297" s="2">
        <v>3.1320000000000001</v>
      </c>
      <c r="DJ297" s="2">
        <v>7182.0559999999996</v>
      </c>
      <c r="DL297" s="2">
        <v>236.47</v>
      </c>
      <c r="DP297" s="2" t="s">
        <v>23</v>
      </c>
      <c r="DQ297" s="2" t="s">
        <v>24</v>
      </c>
      <c r="DR297" s="2" t="s">
        <v>17</v>
      </c>
      <c r="DS297" s="2">
        <v>4.2</v>
      </c>
      <c r="DT297" s="2">
        <v>3.1320000000000001</v>
      </c>
      <c r="DU297" s="2">
        <v>99</v>
      </c>
      <c r="DW297" s="2">
        <v>3.1320000000000001</v>
      </c>
      <c r="DX297" s="2">
        <v>100</v>
      </c>
      <c r="DY297" s="2">
        <v>0.04</v>
      </c>
      <c r="DZ297" s="2">
        <v>-100</v>
      </c>
      <c r="EC297" s="2" t="s">
        <v>23</v>
      </c>
      <c r="ED297" s="2" t="s">
        <v>24</v>
      </c>
      <c r="EE297" s="2" t="s">
        <v>17</v>
      </c>
      <c r="EF297" s="2">
        <v>4.0599999999999996</v>
      </c>
      <c r="EG297" s="2">
        <v>2.5110000000000001</v>
      </c>
      <c r="EH297" s="2">
        <v>139</v>
      </c>
      <c r="EJ297" s="2">
        <v>2.5110000000000001</v>
      </c>
      <c r="EK297" s="2">
        <v>100</v>
      </c>
      <c r="EL297" s="2">
        <v>0</v>
      </c>
      <c r="EM297" s="2">
        <v>-100</v>
      </c>
    </row>
    <row r="298" spans="3:143" x14ac:dyDescent="0.25">
      <c r="C298" s="2" t="s">
        <v>16</v>
      </c>
      <c r="D298" s="2" t="s">
        <v>17</v>
      </c>
      <c r="E298" s="2" t="s">
        <v>17</v>
      </c>
      <c r="F298" s="2">
        <v>3.83</v>
      </c>
      <c r="G298" s="2">
        <v>59.667999999999999</v>
      </c>
      <c r="H298" s="2">
        <v>792</v>
      </c>
      <c r="I298" s="2">
        <v>59.594999999999999</v>
      </c>
      <c r="J298" s="2">
        <v>100.122</v>
      </c>
      <c r="L298" s="2">
        <v>14.68</v>
      </c>
      <c r="P298" s="2" t="s">
        <v>16</v>
      </c>
      <c r="Q298" s="2" t="s">
        <v>17</v>
      </c>
      <c r="R298" s="2" t="s">
        <v>17</v>
      </c>
      <c r="S298" s="2">
        <v>3.78</v>
      </c>
      <c r="T298" s="2">
        <v>907.70899999999995</v>
      </c>
      <c r="U298" s="2">
        <v>13756</v>
      </c>
      <c r="V298" s="2">
        <v>59.594999999999999</v>
      </c>
      <c r="W298" s="2">
        <v>1523.1289999999999</v>
      </c>
      <c r="Y298" s="2">
        <v>333.92</v>
      </c>
      <c r="AC298" s="2" t="s">
        <v>16</v>
      </c>
      <c r="AD298" s="2" t="s">
        <v>17</v>
      </c>
      <c r="AE298" s="2" t="s">
        <v>17</v>
      </c>
      <c r="AF298" s="2">
        <v>3.8</v>
      </c>
      <c r="AG298" s="2">
        <v>59.594999999999999</v>
      </c>
      <c r="AH298" s="2">
        <v>441</v>
      </c>
      <c r="AJ298" s="2">
        <v>59.594999999999999</v>
      </c>
      <c r="AK298" s="2">
        <v>100</v>
      </c>
      <c r="AL298" s="2">
        <v>0.12</v>
      </c>
      <c r="AM298" s="2">
        <v>-99.9</v>
      </c>
      <c r="AP298" s="2" t="s">
        <v>16</v>
      </c>
      <c r="AQ298" s="2" t="s">
        <v>17</v>
      </c>
      <c r="AR298" s="2" t="s">
        <v>17</v>
      </c>
      <c r="AS298" s="2">
        <v>3.82</v>
      </c>
      <c r="AT298" s="2">
        <v>159.29400000000001</v>
      </c>
      <c r="AU298" s="2">
        <v>2924</v>
      </c>
      <c r="AV298" s="2">
        <v>9.7769999999999992</v>
      </c>
      <c r="AW298" s="2">
        <v>1629.2729999999999</v>
      </c>
      <c r="AY298" s="2">
        <v>2331.33</v>
      </c>
      <c r="BC298" s="2" t="s">
        <v>16</v>
      </c>
      <c r="BD298" s="2" t="s">
        <v>17</v>
      </c>
      <c r="BE298" s="2" t="s">
        <v>17</v>
      </c>
      <c r="BF298" s="2">
        <v>3.91</v>
      </c>
      <c r="BG298" s="2">
        <v>9.7769999999999992</v>
      </c>
      <c r="BH298" s="2">
        <v>199</v>
      </c>
      <c r="BJ298" s="2">
        <v>9.7769999999999992</v>
      </c>
      <c r="BK298" s="2">
        <v>100</v>
      </c>
      <c r="BL298" s="2">
        <v>0.06</v>
      </c>
      <c r="BM298" s="2">
        <v>-99.9</v>
      </c>
      <c r="BP298" s="2" t="s">
        <v>16</v>
      </c>
      <c r="BQ298" s="2" t="s">
        <v>17</v>
      </c>
      <c r="BR298" s="2" t="s">
        <v>17</v>
      </c>
      <c r="BS298" s="2">
        <v>3.84</v>
      </c>
      <c r="BT298" s="2">
        <v>43.970999999999997</v>
      </c>
      <c r="BU298" s="2">
        <v>756</v>
      </c>
      <c r="BW298" s="2">
        <v>43.970999999999997</v>
      </c>
      <c r="BX298" s="2">
        <v>100</v>
      </c>
      <c r="BY298" s="2">
        <v>7.0000000000000007E-2</v>
      </c>
      <c r="BZ298" s="2">
        <v>-99.9</v>
      </c>
      <c r="CC298" s="2" t="s">
        <v>16</v>
      </c>
      <c r="CD298" s="2" t="s">
        <v>17</v>
      </c>
      <c r="CE298" s="2" t="s">
        <v>17</v>
      </c>
      <c r="CF298" s="2">
        <v>3.95</v>
      </c>
      <c r="CG298" s="2">
        <v>98.552999999999997</v>
      </c>
      <c r="CH298" s="2">
        <v>1128</v>
      </c>
      <c r="CI298" s="2">
        <v>13.071999999999999</v>
      </c>
      <c r="CJ298" s="2">
        <v>753.92399999999998</v>
      </c>
      <c r="CL298" s="2">
        <v>44.99</v>
      </c>
      <c r="CP298" s="2" t="s">
        <v>16</v>
      </c>
      <c r="CQ298" s="2" t="s">
        <v>17</v>
      </c>
      <c r="CR298" s="2" t="s">
        <v>17</v>
      </c>
      <c r="CS298" s="2">
        <v>3.94</v>
      </c>
      <c r="CT298" s="2">
        <v>13.071999999999999</v>
      </c>
      <c r="CU298" s="2">
        <v>624</v>
      </c>
      <c r="CW298" s="2">
        <v>13.071999999999999</v>
      </c>
      <c r="CX298" s="2">
        <v>100</v>
      </c>
      <c r="CY298" s="2">
        <v>0.02</v>
      </c>
      <c r="CZ298" s="2">
        <v>-100</v>
      </c>
      <c r="DC298" s="2" t="s">
        <v>16</v>
      </c>
      <c r="DD298" s="2" t="s">
        <v>17</v>
      </c>
      <c r="DE298" s="2" t="s">
        <v>17</v>
      </c>
      <c r="DP298" s="2" t="s">
        <v>16</v>
      </c>
      <c r="DQ298" s="2" t="s">
        <v>17</v>
      </c>
      <c r="DR298" s="2" t="s">
        <v>17</v>
      </c>
      <c r="DX298" s="2">
        <v>100</v>
      </c>
      <c r="EC298" s="2" t="s">
        <v>16</v>
      </c>
      <c r="ED298" s="2" t="s">
        <v>17</v>
      </c>
      <c r="EE298" s="2" t="s">
        <v>17</v>
      </c>
      <c r="EF298" s="2">
        <v>4.04</v>
      </c>
      <c r="EG298" s="2">
        <v>0.38500000000000001</v>
      </c>
      <c r="EH298" s="2">
        <v>74</v>
      </c>
      <c r="EJ298" s="2">
        <v>0.38500000000000001</v>
      </c>
      <c r="EK298" s="2">
        <v>100</v>
      </c>
      <c r="EL298" s="2">
        <v>0</v>
      </c>
      <c r="EM298" s="2">
        <v>-100</v>
      </c>
    </row>
    <row r="299" spans="3:143" x14ac:dyDescent="0.25">
      <c r="C299" s="2" t="s">
        <v>19</v>
      </c>
      <c r="D299" s="2" t="s">
        <v>17</v>
      </c>
      <c r="E299" s="2" t="s">
        <v>17</v>
      </c>
      <c r="F299" s="2">
        <v>3.82</v>
      </c>
      <c r="G299" s="2">
        <v>22.173999999999999</v>
      </c>
      <c r="H299" s="2">
        <v>444</v>
      </c>
      <c r="I299" s="2">
        <v>2.6970000000000001</v>
      </c>
      <c r="J299" s="2">
        <v>822.173</v>
      </c>
      <c r="L299" s="2">
        <v>120.72</v>
      </c>
      <c r="P299" s="2" t="s">
        <v>19</v>
      </c>
      <c r="Q299" s="2" t="s">
        <v>17</v>
      </c>
      <c r="R299" s="2" t="s">
        <v>17</v>
      </c>
      <c r="S299" s="2">
        <v>3.79</v>
      </c>
      <c r="T299" s="2">
        <v>724.85199999999998</v>
      </c>
      <c r="U299" s="2">
        <v>12698</v>
      </c>
      <c r="V299" s="2">
        <v>2.6970000000000001</v>
      </c>
      <c r="W299" s="2">
        <v>26876.233</v>
      </c>
      <c r="Y299" s="2">
        <v>5896.85</v>
      </c>
      <c r="AC299" s="2" t="s">
        <v>19</v>
      </c>
      <c r="AD299" s="2" t="s">
        <v>17</v>
      </c>
      <c r="AE299" s="2" t="s">
        <v>17</v>
      </c>
      <c r="AF299" s="2">
        <v>3.79</v>
      </c>
      <c r="AG299" s="2">
        <v>2.6970000000000001</v>
      </c>
      <c r="AH299" s="2">
        <v>128</v>
      </c>
      <c r="AJ299" s="2">
        <v>2.6970000000000001</v>
      </c>
      <c r="AK299" s="2">
        <v>100</v>
      </c>
      <c r="AL299" s="2">
        <v>0.01</v>
      </c>
      <c r="AM299" s="2">
        <v>-100</v>
      </c>
      <c r="AP299" s="2" t="s">
        <v>19</v>
      </c>
      <c r="AQ299" s="2" t="s">
        <v>17</v>
      </c>
      <c r="AR299" s="2" t="s">
        <v>17</v>
      </c>
      <c r="AS299" s="2">
        <v>3.8</v>
      </c>
      <c r="AT299" s="2">
        <v>144.83199999999999</v>
      </c>
      <c r="AU299" s="2">
        <v>2736</v>
      </c>
      <c r="AV299" s="2">
        <v>1.1539999999999999</v>
      </c>
      <c r="AW299" s="2">
        <v>12550.433000000001</v>
      </c>
      <c r="AY299" s="2">
        <v>17964.72</v>
      </c>
      <c r="BC299" s="2" t="s">
        <v>19</v>
      </c>
      <c r="BD299" s="2" t="s">
        <v>17</v>
      </c>
      <c r="BE299" s="2" t="s">
        <v>17</v>
      </c>
      <c r="BF299" s="2">
        <v>3.82</v>
      </c>
      <c r="BG299" s="2">
        <v>1.1539999999999999</v>
      </c>
      <c r="BH299" s="2">
        <v>44</v>
      </c>
      <c r="BJ299" s="2">
        <v>1.1539999999999999</v>
      </c>
      <c r="BK299" s="2">
        <v>100</v>
      </c>
      <c r="BL299" s="2">
        <v>0.01</v>
      </c>
      <c r="BM299" s="2">
        <v>-100</v>
      </c>
      <c r="BP299" s="2" t="s">
        <v>19</v>
      </c>
      <c r="BQ299" s="2" t="s">
        <v>17</v>
      </c>
      <c r="BR299" s="2" t="s">
        <v>17</v>
      </c>
      <c r="BS299" s="2">
        <v>3.84</v>
      </c>
      <c r="BT299" s="2">
        <v>6.9790000000000001</v>
      </c>
      <c r="BU299" s="2">
        <v>182</v>
      </c>
      <c r="BW299" s="2">
        <v>6.9790000000000001</v>
      </c>
      <c r="BX299" s="2">
        <v>100</v>
      </c>
      <c r="BY299" s="2">
        <v>0.01</v>
      </c>
      <c r="BZ299" s="2">
        <v>-100</v>
      </c>
      <c r="CC299" s="2" t="s">
        <v>19</v>
      </c>
      <c r="CD299" s="2" t="s">
        <v>17</v>
      </c>
      <c r="CE299" s="2" t="s">
        <v>17</v>
      </c>
      <c r="CF299" s="2">
        <v>3.84</v>
      </c>
      <c r="CG299" s="2">
        <v>14.605</v>
      </c>
      <c r="CH299" s="2">
        <v>521</v>
      </c>
      <c r="CI299" s="2">
        <v>17.396000000000001</v>
      </c>
      <c r="CJ299" s="2">
        <v>83.956000000000003</v>
      </c>
      <c r="CL299" s="2">
        <v>5</v>
      </c>
      <c r="CP299" s="2" t="s">
        <v>19</v>
      </c>
      <c r="CQ299" s="2" t="s">
        <v>17</v>
      </c>
      <c r="CR299" s="2" t="s">
        <v>17</v>
      </c>
      <c r="CS299" s="2">
        <v>3.91</v>
      </c>
      <c r="CT299" s="2">
        <v>17.396000000000001</v>
      </c>
      <c r="CU299" s="2">
        <v>184</v>
      </c>
      <c r="CW299" s="2">
        <v>17.396000000000001</v>
      </c>
      <c r="CX299" s="2">
        <v>100</v>
      </c>
      <c r="CY299" s="2">
        <v>0.02</v>
      </c>
      <c r="CZ299" s="2">
        <v>-100</v>
      </c>
      <c r="DC299" s="2" t="s">
        <v>19</v>
      </c>
      <c r="DD299" s="2" t="s">
        <v>17</v>
      </c>
      <c r="DE299" s="2" t="s">
        <v>17</v>
      </c>
      <c r="DF299" s="2">
        <v>4.1500000000000004</v>
      </c>
      <c r="DG299" s="2">
        <v>81.64</v>
      </c>
      <c r="DH299" s="2">
        <v>739</v>
      </c>
      <c r="DI299" s="2">
        <v>4.2789999999999999</v>
      </c>
      <c r="DJ299" s="2">
        <v>1907.922</v>
      </c>
      <c r="DL299" s="2">
        <v>62.87</v>
      </c>
      <c r="DP299" s="2" t="s">
        <v>19</v>
      </c>
      <c r="DQ299" s="2" t="s">
        <v>17</v>
      </c>
      <c r="DR299" s="2" t="s">
        <v>17</v>
      </c>
      <c r="DS299" s="2">
        <v>3.91</v>
      </c>
      <c r="DT299" s="2">
        <v>4.2789999999999999</v>
      </c>
      <c r="DU299" s="2">
        <v>178</v>
      </c>
      <c r="DW299" s="2">
        <v>4.2789999999999999</v>
      </c>
      <c r="DX299" s="2">
        <v>100</v>
      </c>
      <c r="DY299" s="2">
        <v>0.06</v>
      </c>
      <c r="DZ299" s="2">
        <v>-99.9</v>
      </c>
      <c r="EC299" s="2" t="s">
        <v>19</v>
      </c>
      <c r="ED299" s="2" t="s">
        <v>17</v>
      </c>
      <c r="EE299" s="2" t="s">
        <v>17</v>
      </c>
      <c r="EF299" s="2">
        <v>4.05</v>
      </c>
      <c r="EG299" s="2">
        <v>0.70899999999999996</v>
      </c>
      <c r="EH299" s="2">
        <v>39</v>
      </c>
      <c r="EJ299" s="2">
        <v>0.70899999999999996</v>
      </c>
      <c r="EK299" s="2">
        <v>100</v>
      </c>
      <c r="EL299" s="2">
        <v>0</v>
      </c>
      <c r="EM299" s="2">
        <v>-100</v>
      </c>
    </row>
    <row r="300" spans="3:143" x14ac:dyDescent="0.25">
      <c r="C300" s="2" t="s">
        <v>20</v>
      </c>
      <c r="D300" s="2" t="s">
        <v>17</v>
      </c>
      <c r="E300" s="2" t="s">
        <v>17</v>
      </c>
      <c r="F300" s="2">
        <v>3.8</v>
      </c>
      <c r="G300" s="2">
        <v>31.812000000000001</v>
      </c>
      <c r="H300" s="2">
        <v>680</v>
      </c>
      <c r="I300" s="2">
        <v>33.546999999999997</v>
      </c>
      <c r="J300" s="2">
        <v>94.828000000000003</v>
      </c>
      <c r="L300" s="2">
        <v>13.9</v>
      </c>
      <c r="P300" s="2" t="s">
        <v>20</v>
      </c>
      <c r="Q300" s="2" t="s">
        <v>17</v>
      </c>
      <c r="R300" s="2" t="s">
        <v>17</v>
      </c>
      <c r="S300" s="2">
        <v>3.78</v>
      </c>
      <c r="T300" s="2">
        <v>759.51800000000003</v>
      </c>
      <c r="U300" s="2">
        <v>11063</v>
      </c>
      <c r="V300" s="2">
        <v>33.546999999999997</v>
      </c>
      <c r="W300" s="2">
        <v>2264.0410000000002</v>
      </c>
      <c r="Y300" s="2">
        <v>496.48</v>
      </c>
      <c r="AC300" s="2" t="s">
        <v>20</v>
      </c>
      <c r="AD300" s="2" t="s">
        <v>17</v>
      </c>
      <c r="AE300" s="2" t="s">
        <v>17</v>
      </c>
      <c r="AF300" s="2">
        <v>3.84</v>
      </c>
      <c r="AG300" s="2">
        <v>33.546999999999997</v>
      </c>
      <c r="AH300" s="2">
        <v>255</v>
      </c>
      <c r="AJ300" s="2">
        <v>33.546999999999997</v>
      </c>
      <c r="AK300" s="2">
        <v>100</v>
      </c>
      <c r="AL300" s="2">
        <v>7.0000000000000007E-2</v>
      </c>
      <c r="AM300" s="2">
        <v>-99.9</v>
      </c>
      <c r="AP300" s="2" t="s">
        <v>20</v>
      </c>
      <c r="AQ300" s="2" t="s">
        <v>17</v>
      </c>
      <c r="AR300" s="2" t="s">
        <v>17</v>
      </c>
      <c r="AS300" s="2">
        <v>3.81</v>
      </c>
      <c r="AT300" s="2">
        <v>142.07400000000001</v>
      </c>
      <c r="AU300" s="2">
        <v>2756</v>
      </c>
      <c r="AV300" s="2">
        <v>0.19400000000000001</v>
      </c>
      <c r="AW300" s="2">
        <v>73234.020999999993</v>
      </c>
      <c r="AY300" s="2">
        <v>104831.84</v>
      </c>
      <c r="BC300" s="2" t="s">
        <v>20</v>
      </c>
      <c r="BD300" s="2" t="s">
        <v>17</v>
      </c>
      <c r="BE300" s="2" t="s">
        <v>17</v>
      </c>
      <c r="BF300" s="2">
        <v>3.91</v>
      </c>
      <c r="BG300" s="2">
        <v>0.19400000000000001</v>
      </c>
      <c r="BH300" s="2">
        <v>21</v>
      </c>
      <c r="BJ300" s="2">
        <v>0.19400000000000001</v>
      </c>
      <c r="BK300" s="2">
        <v>100</v>
      </c>
      <c r="BL300" s="2">
        <v>0</v>
      </c>
      <c r="BM300" s="2">
        <v>-100</v>
      </c>
      <c r="BP300" s="2" t="s">
        <v>20</v>
      </c>
      <c r="BQ300" s="2" t="s">
        <v>17</v>
      </c>
      <c r="BR300" s="2" t="s">
        <v>17</v>
      </c>
      <c r="BS300" s="2">
        <v>3.86</v>
      </c>
      <c r="BT300" s="2">
        <v>19.963999999999999</v>
      </c>
      <c r="BU300" s="2">
        <v>279</v>
      </c>
      <c r="BW300" s="2">
        <v>19.963999999999999</v>
      </c>
      <c r="BX300" s="2">
        <v>100</v>
      </c>
      <c r="BY300" s="2">
        <v>0.03</v>
      </c>
      <c r="BZ300" s="2">
        <v>-100</v>
      </c>
      <c r="CC300" s="2" t="s">
        <v>20</v>
      </c>
      <c r="CD300" s="2" t="s">
        <v>17</v>
      </c>
      <c r="CE300" s="2" t="s">
        <v>17</v>
      </c>
      <c r="CF300" s="2">
        <v>3.93</v>
      </c>
      <c r="CG300" s="2">
        <v>47.442999999999998</v>
      </c>
      <c r="CH300" s="2">
        <v>680</v>
      </c>
      <c r="CI300" s="2">
        <v>14.185</v>
      </c>
      <c r="CJ300" s="2">
        <v>334.459</v>
      </c>
      <c r="CL300" s="2">
        <v>19.95</v>
      </c>
      <c r="CP300" s="2" t="s">
        <v>20</v>
      </c>
      <c r="CQ300" s="2" t="s">
        <v>17</v>
      </c>
      <c r="CR300" s="2" t="s">
        <v>17</v>
      </c>
      <c r="CS300" s="2">
        <v>3.9</v>
      </c>
      <c r="CT300" s="2">
        <v>14.185</v>
      </c>
      <c r="CU300" s="2">
        <v>352</v>
      </c>
      <c r="CW300" s="2">
        <v>14.185</v>
      </c>
      <c r="CX300" s="2">
        <v>100</v>
      </c>
      <c r="CY300" s="2">
        <v>0.02</v>
      </c>
      <c r="CZ300" s="2">
        <v>-100</v>
      </c>
      <c r="DC300" s="2" t="s">
        <v>20</v>
      </c>
      <c r="DD300" s="2" t="s">
        <v>17</v>
      </c>
      <c r="DE300" s="2" t="s">
        <v>17</v>
      </c>
      <c r="DF300" s="2">
        <v>4.13</v>
      </c>
      <c r="DG300" s="2">
        <v>11.058</v>
      </c>
      <c r="DH300" s="2">
        <v>613</v>
      </c>
      <c r="DI300" s="2">
        <v>4.4610000000000003</v>
      </c>
      <c r="DJ300" s="2">
        <v>247.88200000000001</v>
      </c>
      <c r="DL300" s="2">
        <v>8.23</v>
      </c>
      <c r="DP300" s="2" t="s">
        <v>20</v>
      </c>
      <c r="DQ300" s="2" t="s">
        <v>17</v>
      </c>
      <c r="DR300" s="2" t="s">
        <v>17</v>
      </c>
      <c r="DS300" s="2">
        <v>4.0199999999999996</v>
      </c>
      <c r="DT300" s="2">
        <v>4.4610000000000003</v>
      </c>
      <c r="DU300" s="2">
        <v>123</v>
      </c>
      <c r="DW300" s="2">
        <v>4.4610000000000003</v>
      </c>
      <c r="DX300" s="2">
        <v>100</v>
      </c>
      <c r="DY300" s="2">
        <v>0.06</v>
      </c>
      <c r="DZ300" s="2">
        <v>-99.9</v>
      </c>
      <c r="EC300" s="2" t="s">
        <v>20</v>
      </c>
      <c r="ED300" s="2" t="s">
        <v>17</v>
      </c>
      <c r="EE300" s="2" t="s">
        <v>17</v>
      </c>
      <c r="EF300" s="2">
        <v>4.03</v>
      </c>
      <c r="EG300" s="2">
        <v>0.23799999999999999</v>
      </c>
      <c r="EH300" s="2">
        <v>42</v>
      </c>
      <c r="EJ300" s="2">
        <v>0.23799999999999999</v>
      </c>
      <c r="EK300" s="2">
        <v>100</v>
      </c>
      <c r="EL300" s="2">
        <v>0</v>
      </c>
      <c r="EM300" s="2">
        <v>-100</v>
      </c>
    </row>
    <row r="301" spans="3:143" x14ac:dyDescent="0.25">
      <c r="C301" s="2" t="s">
        <v>25</v>
      </c>
      <c r="D301" s="2" t="s">
        <v>17</v>
      </c>
      <c r="E301" s="2" t="s">
        <v>17</v>
      </c>
      <c r="F301" s="2">
        <v>3.91</v>
      </c>
      <c r="G301" s="2">
        <v>9.7270000000000003</v>
      </c>
      <c r="H301" s="2">
        <v>232</v>
      </c>
      <c r="I301" s="2">
        <v>25.747</v>
      </c>
      <c r="J301" s="2">
        <v>37.779000000000003</v>
      </c>
      <c r="L301" s="2">
        <v>5.52</v>
      </c>
      <c r="P301" s="2" t="s">
        <v>25</v>
      </c>
      <c r="Q301" s="2" t="s">
        <v>17</v>
      </c>
      <c r="R301" s="2" t="s">
        <v>17</v>
      </c>
      <c r="S301" s="2">
        <v>3.79</v>
      </c>
      <c r="T301" s="2">
        <v>832.09400000000005</v>
      </c>
      <c r="U301" s="2">
        <v>12117</v>
      </c>
      <c r="V301" s="2">
        <v>25.747</v>
      </c>
      <c r="W301" s="2">
        <v>3231.81</v>
      </c>
      <c r="Y301" s="2">
        <v>708.83</v>
      </c>
      <c r="AC301" s="2" t="s">
        <v>25</v>
      </c>
      <c r="AD301" s="2" t="s">
        <v>17</v>
      </c>
      <c r="AE301" s="2" t="s">
        <v>17</v>
      </c>
      <c r="AF301" s="2">
        <v>3.79</v>
      </c>
      <c r="AG301" s="2">
        <v>25.747</v>
      </c>
      <c r="AH301" s="2">
        <v>207</v>
      </c>
      <c r="AJ301" s="2">
        <v>25.747</v>
      </c>
      <c r="AK301" s="2">
        <v>100</v>
      </c>
      <c r="AL301" s="2">
        <v>0.05</v>
      </c>
      <c r="AM301" s="2">
        <v>-99.9</v>
      </c>
      <c r="AP301" s="2" t="s">
        <v>25</v>
      </c>
      <c r="AQ301" s="2" t="s">
        <v>17</v>
      </c>
      <c r="AR301" s="2" t="s">
        <v>17</v>
      </c>
      <c r="AS301" s="2">
        <v>3.79</v>
      </c>
      <c r="AT301" s="2">
        <v>382.428</v>
      </c>
      <c r="AU301" s="2">
        <v>6034</v>
      </c>
      <c r="AV301" s="2">
        <v>0.52</v>
      </c>
      <c r="AW301" s="2">
        <v>73543.846000000005</v>
      </c>
      <c r="AY301" s="2">
        <v>105275.35</v>
      </c>
      <c r="BC301" s="2" t="s">
        <v>25</v>
      </c>
      <c r="BD301" s="2" t="s">
        <v>17</v>
      </c>
      <c r="BE301" s="2" t="s">
        <v>17</v>
      </c>
      <c r="BF301" s="2">
        <v>3.88</v>
      </c>
      <c r="BG301" s="2">
        <v>0.52</v>
      </c>
      <c r="BH301" s="2">
        <v>17</v>
      </c>
      <c r="BJ301" s="2">
        <v>0.52</v>
      </c>
      <c r="BK301" s="2">
        <v>100</v>
      </c>
      <c r="BL301" s="2">
        <v>0</v>
      </c>
      <c r="BM301" s="2">
        <v>-100</v>
      </c>
      <c r="BP301" s="2" t="s">
        <v>25</v>
      </c>
      <c r="BQ301" s="2" t="s">
        <v>17</v>
      </c>
      <c r="BR301" s="2" t="s">
        <v>17</v>
      </c>
      <c r="BS301" s="2">
        <v>3.89</v>
      </c>
      <c r="BT301" s="2">
        <v>1.0209999999999999</v>
      </c>
      <c r="BU301" s="2">
        <v>41</v>
      </c>
      <c r="BW301" s="2">
        <v>1.0209999999999999</v>
      </c>
      <c r="BX301" s="2">
        <v>100</v>
      </c>
      <c r="BY301" s="2">
        <v>0</v>
      </c>
      <c r="BZ301" s="2">
        <v>-100</v>
      </c>
      <c r="CC301" s="2" t="s">
        <v>25</v>
      </c>
      <c r="CD301" s="2" t="s">
        <v>17</v>
      </c>
      <c r="CE301" s="2" t="s">
        <v>17</v>
      </c>
      <c r="CF301" s="2">
        <v>3.94</v>
      </c>
      <c r="CG301" s="2">
        <v>62.34</v>
      </c>
      <c r="CH301" s="2">
        <v>588</v>
      </c>
      <c r="CI301" s="2">
        <v>14.875999999999999</v>
      </c>
      <c r="CJ301" s="2">
        <v>419.06400000000002</v>
      </c>
      <c r="CL301" s="2">
        <v>25</v>
      </c>
      <c r="CP301" s="2" t="s">
        <v>25</v>
      </c>
      <c r="CQ301" s="2" t="s">
        <v>17</v>
      </c>
      <c r="CR301" s="2" t="s">
        <v>17</v>
      </c>
      <c r="CS301" s="2">
        <v>3.92</v>
      </c>
      <c r="CT301" s="2">
        <v>14.875999999999999</v>
      </c>
      <c r="CU301" s="2">
        <v>381</v>
      </c>
      <c r="CW301" s="2">
        <v>14.875999999999999</v>
      </c>
      <c r="CX301" s="2">
        <v>100</v>
      </c>
      <c r="CY301" s="2">
        <v>0.02</v>
      </c>
      <c r="CZ301" s="2">
        <v>-100</v>
      </c>
      <c r="DC301" s="2" t="s">
        <v>25</v>
      </c>
      <c r="DD301" s="2" t="s">
        <v>17</v>
      </c>
      <c r="DE301" s="2" t="s">
        <v>17</v>
      </c>
      <c r="DF301" s="2">
        <v>3.93</v>
      </c>
      <c r="DG301" s="2">
        <v>233.90700000000001</v>
      </c>
      <c r="DH301" s="2">
        <v>807</v>
      </c>
      <c r="DI301" s="2">
        <v>4.343</v>
      </c>
      <c r="DJ301" s="2">
        <v>5385.8389999999999</v>
      </c>
      <c r="DL301" s="2">
        <v>177.35</v>
      </c>
      <c r="DP301" s="2" t="s">
        <v>25</v>
      </c>
      <c r="DQ301" s="2" t="s">
        <v>17</v>
      </c>
      <c r="DR301" s="2" t="s">
        <v>17</v>
      </c>
      <c r="DS301" s="2">
        <v>4.22</v>
      </c>
      <c r="DT301" s="2">
        <v>4.343</v>
      </c>
      <c r="DU301" s="2">
        <v>160</v>
      </c>
      <c r="DW301" s="2">
        <v>4.343</v>
      </c>
      <c r="DX301" s="2">
        <v>100</v>
      </c>
      <c r="DY301" s="2">
        <v>0.06</v>
      </c>
      <c r="DZ301" s="2">
        <v>-99.9</v>
      </c>
      <c r="EC301" s="2" t="s">
        <v>25</v>
      </c>
      <c r="ED301" s="2" t="s">
        <v>17</v>
      </c>
      <c r="EE301" s="2" t="s">
        <v>17</v>
      </c>
      <c r="EF301" s="2">
        <v>4.03</v>
      </c>
      <c r="EG301" s="2">
        <v>0.98199999999999998</v>
      </c>
      <c r="EH301" s="2">
        <v>55</v>
      </c>
      <c r="EJ301" s="2">
        <v>0.98199999999999998</v>
      </c>
      <c r="EK301" s="2">
        <v>100</v>
      </c>
      <c r="EL301" s="2">
        <v>0</v>
      </c>
      <c r="EM301" s="2">
        <v>-100</v>
      </c>
    </row>
    <row r="302" spans="3:143" x14ac:dyDescent="0.25">
      <c r="C302" s="2" t="s">
        <v>26</v>
      </c>
      <c r="D302" s="2" t="s">
        <v>17</v>
      </c>
      <c r="E302" s="2" t="s">
        <v>17</v>
      </c>
      <c r="F302" s="2">
        <v>3.94</v>
      </c>
      <c r="G302" s="2">
        <v>40.003999999999998</v>
      </c>
      <c r="H302" s="2">
        <v>467</v>
      </c>
      <c r="I302" s="2">
        <v>9.4749999999999996</v>
      </c>
      <c r="J302" s="2">
        <v>422.20600000000002</v>
      </c>
      <c r="L302" s="2">
        <v>61.98</v>
      </c>
      <c r="P302" s="2" t="s">
        <v>26</v>
      </c>
      <c r="Q302" s="2" t="s">
        <v>17</v>
      </c>
      <c r="R302" s="2" t="s">
        <v>17</v>
      </c>
      <c r="S302" s="2">
        <v>3.78</v>
      </c>
      <c r="T302" s="2">
        <v>859.57899999999995</v>
      </c>
      <c r="U302" s="2">
        <v>14835</v>
      </c>
      <c r="V302" s="2">
        <v>9.4749999999999996</v>
      </c>
      <c r="W302" s="2">
        <v>9072.0740000000005</v>
      </c>
      <c r="Y302" s="2">
        <v>1990.29</v>
      </c>
      <c r="AC302" s="2" t="s">
        <v>26</v>
      </c>
      <c r="AD302" s="2" t="s">
        <v>17</v>
      </c>
      <c r="AE302" s="2" t="s">
        <v>17</v>
      </c>
      <c r="AF302" s="2">
        <v>3.83</v>
      </c>
      <c r="AG302" s="2">
        <v>9.4749999999999996</v>
      </c>
      <c r="AH302" s="2">
        <v>270</v>
      </c>
      <c r="AJ302" s="2">
        <v>9.4749999999999996</v>
      </c>
      <c r="AK302" s="2">
        <v>100</v>
      </c>
      <c r="AL302" s="2">
        <v>0.02</v>
      </c>
      <c r="AM302" s="2">
        <v>-100</v>
      </c>
      <c r="AP302" s="2" t="s">
        <v>26</v>
      </c>
      <c r="AQ302" s="2" t="s">
        <v>17</v>
      </c>
      <c r="AR302" s="2" t="s">
        <v>17</v>
      </c>
      <c r="AS302" s="2">
        <v>3.8</v>
      </c>
      <c r="AT302" s="2">
        <v>187.03899999999999</v>
      </c>
      <c r="AU302" s="2">
        <v>3429</v>
      </c>
      <c r="AV302" s="2">
        <v>1.18</v>
      </c>
      <c r="AW302" s="2">
        <v>15850.763000000001</v>
      </c>
      <c r="AY302" s="2">
        <v>22689.06</v>
      </c>
      <c r="BC302" s="2" t="s">
        <v>26</v>
      </c>
      <c r="BD302" s="2" t="s">
        <v>17</v>
      </c>
      <c r="BE302" s="2" t="s">
        <v>17</v>
      </c>
      <c r="BF302" s="2">
        <v>4</v>
      </c>
      <c r="BG302" s="2">
        <v>1.18</v>
      </c>
      <c r="BH302" s="2">
        <v>61</v>
      </c>
      <c r="BJ302" s="2">
        <v>1.18</v>
      </c>
      <c r="BK302" s="2">
        <v>100</v>
      </c>
      <c r="BL302" s="2">
        <v>0.01</v>
      </c>
      <c r="BM302" s="2">
        <v>-100</v>
      </c>
      <c r="BP302" s="2" t="s">
        <v>26</v>
      </c>
      <c r="BQ302" s="2" t="s">
        <v>17</v>
      </c>
      <c r="BR302" s="2" t="s">
        <v>17</v>
      </c>
      <c r="BS302" s="2">
        <v>3.83</v>
      </c>
      <c r="BT302" s="2">
        <v>31.94</v>
      </c>
      <c r="BU302" s="2">
        <v>482</v>
      </c>
      <c r="BW302" s="2">
        <v>31.94</v>
      </c>
      <c r="BX302" s="2">
        <v>100</v>
      </c>
      <c r="BY302" s="2">
        <v>0.05</v>
      </c>
      <c r="BZ302" s="2">
        <v>-100</v>
      </c>
      <c r="CC302" s="2" t="s">
        <v>26</v>
      </c>
      <c r="CD302" s="2" t="s">
        <v>17</v>
      </c>
      <c r="CE302" s="2" t="s">
        <v>17</v>
      </c>
      <c r="CF302" s="2">
        <v>3.99</v>
      </c>
      <c r="CG302" s="2">
        <v>9.5289999999999999</v>
      </c>
      <c r="CH302" s="2">
        <v>255</v>
      </c>
      <c r="CI302" s="2">
        <v>6.7320000000000002</v>
      </c>
      <c r="CJ302" s="2">
        <v>141.548</v>
      </c>
      <c r="CL302" s="2">
        <v>8.44</v>
      </c>
      <c r="CP302" s="2" t="s">
        <v>26</v>
      </c>
      <c r="CQ302" s="2" t="s">
        <v>17</v>
      </c>
      <c r="CR302" s="2" t="s">
        <v>17</v>
      </c>
      <c r="CS302" s="2">
        <v>3.93</v>
      </c>
      <c r="CT302" s="2">
        <v>6.7320000000000002</v>
      </c>
      <c r="CU302" s="2">
        <v>154</v>
      </c>
      <c r="CW302" s="2">
        <v>6.7320000000000002</v>
      </c>
      <c r="CX302" s="2">
        <v>100</v>
      </c>
      <c r="CY302" s="2">
        <v>0.01</v>
      </c>
      <c r="CZ302" s="2">
        <v>-100</v>
      </c>
      <c r="DC302" s="2" t="s">
        <v>26</v>
      </c>
      <c r="DD302" s="2" t="s">
        <v>17</v>
      </c>
      <c r="DE302" s="2" t="s">
        <v>17</v>
      </c>
      <c r="DF302" s="2">
        <v>4.13</v>
      </c>
      <c r="DG302" s="2">
        <v>66.516000000000005</v>
      </c>
      <c r="DH302" s="2">
        <v>903</v>
      </c>
      <c r="DI302" s="2">
        <v>1.5029999999999999</v>
      </c>
      <c r="DJ302" s="2">
        <v>4425.549</v>
      </c>
      <c r="DL302" s="2">
        <v>145.74</v>
      </c>
      <c r="DP302" s="2" t="s">
        <v>26</v>
      </c>
      <c r="DQ302" s="2" t="s">
        <v>17</v>
      </c>
      <c r="DR302" s="2" t="s">
        <v>17</v>
      </c>
      <c r="DS302" s="2">
        <v>4.0599999999999996</v>
      </c>
      <c r="DT302" s="2">
        <v>1.5029999999999999</v>
      </c>
      <c r="DU302" s="2">
        <v>83</v>
      </c>
      <c r="DW302" s="2">
        <v>1.5029999999999999</v>
      </c>
      <c r="DX302" s="2">
        <v>100</v>
      </c>
      <c r="DY302" s="2">
        <v>0.02</v>
      </c>
      <c r="DZ302" s="2">
        <v>-100</v>
      </c>
      <c r="EC302" s="2" t="s">
        <v>26</v>
      </c>
      <c r="ED302" s="2" t="s">
        <v>17</v>
      </c>
      <c r="EE302" s="2" t="s">
        <v>17</v>
      </c>
      <c r="EF302" s="2">
        <v>4</v>
      </c>
      <c r="EG302" s="2">
        <v>7.8079999999999998</v>
      </c>
      <c r="EH302" s="2">
        <v>287</v>
      </c>
      <c r="EJ302" s="2">
        <v>7.8079999999999998</v>
      </c>
      <c r="EK302" s="2">
        <v>100</v>
      </c>
      <c r="EL302" s="2">
        <v>0.01</v>
      </c>
      <c r="EM302" s="2">
        <v>-100</v>
      </c>
    </row>
    <row r="303" spans="3:143" x14ac:dyDescent="0.25">
      <c r="C303" s="2" t="s">
        <v>36</v>
      </c>
      <c r="D303" s="2" t="s">
        <v>17</v>
      </c>
      <c r="E303" s="2" t="s">
        <v>17</v>
      </c>
      <c r="F303" s="2">
        <v>3.94</v>
      </c>
      <c r="G303" s="2">
        <v>34.274999999999999</v>
      </c>
      <c r="H303" s="2">
        <v>325</v>
      </c>
      <c r="I303" s="2">
        <v>0.78900000000000003</v>
      </c>
      <c r="J303" s="2">
        <v>4344.1059999999998</v>
      </c>
      <c r="L303" s="2">
        <v>637.95000000000005</v>
      </c>
      <c r="P303" s="2" t="s">
        <v>36</v>
      </c>
      <c r="Q303" s="2" t="s">
        <v>17</v>
      </c>
      <c r="R303" s="2" t="s">
        <v>17</v>
      </c>
      <c r="S303" s="2">
        <v>3.79</v>
      </c>
      <c r="T303" s="2">
        <v>915.68499999999995</v>
      </c>
      <c r="U303" s="2">
        <v>14840</v>
      </c>
      <c r="V303" s="2">
        <v>0.78900000000000003</v>
      </c>
      <c r="W303" s="2">
        <v>116056.401</v>
      </c>
      <c r="Y303" s="2">
        <v>25464.63</v>
      </c>
      <c r="AC303" s="2" t="s">
        <v>36</v>
      </c>
      <c r="AD303" s="2" t="s">
        <v>17</v>
      </c>
      <c r="AE303" s="2" t="s">
        <v>17</v>
      </c>
      <c r="AF303" s="2">
        <v>3.65</v>
      </c>
      <c r="AG303" s="2">
        <v>0.78900000000000003</v>
      </c>
      <c r="AH303" s="2">
        <v>100</v>
      </c>
      <c r="AJ303" s="2">
        <v>0.78900000000000003</v>
      </c>
      <c r="AK303" s="2">
        <v>100</v>
      </c>
      <c r="AL303" s="2">
        <v>0</v>
      </c>
      <c r="AM303" s="2">
        <v>-100</v>
      </c>
      <c r="AP303" s="2" t="s">
        <v>36</v>
      </c>
      <c r="AQ303" s="2" t="s">
        <v>17</v>
      </c>
      <c r="AR303" s="2" t="s">
        <v>17</v>
      </c>
      <c r="AS303" s="2">
        <v>3.93</v>
      </c>
      <c r="AT303" s="2">
        <v>56.731000000000002</v>
      </c>
      <c r="AU303" s="2">
        <v>1252</v>
      </c>
      <c r="AV303" s="2">
        <v>0.17799999999999999</v>
      </c>
      <c r="AW303" s="2">
        <v>31871.348000000002</v>
      </c>
      <c r="AY303" s="2">
        <v>45622.15</v>
      </c>
      <c r="BC303" s="2" t="s">
        <v>36</v>
      </c>
      <c r="BD303" s="2" t="s">
        <v>17</v>
      </c>
      <c r="BE303" s="2" t="s">
        <v>17</v>
      </c>
      <c r="BF303" s="2">
        <v>3.89</v>
      </c>
      <c r="BG303" s="2">
        <v>0.17799999999999999</v>
      </c>
      <c r="BH303" s="2">
        <v>17</v>
      </c>
      <c r="BJ303" s="2">
        <v>0.17799999999999999</v>
      </c>
      <c r="BK303" s="2">
        <v>100</v>
      </c>
      <c r="BL303" s="2">
        <v>0</v>
      </c>
      <c r="BM303" s="2">
        <v>-100</v>
      </c>
      <c r="BP303" s="2" t="s">
        <v>36</v>
      </c>
      <c r="BQ303" s="2" t="s">
        <v>17</v>
      </c>
      <c r="BR303" s="2" t="s">
        <v>17</v>
      </c>
      <c r="BS303" s="2">
        <v>3.83</v>
      </c>
      <c r="BT303" s="2">
        <v>7.4950000000000001</v>
      </c>
      <c r="BU303" s="2">
        <v>113</v>
      </c>
      <c r="BW303" s="2">
        <v>7.4950000000000001</v>
      </c>
      <c r="BX303" s="2">
        <v>100</v>
      </c>
      <c r="BY303" s="2">
        <v>0.01</v>
      </c>
      <c r="BZ303" s="2">
        <v>-100</v>
      </c>
      <c r="CC303" s="2" t="s">
        <v>36</v>
      </c>
      <c r="CD303" s="2" t="s">
        <v>17</v>
      </c>
      <c r="CE303" s="2" t="s">
        <v>17</v>
      </c>
      <c r="CF303" s="2">
        <v>3.92</v>
      </c>
      <c r="CG303" s="2">
        <v>33.488</v>
      </c>
      <c r="CH303" s="2">
        <v>473</v>
      </c>
      <c r="CI303" s="2">
        <v>1.944</v>
      </c>
      <c r="CJ303" s="2">
        <v>1722.634</v>
      </c>
      <c r="CL303" s="2">
        <v>102.81</v>
      </c>
      <c r="CP303" s="2" t="s">
        <v>36</v>
      </c>
      <c r="CQ303" s="2" t="s">
        <v>17</v>
      </c>
      <c r="CR303" s="2" t="s">
        <v>17</v>
      </c>
      <c r="CS303" s="2">
        <v>3.84</v>
      </c>
      <c r="CT303" s="2">
        <v>1.944</v>
      </c>
      <c r="CU303" s="2">
        <v>74</v>
      </c>
      <c r="CW303" s="2">
        <v>1.944</v>
      </c>
      <c r="CX303" s="2">
        <v>100</v>
      </c>
      <c r="CY303" s="2">
        <v>0</v>
      </c>
      <c r="CZ303" s="2">
        <v>-100</v>
      </c>
      <c r="DC303" s="2" t="s">
        <v>36</v>
      </c>
      <c r="DD303" s="2" t="s">
        <v>17</v>
      </c>
      <c r="DE303" s="2" t="s">
        <v>17</v>
      </c>
      <c r="DI303" s="2">
        <v>10.847</v>
      </c>
      <c r="DP303" s="2" t="s">
        <v>36</v>
      </c>
      <c r="DQ303" s="2" t="s">
        <v>17</v>
      </c>
      <c r="DR303" s="2" t="s">
        <v>17</v>
      </c>
      <c r="DS303" s="2">
        <v>4.22</v>
      </c>
      <c r="DT303" s="2">
        <v>10.847</v>
      </c>
      <c r="DU303" s="2">
        <v>259</v>
      </c>
      <c r="DW303" s="2">
        <v>10.847</v>
      </c>
      <c r="DX303" s="2">
        <v>100</v>
      </c>
      <c r="DY303" s="2">
        <v>0.16</v>
      </c>
      <c r="DZ303" s="2">
        <v>-99.8</v>
      </c>
      <c r="EC303" s="2" t="s">
        <v>36</v>
      </c>
      <c r="ED303" s="2" t="s">
        <v>17</v>
      </c>
      <c r="EE303" s="2" t="s">
        <v>17</v>
      </c>
      <c r="EF303" s="2">
        <v>4.01</v>
      </c>
      <c r="EG303" s="2">
        <v>12.436999999999999</v>
      </c>
      <c r="EH303" s="2">
        <v>262</v>
      </c>
      <c r="EJ303" s="2">
        <v>12.436999999999999</v>
      </c>
      <c r="EK303" s="2">
        <v>100</v>
      </c>
      <c r="EL303" s="2">
        <v>0.02</v>
      </c>
      <c r="EM303" s="2">
        <v>-100</v>
      </c>
    </row>
    <row r="304" spans="3:143" x14ac:dyDescent="0.25">
      <c r="C304" s="2" t="s">
        <v>45</v>
      </c>
      <c r="D304" s="2" t="s">
        <v>17</v>
      </c>
      <c r="E304" s="2" t="s">
        <v>17</v>
      </c>
      <c r="F304" s="2">
        <v>3.83</v>
      </c>
      <c r="G304" s="2">
        <v>22.73</v>
      </c>
      <c r="H304" s="2">
        <v>522</v>
      </c>
      <c r="P304" s="2" t="s">
        <v>45</v>
      </c>
      <c r="Q304" s="2" t="s">
        <v>17</v>
      </c>
      <c r="R304" s="2" t="s">
        <v>17</v>
      </c>
      <c r="S304" s="2">
        <v>3.79</v>
      </c>
      <c r="T304" s="2">
        <v>868.13400000000001</v>
      </c>
      <c r="U304" s="2">
        <v>14183</v>
      </c>
      <c r="AC304" s="2" t="s">
        <v>45</v>
      </c>
      <c r="AD304" s="2" t="s">
        <v>17</v>
      </c>
      <c r="AE304" s="2" t="s">
        <v>17</v>
      </c>
      <c r="AK304" s="2">
        <v>100</v>
      </c>
      <c r="AP304" s="2" t="s">
        <v>45</v>
      </c>
      <c r="AQ304" s="2" t="s">
        <v>17</v>
      </c>
      <c r="AR304" s="2" t="s">
        <v>17</v>
      </c>
      <c r="AS304" s="2">
        <v>3.8</v>
      </c>
      <c r="AT304" s="2">
        <v>206.05500000000001</v>
      </c>
      <c r="AU304" s="2">
        <v>3546</v>
      </c>
      <c r="AV304" s="2">
        <v>3.7709999999999999</v>
      </c>
      <c r="AW304" s="2">
        <v>5464.2</v>
      </c>
      <c r="AY304" s="2">
        <v>7820.94</v>
      </c>
      <c r="BC304" s="2" t="s">
        <v>45</v>
      </c>
      <c r="BD304" s="2" t="s">
        <v>17</v>
      </c>
      <c r="BE304" s="2" t="s">
        <v>17</v>
      </c>
      <c r="BF304" s="2">
        <v>3.81</v>
      </c>
      <c r="BG304" s="2">
        <v>3.7709999999999999</v>
      </c>
      <c r="BH304" s="2">
        <v>144</v>
      </c>
      <c r="BJ304" s="2">
        <v>3.7709999999999999</v>
      </c>
      <c r="BK304" s="2">
        <v>100</v>
      </c>
      <c r="BL304" s="2">
        <v>0.02</v>
      </c>
      <c r="BM304" s="2">
        <v>-100</v>
      </c>
      <c r="BP304" s="2" t="s">
        <v>45</v>
      </c>
      <c r="BQ304" s="2" t="s">
        <v>17</v>
      </c>
      <c r="BR304" s="2" t="s">
        <v>17</v>
      </c>
      <c r="BS304" s="2">
        <v>3.83</v>
      </c>
      <c r="BT304" s="2">
        <v>11.685</v>
      </c>
      <c r="BU304" s="2">
        <v>220</v>
      </c>
      <c r="BW304" s="2">
        <v>11.685</v>
      </c>
      <c r="BX304" s="2">
        <v>100</v>
      </c>
      <c r="BY304" s="2">
        <v>0.02</v>
      </c>
      <c r="BZ304" s="2">
        <v>-100</v>
      </c>
      <c r="CC304" s="2" t="s">
        <v>45</v>
      </c>
      <c r="CD304" s="2" t="s">
        <v>17</v>
      </c>
      <c r="CE304" s="2" t="s">
        <v>17</v>
      </c>
      <c r="CF304" s="2">
        <v>3.92</v>
      </c>
      <c r="CG304" s="2">
        <v>27.648</v>
      </c>
      <c r="CH304" s="2">
        <v>452</v>
      </c>
      <c r="CI304" s="2">
        <v>16.001999999999999</v>
      </c>
      <c r="CJ304" s="2">
        <v>172.77799999999999</v>
      </c>
      <c r="CL304" s="2">
        <v>10.3</v>
      </c>
      <c r="CP304" s="2" t="s">
        <v>45</v>
      </c>
      <c r="CQ304" s="2" t="s">
        <v>17</v>
      </c>
      <c r="CR304" s="2" t="s">
        <v>17</v>
      </c>
      <c r="CS304" s="2">
        <v>3.91</v>
      </c>
      <c r="CT304" s="2">
        <v>16.001999999999999</v>
      </c>
      <c r="CU304" s="2">
        <v>239</v>
      </c>
      <c r="CW304" s="2">
        <v>16.001999999999999</v>
      </c>
      <c r="CX304" s="2">
        <v>100</v>
      </c>
      <c r="CY304" s="2">
        <v>0.02</v>
      </c>
      <c r="CZ304" s="2">
        <v>-100</v>
      </c>
      <c r="DC304" s="2" t="s">
        <v>45</v>
      </c>
      <c r="DD304" s="2" t="s">
        <v>17</v>
      </c>
      <c r="DE304" s="2" t="s">
        <v>17</v>
      </c>
      <c r="DI304" s="2">
        <v>4.5670000000000002</v>
      </c>
      <c r="DP304" s="2" t="s">
        <v>45</v>
      </c>
      <c r="DQ304" s="2" t="s">
        <v>17</v>
      </c>
      <c r="DR304" s="2" t="s">
        <v>17</v>
      </c>
      <c r="DS304" s="2">
        <v>4.12</v>
      </c>
      <c r="DT304" s="2">
        <v>4.5670000000000002</v>
      </c>
      <c r="DU304" s="2">
        <v>173</v>
      </c>
      <c r="DW304" s="2">
        <v>4.5670000000000002</v>
      </c>
      <c r="DX304" s="2">
        <v>100</v>
      </c>
      <c r="DY304" s="2">
        <v>7.0000000000000007E-2</v>
      </c>
      <c r="DZ304" s="2">
        <v>-99.9</v>
      </c>
      <c r="EC304" s="2" t="s">
        <v>45</v>
      </c>
      <c r="ED304" s="2" t="s">
        <v>17</v>
      </c>
      <c r="EE304" s="2" t="s">
        <v>17</v>
      </c>
      <c r="EF304" s="2">
        <v>3.98</v>
      </c>
      <c r="EG304" s="2">
        <v>1.4119999999999999</v>
      </c>
      <c r="EH304" s="2">
        <v>60</v>
      </c>
      <c r="EJ304" s="2">
        <v>1.4119999999999999</v>
      </c>
      <c r="EK304" s="2">
        <v>100</v>
      </c>
      <c r="EL304" s="2">
        <v>0</v>
      </c>
      <c r="EM304" s="2">
        <v>-100</v>
      </c>
    </row>
    <row r="305" spans="3:143" x14ac:dyDescent="0.25">
      <c r="C305" s="2" t="s">
        <v>54</v>
      </c>
      <c r="D305" s="2" t="s">
        <v>17</v>
      </c>
      <c r="E305" s="2" t="s">
        <v>17</v>
      </c>
      <c r="F305" s="2">
        <v>3.85</v>
      </c>
      <c r="G305" s="2">
        <v>27.148</v>
      </c>
      <c r="H305" s="2">
        <v>450</v>
      </c>
      <c r="I305" s="2">
        <v>30.187000000000001</v>
      </c>
      <c r="J305" s="2">
        <v>89.933000000000007</v>
      </c>
      <c r="L305" s="2">
        <v>13.18</v>
      </c>
      <c r="P305" s="2" t="s">
        <v>54</v>
      </c>
      <c r="Q305" s="2" t="s">
        <v>17</v>
      </c>
      <c r="R305" s="2" t="s">
        <v>17</v>
      </c>
      <c r="S305" s="2">
        <v>3.78</v>
      </c>
      <c r="T305" s="2">
        <v>833.25199999999995</v>
      </c>
      <c r="U305" s="2">
        <v>13594</v>
      </c>
      <c r="V305" s="2">
        <v>30.187000000000001</v>
      </c>
      <c r="W305" s="2">
        <v>2760.3009999999999</v>
      </c>
      <c r="Y305" s="2">
        <v>605.37</v>
      </c>
      <c r="AC305" s="2" t="s">
        <v>54</v>
      </c>
      <c r="AD305" s="2" t="s">
        <v>17</v>
      </c>
      <c r="AE305" s="2" t="s">
        <v>17</v>
      </c>
      <c r="AF305" s="2">
        <v>3.85</v>
      </c>
      <c r="AG305" s="2">
        <v>30.187000000000001</v>
      </c>
      <c r="AH305" s="2">
        <v>404</v>
      </c>
      <c r="AJ305" s="2">
        <v>30.187000000000001</v>
      </c>
      <c r="AK305" s="2">
        <v>100</v>
      </c>
      <c r="AL305" s="2">
        <v>0.06</v>
      </c>
      <c r="AM305" s="2">
        <v>-99.9</v>
      </c>
      <c r="AP305" s="2" t="s">
        <v>54</v>
      </c>
      <c r="AQ305" s="2" t="s">
        <v>17</v>
      </c>
      <c r="AR305" s="2" t="s">
        <v>17</v>
      </c>
      <c r="AS305" s="2">
        <v>3.87</v>
      </c>
      <c r="AT305" s="2">
        <v>32.207999999999998</v>
      </c>
      <c r="AU305" s="2">
        <v>1190</v>
      </c>
      <c r="AV305" s="2">
        <v>1.5649999999999999</v>
      </c>
      <c r="AW305" s="2">
        <v>2058.0189999999998</v>
      </c>
      <c r="AY305" s="2">
        <v>2945.07</v>
      </c>
      <c r="BC305" s="2" t="s">
        <v>54</v>
      </c>
      <c r="BD305" s="2" t="s">
        <v>17</v>
      </c>
      <c r="BE305" s="2" t="s">
        <v>17</v>
      </c>
      <c r="BF305" s="2">
        <v>4</v>
      </c>
      <c r="BG305" s="2">
        <v>1.5649999999999999</v>
      </c>
      <c r="BH305" s="2">
        <v>87</v>
      </c>
      <c r="BJ305" s="2">
        <v>1.5649999999999999</v>
      </c>
      <c r="BK305" s="2">
        <v>100</v>
      </c>
      <c r="BL305" s="2">
        <v>0.01</v>
      </c>
      <c r="BM305" s="2">
        <v>-100</v>
      </c>
      <c r="BP305" s="2" t="s">
        <v>54</v>
      </c>
      <c r="BQ305" s="2" t="s">
        <v>17</v>
      </c>
      <c r="BR305" s="2" t="s">
        <v>17</v>
      </c>
      <c r="BS305" s="2">
        <v>3.84</v>
      </c>
      <c r="BT305" s="2">
        <v>10.079000000000001</v>
      </c>
      <c r="BU305" s="2">
        <v>185</v>
      </c>
      <c r="BW305" s="2">
        <v>10.079000000000001</v>
      </c>
      <c r="BX305" s="2">
        <v>100</v>
      </c>
      <c r="BY305" s="2">
        <v>0.02</v>
      </c>
      <c r="BZ305" s="2">
        <v>-100</v>
      </c>
      <c r="CC305" s="2" t="s">
        <v>54</v>
      </c>
      <c r="CD305" s="2" t="s">
        <v>17</v>
      </c>
      <c r="CE305" s="2" t="s">
        <v>17</v>
      </c>
      <c r="CF305" s="2">
        <v>3.93</v>
      </c>
      <c r="CG305" s="2">
        <v>19.277000000000001</v>
      </c>
      <c r="CH305" s="2">
        <v>521</v>
      </c>
      <c r="CI305" s="2">
        <v>11.221</v>
      </c>
      <c r="CJ305" s="2">
        <v>171.79400000000001</v>
      </c>
      <c r="CL305" s="2">
        <v>10.24</v>
      </c>
      <c r="CP305" s="2" t="s">
        <v>54</v>
      </c>
      <c r="CQ305" s="2" t="s">
        <v>17</v>
      </c>
      <c r="CR305" s="2" t="s">
        <v>17</v>
      </c>
      <c r="CS305" s="2">
        <v>3.86</v>
      </c>
      <c r="CT305" s="2">
        <v>11.221</v>
      </c>
      <c r="CU305" s="2">
        <v>183</v>
      </c>
      <c r="CW305" s="2">
        <v>11.221</v>
      </c>
      <c r="CX305" s="2">
        <v>100</v>
      </c>
      <c r="CY305" s="2">
        <v>0.02</v>
      </c>
      <c r="CZ305" s="2">
        <v>-100</v>
      </c>
      <c r="DC305" s="2" t="s">
        <v>54</v>
      </c>
      <c r="DD305" s="2" t="s">
        <v>17</v>
      </c>
      <c r="DE305" s="2" t="s">
        <v>17</v>
      </c>
      <c r="DF305" s="2">
        <v>4.26</v>
      </c>
      <c r="DG305" s="2">
        <v>8.9109999999999996</v>
      </c>
      <c r="DH305" s="2">
        <v>357</v>
      </c>
      <c r="DI305" s="2">
        <v>0.33500000000000002</v>
      </c>
      <c r="DJ305" s="2">
        <v>2660</v>
      </c>
      <c r="DL305" s="2">
        <v>87.63</v>
      </c>
      <c r="DP305" s="2" t="s">
        <v>54</v>
      </c>
      <c r="DQ305" s="2" t="s">
        <v>17</v>
      </c>
      <c r="DR305" s="2" t="s">
        <v>17</v>
      </c>
      <c r="DS305" s="2">
        <v>4.0999999999999996</v>
      </c>
      <c r="DT305" s="2">
        <v>0.33500000000000002</v>
      </c>
      <c r="DU305" s="2">
        <v>20</v>
      </c>
      <c r="DW305" s="2">
        <v>0.33500000000000002</v>
      </c>
      <c r="DX305" s="2">
        <v>100</v>
      </c>
      <c r="DY305" s="2">
        <v>0</v>
      </c>
      <c r="DZ305" s="2">
        <v>-100</v>
      </c>
      <c r="EC305" s="2" t="s">
        <v>54</v>
      </c>
      <c r="ED305" s="2" t="s">
        <v>17</v>
      </c>
      <c r="EE305" s="2" t="s">
        <v>17</v>
      </c>
      <c r="EF305" s="2">
        <v>4.04</v>
      </c>
      <c r="EG305" s="2">
        <v>9.9770000000000003</v>
      </c>
      <c r="EH305" s="2">
        <v>343</v>
      </c>
      <c r="EJ305" s="2">
        <v>9.9770000000000003</v>
      </c>
      <c r="EK305" s="2">
        <v>100</v>
      </c>
      <c r="EL305" s="2">
        <v>0.02</v>
      </c>
      <c r="EM305" s="2">
        <v>-100</v>
      </c>
    </row>
    <row r="306" spans="3:143" x14ac:dyDescent="0.25">
      <c r="C306" s="2" t="s">
        <v>65</v>
      </c>
      <c r="D306" s="2" t="s">
        <v>17</v>
      </c>
      <c r="E306" s="2" t="s">
        <v>17</v>
      </c>
      <c r="F306" s="2">
        <v>3.84</v>
      </c>
      <c r="G306" s="2">
        <v>26.039000000000001</v>
      </c>
      <c r="H306" s="2">
        <v>582</v>
      </c>
      <c r="I306" s="2">
        <v>10.205</v>
      </c>
      <c r="J306" s="2">
        <v>255.15899999999999</v>
      </c>
      <c r="L306" s="2">
        <v>37.450000000000003</v>
      </c>
      <c r="P306" s="2" t="s">
        <v>65</v>
      </c>
      <c r="Q306" s="2" t="s">
        <v>17</v>
      </c>
      <c r="R306" s="2" t="s">
        <v>17</v>
      </c>
      <c r="S306" s="2">
        <v>3.79</v>
      </c>
      <c r="T306" s="2">
        <v>922.87199999999996</v>
      </c>
      <c r="U306" s="2">
        <v>14362</v>
      </c>
      <c r="V306" s="2">
        <v>10.205</v>
      </c>
      <c r="W306" s="2">
        <v>9043.3320000000003</v>
      </c>
      <c r="Y306" s="2">
        <v>1983.99</v>
      </c>
      <c r="AC306" s="2" t="s">
        <v>65</v>
      </c>
      <c r="AD306" s="2" t="s">
        <v>17</v>
      </c>
      <c r="AE306" s="2" t="s">
        <v>17</v>
      </c>
      <c r="AF306" s="2">
        <v>3.83</v>
      </c>
      <c r="AG306" s="2">
        <v>10.205</v>
      </c>
      <c r="AH306" s="2">
        <v>206</v>
      </c>
      <c r="AJ306" s="2">
        <v>10.205</v>
      </c>
      <c r="AK306" s="2">
        <v>100</v>
      </c>
      <c r="AL306" s="2">
        <v>0.02</v>
      </c>
      <c r="AM306" s="2">
        <v>-100</v>
      </c>
      <c r="AP306" s="2" t="s">
        <v>65</v>
      </c>
      <c r="AQ306" s="2" t="s">
        <v>17</v>
      </c>
      <c r="AR306" s="2" t="s">
        <v>17</v>
      </c>
      <c r="AS306" s="2">
        <v>3.8</v>
      </c>
      <c r="AT306" s="2">
        <v>246.501</v>
      </c>
      <c r="AU306" s="2">
        <v>2315</v>
      </c>
      <c r="BC306" s="2" t="s">
        <v>65</v>
      </c>
      <c r="BD306" s="2" t="s">
        <v>17</v>
      </c>
      <c r="BE306" s="2" t="s">
        <v>17</v>
      </c>
      <c r="BK306" s="2">
        <v>100</v>
      </c>
      <c r="BP306" s="2" t="s">
        <v>65</v>
      </c>
      <c r="BQ306" s="2" t="s">
        <v>17</v>
      </c>
      <c r="BR306" s="2" t="s">
        <v>17</v>
      </c>
      <c r="BS306" s="2">
        <v>3.87</v>
      </c>
      <c r="BT306" s="2">
        <v>3.8580000000000001</v>
      </c>
      <c r="BU306" s="2">
        <v>68</v>
      </c>
      <c r="BW306" s="2">
        <v>3.8580000000000001</v>
      </c>
      <c r="BX306" s="2">
        <v>100</v>
      </c>
      <c r="BY306" s="2">
        <v>0.01</v>
      </c>
      <c r="BZ306" s="2">
        <v>-100</v>
      </c>
      <c r="CC306" s="2" t="s">
        <v>65</v>
      </c>
      <c r="CD306" s="2" t="s">
        <v>17</v>
      </c>
      <c r="CE306" s="2" t="s">
        <v>17</v>
      </c>
      <c r="CF306" s="2">
        <v>3.9</v>
      </c>
      <c r="CG306" s="2">
        <v>194.69499999999999</v>
      </c>
      <c r="CH306" s="2">
        <v>1529</v>
      </c>
      <c r="CI306" s="2">
        <v>7.97</v>
      </c>
      <c r="CJ306" s="2">
        <v>2442.848</v>
      </c>
      <c r="CL306" s="2">
        <v>145.79</v>
      </c>
      <c r="CP306" s="2" t="s">
        <v>65</v>
      </c>
      <c r="CQ306" s="2" t="s">
        <v>17</v>
      </c>
      <c r="CR306" s="2" t="s">
        <v>17</v>
      </c>
      <c r="CS306" s="2">
        <v>3.91</v>
      </c>
      <c r="CT306" s="2">
        <v>7.97</v>
      </c>
      <c r="CU306" s="2">
        <v>245</v>
      </c>
      <c r="CW306" s="2">
        <v>7.97</v>
      </c>
      <c r="CX306" s="2">
        <v>100</v>
      </c>
      <c r="CY306" s="2">
        <v>0.01</v>
      </c>
      <c r="CZ306" s="2">
        <v>-100</v>
      </c>
      <c r="DC306" s="2" t="s">
        <v>65</v>
      </c>
      <c r="DD306" s="2" t="s">
        <v>17</v>
      </c>
      <c r="DE306" s="2" t="s">
        <v>17</v>
      </c>
      <c r="DF306" s="2">
        <v>4.08</v>
      </c>
      <c r="DG306" s="2">
        <v>127.806</v>
      </c>
      <c r="DH306" s="2">
        <v>1077</v>
      </c>
      <c r="DI306" s="2">
        <v>1.4830000000000001</v>
      </c>
      <c r="DJ306" s="2">
        <v>8618.0709999999999</v>
      </c>
      <c r="DL306" s="2">
        <v>283.74</v>
      </c>
      <c r="DP306" s="2" t="s">
        <v>65</v>
      </c>
      <c r="DQ306" s="2" t="s">
        <v>17</v>
      </c>
      <c r="DR306" s="2" t="s">
        <v>17</v>
      </c>
      <c r="DS306" s="2">
        <v>4.09</v>
      </c>
      <c r="DT306" s="2">
        <v>1.4830000000000001</v>
      </c>
      <c r="DU306" s="2">
        <v>87</v>
      </c>
      <c r="DW306" s="2">
        <v>1.4830000000000001</v>
      </c>
      <c r="DX306" s="2">
        <v>100</v>
      </c>
      <c r="DY306" s="2">
        <v>0.02</v>
      </c>
      <c r="DZ306" s="2">
        <v>-100</v>
      </c>
      <c r="EC306" s="2" t="s">
        <v>65</v>
      </c>
      <c r="ED306" s="2" t="s">
        <v>17</v>
      </c>
      <c r="EE306" s="2" t="s">
        <v>17</v>
      </c>
      <c r="EF306" s="2">
        <v>4.03</v>
      </c>
      <c r="EG306" s="2">
        <v>5.2629999999999999</v>
      </c>
      <c r="EH306" s="2">
        <v>280</v>
      </c>
      <c r="EJ306" s="2">
        <v>5.2629999999999999</v>
      </c>
      <c r="EK306" s="2">
        <v>100</v>
      </c>
      <c r="EL306" s="2">
        <v>0.01</v>
      </c>
      <c r="EM306" s="2">
        <v>-100</v>
      </c>
    </row>
    <row r="307" spans="3:143" x14ac:dyDescent="0.25">
      <c r="C307" s="2" t="s">
        <v>66</v>
      </c>
      <c r="D307" s="2" t="s">
        <v>17</v>
      </c>
      <c r="E307" s="2" t="s">
        <v>17</v>
      </c>
      <c r="F307" s="2">
        <v>3.82</v>
      </c>
      <c r="G307" s="2">
        <v>25.41</v>
      </c>
      <c r="H307" s="2">
        <v>419</v>
      </c>
      <c r="I307" s="2">
        <v>4.4260000000000002</v>
      </c>
      <c r="J307" s="2">
        <v>574.10799999999995</v>
      </c>
      <c r="L307" s="2">
        <v>84.29</v>
      </c>
      <c r="P307" s="2" t="s">
        <v>66</v>
      </c>
      <c r="Q307" s="2" t="s">
        <v>17</v>
      </c>
      <c r="R307" s="2" t="s">
        <v>17</v>
      </c>
      <c r="S307" s="2">
        <v>3.78</v>
      </c>
      <c r="T307" s="2">
        <v>813.46900000000005</v>
      </c>
      <c r="U307" s="2">
        <v>12347</v>
      </c>
      <c r="V307" s="2">
        <v>4.4260000000000002</v>
      </c>
      <c r="W307" s="2">
        <v>18379.327000000001</v>
      </c>
      <c r="Y307" s="2">
        <v>4032.48</v>
      </c>
      <c r="AC307" s="2" t="s">
        <v>66</v>
      </c>
      <c r="AD307" s="2" t="s">
        <v>17</v>
      </c>
      <c r="AE307" s="2" t="s">
        <v>17</v>
      </c>
      <c r="AF307" s="2">
        <v>3.85</v>
      </c>
      <c r="AG307" s="2">
        <v>4.4260000000000002</v>
      </c>
      <c r="AH307" s="2">
        <v>139</v>
      </c>
      <c r="AJ307" s="2">
        <v>4.4260000000000002</v>
      </c>
      <c r="AK307" s="2">
        <v>100</v>
      </c>
      <c r="AL307" s="2">
        <v>0.01</v>
      </c>
      <c r="AM307" s="2">
        <v>-100</v>
      </c>
      <c r="AP307" s="2" t="s">
        <v>66</v>
      </c>
      <c r="AQ307" s="2" t="s">
        <v>17</v>
      </c>
      <c r="AR307" s="2" t="s">
        <v>17</v>
      </c>
      <c r="AS307" s="2">
        <v>3.79</v>
      </c>
      <c r="AT307" s="2">
        <v>118.051</v>
      </c>
      <c r="AU307" s="2">
        <v>1997</v>
      </c>
      <c r="AV307" s="2">
        <v>1.046</v>
      </c>
      <c r="AW307" s="2">
        <v>11285.946</v>
      </c>
      <c r="AY307" s="2">
        <v>16154.63</v>
      </c>
      <c r="BC307" s="2" t="s">
        <v>66</v>
      </c>
      <c r="BD307" s="2" t="s">
        <v>17</v>
      </c>
      <c r="BE307" s="2" t="s">
        <v>17</v>
      </c>
      <c r="BF307" s="2">
        <v>3.98</v>
      </c>
      <c r="BG307" s="2">
        <v>1.046</v>
      </c>
      <c r="BH307" s="2">
        <v>46</v>
      </c>
      <c r="BJ307" s="2">
        <v>1.046</v>
      </c>
      <c r="BK307" s="2">
        <v>100</v>
      </c>
      <c r="BL307" s="2">
        <v>0.01</v>
      </c>
      <c r="BM307" s="2">
        <v>-100</v>
      </c>
      <c r="BP307" s="2" t="s">
        <v>66</v>
      </c>
      <c r="BQ307" s="2" t="s">
        <v>17</v>
      </c>
      <c r="BR307" s="2" t="s">
        <v>17</v>
      </c>
      <c r="BS307" s="2">
        <v>3.83</v>
      </c>
      <c r="BT307" s="2">
        <v>0.53700000000000003</v>
      </c>
      <c r="BU307" s="2">
        <v>102</v>
      </c>
      <c r="BW307" s="2">
        <v>0.53700000000000003</v>
      </c>
      <c r="BX307" s="2">
        <v>100</v>
      </c>
      <c r="BY307" s="2">
        <v>0</v>
      </c>
      <c r="BZ307" s="2">
        <v>-100</v>
      </c>
      <c r="CC307" s="2" t="s">
        <v>66</v>
      </c>
      <c r="CD307" s="2" t="s">
        <v>17</v>
      </c>
      <c r="CE307" s="2" t="s">
        <v>17</v>
      </c>
      <c r="CF307" s="2">
        <v>3.9</v>
      </c>
      <c r="CG307" s="2">
        <v>91.466999999999999</v>
      </c>
      <c r="CH307" s="2">
        <v>902</v>
      </c>
      <c r="CI307" s="2">
        <v>7.2610000000000001</v>
      </c>
      <c r="CJ307" s="2">
        <v>1259.703</v>
      </c>
      <c r="CL307" s="2">
        <v>75.180000000000007</v>
      </c>
      <c r="CP307" s="2" t="s">
        <v>66</v>
      </c>
      <c r="CQ307" s="2" t="s">
        <v>17</v>
      </c>
      <c r="CR307" s="2" t="s">
        <v>17</v>
      </c>
      <c r="CS307" s="2">
        <v>3.94</v>
      </c>
      <c r="CT307" s="2">
        <v>7.2610000000000001</v>
      </c>
      <c r="CU307" s="2">
        <v>302</v>
      </c>
      <c r="CW307" s="2">
        <v>7.2610000000000001</v>
      </c>
      <c r="CX307" s="2">
        <v>100</v>
      </c>
      <c r="CY307" s="2">
        <v>0.01</v>
      </c>
      <c r="CZ307" s="2">
        <v>-100</v>
      </c>
      <c r="DC307" s="2" t="s">
        <v>66</v>
      </c>
      <c r="DD307" s="2" t="s">
        <v>17</v>
      </c>
      <c r="DE307" s="2" t="s">
        <v>17</v>
      </c>
      <c r="DF307" s="2">
        <v>3.92</v>
      </c>
      <c r="DG307" s="2">
        <v>93.917000000000002</v>
      </c>
      <c r="DH307" s="2">
        <v>704</v>
      </c>
      <c r="DI307" s="2">
        <v>1.3129999999999999</v>
      </c>
      <c r="DJ307" s="2">
        <v>7152.8559999999998</v>
      </c>
      <c r="DL307" s="2">
        <v>235.51</v>
      </c>
      <c r="DP307" s="2" t="s">
        <v>66</v>
      </c>
      <c r="DQ307" s="2" t="s">
        <v>17</v>
      </c>
      <c r="DR307" s="2" t="s">
        <v>17</v>
      </c>
      <c r="DS307" s="2">
        <v>4.08</v>
      </c>
      <c r="DT307" s="2">
        <v>1.3129999999999999</v>
      </c>
      <c r="DU307" s="2">
        <v>73</v>
      </c>
      <c r="DW307" s="2">
        <v>1.3129999999999999</v>
      </c>
      <c r="DX307" s="2">
        <v>100</v>
      </c>
      <c r="DY307" s="2">
        <v>0.02</v>
      </c>
      <c r="DZ307" s="2">
        <v>-100</v>
      </c>
      <c r="EC307" s="2" t="s">
        <v>66</v>
      </c>
      <c r="ED307" s="2" t="s">
        <v>17</v>
      </c>
      <c r="EE307" s="2" t="s">
        <v>17</v>
      </c>
      <c r="EF307" s="2">
        <v>4.04</v>
      </c>
      <c r="EG307" s="2">
        <v>0.59899999999999998</v>
      </c>
      <c r="EH307" s="2">
        <v>68</v>
      </c>
      <c r="EJ307" s="2">
        <v>0.59899999999999998</v>
      </c>
      <c r="EK307" s="2">
        <v>100</v>
      </c>
      <c r="EL307" s="2">
        <v>0</v>
      </c>
      <c r="EM307" s="2">
        <v>-100</v>
      </c>
    </row>
    <row r="308" spans="3:143" x14ac:dyDescent="0.25">
      <c r="C308" s="2" t="s">
        <v>76</v>
      </c>
      <c r="D308" s="2" t="s">
        <v>17</v>
      </c>
      <c r="E308" s="2" t="s">
        <v>17</v>
      </c>
      <c r="F308" s="2">
        <v>3.85</v>
      </c>
      <c r="G308" s="2">
        <v>42.81</v>
      </c>
      <c r="H308" s="2">
        <v>584</v>
      </c>
      <c r="I308" s="2">
        <v>1.6679999999999999</v>
      </c>
      <c r="J308" s="2">
        <v>2566.547</v>
      </c>
      <c r="L308" s="2">
        <v>376.9</v>
      </c>
      <c r="P308" s="2" t="s">
        <v>76</v>
      </c>
      <c r="Q308" s="2" t="s">
        <v>17</v>
      </c>
      <c r="R308" s="2" t="s">
        <v>17</v>
      </c>
      <c r="S308" s="2">
        <v>3.78</v>
      </c>
      <c r="T308" s="2">
        <v>787.99300000000005</v>
      </c>
      <c r="U308" s="2">
        <v>14218</v>
      </c>
      <c r="V308" s="2">
        <v>1.6679999999999999</v>
      </c>
      <c r="W308" s="2">
        <v>47241.786999999997</v>
      </c>
      <c r="Y308" s="2">
        <v>10365.43</v>
      </c>
      <c r="AC308" s="2" t="s">
        <v>76</v>
      </c>
      <c r="AD308" s="2" t="s">
        <v>17</v>
      </c>
      <c r="AE308" s="2" t="s">
        <v>17</v>
      </c>
      <c r="AF308" s="2">
        <v>3.75</v>
      </c>
      <c r="AG308" s="2">
        <v>1.6679999999999999</v>
      </c>
      <c r="AH308" s="2">
        <v>64</v>
      </c>
      <c r="AJ308" s="2">
        <v>1.6679999999999999</v>
      </c>
      <c r="AK308" s="2">
        <v>100</v>
      </c>
      <c r="AL308" s="2">
        <v>0</v>
      </c>
      <c r="AM308" s="2">
        <v>-100</v>
      </c>
      <c r="AP308" s="2" t="s">
        <v>76</v>
      </c>
      <c r="AQ308" s="2" t="s">
        <v>17</v>
      </c>
      <c r="AR308" s="2" t="s">
        <v>17</v>
      </c>
      <c r="AS308" s="2">
        <v>3.98</v>
      </c>
      <c r="AT308" s="2">
        <v>55.935000000000002</v>
      </c>
      <c r="AU308" s="2">
        <v>1413</v>
      </c>
      <c r="AV308" s="2">
        <v>3.0449999999999999</v>
      </c>
      <c r="AW308" s="2">
        <v>1836.9459999999999</v>
      </c>
      <c r="AY308" s="2">
        <v>2628.61</v>
      </c>
      <c r="BC308" s="2" t="s">
        <v>76</v>
      </c>
      <c r="BD308" s="2" t="s">
        <v>17</v>
      </c>
      <c r="BE308" s="2" t="s">
        <v>17</v>
      </c>
      <c r="BF308" s="2">
        <v>3.88</v>
      </c>
      <c r="BG308" s="2">
        <v>3.0449999999999999</v>
      </c>
      <c r="BH308" s="2">
        <v>91</v>
      </c>
      <c r="BJ308" s="2">
        <v>3.0449999999999999</v>
      </c>
      <c r="BK308" s="2">
        <v>100</v>
      </c>
      <c r="BL308" s="2">
        <v>0.02</v>
      </c>
      <c r="BM308" s="2">
        <v>-100</v>
      </c>
      <c r="BP308" s="2" t="s">
        <v>76</v>
      </c>
      <c r="BQ308" s="2" t="s">
        <v>17</v>
      </c>
      <c r="BR308" s="2" t="s">
        <v>17</v>
      </c>
      <c r="BS308" s="2">
        <v>3.83</v>
      </c>
      <c r="BT308" s="2">
        <v>12.815</v>
      </c>
      <c r="BU308" s="2">
        <v>457</v>
      </c>
      <c r="BW308" s="2">
        <v>12.815</v>
      </c>
      <c r="BX308" s="2">
        <v>100</v>
      </c>
      <c r="BY308" s="2">
        <v>0.02</v>
      </c>
      <c r="BZ308" s="2">
        <v>-100</v>
      </c>
      <c r="CC308" s="2" t="s">
        <v>76</v>
      </c>
      <c r="CD308" s="2" t="s">
        <v>17</v>
      </c>
      <c r="CE308" s="2" t="s">
        <v>17</v>
      </c>
      <c r="CF308" s="2">
        <v>3.93</v>
      </c>
      <c r="CG308" s="2">
        <v>49.588000000000001</v>
      </c>
      <c r="CH308" s="2">
        <v>623</v>
      </c>
      <c r="CI308" s="2">
        <v>12.167999999999999</v>
      </c>
      <c r="CJ308" s="2">
        <v>407.52800000000002</v>
      </c>
      <c r="CL308" s="2">
        <v>24.31</v>
      </c>
      <c r="CP308" s="2" t="s">
        <v>76</v>
      </c>
      <c r="CQ308" s="2" t="s">
        <v>17</v>
      </c>
      <c r="CR308" s="2" t="s">
        <v>17</v>
      </c>
      <c r="CS308" s="2">
        <v>3.89</v>
      </c>
      <c r="CT308" s="2">
        <v>12.167999999999999</v>
      </c>
      <c r="CU308" s="2">
        <v>313</v>
      </c>
      <c r="CW308" s="2">
        <v>12.167999999999999</v>
      </c>
      <c r="CX308" s="2">
        <v>100</v>
      </c>
      <c r="CY308" s="2">
        <v>0.02</v>
      </c>
      <c r="CZ308" s="2">
        <v>-100</v>
      </c>
      <c r="DC308" s="2" t="s">
        <v>76</v>
      </c>
      <c r="DD308" s="2" t="s">
        <v>17</v>
      </c>
      <c r="DE308" s="2" t="s">
        <v>17</v>
      </c>
      <c r="DI308" s="2">
        <v>0.125</v>
      </c>
      <c r="DP308" s="2" t="s">
        <v>76</v>
      </c>
      <c r="DQ308" s="2" t="s">
        <v>17</v>
      </c>
      <c r="DR308" s="2" t="s">
        <v>17</v>
      </c>
      <c r="DS308" s="2">
        <v>4.07</v>
      </c>
      <c r="DT308" s="2">
        <v>0.125</v>
      </c>
      <c r="DU308" s="2">
        <v>7</v>
      </c>
      <c r="DW308" s="2">
        <v>0.125</v>
      </c>
      <c r="DX308" s="2">
        <v>100</v>
      </c>
      <c r="DY308" s="2">
        <v>0</v>
      </c>
      <c r="DZ308" s="2">
        <v>-100</v>
      </c>
      <c r="EC308" s="2" t="s">
        <v>76</v>
      </c>
      <c r="ED308" s="2" t="s">
        <v>17</v>
      </c>
      <c r="EE308" s="2" t="s">
        <v>17</v>
      </c>
      <c r="EF308" s="2">
        <v>4.01</v>
      </c>
      <c r="EG308" s="2">
        <v>2.556</v>
      </c>
      <c r="EH308" s="2">
        <v>135</v>
      </c>
      <c r="EJ308" s="2">
        <v>2.556</v>
      </c>
      <c r="EK308" s="2">
        <v>100</v>
      </c>
      <c r="EL308" s="2">
        <v>0</v>
      </c>
      <c r="EM308" s="2">
        <v>-100</v>
      </c>
    </row>
    <row r="309" spans="3:143" x14ac:dyDescent="0.25">
      <c r="C309" s="2" t="s">
        <v>77</v>
      </c>
      <c r="D309" s="2" t="s">
        <v>17</v>
      </c>
      <c r="E309" s="2" t="s">
        <v>17</v>
      </c>
      <c r="F309" s="2">
        <v>3.91</v>
      </c>
      <c r="G309" s="2">
        <v>19.837</v>
      </c>
      <c r="H309" s="2">
        <v>465</v>
      </c>
      <c r="I309" s="2">
        <v>1.5</v>
      </c>
      <c r="J309" s="2">
        <v>1322.4670000000001</v>
      </c>
      <c r="L309" s="2">
        <v>194.19</v>
      </c>
      <c r="P309" s="2" t="s">
        <v>77</v>
      </c>
      <c r="Q309" s="2" t="s">
        <v>17</v>
      </c>
      <c r="R309" s="2" t="s">
        <v>17</v>
      </c>
      <c r="S309" s="2">
        <v>3.78</v>
      </c>
      <c r="T309" s="2">
        <v>751.077</v>
      </c>
      <c r="U309" s="2">
        <v>12950</v>
      </c>
      <c r="V309" s="2">
        <v>1.5</v>
      </c>
      <c r="W309" s="2">
        <v>50071.8</v>
      </c>
      <c r="Y309" s="2">
        <v>10986.39</v>
      </c>
      <c r="AC309" s="2" t="s">
        <v>77</v>
      </c>
      <c r="AD309" s="2" t="s">
        <v>17</v>
      </c>
      <c r="AE309" s="2" t="s">
        <v>17</v>
      </c>
      <c r="AF309" s="2">
        <v>3.95</v>
      </c>
      <c r="AG309" s="2">
        <v>1.5</v>
      </c>
      <c r="AH309" s="2">
        <v>89</v>
      </c>
      <c r="AJ309" s="2">
        <v>1.5</v>
      </c>
      <c r="AK309" s="2">
        <v>100</v>
      </c>
      <c r="AL309" s="2">
        <v>0</v>
      </c>
      <c r="AM309" s="2">
        <v>-100</v>
      </c>
      <c r="AP309" s="2" t="s">
        <v>77</v>
      </c>
      <c r="AQ309" s="2" t="s">
        <v>17</v>
      </c>
      <c r="AR309" s="2" t="s">
        <v>17</v>
      </c>
      <c r="AS309" s="2">
        <v>3.94</v>
      </c>
      <c r="AT309" s="2">
        <v>25.225999999999999</v>
      </c>
      <c r="AU309" s="2">
        <v>1043</v>
      </c>
      <c r="BC309" s="2" t="s">
        <v>77</v>
      </c>
      <c r="BD309" s="2" t="s">
        <v>17</v>
      </c>
      <c r="BE309" s="2" t="s">
        <v>17</v>
      </c>
      <c r="BK309" s="2">
        <v>100</v>
      </c>
      <c r="BP309" s="2" t="s">
        <v>77</v>
      </c>
      <c r="BQ309" s="2" t="s">
        <v>17</v>
      </c>
      <c r="BR309" s="2" t="s">
        <v>17</v>
      </c>
      <c r="BX309" s="2">
        <v>100</v>
      </c>
      <c r="CC309" s="2" t="s">
        <v>77</v>
      </c>
      <c r="CD309" s="2" t="s">
        <v>17</v>
      </c>
      <c r="CE309" s="2" t="s">
        <v>17</v>
      </c>
      <c r="CF309" s="2">
        <v>3.83</v>
      </c>
      <c r="CG309" s="2">
        <v>72.263000000000005</v>
      </c>
      <c r="CH309" s="2">
        <v>557</v>
      </c>
      <c r="CI309" s="2">
        <v>5.8650000000000002</v>
      </c>
      <c r="CJ309" s="2">
        <v>1232.106</v>
      </c>
      <c r="CL309" s="2">
        <v>73.53</v>
      </c>
      <c r="CP309" s="2" t="s">
        <v>77</v>
      </c>
      <c r="CQ309" s="2" t="s">
        <v>17</v>
      </c>
      <c r="CR309" s="2" t="s">
        <v>17</v>
      </c>
      <c r="CS309" s="2">
        <v>3.92</v>
      </c>
      <c r="CT309" s="2">
        <v>5.8650000000000002</v>
      </c>
      <c r="CU309" s="2">
        <v>260</v>
      </c>
      <c r="CW309" s="2">
        <v>5.8650000000000002</v>
      </c>
      <c r="CX309" s="2">
        <v>100</v>
      </c>
      <c r="CY309" s="2">
        <v>0.01</v>
      </c>
      <c r="CZ309" s="2">
        <v>-100</v>
      </c>
      <c r="DC309" s="2" t="s">
        <v>77</v>
      </c>
      <c r="DD309" s="2" t="s">
        <v>17</v>
      </c>
      <c r="DE309" s="2" t="s">
        <v>17</v>
      </c>
      <c r="DI309" s="2">
        <v>2.702</v>
      </c>
      <c r="DP309" s="2" t="s">
        <v>77</v>
      </c>
      <c r="DQ309" s="2" t="s">
        <v>17</v>
      </c>
      <c r="DR309" s="2" t="s">
        <v>17</v>
      </c>
      <c r="DS309" s="2">
        <v>4.08</v>
      </c>
      <c r="DT309" s="2">
        <v>2.702</v>
      </c>
      <c r="DU309" s="2">
        <v>150</v>
      </c>
      <c r="DW309" s="2">
        <v>2.702</v>
      </c>
      <c r="DX309" s="2">
        <v>100</v>
      </c>
      <c r="DY309" s="2">
        <v>0.04</v>
      </c>
      <c r="DZ309" s="2">
        <v>-100</v>
      </c>
      <c r="EC309" s="2" t="s">
        <v>77</v>
      </c>
      <c r="ED309" s="2" t="s">
        <v>17</v>
      </c>
      <c r="EE309" s="2" t="s">
        <v>17</v>
      </c>
      <c r="EF309" s="2">
        <v>4.0199999999999996</v>
      </c>
      <c r="EG309" s="2">
        <v>0.375</v>
      </c>
      <c r="EH309" s="2">
        <v>26</v>
      </c>
      <c r="EJ309" s="2">
        <v>0.375</v>
      </c>
      <c r="EK309" s="2">
        <v>100</v>
      </c>
      <c r="EL309" s="2">
        <v>0</v>
      </c>
      <c r="EM309" s="2">
        <v>-100</v>
      </c>
    </row>
    <row r="310" spans="3:143" x14ac:dyDescent="0.25">
      <c r="C310" s="2" t="s">
        <v>81</v>
      </c>
      <c r="D310" s="2" t="s">
        <v>17</v>
      </c>
      <c r="E310" s="2" t="s">
        <v>17</v>
      </c>
      <c r="F310" s="2">
        <v>3.78</v>
      </c>
      <c r="G310" s="2">
        <v>32.896000000000001</v>
      </c>
      <c r="H310" s="2">
        <v>465</v>
      </c>
      <c r="I310" s="2">
        <v>7.9089999999999998</v>
      </c>
      <c r="J310" s="2">
        <v>415.93099999999998</v>
      </c>
      <c r="L310" s="2">
        <v>61.06</v>
      </c>
      <c r="P310" s="2" t="s">
        <v>81</v>
      </c>
      <c r="Q310" s="2" t="s">
        <v>17</v>
      </c>
      <c r="R310" s="2" t="s">
        <v>17</v>
      </c>
      <c r="S310" s="2">
        <v>3.79</v>
      </c>
      <c r="T310" s="2">
        <v>751.34100000000001</v>
      </c>
      <c r="U310" s="2">
        <v>12795</v>
      </c>
      <c r="V310" s="2">
        <v>7.9089999999999998</v>
      </c>
      <c r="W310" s="2">
        <v>9499.8230000000003</v>
      </c>
      <c r="Y310" s="2">
        <v>2084.15</v>
      </c>
      <c r="AC310" s="2" t="s">
        <v>81</v>
      </c>
      <c r="AD310" s="2" t="s">
        <v>17</v>
      </c>
      <c r="AE310" s="2" t="s">
        <v>17</v>
      </c>
      <c r="AF310" s="2">
        <v>3.84</v>
      </c>
      <c r="AG310" s="2">
        <v>7.9089999999999998</v>
      </c>
      <c r="AH310" s="2">
        <v>211</v>
      </c>
      <c r="AJ310" s="2">
        <v>7.9089999999999998</v>
      </c>
      <c r="AK310" s="2">
        <v>100</v>
      </c>
      <c r="AL310" s="2">
        <v>0.02</v>
      </c>
      <c r="AM310" s="2">
        <v>-100</v>
      </c>
      <c r="AP310" s="2" t="s">
        <v>81</v>
      </c>
      <c r="AQ310" s="2" t="s">
        <v>17</v>
      </c>
      <c r="AR310" s="2" t="s">
        <v>17</v>
      </c>
      <c r="AS310" s="2">
        <v>3.8</v>
      </c>
      <c r="AT310" s="2">
        <v>143.97300000000001</v>
      </c>
      <c r="AU310" s="2">
        <v>2472</v>
      </c>
      <c r="AV310" s="2">
        <v>1.9319999999999999</v>
      </c>
      <c r="AW310" s="2">
        <v>7452.0190000000002</v>
      </c>
      <c r="AY310" s="2">
        <v>10666.46</v>
      </c>
      <c r="BC310" s="2" t="s">
        <v>81</v>
      </c>
      <c r="BD310" s="2" t="s">
        <v>17</v>
      </c>
      <c r="BE310" s="2" t="s">
        <v>17</v>
      </c>
      <c r="BF310" s="2">
        <v>3.86</v>
      </c>
      <c r="BG310" s="2">
        <v>1.9319999999999999</v>
      </c>
      <c r="BH310" s="2">
        <v>74</v>
      </c>
      <c r="BJ310" s="2">
        <v>1.9319999999999999</v>
      </c>
      <c r="BK310" s="2">
        <v>100</v>
      </c>
      <c r="BL310" s="2">
        <v>0.01</v>
      </c>
      <c r="BM310" s="2">
        <v>-100</v>
      </c>
      <c r="BP310" s="2" t="s">
        <v>81</v>
      </c>
      <c r="BQ310" s="2" t="s">
        <v>17</v>
      </c>
      <c r="BR310" s="2" t="s">
        <v>17</v>
      </c>
      <c r="BS310" s="2">
        <v>3.85</v>
      </c>
      <c r="BT310" s="2">
        <v>1.306</v>
      </c>
      <c r="BU310" s="2">
        <v>48</v>
      </c>
      <c r="BW310" s="2">
        <v>1.306</v>
      </c>
      <c r="BX310" s="2">
        <v>100</v>
      </c>
      <c r="BY310" s="2">
        <v>0</v>
      </c>
      <c r="BZ310" s="2">
        <v>-100</v>
      </c>
      <c r="CC310" s="2" t="s">
        <v>81</v>
      </c>
      <c r="CD310" s="2" t="s">
        <v>17</v>
      </c>
      <c r="CE310" s="2" t="s">
        <v>17</v>
      </c>
      <c r="CF310" s="2">
        <v>3.94</v>
      </c>
      <c r="CG310" s="2">
        <v>40.279000000000003</v>
      </c>
      <c r="CH310" s="2">
        <v>463</v>
      </c>
      <c r="CI310" s="2">
        <v>18.295999999999999</v>
      </c>
      <c r="CJ310" s="2">
        <v>220.15199999999999</v>
      </c>
      <c r="CL310" s="2">
        <v>13.13</v>
      </c>
      <c r="CP310" s="2" t="s">
        <v>81</v>
      </c>
      <c r="CQ310" s="2" t="s">
        <v>17</v>
      </c>
      <c r="CR310" s="2" t="s">
        <v>17</v>
      </c>
      <c r="CS310" s="2">
        <v>3.9</v>
      </c>
      <c r="CT310" s="2">
        <v>18.295999999999999</v>
      </c>
      <c r="CU310" s="2">
        <v>463</v>
      </c>
      <c r="CW310" s="2">
        <v>18.295999999999999</v>
      </c>
      <c r="CX310" s="2">
        <v>100</v>
      </c>
      <c r="CY310" s="2">
        <v>0.03</v>
      </c>
      <c r="CZ310" s="2">
        <v>-100</v>
      </c>
      <c r="DC310" s="2" t="s">
        <v>81</v>
      </c>
      <c r="DD310" s="2" t="s">
        <v>17</v>
      </c>
      <c r="DE310" s="2" t="s">
        <v>17</v>
      </c>
      <c r="DI310" s="2">
        <v>0.48</v>
      </c>
      <c r="DP310" s="2" t="s">
        <v>81</v>
      </c>
      <c r="DQ310" s="2" t="s">
        <v>17</v>
      </c>
      <c r="DR310" s="2" t="s">
        <v>17</v>
      </c>
      <c r="DS310" s="2">
        <v>4.1399999999999997</v>
      </c>
      <c r="DT310" s="2">
        <v>0.48</v>
      </c>
      <c r="DU310" s="2">
        <v>32</v>
      </c>
      <c r="DW310" s="2">
        <v>0.48</v>
      </c>
      <c r="DX310" s="2">
        <v>100</v>
      </c>
      <c r="DY310" s="2">
        <v>0.01</v>
      </c>
      <c r="DZ310" s="2">
        <v>-100</v>
      </c>
      <c r="EC310" s="2" t="s">
        <v>81</v>
      </c>
      <c r="ED310" s="2" t="s">
        <v>17</v>
      </c>
      <c r="EE310" s="2" t="s">
        <v>17</v>
      </c>
      <c r="EF310" s="2">
        <v>4.03</v>
      </c>
      <c r="EG310" s="2">
        <v>2.855</v>
      </c>
      <c r="EH310" s="2">
        <v>143</v>
      </c>
      <c r="EJ310" s="2">
        <v>2.855</v>
      </c>
      <c r="EK310" s="2">
        <v>100</v>
      </c>
      <c r="EL310" s="2">
        <v>0.01</v>
      </c>
      <c r="EM310" s="2">
        <v>-100</v>
      </c>
    </row>
    <row r="311" spans="3:143" x14ac:dyDescent="0.25">
      <c r="C311" s="2" t="s">
        <v>85</v>
      </c>
      <c r="D311" s="2" t="s">
        <v>17</v>
      </c>
      <c r="E311" s="2" t="s">
        <v>17</v>
      </c>
      <c r="F311" s="2">
        <v>3.84</v>
      </c>
      <c r="G311" s="2">
        <v>26.506</v>
      </c>
      <c r="H311" s="2">
        <v>381</v>
      </c>
      <c r="P311" s="2" t="s">
        <v>85</v>
      </c>
      <c r="Q311" s="2" t="s">
        <v>17</v>
      </c>
      <c r="R311" s="2" t="s">
        <v>17</v>
      </c>
      <c r="S311" s="2">
        <v>3.79</v>
      </c>
      <c r="T311" s="2">
        <v>751.96199999999999</v>
      </c>
      <c r="U311" s="2">
        <v>12589</v>
      </c>
      <c r="AC311" s="2" t="s">
        <v>85</v>
      </c>
      <c r="AD311" s="2" t="s">
        <v>17</v>
      </c>
      <c r="AE311" s="2" t="s">
        <v>17</v>
      </c>
      <c r="AK311" s="2">
        <v>100</v>
      </c>
      <c r="AP311" s="2" t="s">
        <v>85</v>
      </c>
      <c r="AQ311" s="2" t="s">
        <v>17</v>
      </c>
      <c r="AR311" s="2" t="s">
        <v>17</v>
      </c>
      <c r="AS311" s="2">
        <v>3.9</v>
      </c>
      <c r="AT311" s="2">
        <v>21.638000000000002</v>
      </c>
      <c r="AU311" s="2">
        <v>892</v>
      </c>
      <c r="AV311" s="2">
        <v>2.65</v>
      </c>
      <c r="AW311" s="2">
        <v>816.52800000000002</v>
      </c>
      <c r="AY311" s="2">
        <v>1167.9100000000001</v>
      </c>
      <c r="BC311" s="2" t="s">
        <v>85</v>
      </c>
      <c r="BD311" s="2" t="s">
        <v>17</v>
      </c>
      <c r="BE311" s="2" t="s">
        <v>17</v>
      </c>
      <c r="BF311" s="2">
        <v>3.84</v>
      </c>
      <c r="BG311" s="2">
        <v>2.65</v>
      </c>
      <c r="BH311" s="2">
        <v>101</v>
      </c>
      <c r="BJ311" s="2">
        <v>2.65</v>
      </c>
      <c r="BK311" s="2">
        <v>100</v>
      </c>
      <c r="BL311" s="2">
        <v>0.02</v>
      </c>
      <c r="BM311" s="2">
        <v>-100</v>
      </c>
      <c r="BP311" s="2" t="s">
        <v>85</v>
      </c>
      <c r="BQ311" s="2" t="s">
        <v>17</v>
      </c>
      <c r="BR311" s="2" t="s">
        <v>17</v>
      </c>
      <c r="BS311" s="2">
        <v>3.83</v>
      </c>
      <c r="BT311" s="2">
        <v>10.731</v>
      </c>
      <c r="BU311" s="2">
        <v>277</v>
      </c>
      <c r="BW311" s="2">
        <v>10.731</v>
      </c>
      <c r="BX311" s="2">
        <v>100</v>
      </c>
      <c r="BY311" s="2">
        <v>0.02</v>
      </c>
      <c r="BZ311" s="2">
        <v>-100</v>
      </c>
      <c r="CC311" s="2" t="s">
        <v>85</v>
      </c>
      <c r="CD311" s="2" t="s">
        <v>17</v>
      </c>
      <c r="CE311" s="2" t="s">
        <v>17</v>
      </c>
      <c r="CF311" s="2">
        <v>3.93</v>
      </c>
      <c r="CG311" s="2">
        <v>54.292999999999999</v>
      </c>
      <c r="CH311" s="2">
        <v>974</v>
      </c>
      <c r="CI311" s="2">
        <v>12.379</v>
      </c>
      <c r="CJ311" s="2">
        <v>438.59</v>
      </c>
      <c r="CL311" s="2">
        <v>26.17</v>
      </c>
      <c r="CP311" s="2" t="s">
        <v>85</v>
      </c>
      <c r="CQ311" s="2" t="s">
        <v>17</v>
      </c>
      <c r="CR311" s="2" t="s">
        <v>17</v>
      </c>
      <c r="CS311" s="2">
        <v>3.9</v>
      </c>
      <c r="CT311" s="2">
        <v>12.379</v>
      </c>
      <c r="CU311" s="2">
        <v>401</v>
      </c>
      <c r="CW311" s="2">
        <v>12.379</v>
      </c>
      <c r="CX311" s="2">
        <v>100</v>
      </c>
      <c r="CY311" s="2">
        <v>0.02</v>
      </c>
      <c r="CZ311" s="2">
        <v>-100</v>
      </c>
      <c r="DC311" s="2" t="s">
        <v>85</v>
      </c>
      <c r="DD311" s="2" t="s">
        <v>17</v>
      </c>
      <c r="DE311" s="2" t="s">
        <v>17</v>
      </c>
      <c r="DF311" s="2">
        <v>3.99</v>
      </c>
      <c r="DG311" s="2">
        <v>152.90299999999999</v>
      </c>
      <c r="DH311" s="2">
        <v>750</v>
      </c>
      <c r="DI311" s="2">
        <v>10.750999999999999</v>
      </c>
      <c r="DJ311" s="2">
        <v>1422.221</v>
      </c>
      <c r="DL311" s="2">
        <v>46.89</v>
      </c>
      <c r="DP311" s="2" t="s">
        <v>85</v>
      </c>
      <c r="DQ311" s="2" t="s">
        <v>17</v>
      </c>
      <c r="DR311" s="2" t="s">
        <v>17</v>
      </c>
      <c r="DS311" s="2">
        <v>4.0999999999999996</v>
      </c>
      <c r="DT311" s="2">
        <v>10.750999999999999</v>
      </c>
      <c r="DU311" s="2">
        <v>339</v>
      </c>
      <c r="DW311" s="2">
        <v>10.750999999999999</v>
      </c>
      <c r="DX311" s="2">
        <v>100</v>
      </c>
      <c r="DY311" s="2">
        <v>0.15</v>
      </c>
      <c r="DZ311" s="2">
        <v>-99.8</v>
      </c>
      <c r="EC311" s="2" t="s">
        <v>85</v>
      </c>
      <c r="ED311" s="2" t="s">
        <v>17</v>
      </c>
      <c r="EE311" s="2" t="s">
        <v>17</v>
      </c>
      <c r="EF311" s="2">
        <v>4</v>
      </c>
      <c r="EG311" s="2">
        <v>12.169</v>
      </c>
      <c r="EH311" s="2">
        <v>310</v>
      </c>
      <c r="EJ311" s="2">
        <v>12.169</v>
      </c>
      <c r="EK311" s="2">
        <v>100</v>
      </c>
      <c r="EL311" s="2">
        <v>0.02</v>
      </c>
      <c r="EM311" s="2">
        <v>-100</v>
      </c>
    </row>
    <row r="312" spans="3:143" x14ac:dyDescent="0.25">
      <c r="C312" s="2" t="s">
        <v>89</v>
      </c>
      <c r="D312" s="2" t="s">
        <v>17</v>
      </c>
      <c r="E312" s="2" t="s">
        <v>17</v>
      </c>
      <c r="F312" s="2">
        <v>3.84</v>
      </c>
      <c r="G312" s="2">
        <v>7.6120000000000001</v>
      </c>
      <c r="H312" s="2">
        <v>265</v>
      </c>
      <c r="I312" s="2">
        <v>11.358000000000001</v>
      </c>
      <c r="J312" s="2">
        <v>67.019000000000005</v>
      </c>
      <c r="L312" s="2">
        <v>9.82</v>
      </c>
      <c r="P312" s="2" t="s">
        <v>89</v>
      </c>
      <c r="Q312" s="2" t="s">
        <v>17</v>
      </c>
      <c r="R312" s="2" t="s">
        <v>17</v>
      </c>
      <c r="S312" s="2">
        <v>3.79</v>
      </c>
      <c r="T312" s="2">
        <v>792.21900000000005</v>
      </c>
      <c r="U312" s="2">
        <v>14211</v>
      </c>
      <c r="V312" s="2">
        <v>11.358000000000001</v>
      </c>
      <c r="W312" s="2">
        <v>6974.9870000000001</v>
      </c>
      <c r="Y312" s="2">
        <v>1530.15</v>
      </c>
      <c r="AC312" s="2" t="s">
        <v>89</v>
      </c>
      <c r="AD312" s="2" t="s">
        <v>17</v>
      </c>
      <c r="AE312" s="2" t="s">
        <v>17</v>
      </c>
      <c r="AF312" s="2">
        <v>3.62</v>
      </c>
      <c r="AG312" s="2">
        <v>11.358000000000001</v>
      </c>
      <c r="AH312" s="2">
        <v>177</v>
      </c>
      <c r="AJ312" s="2">
        <v>11.358000000000001</v>
      </c>
      <c r="AK312" s="2">
        <v>100</v>
      </c>
      <c r="AL312" s="2">
        <v>0.02</v>
      </c>
      <c r="AM312" s="2">
        <v>-100</v>
      </c>
      <c r="AP312" s="2" t="s">
        <v>89</v>
      </c>
      <c r="AQ312" s="2" t="s">
        <v>17</v>
      </c>
      <c r="AR312" s="2" t="s">
        <v>17</v>
      </c>
      <c r="AS312" s="2">
        <v>3.85</v>
      </c>
      <c r="AT312" s="2">
        <v>6.4020000000000001</v>
      </c>
      <c r="AU312" s="2">
        <v>409</v>
      </c>
      <c r="AV312" s="2">
        <v>4.923</v>
      </c>
      <c r="AW312" s="2">
        <v>130.04300000000001</v>
      </c>
      <c r="AY312" s="2">
        <v>185.22</v>
      </c>
      <c r="BC312" s="2" t="s">
        <v>89</v>
      </c>
      <c r="BD312" s="2" t="s">
        <v>17</v>
      </c>
      <c r="BE312" s="2" t="s">
        <v>17</v>
      </c>
      <c r="BF312" s="2">
        <v>3.86</v>
      </c>
      <c r="BG312" s="2">
        <v>4.923</v>
      </c>
      <c r="BH312" s="2">
        <v>156</v>
      </c>
      <c r="BJ312" s="2">
        <v>4.923</v>
      </c>
      <c r="BK312" s="2">
        <v>100</v>
      </c>
      <c r="BL312" s="2">
        <v>0.03</v>
      </c>
      <c r="BM312" s="2">
        <v>-100</v>
      </c>
      <c r="BP312" s="2" t="s">
        <v>89</v>
      </c>
      <c r="BQ312" s="2" t="s">
        <v>17</v>
      </c>
      <c r="BR312" s="2" t="s">
        <v>17</v>
      </c>
      <c r="BS312" s="2">
        <v>3.86</v>
      </c>
      <c r="BT312" s="2">
        <v>13.159000000000001</v>
      </c>
      <c r="BU312" s="2">
        <v>256</v>
      </c>
      <c r="BW312" s="2">
        <v>13.159000000000001</v>
      </c>
      <c r="BX312" s="2">
        <v>100</v>
      </c>
      <c r="BY312" s="2">
        <v>0.02</v>
      </c>
      <c r="BZ312" s="2">
        <v>-100</v>
      </c>
      <c r="CC312" s="2" t="s">
        <v>89</v>
      </c>
      <c r="CD312" s="2" t="s">
        <v>17</v>
      </c>
      <c r="CE312" s="2" t="s">
        <v>17</v>
      </c>
      <c r="CF312" s="2">
        <v>3.93</v>
      </c>
      <c r="CG312" s="2">
        <v>49.164999999999999</v>
      </c>
      <c r="CH312" s="2">
        <v>571</v>
      </c>
      <c r="CI312" s="2">
        <v>24.303000000000001</v>
      </c>
      <c r="CJ312" s="2">
        <v>202.3</v>
      </c>
      <c r="CL312" s="2">
        <v>12.06</v>
      </c>
      <c r="CP312" s="2" t="s">
        <v>89</v>
      </c>
      <c r="CQ312" s="2" t="s">
        <v>17</v>
      </c>
      <c r="CR312" s="2" t="s">
        <v>17</v>
      </c>
      <c r="CS312" s="2">
        <v>3.93</v>
      </c>
      <c r="CT312" s="2">
        <v>24.303000000000001</v>
      </c>
      <c r="CU312" s="2">
        <v>622</v>
      </c>
      <c r="CW312" s="2">
        <v>24.303000000000001</v>
      </c>
      <c r="CX312" s="2">
        <v>100</v>
      </c>
      <c r="CY312" s="2">
        <v>0.03</v>
      </c>
      <c r="CZ312" s="2">
        <v>-100</v>
      </c>
      <c r="DC312" s="2" t="s">
        <v>89</v>
      </c>
      <c r="DD312" s="2" t="s">
        <v>17</v>
      </c>
      <c r="DE312" s="2" t="s">
        <v>17</v>
      </c>
      <c r="DF312" s="2">
        <v>4.1100000000000003</v>
      </c>
      <c r="DG312" s="2">
        <v>141.47300000000001</v>
      </c>
      <c r="DH312" s="2">
        <v>705</v>
      </c>
      <c r="DI312" s="2">
        <v>2.7370000000000001</v>
      </c>
      <c r="DJ312" s="2">
        <v>5168.9080000000004</v>
      </c>
      <c r="DL312" s="2">
        <v>170.21</v>
      </c>
      <c r="DP312" s="2" t="s">
        <v>89</v>
      </c>
      <c r="DQ312" s="2" t="s">
        <v>17</v>
      </c>
      <c r="DR312" s="2" t="s">
        <v>17</v>
      </c>
      <c r="DS312" s="2">
        <v>4.13</v>
      </c>
      <c r="DT312" s="2">
        <v>2.7370000000000001</v>
      </c>
      <c r="DU312" s="2">
        <v>180</v>
      </c>
      <c r="DW312" s="2">
        <v>2.7370000000000001</v>
      </c>
      <c r="DX312" s="2">
        <v>100</v>
      </c>
      <c r="DY312" s="2">
        <v>0.04</v>
      </c>
      <c r="DZ312" s="2">
        <v>-100</v>
      </c>
      <c r="EC312" s="2" t="s">
        <v>89</v>
      </c>
      <c r="ED312" s="2" t="s">
        <v>17</v>
      </c>
      <c r="EE312" s="2" t="s">
        <v>17</v>
      </c>
      <c r="EF312" s="2">
        <v>4.03</v>
      </c>
      <c r="EG312" s="2">
        <v>5.609</v>
      </c>
      <c r="EH312" s="2">
        <v>174</v>
      </c>
      <c r="EJ312" s="2">
        <v>5.609</v>
      </c>
      <c r="EK312" s="2">
        <v>100</v>
      </c>
      <c r="EL312" s="2">
        <v>0.01</v>
      </c>
      <c r="EM312" s="2">
        <v>-100</v>
      </c>
    </row>
    <row r="313" spans="3:143" x14ac:dyDescent="0.25">
      <c r="C313" s="2" t="s">
        <v>90</v>
      </c>
      <c r="D313" s="2" t="s">
        <v>17</v>
      </c>
      <c r="E313" s="2" t="s">
        <v>17</v>
      </c>
      <c r="F313" s="2">
        <v>3.84</v>
      </c>
      <c r="G313" s="2">
        <v>12.12</v>
      </c>
      <c r="H313" s="2">
        <v>462</v>
      </c>
      <c r="I313" s="2">
        <v>16.545999999999999</v>
      </c>
      <c r="J313" s="2">
        <v>73.25</v>
      </c>
      <c r="L313" s="2">
        <v>10.73</v>
      </c>
      <c r="P313" s="2" t="s">
        <v>90</v>
      </c>
      <c r="Q313" s="2" t="s">
        <v>17</v>
      </c>
      <c r="R313" s="2" t="s">
        <v>17</v>
      </c>
      <c r="S313" s="2">
        <v>3.79</v>
      </c>
      <c r="T313" s="2">
        <v>827.70699999999999</v>
      </c>
      <c r="U313" s="2">
        <v>12119</v>
      </c>
      <c r="V313" s="2">
        <v>16.545999999999999</v>
      </c>
      <c r="W313" s="2">
        <v>5002.46</v>
      </c>
      <c r="Y313" s="2">
        <v>1097.3399999999999</v>
      </c>
      <c r="AC313" s="2" t="s">
        <v>90</v>
      </c>
      <c r="AD313" s="2" t="s">
        <v>17</v>
      </c>
      <c r="AE313" s="2" t="s">
        <v>17</v>
      </c>
      <c r="AF313" s="2">
        <v>3.91</v>
      </c>
      <c r="AG313" s="2">
        <v>16.545999999999999</v>
      </c>
      <c r="AH313" s="2">
        <v>193</v>
      </c>
      <c r="AJ313" s="2">
        <v>16.545999999999999</v>
      </c>
      <c r="AK313" s="2">
        <v>100</v>
      </c>
      <c r="AL313" s="2">
        <v>0.03</v>
      </c>
      <c r="AM313" s="2">
        <v>-100</v>
      </c>
      <c r="AP313" s="2" t="s">
        <v>90</v>
      </c>
      <c r="AQ313" s="2" t="s">
        <v>17</v>
      </c>
      <c r="AR313" s="2" t="s">
        <v>17</v>
      </c>
      <c r="AS313" s="2">
        <v>3.8</v>
      </c>
      <c r="AT313" s="2">
        <v>84.688000000000002</v>
      </c>
      <c r="AU313" s="2">
        <v>2597</v>
      </c>
      <c r="AV313" s="2">
        <v>1.7749999999999999</v>
      </c>
      <c r="AW313" s="2">
        <v>4771.1549999999997</v>
      </c>
      <c r="AY313" s="2">
        <v>6828.86</v>
      </c>
      <c r="BC313" s="2" t="s">
        <v>90</v>
      </c>
      <c r="BD313" s="2" t="s">
        <v>17</v>
      </c>
      <c r="BE313" s="2" t="s">
        <v>17</v>
      </c>
      <c r="BF313" s="2">
        <v>3.8</v>
      </c>
      <c r="BG313" s="2">
        <v>1.7749999999999999</v>
      </c>
      <c r="BH313" s="2">
        <v>68</v>
      </c>
      <c r="BJ313" s="2">
        <v>1.7749999999999999</v>
      </c>
      <c r="BK313" s="2">
        <v>100</v>
      </c>
      <c r="BL313" s="2">
        <v>0.01</v>
      </c>
      <c r="BM313" s="2">
        <v>-100</v>
      </c>
      <c r="BP313" s="2" t="s">
        <v>90</v>
      </c>
      <c r="BQ313" s="2" t="s">
        <v>17</v>
      </c>
      <c r="BR313" s="2" t="s">
        <v>17</v>
      </c>
      <c r="BS313" s="2">
        <v>3.85</v>
      </c>
      <c r="BT313" s="2">
        <v>1.079</v>
      </c>
      <c r="BU313" s="2">
        <v>41</v>
      </c>
      <c r="BW313" s="2">
        <v>1.079</v>
      </c>
      <c r="BX313" s="2">
        <v>100</v>
      </c>
      <c r="BY313" s="2">
        <v>0</v>
      </c>
      <c r="BZ313" s="2">
        <v>-100</v>
      </c>
      <c r="CC313" s="2" t="s">
        <v>90</v>
      </c>
      <c r="CD313" s="2" t="s">
        <v>17</v>
      </c>
      <c r="CE313" s="2" t="s">
        <v>17</v>
      </c>
      <c r="CF313" s="2">
        <v>3.92</v>
      </c>
      <c r="CG313" s="2">
        <v>39.646999999999998</v>
      </c>
      <c r="CH313" s="2">
        <v>503</v>
      </c>
      <c r="CI313" s="2">
        <v>8.9969999999999999</v>
      </c>
      <c r="CJ313" s="2">
        <v>440.66899999999998</v>
      </c>
      <c r="CL313" s="2">
        <v>26.29</v>
      </c>
      <c r="CP313" s="2" t="s">
        <v>90</v>
      </c>
      <c r="CQ313" s="2" t="s">
        <v>17</v>
      </c>
      <c r="CR313" s="2" t="s">
        <v>17</v>
      </c>
      <c r="CS313" s="2">
        <v>3.93</v>
      </c>
      <c r="CT313" s="2">
        <v>8.9969999999999999</v>
      </c>
      <c r="CU313" s="2">
        <v>211</v>
      </c>
      <c r="CW313" s="2">
        <v>8.9969999999999999</v>
      </c>
      <c r="CX313" s="2">
        <v>100</v>
      </c>
      <c r="CY313" s="2">
        <v>0.01</v>
      </c>
      <c r="CZ313" s="2">
        <v>-100</v>
      </c>
      <c r="DC313" s="2" t="s">
        <v>90</v>
      </c>
      <c r="DD313" s="2" t="s">
        <v>17</v>
      </c>
      <c r="DE313" s="2" t="s">
        <v>17</v>
      </c>
      <c r="DF313" s="2">
        <v>4.0999999999999996</v>
      </c>
      <c r="DG313" s="2">
        <v>84.378</v>
      </c>
      <c r="DH313" s="2">
        <v>624</v>
      </c>
      <c r="DI313" s="2">
        <v>0.84799999999999998</v>
      </c>
      <c r="DJ313" s="2">
        <v>9950.2360000000008</v>
      </c>
      <c r="DL313" s="2">
        <v>327.58999999999997</v>
      </c>
      <c r="DP313" s="2" t="s">
        <v>90</v>
      </c>
      <c r="DQ313" s="2" t="s">
        <v>17</v>
      </c>
      <c r="DR313" s="2" t="s">
        <v>17</v>
      </c>
      <c r="DS313" s="2">
        <v>4.13</v>
      </c>
      <c r="DT313" s="2">
        <v>0.84799999999999998</v>
      </c>
      <c r="DU313" s="2">
        <v>56</v>
      </c>
      <c r="DW313" s="2">
        <v>0.84799999999999998</v>
      </c>
      <c r="DX313" s="2">
        <v>100</v>
      </c>
      <c r="DY313" s="2">
        <v>0.01</v>
      </c>
      <c r="DZ313" s="2">
        <v>-100</v>
      </c>
      <c r="EC313" s="2" t="s">
        <v>90</v>
      </c>
      <c r="ED313" s="2" t="s">
        <v>17</v>
      </c>
      <c r="EE313" s="2" t="s">
        <v>17</v>
      </c>
      <c r="EF313" s="2">
        <v>4.03</v>
      </c>
      <c r="EG313" s="2">
        <v>9.5190000000000001</v>
      </c>
      <c r="EH313" s="2">
        <v>322</v>
      </c>
      <c r="EJ313" s="2">
        <v>9.5190000000000001</v>
      </c>
      <c r="EK313" s="2">
        <v>100</v>
      </c>
      <c r="EL313" s="2">
        <v>0.02</v>
      </c>
      <c r="EM313" s="2">
        <v>-100</v>
      </c>
    </row>
    <row r="314" spans="3:143" x14ac:dyDescent="0.25">
      <c r="C314" s="2" t="s">
        <v>104</v>
      </c>
      <c r="D314" s="2" t="s">
        <v>17</v>
      </c>
      <c r="E314" s="2" t="s">
        <v>17</v>
      </c>
      <c r="F314" s="2">
        <v>3.82</v>
      </c>
      <c r="G314" s="2">
        <v>62.901000000000003</v>
      </c>
      <c r="H314" s="2">
        <v>878</v>
      </c>
      <c r="I314" s="2">
        <v>3.569</v>
      </c>
      <c r="J314" s="2">
        <v>1762.4259999999999</v>
      </c>
      <c r="L314" s="2">
        <v>258.81</v>
      </c>
      <c r="P314" s="2" t="s">
        <v>104</v>
      </c>
      <c r="Q314" s="2" t="s">
        <v>17</v>
      </c>
      <c r="R314" s="2" t="s">
        <v>17</v>
      </c>
      <c r="S314" s="2">
        <v>3.79</v>
      </c>
      <c r="T314" s="2">
        <v>761.36599999999999</v>
      </c>
      <c r="U314" s="2">
        <v>13105</v>
      </c>
      <c r="V314" s="2">
        <v>3.569</v>
      </c>
      <c r="W314" s="2">
        <v>21332.754000000001</v>
      </c>
      <c r="Y314" s="2">
        <v>4680.51</v>
      </c>
      <c r="AC314" s="2" t="s">
        <v>104</v>
      </c>
      <c r="AD314" s="2" t="s">
        <v>17</v>
      </c>
      <c r="AE314" s="2" t="s">
        <v>17</v>
      </c>
      <c r="AF314" s="2">
        <v>3.8</v>
      </c>
      <c r="AG314" s="2">
        <v>3.569</v>
      </c>
      <c r="AH314" s="2">
        <v>108</v>
      </c>
      <c r="AJ314" s="2">
        <v>3.569</v>
      </c>
      <c r="AK314" s="2">
        <v>100</v>
      </c>
      <c r="AL314" s="2">
        <v>0.01</v>
      </c>
      <c r="AM314" s="2">
        <v>-100</v>
      </c>
      <c r="AP314" s="2" t="s">
        <v>104</v>
      </c>
      <c r="AQ314" s="2" t="s">
        <v>17</v>
      </c>
      <c r="AR314" s="2" t="s">
        <v>17</v>
      </c>
      <c r="AS314" s="2">
        <v>3.91</v>
      </c>
      <c r="AT314" s="2">
        <v>36.646000000000001</v>
      </c>
      <c r="AU314" s="2">
        <v>635</v>
      </c>
      <c r="AV314" s="2">
        <v>2.044</v>
      </c>
      <c r="AW314" s="2">
        <v>1792.857</v>
      </c>
      <c r="AY314" s="2">
        <v>2565.5</v>
      </c>
      <c r="BC314" s="2" t="s">
        <v>104</v>
      </c>
      <c r="BD314" s="2" t="s">
        <v>17</v>
      </c>
      <c r="BE314" s="2" t="s">
        <v>17</v>
      </c>
      <c r="BF314" s="2">
        <v>3.9</v>
      </c>
      <c r="BG314" s="2">
        <v>2.044</v>
      </c>
      <c r="BH314" s="2">
        <v>85</v>
      </c>
      <c r="BJ314" s="2">
        <v>2.044</v>
      </c>
      <c r="BK314" s="2">
        <v>100</v>
      </c>
      <c r="BL314" s="2">
        <v>0.01</v>
      </c>
      <c r="BM314" s="2">
        <v>-100</v>
      </c>
      <c r="BP314" s="2" t="s">
        <v>104</v>
      </c>
      <c r="BQ314" s="2" t="s">
        <v>17</v>
      </c>
      <c r="BR314" s="2" t="s">
        <v>17</v>
      </c>
      <c r="BS314" s="2">
        <v>3.83</v>
      </c>
      <c r="BT314" s="2">
        <v>6.1740000000000004</v>
      </c>
      <c r="BU314" s="2">
        <v>212</v>
      </c>
      <c r="BW314" s="2">
        <v>6.1740000000000004</v>
      </c>
      <c r="BX314" s="2">
        <v>100</v>
      </c>
      <c r="BY314" s="2">
        <v>0.01</v>
      </c>
      <c r="BZ314" s="2">
        <v>-100</v>
      </c>
      <c r="CC314" s="2" t="s">
        <v>104</v>
      </c>
      <c r="CD314" s="2" t="s">
        <v>17</v>
      </c>
      <c r="CE314" s="2" t="s">
        <v>17</v>
      </c>
      <c r="CF314" s="2">
        <v>3.94</v>
      </c>
      <c r="CG314" s="2">
        <v>28.664999999999999</v>
      </c>
      <c r="CH314" s="2">
        <v>671</v>
      </c>
      <c r="CI314" s="2">
        <v>4.3109999999999999</v>
      </c>
      <c r="CJ314" s="2">
        <v>664.92700000000002</v>
      </c>
      <c r="CL314" s="2">
        <v>39.68</v>
      </c>
      <c r="CP314" s="2" t="s">
        <v>104</v>
      </c>
      <c r="CQ314" s="2" t="s">
        <v>17</v>
      </c>
      <c r="CR314" s="2" t="s">
        <v>17</v>
      </c>
      <c r="CS314" s="2">
        <v>3.89</v>
      </c>
      <c r="CT314" s="2">
        <v>4.3109999999999999</v>
      </c>
      <c r="CU314" s="2">
        <v>108</v>
      </c>
      <c r="CW314" s="2">
        <v>4.3109999999999999</v>
      </c>
      <c r="CX314" s="2">
        <v>100</v>
      </c>
      <c r="CY314" s="2">
        <v>0.01</v>
      </c>
      <c r="CZ314" s="2">
        <v>-100</v>
      </c>
      <c r="DC314" s="2" t="s">
        <v>104</v>
      </c>
      <c r="DD314" s="2" t="s">
        <v>17</v>
      </c>
      <c r="DE314" s="2" t="s">
        <v>17</v>
      </c>
      <c r="DF314" s="2">
        <v>4.09</v>
      </c>
      <c r="DG314" s="2">
        <v>52.744999999999997</v>
      </c>
      <c r="DH314" s="2">
        <v>623</v>
      </c>
      <c r="DI314" s="2">
        <v>2.2989999999999999</v>
      </c>
      <c r="DJ314" s="2">
        <v>2294.2579999999998</v>
      </c>
      <c r="DL314" s="2">
        <v>75.59</v>
      </c>
      <c r="DP314" s="2" t="s">
        <v>104</v>
      </c>
      <c r="DQ314" s="2" t="s">
        <v>17</v>
      </c>
      <c r="DR314" s="2" t="s">
        <v>17</v>
      </c>
      <c r="DS314" s="2">
        <v>4.12</v>
      </c>
      <c r="DT314" s="2">
        <v>2.2989999999999999</v>
      </c>
      <c r="DU314" s="2">
        <v>103</v>
      </c>
      <c r="DW314" s="2">
        <v>2.2989999999999999</v>
      </c>
      <c r="DX314" s="2">
        <v>100</v>
      </c>
      <c r="DY314" s="2">
        <v>0.03</v>
      </c>
      <c r="DZ314" s="2">
        <v>-100</v>
      </c>
      <c r="EC314" s="2" t="s">
        <v>104</v>
      </c>
      <c r="ED314" s="2" t="s">
        <v>17</v>
      </c>
      <c r="EE314" s="2" t="s">
        <v>17</v>
      </c>
      <c r="EF314" s="2">
        <v>4.0199999999999996</v>
      </c>
      <c r="EG314" s="2">
        <v>2.7269999999999999</v>
      </c>
      <c r="EH314" s="2">
        <v>152</v>
      </c>
      <c r="EJ314" s="2">
        <v>2.7269999999999999</v>
      </c>
      <c r="EK314" s="2">
        <v>100</v>
      </c>
      <c r="EL314" s="2">
        <v>0</v>
      </c>
      <c r="EM314" s="2">
        <v>-100</v>
      </c>
    </row>
    <row r="315" spans="3:143" x14ac:dyDescent="0.25">
      <c r="C315" s="2" t="s">
        <v>117</v>
      </c>
      <c r="D315" s="2" t="s">
        <v>17</v>
      </c>
      <c r="E315" s="2" t="s">
        <v>17</v>
      </c>
      <c r="F315" s="2">
        <v>3.82</v>
      </c>
      <c r="G315" s="2">
        <v>16.972999999999999</v>
      </c>
      <c r="H315" s="2">
        <v>320</v>
      </c>
      <c r="I315" s="2">
        <v>10.596</v>
      </c>
      <c r="J315" s="2">
        <v>160.18299999999999</v>
      </c>
      <c r="L315" s="2">
        <v>23.5</v>
      </c>
      <c r="P315" s="2" t="s">
        <v>117</v>
      </c>
      <c r="Q315" s="2" t="s">
        <v>17</v>
      </c>
      <c r="R315" s="2" t="s">
        <v>17</v>
      </c>
      <c r="S315" s="2">
        <v>3.79</v>
      </c>
      <c r="T315" s="2">
        <v>794.73699999999997</v>
      </c>
      <c r="U315" s="2">
        <v>12812</v>
      </c>
      <c r="V315" s="2">
        <v>10.596</v>
      </c>
      <c r="W315" s="2">
        <v>7500.3490000000002</v>
      </c>
      <c r="Y315" s="2">
        <v>1645.43</v>
      </c>
      <c r="AC315" s="2" t="s">
        <v>117</v>
      </c>
      <c r="AD315" s="2" t="s">
        <v>17</v>
      </c>
      <c r="AE315" s="2" t="s">
        <v>17</v>
      </c>
      <c r="AF315" s="2">
        <v>3.8</v>
      </c>
      <c r="AG315" s="2">
        <v>10.596</v>
      </c>
      <c r="AH315" s="2">
        <v>328</v>
      </c>
      <c r="AJ315" s="2">
        <v>10.596</v>
      </c>
      <c r="AK315" s="2">
        <v>100</v>
      </c>
      <c r="AL315" s="2">
        <v>0.02</v>
      </c>
      <c r="AM315" s="2">
        <v>-100</v>
      </c>
      <c r="AP315" s="2" t="s">
        <v>117</v>
      </c>
      <c r="AQ315" s="2" t="s">
        <v>17</v>
      </c>
      <c r="AR315" s="2" t="s">
        <v>17</v>
      </c>
      <c r="AS315" s="2">
        <v>3.8</v>
      </c>
      <c r="AT315" s="2">
        <v>367.47199999999998</v>
      </c>
      <c r="AU315" s="2">
        <v>2128</v>
      </c>
      <c r="BC315" s="2" t="s">
        <v>117</v>
      </c>
      <c r="BD315" s="2" t="s">
        <v>17</v>
      </c>
      <c r="BE315" s="2" t="s">
        <v>17</v>
      </c>
      <c r="BK315" s="2">
        <v>100</v>
      </c>
      <c r="BP315" s="2" t="s">
        <v>117</v>
      </c>
      <c r="BQ315" s="2" t="s">
        <v>17</v>
      </c>
      <c r="BR315" s="2" t="s">
        <v>17</v>
      </c>
      <c r="BS315" s="2">
        <v>3.85</v>
      </c>
      <c r="BT315" s="2">
        <v>4.194</v>
      </c>
      <c r="BU315" s="2">
        <v>201</v>
      </c>
      <c r="BW315" s="2">
        <v>4.194</v>
      </c>
      <c r="BX315" s="2">
        <v>100</v>
      </c>
      <c r="BY315" s="2">
        <v>0.01</v>
      </c>
      <c r="BZ315" s="2">
        <v>-100</v>
      </c>
      <c r="CC315" s="2" t="s">
        <v>117</v>
      </c>
      <c r="CD315" s="2" t="s">
        <v>17</v>
      </c>
      <c r="CE315" s="2" t="s">
        <v>17</v>
      </c>
      <c r="CF315" s="2">
        <v>4.04</v>
      </c>
      <c r="CG315" s="2">
        <v>15.337</v>
      </c>
      <c r="CH315" s="2">
        <v>332</v>
      </c>
      <c r="CI315" s="2">
        <v>0.89500000000000002</v>
      </c>
      <c r="CJ315" s="2">
        <v>1713.6310000000001</v>
      </c>
      <c r="CL315" s="2">
        <v>102.27</v>
      </c>
      <c r="CP315" s="2" t="s">
        <v>117</v>
      </c>
      <c r="CQ315" s="2" t="s">
        <v>17</v>
      </c>
      <c r="CR315" s="2" t="s">
        <v>17</v>
      </c>
      <c r="CS315" s="2">
        <v>3.89</v>
      </c>
      <c r="CT315" s="2">
        <v>0.89500000000000002</v>
      </c>
      <c r="CU315" s="2">
        <v>75</v>
      </c>
      <c r="CW315" s="2">
        <v>0.89500000000000002</v>
      </c>
      <c r="CX315" s="2">
        <v>100</v>
      </c>
      <c r="CY315" s="2">
        <v>0</v>
      </c>
      <c r="CZ315" s="2">
        <v>-100</v>
      </c>
      <c r="DC315" s="2" t="s">
        <v>117</v>
      </c>
      <c r="DD315" s="2" t="s">
        <v>17</v>
      </c>
      <c r="DE315" s="2" t="s">
        <v>17</v>
      </c>
      <c r="DF315" s="2">
        <v>4.07</v>
      </c>
      <c r="DG315" s="2">
        <v>10.789</v>
      </c>
      <c r="DH315" s="2">
        <v>395</v>
      </c>
      <c r="DI315" s="2">
        <v>5.3079999999999998</v>
      </c>
      <c r="DJ315" s="2">
        <v>203.25899999999999</v>
      </c>
      <c r="DL315" s="2">
        <v>6.76</v>
      </c>
      <c r="DP315" s="2" t="s">
        <v>117</v>
      </c>
      <c r="DQ315" s="2" t="s">
        <v>17</v>
      </c>
      <c r="DR315" s="2" t="s">
        <v>17</v>
      </c>
      <c r="DS315" s="2">
        <v>4.08</v>
      </c>
      <c r="DT315" s="2">
        <v>5.3079999999999998</v>
      </c>
      <c r="DU315" s="2">
        <v>201</v>
      </c>
      <c r="DW315" s="2">
        <v>5.3079999999999998</v>
      </c>
      <c r="DX315" s="2">
        <v>100</v>
      </c>
      <c r="DY315" s="2">
        <v>0.08</v>
      </c>
      <c r="DZ315" s="2">
        <v>-99.9</v>
      </c>
      <c r="EC315" s="2" t="s">
        <v>117</v>
      </c>
      <c r="ED315" s="2" t="s">
        <v>17</v>
      </c>
      <c r="EE315" s="2" t="s">
        <v>17</v>
      </c>
      <c r="EF315" s="2">
        <v>4.04</v>
      </c>
      <c r="EG315" s="2">
        <v>2.8140000000000001</v>
      </c>
      <c r="EH315" s="2">
        <v>156</v>
      </c>
      <c r="EJ315" s="2">
        <v>2.8140000000000001</v>
      </c>
      <c r="EK315" s="2">
        <v>100</v>
      </c>
      <c r="EL315" s="2">
        <v>0</v>
      </c>
      <c r="EM315" s="2">
        <v>-100</v>
      </c>
    </row>
    <row r="316" spans="3:143" x14ac:dyDescent="0.25">
      <c r="C316" s="2" t="s">
        <v>130</v>
      </c>
      <c r="D316" s="2" t="s">
        <v>17</v>
      </c>
      <c r="E316" s="2" t="s">
        <v>17</v>
      </c>
      <c r="F316" s="2">
        <v>3.8</v>
      </c>
      <c r="G316" s="2">
        <v>56.247999999999998</v>
      </c>
      <c r="H316" s="2">
        <v>513</v>
      </c>
      <c r="I316" s="2">
        <v>1.9430000000000001</v>
      </c>
      <c r="J316" s="2">
        <v>2894.9050000000002</v>
      </c>
      <c r="L316" s="2">
        <v>425.12</v>
      </c>
      <c r="P316" s="2" t="s">
        <v>130</v>
      </c>
      <c r="Q316" s="2" t="s">
        <v>17</v>
      </c>
      <c r="R316" s="2" t="s">
        <v>17</v>
      </c>
      <c r="S316" s="2">
        <v>3.78</v>
      </c>
      <c r="T316" s="2">
        <v>796.35900000000004</v>
      </c>
      <c r="U316" s="2">
        <v>13415</v>
      </c>
      <c r="V316" s="2">
        <v>1.9430000000000001</v>
      </c>
      <c r="W316" s="2">
        <v>40986.052000000003</v>
      </c>
      <c r="Y316" s="2">
        <v>8992.81</v>
      </c>
      <c r="AC316" s="2" t="s">
        <v>130</v>
      </c>
      <c r="AD316" s="2" t="s">
        <v>17</v>
      </c>
      <c r="AE316" s="2" t="s">
        <v>17</v>
      </c>
      <c r="AF316" s="2">
        <v>3.78</v>
      </c>
      <c r="AG316" s="2">
        <v>1.9430000000000001</v>
      </c>
      <c r="AH316" s="2">
        <v>74</v>
      </c>
      <c r="AJ316" s="2">
        <v>1.9430000000000001</v>
      </c>
      <c r="AK316" s="2">
        <v>100</v>
      </c>
      <c r="AL316" s="2">
        <v>0</v>
      </c>
      <c r="AM316" s="2">
        <v>-100</v>
      </c>
      <c r="AP316" s="2" t="s">
        <v>130</v>
      </c>
      <c r="AQ316" s="2" t="s">
        <v>17</v>
      </c>
      <c r="AR316" s="2" t="s">
        <v>17</v>
      </c>
      <c r="AS316" s="2">
        <v>3.79</v>
      </c>
      <c r="AT316" s="2">
        <v>71.287000000000006</v>
      </c>
      <c r="AU316" s="2">
        <v>1410</v>
      </c>
      <c r="AV316" s="2">
        <v>1.1220000000000001</v>
      </c>
      <c r="AW316" s="2">
        <v>6353.5649999999996</v>
      </c>
      <c r="AY316" s="2">
        <v>9094.0499999999993</v>
      </c>
      <c r="BC316" s="2" t="s">
        <v>130</v>
      </c>
      <c r="BD316" s="2" t="s">
        <v>17</v>
      </c>
      <c r="BE316" s="2" t="s">
        <v>17</v>
      </c>
      <c r="BF316" s="2">
        <v>3.91</v>
      </c>
      <c r="BG316" s="2">
        <v>1.1220000000000001</v>
      </c>
      <c r="BH316" s="2">
        <v>48</v>
      </c>
      <c r="BJ316" s="2">
        <v>1.1220000000000001</v>
      </c>
      <c r="BK316" s="2">
        <v>100</v>
      </c>
      <c r="BL316" s="2">
        <v>0.01</v>
      </c>
      <c r="BM316" s="2">
        <v>-100</v>
      </c>
      <c r="BP316" s="2" t="s">
        <v>130</v>
      </c>
      <c r="BQ316" s="2" t="s">
        <v>17</v>
      </c>
      <c r="BR316" s="2" t="s">
        <v>17</v>
      </c>
      <c r="BS316" s="2">
        <v>3.86</v>
      </c>
      <c r="BT316" s="2">
        <v>17.201000000000001</v>
      </c>
      <c r="BU316" s="2">
        <v>339</v>
      </c>
      <c r="BW316" s="2">
        <v>17.201000000000001</v>
      </c>
      <c r="BX316" s="2">
        <v>100</v>
      </c>
      <c r="BY316" s="2">
        <v>0.03</v>
      </c>
      <c r="BZ316" s="2">
        <v>-100</v>
      </c>
      <c r="CC316" s="2" t="s">
        <v>130</v>
      </c>
      <c r="CD316" s="2" t="s">
        <v>17</v>
      </c>
      <c r="CE316" s="2" t="s">
        <v>17</v>
      </c>
      <c r="CF316" s="2">
        <v>3.9</v>
      </c>
      <c r="CG316" s="2">
        <v>29.725999999999999</v>
      </c>
      <c r="CH316" s="2">
        <v>490</v>
      </c>
      <c r="CI316" s="2">
        <v>10.569000000000001</v>
      </c>
      <c r="CJ316" s="2">
        <v>281.25700000000001</v>
      </c>
      <c r="CL316" s="2">
        <v>16.78</v>
      </c>
      <c r="CP316" s="2" t="s">
        <v>130</v>
      </c>
      <c r="CQ316" s="2" t="s">
        <v>17</v>
      </c>
      <c r="CR316" s="2" t="s">
        <v>17</v>
      </c>
      <c r="CS316" s="2">
        <v>3.95</v>
      </c>
      <c r="CT316" s="2">
        <v>10.569000000000001</v>
      </c>
      <c r="CU316" s="2">
        <v>221</v>
      </c>
      <c r="CW316" s="2">
        <v>10.569000000000001</v>
      </c>
      <c r="CX316" s="2">
        <v>100</v>
      </c>
      <c r="CY316" s="2">
        <v>0.01</v>
      </c>
      <c r="CZ316" s="2">
        <v>-100</v>
      </c>
      <c r="DC316" s="2" t="s">
        <v>130</v>
      </c>
      <c r="DD316" s="2" t="s">
        <v>17</v>
      </c>
      <c r="DE316" s="2" t="s">
        <v>17</v>
      </c>
      <c r="DF316" s="2">
        <v>4.13</v>
      </c>
      <c r="DG316" s="2">
        <v>19.858000000000001</v>
      </c>
      <c r="DH316" s="2">
        <v>663</v>
      </c>
      <c r="DI316" s="2">
        <v>1.694</v>
      </c>
      <c r="DJ316" s="2">
        <v>1172.2550000000001</v>
      </c>
      <c r="DL316" s="2">
        <v>38.659999999999997</v>
      </c>
      <c r="DP316" s="2" t="s">
        <v>130</v>
      </c>
      <c r="DQ316" s="2" t="s">
        <v>17</v>
      </c>
      <c r="DR316" s="2" t="s">
        <v>17</v>
      </c>
      <c r="DS316" s="2">
        <v>4.1399999999999997</v>
      </c>
      <c r="DT316" s="2">
        <v>1.694</v>
      </c>
      <c r="DU316" s="2">
        <v>73</v>
      </c>
      <c r="DW316" s="2">
        <v>1.694</v>
      </c>
      <c r="DX316" s="2">
        <v>100</v>
      </c>
      <c r="DY316" s="2">
        <v>0.02</v>
      </c>
      <c r="DZ316" s="2">
        <v>-100</v>
      </c>
      <c r="EC316" s="2" t="s">
        <v>130</v>
      </c>
      <c r="ED316" s="2" t="s">
        <v>17</v>
      </c>
      <c r="EE316" s="2" t="s">
        <v>17</v>
      </c>
      <c r="EF316" s="2">
        <v>4.08</v>
      </c>
      <c r="EG316" s="2">
        <v>5.8769999999999998</v>
      </c>
      <c r="EH316" s="2">
        <v>326</v>
      </c>
      <c r="EJ316" s="2">
        <v>5.8769999999999998</v>
      </c>
      <c r="EK316" s="2">
        <v>100</v>
      </c>
      <c r="EL316" s="2">
        <v>0.01</v>
      </c>
      <c r="EM316" s="2">
        <v>-100</v>
      </c>
    </row>
    <row r="317" spans="3:143" x14ac:dyDescent="0.25">
      <c r="C317" s="2" t="s">
        <v>133</v>
      </c>
      <c r="D317" s="2" t="s">
        <v>17</v>
      </c>
      <c r="E317" s="2" t="s">
        <v>17</v>
      </c>
      <c r="F317" s="2">
        <v>3.96</v>
      </c>
      <c r="G317" s="2">
        <v>2.8889999999999998</v>
      </c>
      <c r="H317" s="2">
        <v>144</v>
      </c>
      <c r="I317" s="2">
        <v>0.43</v>
      </c>
      <c r="J317" s="2">
        <v>671.86</v>
      </c>
      <c r="L317" s="2">
        <v>98.65</v>
      </c>
      <c r="P317" s="2" t="s">
        <v>133</v>
      </c>
      <c r="Q317" s="2" t="s">
        <v>17</v>
      </c>
      <c r="R317" s="2" t="s">
        <v>17</v>
      </c>
      <c r="S317" s="2">
        <v>3.79</v>
      </c>
      <c r="T317" s="2">
        <v>770.54899999999998</v>
      </c>
      <c r="U317" s="2">
        <v>13618</v>
      </c>
      <c r="V317" s="2">
        <v>0.43</v>
      </c>
      <c r="W317" s="2">
        <v>179197.44200000001</v>
      </c>
      <c r="Y317" s="2">
        <v>39318.94</v>
      </c>
      <c r="AC317" s="2" t="s">
        <v>133</v>
      </c>
      <c r="AD317" s="2" t="s">
        <v>17</v>
      </c>
      <c r="AE317" s="2" t="s">
        <v>17</v>
      </c>
      <c r="AF317" s="2">
        <v>3.8</v>
      </c>
      <c r="AG317" s="2">
        <v>0.43</v>
      </c>
      <c r="AH317" s="2">
        <v>16</v>
      </c>
      <c r="AJ317" s="2">
        <v>0.43</v>
      </c>
      <c r="AK317" s="2">
        <v>100</v>
      </c>
      <c r="AL317" s="2">
        <v>0</v>
      </c>
      <c r="AM317" s="2">
        <v>-100</v>
      </c>
      <c r="AP317" s="2" t="s">
        <v>133</v>
      </c>
      <c r="AQ317" s="2" t="s">
        <v>17</v>
      </c>
      <c r="AR317" s="2" t="s">
        <v>17</v>
      </c>
      <c r="AS317" s="2">
        <v>3.81</v>
      </c>
      <c r="AT317" s="2">
        <v>77.989000000000004</v>
      </c>
      <c r="AU317" s="2">
        <v>2325</v>
      </c>
      <c r="AV317" s="2">
        <v>0.54400000000000004</v>
      </c>
      <c r="AW317" s="2">
        <v>14336.213</v>
      </c>
      <c r="AY317" s="2">
        <v>20521.02</v>
      </c>
      <c r="BC317" s="2" t="s">
        <v>133</v>
      </c>
      <c r="BD317" s="2" t="s">
        <v>17</v>
      </c>
      <c r="BE317" s="2" t="s">
        <v>17</v>
      </c>
      <c r="BF317" s="2">
        <v>3.86</v>
      </c>
      <c r="BG317" s="2">
        <v>0.54400000000000004</v>
      </c>
      <c r="BH317" s="2">
        <v>21</v>
      </c>
      <c r="BJ317" s="2">
        <v>0.54400000000000004</v>
      </c>
      <c r="BK317" s="2">
        <v>100</v>
      </c>
      <c r="BL317" s="2">
        <v>0</v>
      </c>
      <c r="BM317" s="2">
        <v>-100</v>
      </c>
      <c r="BP317" s="2" t="s">
        <v>133</v>
      </c>
      <c r="BQ317" s="2" t="s">
        <v>17</v>
      </c>
      <c r="BR317" s="2" t="s">
        <v>17</v>
      </c>
      <c r="BS317" s="2">
        <v>3.83</v>
      </c>
      <c r="BT317" s="2">
        <v>2.7730000000000001</v>
      </c>
      <c r="BU317" s="2">
        <v>126</v>
      </c>
      <c r="BW317" s="2">
        <v>2.7730000000000001</v>
      </c>
      <c r="BX317" s="2">
        <v>100</v>
      </c>
      <c r="BY317" s="2">
        <v>0</v>
      </c>
      <c r="BZ317" s="2">
        <v>-100</v>
      </c>
      <c r="CC317" s="2" t="s">
        <v>133</v>
      </c>
      <c r="CD317" s="2" t="s">
        <v>17</v>
      </c>
      <c r="CE317" s="2" t="s">
        <v>17</v>
      </c>
      <c r="CF317" s="2">
        <v>3.83</v>
      </c>
      <c r="CG317" s="2">
        <v>76.539000000000001</v>
      </c>
      <c r="CH317" s="2">
        <v>697</v>
      </c>
      <c r="CI317" s="2">
        <v>4.5350000000000001</v>
      </c>
      <c r="CJ317" s="2">
        <v>1687.74</v>
      </c>
      <c r="CL317" s="2">
        <v>100.72</v>
      </c>
      <c r="CP317" s="2" t="s">
        <v>133</v>
      </c>
      <c r="CQ317" s="2" t="s">
        <v>17</v>
      </c>
      <c r="CR317" s="2" t="s">
        <v>17</v>
      </c>
      <c r="CS317" s="2">
        <v>3.84</v>
      </c>
      <c r="CT317" s="2">
        <v>4.5350000000000001</v>
      </c>
      <c r="CU317" s="2">
        <v>82</v>
      </c>
      <c r="CW317" s="2">
        <v>4.5350000000000001</v>
      </c>
      <c r="CX317" s="2">
        <v>100</v>
      </c>
      <c r="CY317" s="2">
        <v>0.01</v>
      </c>
      <c r="CZ317" s="2">
        <v>-100</v>
      </c>
      <c r="DC317" s="2" t="s">
        <v>133</v>
      </c>
      <c r="DD317" s="2" t="s">
        <v>17</v>
      </c>
      <c r="DE317" s="2" t="s">
        <v>17</v>
      </c>
      <c r="DF317" s="2">
        <v>3.93</v>
      </c>
      <c r="DG317" s="2">
        <v>79.796999999999997</v>
      </c>
      <c r="DH317" s="2">
        <v>637</v>
      </c>
      <c r="DP317" s="2" t="s">
        <v>133</v>
      </c>
      <c r="DQ317" s="2" t="s">
        <v>17</v>
      </c>
      <c r="DR317" s="2" t="s">
        <v>17</v>
      </c>
      <c r="DX317" s="2">
        <v>100</v>
      </c>
      <c r="EC317" s="2" t="s">
        <v>133</v>
      </c>
      <c r="ED317" s="2" t="s">
        <v>17</v>
      </c>
      <c r="EE317" s="2" t="s">
        <v>17</v>
      </c>
      <c r="EF317" s="2">
        <v>4</v>
      </c>
      <c r="EG317" s="2">
        <v>0.82199999999999995</v>
      </c>
      <c r="EH317" s="2">
        <v>45</v>
      </c>
      <c r="EJ317" s="2">
        <v>0.82199999999999995</v>
      </c>
      <c r="EK317" s="2">
        <v>100</v>
      </c>
      <c r="EL317" s="2">
        <v>0</v>
      </c>
      <c r="EM317" s="2">
        <v>-100</v>
      </c>
    </row>
    <row r="318" spans="3:143" x14ac:dyDescent="0.25">
      <c r="C318" s="2" t="s">
        <v>146</v>
      </c>
      <c r="D318" s="2" t="s">
        <v>17</v>
      </c>
      <c r="E318" s="2" t="s">
        <v>17</v>
      </c>
      <c r="F318" s="2">
        <v>3.87</v>
      </c>
      <c r="G318" s="2">
        <v>0.54700000000000004</v>
      </c>
      <c r="H318" s="2">
        <v>51</v>
      </c>
      <c r="I318" s="2">
        <v>20.417999999999999</v>
      </c>
      <c r="J318" s="2">
        <v>2.6789999999999998</v>
      </c>
      <c r="L318" s="2">
        <v>0.37</v>
      </c>
      <c r="P318" s="2" t="s">
        <v>146</v>
      </c>
      <c r="Q318" s="2" t="s">
        <v>17</v>
      </c>
      <c r="R318" s="2" t="s">
        <v>17</v>
      </c>
      <c r="S318" s="2">
        <v>3.79</v>
      </c>
      <c r="T318" s="2">
        <v>669.23</v>
      </c>
      <c r="U318" s="2">
        <v>12097</v>
      </c>
      <c r="V318" s="2">
        <v>20.417999999999999</v>
      </c>
      <c r="W318" s="2">
        <v>3277.6469999999999</v>
      </c>
      <c r="Y318" s="2">
        <v>718.89</v>
      </c>
      <c r="AC318" s="2" t="s">
        <v>146</v>
      </c>
      <c r="AD318" s="2" t="s">
        <v>17</v>
      </c>
      <c r="AE318" s="2" t="s">
        <v>17</v>
      </c>
      <c r="AF318" s="2">
        <v>3.85</v>
      </c>
      <c r="AG318" s="2">
        <v>20.417999999999999</v>
      </c>
      <c r="AH318" s="2">
        <v>359</v>
      </c>
      <c r="AJ318" s="2">
        <v>20.417999999999999</v>
      </c>
      <c r="AK318" s="2">
        <v>100</v>
      </c>
      <c r="AL318" s="2">
        <v>0.04</v>
      </c>
      <c r="AM318" s="2">
        <v>-100</v>
      </c>
      <c r="AP318" s="2" t="s">
        <v>146</v>
      </c>
      <c r="AQ318" s="2" t="s">
        <v>17</v>
      </c>
      <c r="AR318" s="2" t="s">
        <v>17</v>
      </c>
      <c r="AS318" s="2">
        <v>3.8</v>
      </c>
      <c r="AT318" s="2">
        <v>132.29499999999999</v>
      </c>
      <c r="AU318" s="2">
        <v>2014</v>
      </c>
      <c r="BC318" s="2" t="s">
        <v>146</v>
      </c>
      <c r="BD318" s="2" t="s">
        <v>17</v>
      </c>
      <c r="BE318" s="2" t="s">
        <v>17</v>
      </c>
      <c r="BK318" s="2">
        <v>100</v>
      </c>
      <c r="BP318" s="2" t="s">
        <v>146</v>
      </c>
      <c r="BQ318" s="2" t="s">
        <v>17</v>
      </c>
      <c r="BR318" s="2" t="s">
        <v>17</v>
      </c>
      <c r="BS318" s="2">
        <v>3.89</v>
      </c>
      <c r="BT318" s="2">
        <v>4.5540000000000003</v>
      </c>
      <c r="BU318" s="2">
        <v>94</v>
      </c>
      <c r="BW318" s="2">
        <v>4.5540000000000003</v>
      </c>
      <c r="BX318" s="2">
        <v>100</v>
      </c>
      <c r="BY318" s="2">
        <v>0.01</v>
      </c>
      <c r="BZ318" s="2">
        <v>-100</v>
      </c>
      <c r="CC318" s="2" t="s">
        <v>146</v>
      </c>
      <c r="CD318" s="2" t="s">
        <v>17</v>
      </c>
      <c r="CE318" s="2" t="s">
        <v>17</v>
      </c>
      <c r="CF318" s="2">
        <v>3.87</v>
      </c>
      <c r="CG318" s="2">
        <v>32.634</v>
      </c>
      <c r="CH318" s="2">
        <v>372</v>
      </c>
      <c r="CI318" s="2">
        <v>1.2929999999999999</v>
      </c>
      <c r="CJ318" s="2">
        <v>2523.8980000000001</v>
      </c>
      <c r="CL318" s="2">
        <v>150.63</v>
      </c>
      <c r="CP318" s="2" t="s">
        <v>146</v>
      </c>
      <c r="CQ318" s="2" t="s">
        <v>17</v>
      </c>
      <c r="CR318" s="2" t="s">
        <v>17</v>
      </c>
      <c r="CS318" s="2">
        <v>3.93</v>
      </c>
      <c r="CT318" s="2">
        <v>1.2929999999999999</v>
      </c>
      <c r="CU318" s="2">
        <v>43</v>
      </c>
      <c r="CW318" s="2">
        <v>1.2929999999999999</v>
      </c>
      <c r="CX318" s="2">
        <v>100</v>
      </c>
      <c r="CY318" s="2">
        <v>0</v>
      </c>
      <c r="CZ318" s="2">
        <v>-100</v>
      </c>
      <c r="DC318" s="2" t="s">
        <v>146</v>
      </c>
      <c r="DD318" s="2" t="s">
        <v>17</v>
      </c>
      <c r="DE318" s="2" t="s">
        <v>17</v>
      </c>
      <c r="DF318" s="2">
        <v>4.0599999999999996</v>
      </c>
      <c r="DG318" s="2">
        <v>34.247999999999998</v>
      </c>
      <c r="DH318" s="2">
        <v>592</v>
      </c>
      <c r="DI318" s="2">
        <v>0.82799999999999996</v>
      </c>
      <c r="DJ318" s="2">
        <v>4136.232</v>
      </c>
      <c r="DL318" s="2">
        <v>136.22</v>
      </c>
      <c r="DP318" s="2" t="s">
        <v>146</v>
      </c>
      <c r="DQ318" s="2" t="s">
        <v>17</v>
      </c>
      <c r="DR318" s="2" t="s">
        <v>17</v>
      </c>
      <c r="DS318" s="2">
        <v>4.05</v>
      </c>
      <c r="DT318" s="2">
        <v>0.82799999999999996</v>
      </c>
      <c r="DU318" s="2">
        <v>58</v>
      </c>
      <c r="DW318" s="2">
        <v>0.82799999999999996</v>
      </c>
      <c r="DX318" s="2">
        <v>100</v>
      </c>
      <c r="DY318" s="2">
        <v>0.01</v>
      </c>
      <c r="DZ318" s="2">
        <v>-100</v>
      </c>
      <c r="EC318" s="2" t="s">
        <v>146</v>
      </c>
      <c r="ED318" s="2" t="s">
        <v>17</v>
      </c>
      <c r="EE318" s="2" t="s">
        <v>17</v>
      </c>
      <c r="EF318" s="2">
        <v>4.04</v>
      </c>
      <c r="EG318" s="2">
        <v>0.14099999999999999</v>
      </c>
      <c r="EH318" s="2">
        <v>29</v>
      </c>
      <c r="EJ318" s="2">
        <v>0.14099999999999999</v>
      </c>
      <c r="EK318" s="2">
        <v>100</v>
      </c>
      <c r="EL318" s="2">
        <v>0</v>
      </c>
      <c r="EM318" s="2">
        <v>-100</v>
      </c>
    </row>
    <row r="319" spans="3:143" x14ac:dyDescent="0.25">
      <c r="C319" s="2" t="s">
        <v>159</v>
      </c>
      <c r="D319" s="2" t="s">
        <v>17</v>
      </c>
      <c r="E319" s="2" t="s">
        <v>17</v>
      </c>
      <c r="F319" s="2">
        <v>3.83</v>
      </c>
      <c r="G319" s="2">
        <v>16.242999999999999</v>
      </c>
      <c r="H319" s="2">
        <v>391</v>
      </c>
      <c r="I319" s="2">
        <v>16.215</v>
      </c>
      <c r="J319" s="2">
        <v>100.173</v>
      </c>
      <c r="L319" s="2">
        <v>14.69</v>
      </c>
      <c r="P319" s="2" t="s">
        <v>159</v>
      </c>
      <c r="Q319" s="2" t="s">
        <v>17</v>
      </c>
      <c r="R319" s="2" t="s">
        <v>17</v>
      </c>
      <c r="S319" s="2">
        <v>3.78</v>
      </c>
      <c r="T319" s="2">
        <v>714.40700000000004</v>
      </c>
      <c r="U319" s="2">
        <v>12148</v>
      </c>
      <c r="V319" s="2">
        <v>16.215</v>
      </c>
      <c r="W319" s="2">
        <v>4405.84</v>
      </c>
      <c r="Y319" s="2">
        <v>966.44</v>
      </c>
      <c r="AC319" s="2" t="s">
        <v>159</v>
      </c>
      <c r="AD319" s="2" t="s">
        <v>17</v>
      </c>
      <c r="AE319" s="2" t="s">
        <v>17</v>
      </c>
      <c r="AF319" s="2">
        <v>3.83</v>
      </c>
      <c r="AG319" s="2">
        <v>16.215</v>
      </c>
      <c r="AH319" s="2">
        <v>222</v>
      </c>
      <c r="AJ319" s="2">
        <v>16.215</v>
      </c>
      <c r="AK319" s="2">
        <v>100</v>
      </c>
      <c r="AL319" s="2">
        <v>0.03</v>
      </c>
      <c r="AM319" s="2">
        <v>-100</v>
      </c>
      <c r="AP319" s="2" t="s">
        <v>159</v>
      </c>
      <c r="AQ319" s="2" t="s">
        <v>17</v>
      </c>
      <c r="AR319" s="2" t="s">
        <v>17</v>
      </c>
      <c r="AS319" s="2">
        <v>3.92</v>
      </c>
      <c r="AT319" s="2">
        <v>9.4350000000000005</v>
      </c>
      <c r="AU319" s="2">
        <v>449</v>
      </c>
      <c r="AV319" s="2">
        <v>0.69299999999999995</v>
      </c>
      <c r="AW319" s="2">
        <v>1361.472</v>
      </c>
      <c r="AY319" s="2">
        <v>1947.98</v>
      </c>
      <c r="BC319" s="2" t="s">
        <v>159</v>
      </c>
      <c r="BD319" s="2" t="s">
        <v>17</v>
      </c>
      <c r="BE319" s="2" t="s">
        <v>17</v>
      </c>
      <c r="BF319" s="2">
        <v>3.87</v>
      </c>
      <c r="BG319" s="2">
        <v>0.69299999999999995</v>
      </c>
      <c r="BH319" s="2">
        <v>26</v>
      </c>
      <c r="BJ319" s="2">
        <v>0.69299999999999995</v>
      </c>
      <c r="BK319" s="2">
        <v>100</v>
      </c>
      <c r="BL319" s="2">
        <v>0</v>
      </c>
      <c r="BM319" s="2">
        <v>-100</v>
      </c>
      <c r="BP319" s="2" t="s">
        <v>159</v>
      </c>
      <c r="BQ319" s="2" t="s">
        <v>17</v>
      </c>
      <c r="BR319" s="2" t="s">
        <v>17</v>
      </c>
      <c r="BS319" s="2">
        <v>3.84</v>
      </c>
      <c r="BT319" s="2">
        <v>23.491</v>
      </c>
      <c r="BU319" s="2">
        <v>557</v>
      </c>
      <c r="BW319" s="2">
        <v>23.491</v>
      </c>
      <c r="BX319" s="2">
        <v>100</v>
      </c>
      <c r="BY319" s="2">
        <v>0.04</v>
      </c>
      <c r="BZ319" s="2">
        <v>-100</v>
      </c>
      <c r="CC319" s="2" t="s">
        <v>159</v>
      </c>
      <c r="CD319" s="2" t="s">
        <v>17</v>
      </c>
      <c r="CE319" s="2" t="s">
        <v>17</v>
      </c>
      <c r="CF319" s="2">
        <v>3.95</v>
      </c>
      <c r="CG319" s="2">
        <v>31.681000000000001</v>
      </c>
      <c r="CH319" s="2">
        <v>392</v>
      </c>
      <c r="CI319" s="2">
        <v>6.2350000000000003</v>
      </c>
      <c r="CJ319" s="2">
        <v>508.11500000000001</v>
      </c>
      <c r="CL319" s="2">
        <v>30.32</v>
      </c>
      <c r="CP319" s="2" t="s">
        <v>159</v>
      </c>
      <c r="CQ319" s="2" t="s">
        <v>17</v>
      </c>
      <c r="CR319" s="2" t="s">
        <v>17</v>
      </c>
      <c r="CS319" s="2">
        <v>3.91</v>
      </c>
      <c r="CT319" s="2">
        <v>6.2350000000000003</v>
      </c>
      <c r="CU319" s="2">
        <v>193</v>
      </c>
      <c r="CW319" s="2">
        <v>6.2350000000000003</v>
      </c>
      <c r="CX319" s="2">
        <v>100</v>
      </c>
      <c r="CY319" s="2">
        <v>0.01</v>
      </c>
      <c r="CZ319" s="2">
        <v>-100</v>
      </c>
      <c r="DC319" s="2" t="s">
        <v>159</v>
      </c>
      <c r="DD319" s="2" t="s">
        <v>17</v>
      </c>
      <c r="DE319" s="2" t="s">
        <v>17</v>
      </c>
      <c r="DF319" s="2">
        <v>4.1100000000000003</v>
      </c>
      <c r="DG319" s="2">
        <v>166.20599999999999</v>
      </c>
      <c r="DH319" s="2">
        <v>1048</v>
      </c>
      <c r="DI319" s="2">
        <v>3.3149999999999999</v>
      </c>
      <c r="DJ319" s="2">
        <v>5013.7560000000003</v>
      </c>
      <c r="DL319" s="2">
        <v>165.1</v>
      </c>
      <c r="DP319" s="2" t="s">
        <v>159</v>
      </c>
      <c r="DQ319" s="2" t="s">
        <v>17</v>
      </c>
      <c r="DR319" s="2" t="s">
        <v>17</v>
      </c>
      <c r="DS319" s="2">
        <v>4.01</v>
      </c>
      <c r="DT319" s="2">
        <v>3.3149999999999999</v>
      </c>
      <c r="DU319" s="2">
        <v>86</v>
      </c>
      <c r="DW319" s="2">
        <v>3.3149999999999999</v>
      </c>
      <c r="DX319" s="2">
        <v>100</v>
      </c>
      <c r="DY319" s="2">
        <v>0.05</v>
      </c>
      <c r="DZ319" s="2">
        <v>-100</v>
      </c>
      <c r="EC319" s="2" t="s">
        <v>159</v>
      </c>
      <c r="ED319" s="2" t="s">
        <v>17</v>
      </c>
      <c r="EE319" s="2" t="s">
        <v>17</v>
      </c>
      <c r="EF319" s="2">
        <v>4.01</v>
      </c>
      <c r="EG319" s="2">
        <v>1.101</v>
      </c>
      <c r="EH319" s="2">
        <v>61</v>
      </c>
      <c r="EJ319" s="2">
        <v>1.101</v>
      </c>
      <c r="EK319" s="2">
        <v>100</v>
      </c>
      <c r="EL319" s="2">
        <v>0</v>
      </c>
      <c r="EM319" s="2">
        <v>-100</v>
      </c>
    </row>
    <row r="320" spans="3:143" x14ac:dyDescent="0.25">
      <c r="C320" s="2" t="s">
        <v>172</v>
      </c>
      <c r="D320" s="2" t="s">
        <v>17</v>
      </c>
      <c r="E320" s="2" t="s">
        <v>17</v>
      </c>
      <c r="F320" s="2">
        <v>3.89</v>
      </c>
      <c r="G320" s="2">
        <v>11.961</v>
      </c>
      <c r="H320" s="2">
        <v>459</v>
      </c>
      <c r="I320" s="2">
        <v>9.1240000000000006</v>
      </c>
      <c r="J320" s="2">
        <v>131.09399999999999</v>
      </c>
      <c r="L320" s="2">
        <v>19.23</v>
      </c>
      <c r="P320" s="2" t="s">
        <v>172</v>
      </c>
      <c r="Q320" s="2" t="s">
        <v>17</v>
      </c>
      <c r="R320" s="2" t="s">
        <v>17</v>
      </c>
      <c r="S320" s="2">
        <v>3.78</v>
      </c>
      <c r="T320" s="2">
        <v>827.67899999999997</v>
      </c>
      <c r="U320" s="2">
        <v>13241</v>
      </c>
      <c r="V320" s="2">
        <v>9.1240000000000006</v>
      </c>
      <c r="W320" s="2">
        <v>9071.4490000000005</v>
      </c>
      <c r="Y320" s="2">
        <v>1990.16</v>
      </c>
      <c r="AC320" s="2" t="s">
        <v>172</v>
      </c>
      <c r="AD320" s="2" t="s">
        <v>17</v>
      </c>
      <c r="AE320" s="2" t="s">
        <v>17</v>
      </c>
      <c r="AF320" s="2">
        <v>3.77</v>
      </c>
      <c r="AG320" s="2">
        <v>9.1240000000000006</v>
      </c>
      <c r="AH320" s="2">
        <v>227</v>
      </c>
      <c r="AJ320" s="2">
        <v>9.1240000000000006</v>
      </c>
      <c r="AK320" s="2">
        <v>100</v>
      </c>
      <c r="AL320" s="2">
        <v>0.02</v>
      </c>
      <c r="AM320" s="2">
        <v>-100</v>
      </c>
      <c r="AP320" s="2" t="s">
        <v>172</v>
      </c>
      <c r="AQ320" s="2" t="s">
        <v>17</v>
      </c>
      <c r="AR320" s="2" t="s">
        <v>17</v>
      </c>
      <c r="AS320" s="2">
        <v>4.03</v>
      </c>
      <c r="AT320" s="2">
        <v>18.943999999999999</v>
      </c>
      <c r="AU320" s="2">
        <v>884</v>
      </c>
      <c r="AV320" s="2">
        <v>4.8040000000000003</v>
      </c>
      <c r="AW320" s="2">
        <v>394.33800000000002</v>
      </c>
      <c r="AY320" s="2">
        <v>563.54999999999995</v>
      </c>
      <c r="BC320" s="2" t="s">
        <v>172</v>
      </c>
      <c r="BD320" s="2" t="s">
        <v>17</v>
      </c>
      <c r="BE320" s="2" t="s">
        <v>17</v>
      </c>
      <c r="BF320" s="2">
        <v>3.88</v>
      </c>
      <c r="BG320" s="2">
        <v>4.8040000000000003</v>
      </c>
      <c r="BH320" s="2">
        <v>187</v>
      </c>
      <c r="BJ320" s="2">
        <v>4.8040000000000003</v>
      </c>
      <c r="BK320" s="2">
        <v>100</v>
      </c>
      <c r="BL320" s="2">
        <v>0.03</v>
      </c>
      <c r="BM320" s="2">
        <v>-100</v>
      </c>
      <c r="BP320" s="2" t="s">
        <v>172</v>
      </c>
      <c r="BQ320" s="2" t="s">
        <v>17</v>
      </c>
      <c r="BR320" s="2" t="s">
        <v>17</v>
      </c>
      <c r="BS320" s="2">
        <v>3.84</v>
      </c>
      <c r="BT320" s="2">
        <v>14.138</v>
      </c>
      <c r="BU320" s="2">
        <v>379</v>
      </c>
      <c r="BW320" s="2">
        <v>14.138</v>
      </c>
      <c r="BX320" s="2">
        <v>100</v>
      </c>
      <c r="BY320" s="2">
        <v>0.02</v>
      </c>
      <c r="BZ320" s="2">
        <v>-100</v>
      </c>
      <c r="CC320" s="2" t="s">
        <v>172</v>
      </c>
      <c r="CD320" s="2" t="s">
        <v>17</v>
      </c>
      <c r="CE320" s="2" t="s">
        <v>17</v>
      </c>
      <c r="CF320" s="2">
        <v>4.04</v>
      </c>
      <c r="CG320" s="2">
        <v>6.6079999999999997</v>
      </c>
      <c r="CH320" s="2">
        <v>367</v>
      </c>
      <c r="CI320" s="2">
        <v>4.2270000000000003</v>
      </c>
      <c r="CJ320" s="2">
        <v>156.328</v>
      </c>
      <c r="CL320" s="2">
        <v>9.32</v>
      </c>
      <c r="CP320" s="2" t="s">
        <v>172</v>
      </c>
      <c r="CQ320" s="2" t="s">
        <v>17</v>
      </c>
      <c r="CR320" s="2" t="s">
        <v>17</v>
      </c>
      <c r="CS320" s="2">
        <v>3.94</v>
      </c>
      <c r="CT320" s="2">
        <v>4.2270000000000003</v>
      </c>
      <c r="CU320" s="2">
        <v>98</v>
      </c>
      <c r="CW320" s="2">
        <v>4.2270000000000003</v>
      </c>
      <c r="CX320" s="2">
        <v>100</v>
      </c>
      <c r="CY320" s="2">
        <v>0.01</v>
      </c>
      <c r="CZ320" s="2">
        <v>-100</v>
      </c>
      <c r="DC320" s="2" t="s">
        <v>172</v>
      </c>
      <c r="DD320" s="2" t="s">
        <v>17</v>
      </c>
      <c r="DE320" s="2" t="s">
        <v>17</v>
      </c>
      <c r="DF320" s="2">
        <v>3.99</v>
      </c>
      <c r="DG320" s="2">
        <v>163.43600000000001</v>
      </c>
      <c r="DH320" s="2">
        <v>767</v>
      </c>
      <c r="DI320" s="2">
        <v>11.406000000000001</v>
      </c>
      <c r="DJ320" s="2">
        <v>1432.895</v>
      </c>
      <c r="DL320" s="2">
        <v>47.24</v>
      </c>
      <c r="DP320" s="2" t="s">
        <v>172</v>
      </c>
      <c r="DQ320" s="2" t="s">
        <v>17</v>
      </c>
      <c r="DR320" s="2" t="s">
        <v>17</v>
      </c>
      <c r="DS320" s="2">
        <v>4.17</v>
      </c>
      <c r="DT320" s="2">
        <v>11.406000000000001</v>
      </c>
      <c r="DU320" s="2">
        <v>199</v>
      </c>
      <c r="DW320" s="2">
        <v>11.406000000000001</v>
      </c>
      <c r="DX320" s="2">
        <v>100</v>
      </c>
      <c r="DY320" s="2">
        <v>0.16</v>
      </c>
      <c r="DZ320" s="2">
        <v>-99.8</v>
      </c>
      <c r="EC320" s="2" t="s">
        <v>172</v>
      </c>
      <c r="ED320" s="2" t="s">
        <v>17</v>
      </c>
      <c r="EE320" s="2" t="s">
        <v>17</v>
      </c>
      <c r="EF320" s="2">
        <v>4.0199999999999996</v>
      </c>
      <c r="EG320" s="2">
        <v>0.89200000000000002</v>
      </c>
      <c r="EH320" s="2">
        <v>34</v>
      </c>
      <c r="EJ320" s="2">
        <v>0.89200000000000002</v>
      </c>
      <c r="EK320" s="2">
        <v>100</v>
      </c>
      <c r="EL320" s="2">
        <v>0</v>
      </c>
      <c r="EM320" s="2">
        <v>-100</v>
      </c>
    </row>
    <row r="321" spans="3:143" x14ac:dyDescent="0.25">
      <c r="C321" s="2" t="s">
        <v>174</v>
      </c>
      <c r="D321" s="2" t="s">
        <v>17</v>
      </c>
      <c r="E321" s="2" t="s">
        <v>17</v>
      </c>
      <c r="F321" s="2">
        <v>3.91</v>
      </c>
      <c r="G321" s="2">
        <v>11.532</v>
      </c>
      <c r="H321" s="2">
        <v>421</v>
      </c>
      <c r="I321" s="2">
        <v>1.097</v>
      </c>
      <c r="J321" s="2">
        <v>1051.231</v>
      </c>
      <c r="L321" s="2">
        <v>154.36000000000001</v>
      </c>
      <c r="P321" s="2" t="s">
        <v>174</v>
      </c>
      <c r="Q321" s="2" t="s">
        <v>17</v>
      </c>
      <c r="R321" s="2" t="s">
        <v>17</v>
      </c>
      <c r="S321" s="2">
        <v>3.78</v>
      </c>
      <c r="T321" s="2">
        <v>726.99699999999996</v>
      </c>
      <c r="U321" s="2">
        <v>12031</v>
      </c>
      <c r="V321" s="2">
        <v>1.097</v>
      </c>
      <c r="W321" s="2">
        <v>66271.376000000004</v>
      </c>
      <c r="Y321" s="2">
        <v>14540.88</v>
      </c>
      <c r="AC321" s="2" t="s">
        <v>174</v>
      </c>
      <c r="AD321" s="2" t="s">
        <v>17</v>
      </c>
      <c r="AE321" s="2" t="s">
        <v>17</v>
      </c>
      <c r="AF321" s="2">
        <v>3.7</v>
      </c>
      <c r="AG321" s="2">
        <v>1.097</v>
      </c>
      <c r="AH321" s="2">
        <v>42</v>
      </c>
      <c r="AJ321" s="2">
        <v>1.097</v>
      </c>
      <c r="AK321" s="2">
        <v>100</v>
      </c>
      <c r="AL321" s="2">
        <v>0</v>
      </c>
      <c r="AM321" s="2">
        <v>-100</v>
      </c>
      <c r="AP321" s="2" t="s">
        <v>174</v>
      </c>
      <c r="AQ321" s="2" t="s">
        <v>17</v>
      </c>
      <c r="AR321" s="2" t="s">
        <v>17</v>
      </c>
      <c r="AS321" s="2">
        <v>3.83</v>
      </c>
      <c r="AT321" s="2">
        <v>85.816999999999993</v>
      </c>
      <c r="AU321" s="2">
        <v>1450</v>
      </c>
      <c r="AV321" s="2">
        <v>1.28</v>
      </c>
      <c r="AW321" s="2">
        <v>6704.4530000000004</v>
      </c>
      <c r="AY321" s="2">
        <v>9596.33</v>
      </c>
      <c r="BC321" s="2" t="s">
        <v>174</v>
      </c>
      <c r="BD321" s="2" t="s">
        <v>17</v>
      </c>
      <c r="BE321" s="2" t="s">
        <v>17</v>
      </c>
      <c r="BF321" s="2">
        <v>3.88</v>
      </c>
      <c r="BG321" s="2">
        <v>1.28</v>
      </c>
      <c r="BH321" s="2">
        <v>50</v>
      </c>
      <c r="BJ321" s="2">
        <v>1.28</v>
      </c>
      <c r="BK321" s="2">
        <v>100</v>
      </c>
      <c r="BL321" s="2">
        <v>0.01</v>
      </c>
      <c r="BM321" s="2">
        <v>-100</v>
      </c>
      <c r="BP321" s="2" t="s">
        <v>174</v>
      </c>
      <c r="BQ321" s="2" t="s">
        <v>17</v>
      </c>
      <c r="BR321" s="2" t="s">
        <v>17</v>
      </c>
      <c r="BS321" s="2">
        <v>3.85</v>
      </c>
      <c r="BT321" s="2">
        <v>3.7360000000000002</v>
      </c>
      <c r="BU321" s="2">
        <v>142</v>
      </c>
      <c r="BW321" s="2">
        <v>3.7360000000000002</v>
      </c>
      <c r="BX321" s="2">
        <v>100</v>
      </c>
      <c r="BY321" s="2">
        <v>0.01</v>
      </c>
      <c r="BZ321" s="2">
        <v>-100</v>
      </c>
      <c r="CC321" s="2" t="s">
        <v>174</v>
      </c>
      <c r="CD321" s="2" t="s">
        <v>17</v>
      </c>
      <c r="CE321" s="2" t="s">
        <v>17</v>
      </c>
      <c r="CF321" s="2">
        <v>3.96</v>
      </c>
      <c r="CG321" s="2">
        <v>7.335</v>
      </c>
      <c r="CH321" s="2">
        <v>323</v>
      </c>
      <c r="CI321" s="2">
        <v>16.917999999999999</v>
      </c>
      <c r="CJ321" s="2">
        <v>43.356000000000002</v>
      </c>
      <c r="CL321" s="2">
        <v>2.58</v>
      </c>
      <c r="CP321" s="2" t="s">
        <v>174</v>
      </c>
      <c r="CQ321" s="2" t="s">
        <v>17</v>
      </c>
      <c r="CR321" s="2" t="s">
        <v>17</v>
      </c>
      <c r="CS321" s="2">
        <v>3.89</v>
      </c>
      <c r="CT321" s="2">
        <v>16.917999999999999</v>
      </c>
      <c r="CU321" s="2">
        <v>339</v>
      </c>
      <c r="CW321" s="2">
        <v>16.917999999999999</v>
      </c>
      <c r="CX321" s="2">
        <v>100</v>
      </c>
      <c r="CY321" s="2">
        <v>0.02</v>
      </c>
      <c r="CZ321" s="2">
        <v>-100</v>
      </c>
      <c r="DC321" s="2" t="s">
        <v>174</v>
      </c>
      <c r="DD321" s="2" t="s">
        <v>17</v>
      </c>
      <c r="DE321" s="2" t="s">
        <v>17</v>
      </c>
      <c r="DF321" s="2">
        <v>3.97</v>
      </c>
      <c r="DG321" s="2">
        <v>136.03899999999999</v>
      </c>
      <c r="DH321" s="2">
        <v>545</v>
      </c>
      <c r="DI321" s="2">
        <v>3.508</v>
      </c>
      <c r="DJ321" s="2">
        <v>3877.9650000000001</v>
      </c>
      <c r="DL321" s="2">
        <v>127.72</v>
      </c>
      <c r="DP321" s="2" t="s">
        <v>174</v>
      </c>
      <c r="DQ321" s="2" t="s">
        <v>17</v>
      </c>
      <c r="DR321" s="2" t="s">
        <v>17</v>
      </c>
      <c r="DS321" s="2">
        <v>4.17</v>
      </c>
      <c r="DT321" s="2">
        <v>3.508</v>
      </c>
      <c r="DU321" s="2">
        <v>136</v>
      </c>
      <c r="DW321" s="2">
        <v>3.508</v>
      </c>
      <c r="DX321" s="2">
        <v>100</v>
      </c>
      <c r="DY321" s="2">
        <v>0.05</v>
      </c>
      <c r="DZ321" s="2">
        <v>-99.9</v>
      </c>
      <c r="EC321" s="2" t="s">
        <v>174</v>
      </c>
      <c r="ED321" s="2" t="s">
        <v>17</v>
      </c>
      <c r="EE321" s="2" t="s">
        <v>17</v>
      </c>
      <c r="EF321" s="2">
        <v>4.04</v>
      </c>
      <c r="EG321" s="2">
        <v>3.03</v>
      </c>
      <c r="EH321" s="2">
        <v>152</v>
      </c>
      <c r="EJ321" s="2">
        <v>3.03</v>
      </c>
      <c r="EK321" s="2">
        <v>100</v>
      </c>
      <c r="EL321" s="2">
        <v>0.01</v>
      </c>
      <c r="EM321" s="2">
        <v>-100</v>
      </c>
    </row>
    <row r="322" spans="3:143" x14ac:dyDescent="0.25">
      <c r="C322" s="2" t="s">
        <v>187</v>
      </c>
      <c r="D322" s="2" t="s">
        <v>17</v>
      </c>
      <c r="E322" s="2" t="s">
        <v>17</v>
      </c>
      <c r="F322" s="2">
        <v>3.77</v>
      </c>
      <c r="G322" s="2">
        <v>41.470999999999997</v>
      </c>
      <c r="H322" s="2">
        <v>324</v>
      </c>
      <c r="I322" s="2">
        <v>15.938000000000001</v>
      </c>
      <c r="J322" s="2">
        <v>260.202</v>
      </c>
      <c r="L322" s="2">
        <v>38.19</v>
      </c>
      <c r="P322" s="2" t="s">
        <v>187</v>
      </c>
      <c r="Q322" s="2" t="s">
        <v>17</v>
      </c>
      <c r="R322" s="2" t="s">
        <v>17</v>
      </c>
      <c r="S322" s="2">
        <v>3.79</v>
      </c>
      <c r="T322" s="2">
        <v>787.86800000000005</v>
      </c>
      <c r="U322" s="2">
        <v>13031</v>
      </c>
      <c r="V322" s="2">
        <v>15.938000000000001</v>
      </c>
      <c r="W322" s="2">
        <v>4943.33</v>
      </c>
      <c r="Y322" s="2">
        <v>1084.3699999999999</v>
      </c>
      <c r="AC322" s="2" t="s">
        <v>187</v>
      </c>
      <c r="AD322" s="2" t="s">
        <v>17</v>
      </c>
      <c r="AE322" s="2" t="s">
        <v>17</v>
      </c>
      <c r="AF322" s="2">
        <v>3.81</v>
      </c>
      <c r="AG322" s="2">
        <v>15.938000000000001</v>
      </c>
      <c r="AH322" s="2">
        <v>311</v>
      </c>
      <c r="AJ322" s="2">
        <v>15.938000000000001</v>
      </c>
      <c r="AK322" s="2">
        <v>100</v>
      </c>
      <c r="AL322" s="2">
        <v>0.03</v>
      </c>
      <c r="AM322" s="2">
        <v>-100</v>
      </c>
      <c r="AP322" s="2" t="s">
        <v>187</v>
      </c>
      <c r="AQ322" s="2" t="s">
        <v>17</v>
      </c>
      <c r="AR322" s="2" t="s">
        <v>17</v>
      </c>
      <c r="AS322" s="2">
        <v>3.78</v>
      </c>
      <c r="AT322" s="2">
        <v>77.620999999999995</v>
      </c>
      <c r="AU322" s="2">
        <v>1101</v>
      </c>
      <c r="AV322" s="2">
        <v>0.254</v>
      </c>
      <c r="AW322" s="2">
        <v>30559.449000000001</v>
      </c>
      <c r="AY322" s="2">
        <v>43744.2</v>
      </c>
      <c r="BC322" s="2" t="s">
        <v>187</v>
      </c>
      <c r="BD322" s="2" t="s">
        <v>17</v>
      </c>
      <c r="BE322" s="2" t="s">
        <v>17</v>
      </c>
      <c r="BF322" s="2">
        <v>3.86</v>
      </c>
      <c r="BG322" s="2">
        <v>0.254</v>
      </c>
      <c r="BH322" s="2">
        <v>18</v>
      </c>
      <c r="BJ322" s="2">
        <v>0.254</v>
      </c>
      <c r="BK322" s="2">
        <v>100</v>
      </c>
      <c r="BL322" s="2">
        <v>0</v>
      </c>
      <c r="BM322" s="2">
        <v>-100</v>
      </c>
      <c r="BP322" s="2" t="s">
        <v>187</v>
      </c>
      <c r="BQ322" s="2" t="s">
        <v>17</v>
      </c>
      <c r="BR322" s="2" t="s">
        <v>17</v>
      </c>
      <c r="BS322" s="2">
        <v>3.8</v>
      </c>
      <c r="BT322" s="2">
        <v>0.91500000000000004</v>
      </c>
      <c r="BU322" s="2">
        <v>35</v>
      </c>
      <c r="BW322" s="2">
        <v>0.91500000000000004</v>
      </c>
      <c r="BX322" s="2">
        <v>100</v>
      </c>
      <c r="BY322" s="2">
        <v>0</v>
      </c>
      <c r="BZ322" s="2">
        <v>-100</v>
      </c>
      <c r="CC322" s="2" t="s">
        <v>187</v>
      </c>
      <c r="CD322" s="2" t="s">
        <v>17</v>
      </c>
      <c r="CE322" s="2" t="s">
        <v>17</v>
      </c>
      <c r="CF322" s="2">
        <v>3.94</v>
      </c>
      <c r="CG322" s="2">
        <v>41.670999999999999</v>
      </c>
      <c r="CH322" s="2">
        <v>387</v>
      </c>
      <c r="CI322" s="2">
        <v>8.0609999999999999</v>
      </c>
      <c r="CJ322" s="2">
        <v>516.94600000000003</v>
      </c>
      <c r="CL322" s="2">
        <v>30.84</v>
      </c>
      <c r="CP322" s="2" t="s">
        <v>187</v>
      </c>
      <c r="CQ322" s="2" t="s">
        <v>17</v>
      </c>
      <c r="CR322" s="2" t="s">
        <v>17</v>
      </c>
      <c r="CS322" s="2">
        <v>3.91</v>
      </c>
      <c r="CT322" s="2">
        <v>8.0609999999999999</v>
      </c>
      <c r="CU322" s="2">
        <v>98</v>
      </c>
      <c r="CW322" s="2">
        <v>8.0609999999999999</v>
      </c>
      <c r="CX322" s="2">
        <v>100</v>
      </c>
      <c r="CY322" s="2">
        <v>0.01</v>
      </c>
      <c r="CZ322" s="2">
        <v>-100</v>
      </c>
      <c r="DC322" s="2" t="s">
        <v>187</v>
      </c>
      <c r="DD322" s="2" t="s">
        <v>17</v>
      </c>
      <c r="DE322" s="2" t="s">
        <v>17</v>
      </c>
      <c r="DF322" s="2">
        <v>4.12</v>
      </c>
      <c r="DG322" s="2">
        <v>84.022999999999996</v>
      </c>
      <c r="DH322" s="2">
        <v>761</v>
      </c>
      <c r="DI322" s="2">
        <v>14.387</v>
      </c>
      <c r="DJ322" s="2">
        <v>584.02</v>
      </c>
      <c r="DL322" s="2">
        <v>19.3</v>
      </c>
      <c r="DP322" s="2" t="s">
        <v>187</v>
      </c>
      <c r="DQ322" s="2" t="s">
        <v>17</v>
      </c>
      <c r="DR322" s="2" t="s">
        <v>17</v>
      </c>
      <c r="DS322" s="2">
        <v>3.99</v>
      </c>
      <c r="DT322" s="2">
        <v>14.387</v>
      </c>
      <c r="DU322" s="2">
        <v>241</v>
      </c>
      <c r="DW322" s="2">
        <v>14.387</v>
      </c>
      <c r="DX322" s="2">
        <v>100</v>
      </c>
      <c r="DY322" s="2">
        <v>0.21</v>
      </c>
      <c r="DZ322" s="2">
        <v>-99.8</v>
      </c>
      <c r="EC322" s="2" t="s">
        <v>187</v>
      </c>
      <c r="ED322" s="2" t="s">
        <v>17</v>
      </c>
      <c r="EE322" s="2" t="s">
        <v>17</v>
      </c>
      <c r="EF322" s="2">
        <v>4.03</v>
      </c>
      <c r="EG322" s="2">
        <v>0.41799999999999998</v>
      </c>
      <c r="EH322" s="2">
        <v>23</v>
      </c>
      <c r="EJ322" s="2">
        <v>0.41799999999999998</v>
      </c>
      <c r="EK322" s="2">
        <v>100</v>
      </c>
      <c r="EL322" s="2">
        <v>0</v>
      </c>
      <c r="EM322" s="2">
        <v>-100</v>
      </c>
    </row>
    <row r="323" spans="3:143" x14ac:dyDescent="0.25">
      <c r="C323" s="2" t="s">
        <v>192</v>
      </c>
      <c r="D323" s="2" t="s">
        <v>17</v>
      </c>
      <c r="E323" s="2" t="s">
        <v>17</v>
      </c>
      <c r="F323" s="2">
        <v>3.84</v>
      </c>
      <c r="G323" s="2">
        <v>23.766999999999999</v>
      </c>
      <c r="H323" s="2">
        <v>519</v>
      </c>
      <c r="I323" s="2">
        <v>29.495000000000001</v>
      </c>
      <c r="J323" s="2">
        <v>80.58</v>
      </c>
      <c r="L323" s="2">
        <v>11.81</v>
      </c>
      <c r="P323" s="2" t="s">
        <v>192</v>
      </c>
      <c r="Q323" s="2" t="s">
        <v>17</v>
      </c>
      <c r="R323" s="2" t="s">
        <v>17</v>
      </c>
      <c r="S323" s="2">
        <v>3.8</v>
      </c>
      <c r="T323" s="2">
        <v>721.16800000000001</v>
      </c>
      <c r="U323" s="2">
        <v>11404</v>
      </c>
      <c r="V323" s="2">
        <v>29.495000000000001</v>
      </c>
      <c r="W323" s="2">
        <v>2445.0520000000001</v>
      </c>
      <c r="Y323" s="2">
        <v>536.20000000000005</v>
      </c>
      <c r="AC323" s="2" t="s">
        <v>192</v>
      </c>
      <c r="AD323" s="2" t="s">
        <v>17</v>
      </c>
      <c r="AE323" s="2" t="s">
        <v>17</v>
      </c>
      <c r="AF323" s="2">
        <v>3.8</v>
      </c>
      <c r="AG323" s="2">
        <v>29.495000000000001</v>
      </c>
      <c r="AH323" s="2">
        <v>343</v>
      </c>
      <c r="AJ323" s="2">
        <v>29.495000000000001</v>
      </c>
      <c r="AK323" s="2">
        <v>100</v>
      </c>
      <c r="AL323" s="2">
        <v>0.06</v>
      </c>
      <c r="AM323" s="2">
        <v>-99.9</v>
      </c>
      <c r="AP323" s="2" t="s">
        <v>192</v>
      </c>
      <c r="AQ323" s="2" t="s">
        <v>17</v>
      </c>
      <c r="AR323" s="2" t="s">
        <v>17</v>
      </c>
      <c r="AS323" s="2">
        <v>3.8</v>
      </c>
      <c r="AT323" s="2">
        <v>48.082000000000001</v>
      </c>
      <c r="AU323" s="2">
        <v>1464</v>
      </c>
      <c r="BC323" s="2" t="s">
        <v>192</v>
      </c>
      <c r="BD323" s="2" t="s">
        <v>17</v>
      </c>
      <c r="BE323" s="2" t="s">
        <v>17</v>
      </c>
      <c r="BK323" s="2">
        <v>100</v>
      </c>
      <c r="BP323" s="2" t="s">
        <v>192</v>
      </c>
      <c r="BQ323" s="2" t="s">
        <v>17</v>
      </c>
      <c r="BR323" s="2" t="s">
        <v>17</v>
      </c>
      <c r="BS323" s="2">
        <v>3.83</v>
      </c>
      <c r="BT323" s="2">
        <v>0.40400000000000003</v>
      </c>
      <c r="BU323" s="2">
        <v>15</v>
      </c>
      <c r="BW323" s="2">
        <v>0.40400000000000003</v>
      </c>
      <c r="BX323" s="2">
        <v>100</v>
      </c>
      <c r="BY323" s="2">
        <v>0</v>
      </c>
      <c r="BZ323" s="2">
        <v>-100</v>
      </c>
      <c r="CC323" s="2" t="s">
        <v>192</v>
      </c>
      <c r="CD323" s="2" t="s">
        <v>17</v>
      </c>
      <c r="CE323" s="2" t="s">
        <v>17</v>
      </c>
      <c r="CF323" s="2">
        <v>4.0199999999999996</v>
      </c>
      <c r="CG323" s="2">
        <v>17.431999999999999</v>
      </c>
      <c r="CH323" s="2">
        <v>240</v>
      </c>
      <c r="CI323" s="2">
        <v>2.6320000000000001</v>
      </c>
      <c r="CJ323" s="2">
        <v>662.31</v>
      </c>
      <c r="CL323" s="2">
        <v>39.520000000000003</v>
      </c>
      <c r="CP323" s="2" t="s">
        <v>192</v>
      </c>
      <c r="CQ323" s="2" t="s">
        <v>17</v>
      </c>
      <c r="CR323" s="2" t="s">
        <v>17</v>
      </c>
      <c r="CS323" s="2">
        <v>3.96</v>
      </c>
      <c r="CT323" s="2">
        <v>2.6320000000000001</v>
      </c>
      <c r="CU323" s="2">
        <v>112</v>
      </c>
      <c r="CW323" s="2">
        <v>2.6320000000000001</v>
      </c>
      <c r="CX323" s="2">
        <v>100</v>
      </c>
      <c r="CY323" s="2">
        <v>0</v>
      </c>
      <c r="CZ323" s="2">
        <v>-100</v>
      </c>
      <c r="DC323" s="2" t="s">
        <v>192</v>
      </c>
      <c r="DD323" s="2" t="s">
        <v>17</v>
      </c>
      <c r="DE323" s="2" t="s">
        <v>17</v>
      </c>
      <c r="DI323" s="2">
        <v>3.028</v>
      </c>
      <c r="DP323" s="2" t="s">
        <v>192</v>
      </c>
      <c r="DQ323" s="2" t="s">
        <v>17</v>
      </c>
      <c r="DR323" s="2" t="s">
        <v>17</v>
      </c>
      <c r="DS323" s="2">
        <v>4.16</v>
      </c>
      <c r="DT323" s="2">
        <v>3.028</v>
      </c>
      <c r="DU323" s="2">
        <v>99</v>
      </c>
      <c r="DW323" s="2">
        <v>3.028</v>
      </c>
      <c r="DX323" s="2">
        <v>100</v>
      </c>
      <c r="DY323" s="2">
        <v>0.04</v>
      </c>
      <c r="DZ323" s="2">
        <v>-100</v>
      </c>
      <c r="EC323" s="2" t="s">
        <v>192</v>
      </c>
      <c r="ED323" s="2" t="s">
        <v>17</v>
      </c>
      <c r="EE323" s="2" t="s">
        <v>17</v>
      </c>
      <c r="EF323" s="2">
        <v>3.99</v>
      </c>
      <c r="EG323" s="2">
        <v>0.65500000000000003</v>
      </c>
      <c r="EH323" s="2">
        <v>29</v>
      </c>
      <c r="EJ323" s="2">
        <v>0.65500000000000003</v>
      </c>
      <c r="EK323" s="2">
        <v>100</v>
      </c>
      <c r="EL323" s="2">
        <v>0</v>
      </c>
      <c r="EM323" s="2">
        <v>-100</v>
      </c>
    </row>
    <row r="324" spans="3:143" x14ac:dyDescent="0.25">
      <c r="C324" s="2" t="s">
        <v>197</v>
      </c>
      <c r="D324" s="2" t="s">
        <v>17</v>
      </c>
      <c r="E324" s="2" t="s">
        <v>17</v>
      </c>
      <c r="F324" s="2">
        <v>3.81</v>
      </c>
      <c r="G324" s="2">
        <v>38.457999999999998</v>
      </c>
      <c r="H324" s="2">
        <v>622</v>
      </c>
      <c r="I324" s="2">
        <v>4.3390000000000004</v>
      </c>
      <c r="J324" s="2">
        <v>886.33299999999997</v>
      </c>
      <c r="L324" s="2">
        <v>130.13999999999999</v>
      </c>
      <c r="P324" s="2" t="s">
        <v>197</v>
      </c>
      <c r="Q324" s="2" t="s">
        <v>17</v>
      </c>
      <c r="R324" s="2" t="s">
        <v>17</v>
      </c>
      <c r="S324" s="2">
        <v>3.79</v>
      </c>
      <c r="T324" s="2">
        <v>700.71600000000001</v>
      </c>
      <c r="U324" s="2">
        <v>11143</v>
      </c>
      <c r="V324" s="2">
        <v>4.3390000000000004</v>
      </c>
      <c r="W324" s="2">
        <v>16149.251</v>
      </c>
      <c r="Y324" s="2">
        <v>3543.16</v>
      </c>
      <c r="AC324" s="2" t="s">
        <v>197</v>
      </c>
      <c r="AD324" s="2" t="s">
        <v>17</v>
      </c>
      <c r="AE324" s="2" t="s">
        <v>17</v>
      </c>
      <c r="AF324" s="2">
        <v>3.83</v>
      </c>
      <c r="AG324" s="2">
        <v>4.3390000000000004</v>
      </c>
      <c r="AH324" s="2">
        <v>165</v>
      </c>
      <c r="AJ324" s="2">
        <v>4.3390000000000004</v>
      </c>
      <c r="AK324" s="2">
        <v>100</v>
      </c>
      <c r="AL324" s="2">
        <v>0.01</v>
      </c>
      <c r="AM324" s="2">
        <v>-100</v>
      </c>
      <c r="AP324" s="2" t="s">
        <v>197</v>
      </c>
      <c r="AQ324" s="2" t="s">
        <v>17</v>
      </c>
      <c r="AR324" s="2" t="s">
        <v>17</v>
      </c>
      <c r="AS324" s="2">
        <v>3.79</v>
      </c>
      <c r="AT324" s="2">
        <v>1.8759999999999999</v>
      </c>
      <c r="AU324" s="2">
        <v>276</v>
      </c>
      <c r="BC324" s="2" t="s">
        <v>197</v>
      </c>
      <c r="BD324" s="2" t="s">
        <v>17</v>
      </c>
      <c r="BE324" s="2" t="s">
        <v>17</v>
      </c>
      <c r="BK324" s="2">
        <v>100</v>
      </c>
      <c r="BP324" s="2" t="s">
        <v>197</v>
      </c>
      <c r="BQ324" s="2" t="s">
        <v>17</v>
      </c>
      <c r="BR324" s="2" t="s">
        <v>17</v>
      </c>
      <c r="BS324" s="2">
        <v>3.8</v>
      </c>
      <c r="BT324" s="2">
        <v>6.2249999999999996</v>
      </c>
      <c r="BU324" s="2">
        <v>124</v>
      </c>
      <c r="BW324" s="2">
        <v>6.2249999999999996</v>
      </c>
      <c r="BX324" s="2">
        <v>100</v>
      </c>
      <c r="BY324" s="2">
        <v>0.01</v>
      </c>
      <c r="BZ324" s="2">
        <v>-100</v>
      </c>
      <c r="CC324" s="2" t="s">
        <v>197</v>
      </c>
      <c r="CD324" s="2" t="s">
        <v>17</v>
      </c>
      <c r="CE324" s="2" t="s">
        <v>17</v>
      </c>
      <c r="CF324" s="2">
        <v>3.84</v>
      </c>
      <c r="CG324" s="2">
        <v>37.432000000000002</v>
      </c>
      <c r="CH324" s="2">
        <v>363</v>
      </c>
      <c r="CI324" s="2">
        <v>14.37</v>
      </c>
      <c r="CJ324" s="2">
        <v>260.48700000000002</v>
      </c>
      <c r="CL324" s="2">
        <v>15.54</v>
      </c>
      <c r="CP324" s="2" t="s">
        <v>197</v>
      </c>
      <c r="CQ324" s="2" t="s">
        <v>17</v>
      </c>
      <c r="CR324" s="2" t="s">
        <v>17</v>
      </c>
      <c r="CS324" s="2">
        <v>3.94</v>
      </c>
      <c r="CT324" s="2">
        <v>14.37</v>
      </c>
      <c r="CU324" s="2">
        <v>414</v>
      </c>
      <c r="CW324" s="2">
        <v>14.37</v>
      </c>
      <c r="CX324" s="2">
        <v>100</v>
      </c>
      <c r="CY324" s="2">
        <v>0.02</v>
      </c>
      <c r="CZ324" s="2">
        <v>-100</v>
      </c>
      <c r="DC324" s="2" t="s">
        <v>197</v>
      </c>
      <c r="DD324" s="2" t="s">
        <v>17</v>
      </c>
      <c r="DE324" s="2" t="s">
        <v>17</v>
      </c>
      <c r="DF324" s="2">
        <v>4.1399999999999997</v>
      </c>
      <c r="DG324" s="2">
        <v>49.408000000000001</v>
      </c>
      <c r="DH324" s="2">
        <v>836</v>
      </c>
      <c r="DI324" s="2">
        <v>0.307</v>
      </c>
      <c r="DJ324" s="2">
        <v>16093.811</v>
      </c>
      <c r="DL324" s="2">
        <v>529.80999999999995</v>
      </c>
      <c r="DP324" s="2" t="s">
        <v>197</v>
      </c>
      <c r="DQ324" s="2" t="s">
        <v>17</v>
      </c>
      <c r="DR324" s="2" t="s">
        <v>17</v>
      </c>
      <c r="DS324" s="2">
        <v>4.16</v>
      </c>
      <c r="DT324" s="2">
        <v>0.307</v>
      </c>
      <c r="DU324" s="2">
        <v>20</v>
      </c>
      <c r="DW324" s="2">
        <v>0.307</v>
      </c>
      <c r="DX324" s="2">
        <v>100</v>
      </c>
      <c r="DY324" s="2">
        <v>0</v>
      </c>
      <c r="DZ324" s="2">
        <v>-100</v>
      </c>
      <c r="EC324" s="2" t="s">
        <v>197</v>
      </c>
      <c r="ED324" s="2" t="s">
        <v>17</v>
      </c>
      <c r="EE324" s="2" t="s">
        <v>17</v>
      </c>
      <c r="EF324" s="2">
        <v>4.0199999999999996</v>
      </c>
      <c r="EG324" s="2">
        <v>0.26500000000000001</v>
      </c>
      <c r="EH324" s="2">
        <v>49</v>
      </c>
      <c r="EJ324" s="2">
        <v>0.26500000000000001</v>
      </c>
      <c r="EK324" s="2">
        <v>100</v>
      </c>
      <c r="EL324" s="2">
        <v>0</v>
      </c>
      <c r="EM324" s="2">
        <v>-100</v>
      </c>
    </row>
    <row r="325" spans="3:143" x14ac:dyDescent="0.25">
      <c r="C325" s="2" t="s">
        <v>202</v>
      </c>
      <c r="D325" s="2" t="s">
        <v>17</v>
      </c>
      <c r="E325" s="2" t="s">
        <v>17</v>
      </c>
      <c r="F325" s="2">
        <v>3.83</v>
      </c>
      <c r="G325" s="2">
        <v>41.427</v>
      </c>
      <c r="H325" s="2">
        <v>500</v>
      </c>
      <c r="I325" s="2">
        <v>9.1020000000000003</v>
      </c>
      <c r="J325" s="2">
        <v>455.142</v>
      </c>
      <c r="L325" s="2">
        <v>66.819999999999993</v>
      </c>
      <c r="P325" s="2" t="s">
        <v>202</v>
      </c>
      <c r="Q325" s="2" t="s">
        <v>17</v>
      </c>
      <c r="R325" s="2" t="s">
        <v>17</v>
      </c>
      <c r="S325" s="2">
        <v>3.78</v>
      </c>
      <c r="T325" s="2">
        <v>685.39</v>
      </c>
      <c r="U325" s="2">
        <v>12601</v>
      </c>
      <c r="V325" s="2">
        <v>9.1020000000000003</v>
      </c>
      <c r="W325" s="2">
        <v>7530.1030000000001</v>
      </c>
      <c r="Y325" s="2">
        <v>1651.96</v>
      </c>
      <c r="AC325" s="2" t="s">
        <v>202</v>
      </c>
      <c r="AD325" s="2" t="s">
        <v>17</v>
      </c>
      <c r="AE325" s="2" t="s">
        <v>17</v>
      </c>
      <c r="AF325" s="2">
        <v>3.79</v>
      </c>
      <c r="AG325" s="2">
        <v>9.1020000000000003</v>
      </c>
      <c r="AH325" s="2">
        <v>193</v>
      </c>
      <c r="AJ325" s="2">
        <v>9.1020000000000003</v>
      </c>
      <c r="AK325" s="2">
        <v>100</v>
      </c>
      <c r="AL325" s="2">
        <v>0.02</v>
      </c>
      <c r="AM325" s="2">
        <v>-100</v>
      </c>
      <c r="AP325" s="2" t="s">
        <v>202</v>
      </c>
      <c r="AQ325" s="2" t="s">
        <v>17</v>
      </c>
      <c r="AR325" s="2" t="s">
        <v>17</v>
      </c>
      <c r="AV325" s="2">
        <v>0.27</v>
      </c>
      <c r="BC325" s="2" t="s">
        <v>202</v>
      </c>
      <c r="BD325" s="2" t="s">
        <v>17</v>
      </c>
      <c r="BE325" s="2" t="s">
        <v>17</v>
      </c>
      <c r="BF325" s="2">
        <v>3.91</v>
      </c>
      <c r="BG325" s="2">
        <v>0.27</v>
      </c>
      <c r="BH325" s="2">
        <v>9</v>
      </c>
      <c r="BJ325" s="2">
        <v>0.27</v>
      </c>
      <c r="BK325" s="2">
        <v>100</v>
      </c>
      <c r="BL325" s="2">
        <v>0</v>
      </c>
      <c r="BM325" s="2">
        <v>-100</v>
      </c>
      <c r="BP325" s="2" t="s">
        <v>202</v>
      </c>
      <c r="BQ325" s="2" t="s">
        <v>17</v>
      </c>
      <c r="BR325" s="2" t="s">
        <v>17</v>
      </c>
      <c r="BS325" s="2">
        <v>3.84</v>
      </c>
      <c r="BT325" s="2">
        <v>17.306999999999999</v>
      </c>
      <c r="BU325" s="2">
        <v>427</v>
      </c>
      <c r="BW325" s="2">
        <v>17.306999999999999</v>
      </c>
      <c r="BX325" s="2">
        <v>100</v>
      </c>
      <c r="BY325" s="2">
        <v>0.03</v>
      </c>
      <c r="BZ325" s="2">
        <v>-100</v>
      </c>
      <c r="CC325" s="2" t="s">
        <v>202</v>
      </c>
      <c r="CD325" s="2" t="s">
        <v>17</v>
      </c>
      <c r="CE325" s="2" t="s">
        <v>17</v>
      </c>
      <c r="CF325" s="2">
        <v>3.96</v>
      </c>
      <c r="CG325" s="2">
        <v>0.34300000000000003</v>
      </c>
      <c r="CH325" s="2">
        <v>37</v>
      </c>
      <c r="CI325" s="2">
        <v>1.4339999999999999</v>
      </c>
      <c r="CJ325" s="2">
        <v>23.919</v>
      </c>
      <c r="CL325" s="2">
        <v>1.42</v>
      </c>
      <c r="CP325" s="2" t="s">
        <v>202</v>
      </c>
      <c r="CQ325" s="2" t="s">
        <v>17</v>
      </c>
      <c r="CR325" s="2" t="s">
        <v>17</v>
      </c>
      <c r="CS325" s="2">
        <v>3.88</v>
      </c>
      <c r="CT325" s="2">
        <v>1.4339999999999999</v>
      </c>
      <c r="CU325" s="2">
        <v>71</v>
      </c>
      <c r="CW325" s="2">
        <v>1.4339999999999999</v>
      </c>
      <c r="CX325" s="2">
        <v>100</v>
      </c>
      <c r="CY325" s="2">
        <v>0</v>
      </c>
      <c r="CZ325" s="2">
        <v>-100</v>
      </c>
      <c r="DC325" s="2" t="s">
        <v>202</v>
      </c>
      <c r="DD325" s="2" t="s">
        <v>17</v>
      </c>
      <c r="DE325" s="2" t="s">
        <v>17</v>
      </c>
      <c r="DI325" s="2">
        <v>0.52</v>
      </c>
      <c r="DP325" s="2" t="s">
        <v>202</v>
      </c>
      <c r="DQ325" s="2" t="s">
        <v>17</v>
      </c>
      <c r="DR325" s="2" t="s">
        <v>17</v>
      </c>
      <c r="DS325" s="2">
        <v>4.03</v>
      </c>
      <c r="DT325" s="2">
        <v>0.52</v>
      </c>
      <c r="DU325" s="2">
        <v>29</v>
      </c>
      <c r="DW325" s="2">
        <v>0.52</v>
      </c>
      <c r="DX325" s="2">
        <v>100</v>
      </c>
      <c r="DY325" s="2">
        <v>0.01</v>
      </c>
      <c r="DZ325" s="2">
        <v>-100</v>
      </c>
      <c r="EC325" s="2" t="s">
        <v>202</v>
      </c>
      <c r="ED325" s="2" t="s">
        <v>17</v>
      </c>
      <c r="EE325" s="2" t="s">
        <v>17</v>
      </c>
      <c r="EF325" s="2">
        <v>4.0199999999999996</v>
      </c>
      <c r="EG325" s="2">
        <v>1.1000000000000001</v>
      </c>
      <c r="EH325" s="2">
        <v>40</v>
      </c>
      <c r="EJ325" s="2">
        <v>1.1000000000000001</v>
      </c>
      <c r="EK325" s="2">
        <v>100</v>
      </c>
      <c r="EL325" s="2">
        <v>0</v>
      </c>
      <c r="EM325" s="2">
        <v>-100</v>
      </c>
    </row>
    <row r="326" spans="3:143" x14ac:dyDescent="0.25">
      <c r="C326" s="2" t="s">
        <v>208</v>
      </c>
      <c r="D326" s="2" t="s">
        <v>17</v>
      </c>
      <c r="E326" s="2" t="s">
        <v>17</v>
      </c>
      <c r="F326" s="2">
        <v>3.82</v>
      </c>
      <c r="G326" s="2">
        <v>45.704000000000001</v>
      </c>
      <c r="H326" s="2">
        <v>837</v>
      </c>
      <c r="I326" s="2">
        <v>10.711</v>
      </c>
      <c r="J326" s="2">
        <v>426.702</v>
      </c>
      <c r="L326" s="2">
        <v>62.64</v>
      </c>
      <c r="P326" s="2" t="s">
        <v>208</v>
      </c>
      <c r="Q326" s="2" t="s">
        <v>17</v>
      </c>
      <c r="R326" s="2" t="s">
        <v>17</v>
      </c>
      <c r="S326" s="2">
        <v>3.78</v>
      </c>
      <c r="T326" s="2">
        <v>712.92399999999998</v>
      </c>
      <c r="U326" s="2">
        <v>12420</v>
      </c>
      <c r="V326" s="2">
        <v>10.711</v>
      </c>
      <c r="W326" s="2">
        <v>6655.9989999999998</v>
      </c>
      <c r="Y326" s="2">
        <v>1460.16</v>
      </c>
      <c r="AC326" s="2" t="s">
        <v>208</v>
      </c>
      <c r="AD326" s="2" t="s">
        <v>17</v>
      </c>
      <c r="AE326" s="2" t="s">
        <v>17</v>
      </c>
      <c r="AF326" s="2">
        <v>3.8</v>
      </c>
      <c r="AG326" s="2">
        <v>10.711</v>
      </c>
      <c r="AH326" s="2">
        <v>377</v>
      </c>
      <c r="AJ326" s="2">
        <v>10.711</v>
      </c>
      <c r="AK326" s="2">
        <v>100</v>
      </c>
      <c r="AL326" s="2">
        <v>0.02</v>
      </c>
      <c r="AM326" s="2">
        <v>-100</v>
      </c>
      <c r="AP326" s="2" t="s">
        <v>208</v>
      </c>
      <c r="AQ326" s="2" t="s">
        <v>17</v>
      </c>
      <c r="AR326" s="2" t="s">
        <v>17</v>
      </c>
      <c r="AS326" s="2">
        <v>3.78</v>
      </c>
      <c r="AT326" s="2">
        <v>95.075999999999993</v>
      </c>
      <c r="AU326" s="2">
        <v>1470</v>
      </c>
      <c r="AV326" s="2">
        <v>1.012</v>
      </c>
      <c r="AW326" s="2">
        <v>9394.8619999999992</v>
      </c>
      <c r="AY326" s="2">
        <v>13447.59</v>
      </c>
      <c r="BC326" s="2" t="s">
        <v>208</v>
      </c>
      <c r="BD326" s="2" t="s">
        <v>17</v>
      </c>
      <c r="BE326" s="2" t="s">
        <v>17</v>
      </c>
      <c r="BF326" s="2">
        <v>3.85</v>
      </c>
      <c r="BG326" s="2">
        <v>1.012</v>
      </c>
      <c r="BH326" s="2">
        <v>28</v>
      </c>
      <c r="BJ326" s="2">
        <v>1.012</v>
      </c>
      <c r="BK326" s="2">
        <v>100</v>
      </c>
      <c r="BL326" s="2">
        <v>0.01</v>
      </c>
      <c r="BM326" s="2">
        <v>-100</v>
      </c>
      <c r="BP326" s="2" t="s">
        <v>208</v>
      </c>
      <c r="BQ326" s="2" t="s">
        <v>17</v>
      </c>
      <c r="BR326" s="2" t="s">
        <v>17</v>
      </c>
      <c r="BS326" s="2">
        <v>3.84</v>
      </c>
      <c r="BT326" s="2">
        <v>3.5329999999999999</v>
      </c>
      <c r="BU326" s="2">
        <v>135</v>
      </c>
      <c r="BW326" s="2">
        <v>3.5329999999999999</v>
      </c>
      <c r="BX326" s="2">
        <v>100</v>
      </c>
      <c r="BY326" s="2">
        <v>0.01</v>
      </c>
      <c r="BZ326" s="2">
        <v>-100</v>
      </c>
      <c r="CC326" s="2" t="s">
        <v>208</v>
      </c>
      <c r="CD326" s="2" t="s">
        <v>17</v>
      </c>
      <c r="CE326" s="2" t="s">
        <v>17</v>
      </c>
      <c r="CF326" s="2">
        <v>3.91</v>
      </c>
      <c r="CG326" s="2">
        <v>172.625</v>
      </c>
      <c r="CH326" s="2">
        <v>1566</v>
      </c>
      <c r="CI326" s="2">
        <v>1.472</v>
      </c>
      <c r="CJ326" s="2">
        <v>11727.242</v>
      </c>
      <c r="CL326" s="2">
        <v>699.93</v>
      </c>
      <c r="CP326" s="2" t="s">
        <v>208</v>
      </c>
      <c r="CQ326" s="2" t="s">
        <v>17</v>
      </c>
      <c r="CR326" s="2" t="s">
        <v>17</v>
      </c>
      <c r="CS326" s="2">
        <v>3.92</v>
      </c>
      <c r="CT326" s="2">
        <v>1.472</v>
      </c>
      <c r="CU326" s="2">
        <v>51</v>
      </c>
      <c r="CW326" s="2">
        <v>1.472</v>
      </c>
      <c r="CX326" s="2">
        <v>100</v>
      </c>
      <c r="CY326" s="2">
        <v>0</v>
      </c>
      <c r="CZ326" s="2">
        <v>-100</v>
      </c>
      <c r="DC326" s="2" t="s">
        <v>208</v>
      </c>
      <c r="DD326" s="2" t="s">
        <v>17</v>
      </c>
      <c r="DE326" s="2" t="s">
        <v>17</v>
      </c>
      <c r="DF326" s="2">
        <v>3.94</v>
      </c>
      <c r="DG326" s="2">
        <v>105.65</v>
      </c>
      <c r="DH326" s="2">
        <v>709</v>
      </c>
      <c r="DI326" s="2">
        <v>0.46100000000000002</v>
      </c>
      <c r="DJ326" s="2">
        <v>22917.57</v>
      </c>
      <c r="DL326" s="2">
        <v>754.41</v>
      </c>
      <c r="DP326" s="2" t="s">
        <v>208</v>
      </c>
      <c r="DQ326" s="2" t="s">
        <v>17</v>
      </c>
      <c r="DR326" s="2" t="s">
        <v>17</v>
      </c>
      <c r="DS326" s="2">
        <v>4.07</v>
      </c>
      <c r="DT326" s="2">
        <v>0.46100000000000002</v>
      </c>
      <c r="DU326" s="2">
        <v>26</v>
      </c>
      <c r="DW326" s="2">
        <v>0.46100000000000002</v>
      </c>
      <c r="DX326" s="2">
        <v>100</v>
      </c>
      <c r="DY326" s="2">
        <v>0.01</v>
      </c>
      <c r="DZ326" s="2">
        <v>-100</v>
      </c>
      <c r="EC326" s="2" t="s">
        <v>208</v>
      </c>
      <c r="ED326" s="2" t="s">
        <v>17</v>
      </c>
      <c r="EE326" s="2" t="s">
        <v>17</v>
      </c>
      <c r="EF326" s="2">
        <v>4.07</v>
      </c>
      <c r="EG326" s="2">
        <v>0.13600000000000001</v>
      </c>
      <c r="EH326" s="2">
        <v>24</v>
      </c>
      <c r="EJ326" s="2">
        <v>0.13600000000000001</v>
      </c>
      <c r="EK326" s="2">
        <v>100</v>
      </c>
      <c r="EL326" s="2">
        <v>0</v>
      </c>
      <c r="EM326" s="2">
        <v>-100</v>
      </c>
    </row>
    <row r="327" spans="3:143" x14ac:dyDescent="0.25">
      <c r="C327" s="2" t="s">
        <v>209</v>
      </c>
      <c r="D327" s="2" t="s">
        <v>17</v>
      </c>
      <c r="E327" s="2" t="s">
        <v>17</v>
      </c>
      <c r="F327" s="2">
        <v>3.8</v>
      </c>
      <c r="G327" s="2">
        <v>38.625999999999998</v>
      </c>
      <c r="H327" s="2">
        <v>436</v>
      </c>
      <c r="I327" s="2">
        <v>11.423</v>
      </c>
      <c r="J327" s="2">
        <v>338.142</v>
      </c>
      <c r="L327" s="2">
        <v>49.64</v>
      </c>
      <c r="P327" s="2" t="s">
        <v>209</v>
      </c>
      <c r="Q327" s="2" t="s">
        <v>17</v>
      </c>
      <c r="R327" s="2" t="s">
        <v>17</v>
      </c>
      <c r="S327" s="2">
        <v>3.78</v>
      </c>
      <c r="T327" s="2">
        <v>735.45399999999995</v>
      </c>
      <c r="U327" s="2">
        <v>10791</v>
      </c>
      <c r="V327" s="2">
        <v>11.423</v>
      </c>
      <c r="W327" s="2">
        <v>6438.3609999999999</v>
      </c>
      <c r="Y327" s="2">
        <v>1412.41</v>
      </c>
      <c r="AC327" s="2" t="s">
        <v>209</v>
      </c>
      <c r="AD327" s="2" t="s">
        <v>17</v>
      </c>
      <c r="AE327" s="2" t="s">
        <v>17</v>
      </c>
      <c r="AF327" s="2">
        <v>3.81</v>
      </c>
      <c r="AG327" s="2">
        <v>11.423</v>
      </c>
      <c r="AH327" s="2">
        <v>195</v>
      </c>
      <c r="AJ327" s="2">
        <v>11.423</v>
      </c>
      <c r="AK327" s="2">
        <v>100</v>
      </c>
      <c r="AL327" s="2">
        <v>0.02</v>
      </c>
      <c r="AM327" s="2">
        <v>-100</v>
      </c>
      <c r="AP327" s="2" t="s">
        <v>209</v>
      </c>
      <c r="AQ327" s="2" t="s">
        <v>17</v>
      </c>
      <c r="AR327" s="2" t="s">
        <v>17</v>
      </c>
      <c r="AS327" s="2">
        <v>3.97</v>
      </c>
      <c r="AT327" s="2">
        <v>195.012</v>
      </c>
      <c r="AU327" s="2">
        <v>1773</v>
      </c>
      <c r="AV327" s="2">
        <v>1.1339999999999999</v>
      </c>
      <c r="AW327" s="2">
        <v>17196.825000000001</v>
      </c>
      <c r="AY327" s="2">
        <v>24615.919999999998</v>
      </c>
      <c r="BC327" s="2" t="s">
        <v>209</v>
      </c>
      <c r="BD327" s="2" t="s">
        <v>17</v>
      </c>
      <c r="BE327" s="2" t="s">
        <v>17</v>
      </c>
      <c r="BF327" s="2">
        <v>3.82</v>
      </c>
      <c r="BG327" s="2">
        <v>1.1339999999999999</v>
      </c>
      <c r="BH327" s="2">
        <v>43</v>
      </c>
      <c r="BJ327" s="2">
        <v>1.1339999999999999</v>
      </c>
      <c r="BK327" s="2">
        <v>100</v>
      </c>
      <c r="BL327" s="2">
        <v>0.01</v>
      </c>
      <c r="BM327" s="2">
        <v>-100</v>
      </c>
      <c r="BP327" s="2" t="s">
        <v>209</v>
      </c>
      <c r="BQ327" s="2" t="s">
        <v>17</v>
      </c>
      <c r="BR327" s="2" t="s">
        <v>17</v>
      </c>
      <c r="BS327" s="2">
        <v>3.86</v>
      </c>
      <c r="BT327" s="2">
        <v>10.946</v>
      </c>
      <c r="BU327" s="2">
        <v>262</v>
      </c>
      <c r="BW327" s="2">
        <v>10.946</v>
      </c>
      <c r="BX327" s="2">
        <v>100</v>
      </c>
      <c r="BY327" s="2">
        <v>0.02</v>
      </c>
      <c r="BZ327" s="2">
        <v>-100</v>
      </c>
      <c r="CC327" s="2" t="s">
        <v>209</v>
      </c>
      <c r="CD327" s="2" t="s">
        <v>17</v>
      </c>
      <c r="CE327" s="2" t="s">
        <v>17</v>
      </c>
      <c r="CF327" s="2">
        <v>3.97</v>
      </c>
      <c r="CG327" s="2">
        <v>69.769000000000005</v>
      </c>
      <c r="CH327" s="2">
        <v>803</v>
      </c>
      <c r="CI327" s="2">
        <v>11.291</v>
      </c>
      <c r="CJ327" s="2">
        <v>617.91700000000003</v>
      </c>
      <c r="CL327" s="2">
        <v>36.869999999999997</v>
      </c>
      <c r="CP327" s="2" t="s">
        <v>209</v>
      </c>
      <c r="CQ327" s="2" t="s">
        <v>17</v>
      </c>
      <c r="CR327" s="2" t="s">
        <v>17</v>
      </c>
      <c r="CS327" s="2">
        <v>3.93</v>
      </c>
      <c r="CT327" s="2">
        <v>11.291</v>
      </c>
      <c r="CU327" s="2">
        <v>293</v>
      </c>
      <c r="CW327" s="2">
        <v>11.291</v>
      </c>
      <c r="CX327" s="2">
        <v>100</v>
      </c>
      <c r="CY327" s="2">
        <v>0.02</v>
      </c>
      <c r="CZ327" s="2">
        <v>-100</v>
      </c>
      <c r="DC327" s="2" t="s">
        <v>209</v>
      </c>
      <c r="DD327" s="2" t="s">
        <v>17</v>
      </c>
      <c r="DE327" s="2" t="s">
        <v>17</v>
      </c>
      <c r="DF327" s="2">
        <v>4.22</v>
      </c>
      <c r="DG327" s="2">
        <v>6.2210000000000001</v>
      </c>
      <c r="DH327" s="2">
        <v>329</v>
      </c>
      <c r="DI327" s="2">
        <v>2.6480000000000001</v>
      </c>
      <c r="DJ327" s="2">
        <v>234.93199999999999</v>
      </c>
      <c r="DL327" s="2">
        <v>7.81</v>
      </c>
      <c r="DP327" s="2" t="s">
        <v>209</v>
      </c>
      <c r="DQ327" s="2" t="s">
        <v>17</v>
      </c>
      <c r="DR327" s="2" t="s">
        <v>17</v>
      </c>
      <c r="DS327" s="2">
        <v>4.09</v>
      </c>
      <c r="DT327" s="2">
        <v>2.6480000000000001</v>
      </c>
      <c r="DU327" s="2">
        <v>111</v>
      </c>
      <c r="DW327" s="2">
        <v>2.6480000000000001</v>
      </c>
      <c r="DX327" s="2">
        <v>100</v>
      </c>
      <c r="DY327" s="2">
        <v>0.04</v>
      </c>
      <c r="DZ327" s="2">
        <v>-100</v>
      </c>
      <c r="EC327" s="2" t="s">
        <v>209</v>
      </c>
      <c r="ED327" s="2" t="s">
        <v>17</v>
      </c>
      <c r="EE327" s="2" t="s">
        <v>17</v>
      </c>
      <c r="EK327" s="2">
        <v>100</v>
      </c>
    </row>
    <row r="328" spans="3:143" x14ac:dyDescent="0.25">
      <c r="C328" s="2" t="s">
        <v>214</v>
      </c>
      <c r="D328" s="2" t="s">
        <v>17</v>
      </c>
      <c r="E328" s="2" t="s">
        <v>17</v>
      </c>
      <c r="F328" s="2">
        <v>3.82</v>
      </c>
      <c r="G328" s="2">
        <v>39.691000000000003</v>
      </c>
      <c r="H328" s="2">
        <v>322</v>
      </c>
      <c r="I328" s="2">
        <v>35.472999999999999</v>
      </c>
      <c r="J328" s="2">
        <v>111.89100000000001</v>
      </c>
      <c r="L328" s="2">
        <v>16.41</v>
      </c>
      <c r="P328" s="2" t="s">
        <v>214</v>
      </c>
      <c r="Q328" s="2" t="s">
        <v>17</v>
      </c>
      <c r="R328" s="2" t="s">
        <v>17</v>
      </c>
      <c r="S328" s="2">
        <v>3.79</v>
      </c>
      <c r="T328" s="2">
        <v>780.18499999999995</v>
      </c>
      <c r="U328" s="2">
        <v>11704</v>
      </c>
      <c r="V328" s="2">
        <v>35.472999999999999</v>
      </c>
      <c r="W328" s="2">
        <v>2199.377</v>
      </c>
      <c r="Y328" s="2">
        <v>482.3</v>
      </c>
      <c r="AC328" s="2" t="s">
        <v>214</v>
      </c>
      <c r="AD328" s="2" t="s">
        <v>17</v>
      </c>
      <c r="AE328" s="2" t="s">
        <v>17</v>
      </c>
      <c r="AF328" s="2">
        <v>3.79</v>
      </c>
      <c r="AG328" s="2">
        <v>35.472999999999999</v>
      </c>
      <c r="AH328" s="2">
        <v>462</v>
      </c>
      <c r="AJ328" s="2">
        <v>35.472999999999999</v>
      </c>
      <c r="AK328" s="2">
        <v>100</v>
      </c>
      <c r="AL328" s="2">
        <v>7.0000000000000007E-2</v>
      </c>
      <c r="AM328" s="2">
        <v>-99.9</v>
      </c>
      <c r="AP328" s="2" t="s">
        <v>214</v>
      </c>
      <c r="AQ328" s="2" t="s">
        <v>17</v>
      </c>
      <c r="AR328" s="2" t="s">
        <v>17</v>
      </c>
      <c r="AV328" s="2">
        <v>0.879</v>
      </c>
      <c r="BC328" s="2" t="s">
        <v>214</v>
      </c>
      <c r="BD328" s="2" t="s">
        <v>17</v>
      </c>
      <c r="BE328" s="2" t="s">
        <v>17</v>
      </c>
      <c r="BF328" s="2">
        <v>3.87</v>
      </c>
      <c r="BG328" s="2">
        <v>0.879</v>
      </c>
      <c r="BH328" s="2">
        <v>33</v>
      </c>
      <c r="BJ328" s="2">
        <v>0.879</v>
      </c>
      <c r="BK328" s="2">
        <v>100</v>
      </c>
      <c r="BL328" s="2">
        <v>0.01</v>
      </c>
      <c r="BM328" s="2">
        <v>-100</v>
      </c>
      <c r="BP328" s="2" t="s">
        <v>214</v>
      </c>
      <c r="BQ328" s="2" t="s">
        <v>17</v>
      </c>
      <c r="BR328" s="2" t="s">
        <v>17</v>
      </c>
      <c r="BS328" s="2">
        <v>3.83</v>
      </c>
      <c r="BT328" s="2">
        <v>8.2189999999999994</v>
      </c>
      <c r="BU328" s="2">
        <v>257</v>
      </c>
      <c r="BW328" s="2">
        <v>8.2189999999999994</v>
      </c>
      <c r="BX328" s="2">
        <v>100</v>
      </c>
      <c r="BY328" s="2">
        <v>0.01</v>
      </c>
      <c r="BZ328" s="2">
        <v>-100</v>
      </c>
      <c r="CC328" s="2" t="s">
        <v>214</v>
      </c>
      <c r="CD328" s="2" t="s">
        <v>17</v>
      </c>
      <c r="CE328" s="2" t="s">
        <v>17</v>
      </c>
      <c r="CF328" s="2">
        <v>3.92</v>
      </c>
      <c r="CG328" s="2">
        <v>47.829000000000001</v>
      </c>
      <c r="CH328" s="2">
        <v>635</v>
      </c>
      <c r="CI328" s="2">
        <v>14.542</v>
      </c>
      <c r="CJ328" s="2">
        <v>328.90199999999999</v>
      </c>
      <c r="CL328" s="2">
        <v>19.62</v>
      </c>
      <c r="CP328" s="2" t="s">
        <v>214</v>
      </c>
      <c r="CQ328" s="2" t="s">
        <v>17</v>
      </c>
      <c r="CR328" s="2" t="s">
        <v>17</v>
      </c>
      <c r="CS328" s="2">
        <v>3.9</v>
      </c>
      <c r="CT328" s="2">
        <v>14.542</v>
      </c>
      <c r="CU328" s="2">
        <v>267</v>
      </c>
      <c r="CW328" s="2">
        <v>14.542</v>
      </c>
      <c r="CX328" s="2">
        <v>100</v>
      </c>
      <c r="CY328" s="2">
        <v>0.02</v>
      </c>
      <c r="CZ328" s="2">
        <v>-100</v>
      </c>
      <c r="DC328" s="2" t="s">
        <v>214</v>
      </c>
      <c r="DD328" s="2" t="s">
        <v>17</v>
      </c>
      <c r="DE328" s="2" t="s">
        <v>17</v>
      </c>
      <c r="DF328" s="2">
        <v>3.99</v>
      </c>
      <c r="DG328" s="2">
        <v>15.612</v>
      </c>
      <c r="DH328" s="2">
        <v>569</v>
      </c>
      <c r="DI328" s="2">
        <v>3.3039999999999998</v>
      </c>
      <c r="DJ328" s="2">
        <v>472.51799999999997</v>
      </c>
      <c r="DL328" s="2">
        <v>15.63</v>
      </c>
      <c r="DP328" s="2" t="s">
        <v>214</v>
      </c>
      <c r="DQ328" s="2" t="s">
        <v>17</v>
      </c>
      <c r="DR328" s="2" t="s">
        <v>17</v>
      </c>
      <c r="DS328" s="2">
        <v>4.04</v>
      </c>
      <c r="DT328" s="2">
        <v>3.3039999999999998</v>
      </c>
      <c r="DU328" s="2">
        <v>187</v>
      </c>
      <c r="DW328" s="2">
        <v>3.3039999999999998</v>
      </c>
      <c r="DX328" s="2">
        <v>100</v>
      </c>
      <c r="DY328" s="2">
        <v>0.05</v>
      </c>
      <c r="DZ328" s="2">
        <v>-100</v>
      </c>
      <c r="EC328" s="2" t="s">
        <v>214</v>
      </c>
      <c r="ED328" s="2" t="s">
        <v>17</v>
      </c>
      <c r="EE328" s="2" t="s">
        <v>17</v>
      </c>
      <c r="EF328" s="2">
        <v>4</v>
      </c>
      <c r="EG328" s="2">
        <v>9.9350000000000005</v>
      </c>
      <c r="EH328" s="2">
        <v>460</v>
      </c>
      <c r="EJ328" s="2">
        <v>9.9350000000000005</v>
      </c>
      <c r="EK328" s="2">
        <v>100</v>
      </c>
      <c r="EL328" s="2">
        <v>0.02</v>
      </c>
      <c r="EM328" s="2">
        <v>-100</v>
      </c>
    </row>
    <row r="329" spans="3:143" x14ac:dyDescent="0.25">
      <c r="C329" s="2" t="s">
        <v>215</v>
      </c>
      <c r="D329" s="2" t="s">
        <v>17</v>
      </c>
      <c r="E329" s="2" t="s">
        <v>17</v>
      </c>
      <c r="F329" s="2">
        <v>3.82</v>
      </c>
      <c r="G329" s="2">
        <v>26.452000000000002</v>
      </c>
      <c r="H329" s="2">
        <v>323</v>
      </c>
      <c r="I329" s="2">
        <v>6.923</v>
      </c>
      <c r="J329" s="2">
        <v>382.089</v>
      </c>
      <c r="L329" s="2">
        <v>56.09</v>
      </c>
      <c r="P329" s="2" t="s">
        <v>215</v>
      </c>
      <c r="Q329" s="2" t="s">
        <v>17</v>
      </c>
      <c r="R329" s="2" t="s">
        <v>17</v>
      </c>
      <c r="S329" s="2">
        <v>3.79</v>
      </c>
      <c r="T329" s="2">
        <v>748.62199999999996</v>
      </c>
      <c r="U329" s="2">
        <v>13467</v>
      </c>
      <c r="V329" s="2">
        <v>6.923</v>
      </c>
      <c r="W329" s="2">
        <v>10813.549000000001</v>
      </c>
      <c r="Y329" s="2">
        <v>2372.4</v>
      </c>
      <c r="AC329" s="2" t="s">
        <v>215</v>
      </c>
      <c r="AD329" s="2" t="s">
        <v>17</v>
      </c>
      <c r="AE329" s="2" t="s">
        <v>17</v>
      </c>
      <c r="AF329" s="2">
        <v>3.84</v>
      </c>
      <c r="AG329" s="2">
        <v>6.923</v>
      </c>
      <c r="AH329" s="2">
        <v>257</v>
      </c>
      <c r="AJ329" s="2">
        <v>6.923</v>
      </c>
      <c r="AK329" s="2">
        <v>100</v>
      </c>
      <c r="AL329" s="2">
        <v>0.01</v>
      </c>
      <c r="AM329" s="2">
        <v>-100</v>
      </c>
      <c r="AP329" s="2" t="s">
        <v>215</v>
      </c>
      <c r="AQ329" s="2" t="s">
        <v>17</v>
      </c>
      <c r="AR329" s="2" t="s">
        <v>17</v>
      </c>
      <c r="AS329" s="2">
        <v>3.82</v>
      </c>
      <c r="AT329" s="2">
        <v>21.256</v>
      </c>
      <c r="AU329" s="2">
        <v>669</v>
      </c>
      <c r="AV329" s="2">
        <v>0.28699999999999998</v>
      </c>
      <c r="AW329" s="2">
        <v>7406.2719999999999</v>
      </c>
      <c r="AY329" s="2">
        <v>10600.97</v>
      </c>
      <c r="BC329" s="2" t="s">
        <v>215</v>
      </c>
      <c r="BD329" s="2" t="s">
        <v>17</v>
      </c>
      <c r="BE329" s="2" t="s">
        <v>17</v>
      </c>
      <c r="BF329" s="2">
        <v>3.87</v>
      </c>
      <c r="BG329" s="2">
        <v>0.28699999999999998</v>
      </c>
      <c r="BH329" s="2">
        <v>11</v>
      </c>
      <c r="BJ329" s="2">
        <v>0.28699999999999998</v>
      </c>
      <c r="BK329" s="2">
        <v>100</v>
      </c>
      <c r="BL329" s="2">
        <v>0</v>
      </c>
      <c r="BM329" s="2">
        <v>-100</v>
      </c>
      <c r="BP329" s="2" t="s">
        <v>215</v>
      </c>
      <c r="BQ329" s="2" t="s">
        <v>17</v>
      </c>
      <c r="BR329" s="2" t="s">
        <v>17</v>
      </c>
      <c r="BS329" s="2">
        <v>3.85</v>
      </c>
      <c r="BT329" s="2">
        <v>8.64</v>
      </c>
      <c r="BU329" s="2">
        <v>303</v>
      </c>
      <c r="BW329" s="2">
        <v>8.64</v>
      </c>
      <c r="BX329" s="2">
        <v>100</v>
      </c>
      <c r="BY329" s="2">
        <v>0.01</v>
      </c>
      <c r="BZ329" s="2">
        <v>-100</v>
      </c>
      <c r="CC329" s="2" t="s">
        <v>215</v>
      </c>
      <c r="CD329" s="2" t="s">
        <v>17</v>
      </c>
      <c r="CE329" s="2" t="s">
        <v>17</v>
      </c>
      <c r="CF329" s="2">
        <v>3.83</v>
      </c>
      <c r="CG329" s="2">
        <v>62.661999999999999</v>
      </c>
      <c r="CH329" s="2">
        <v>685</v>
      </c>
      <c r="CI329" s="2">
        <v>28.831</v>
      </c>
      <c r="CJ329" s="2">
        <v>217.34200000000001</v>
      </c>
      <c r="CL329" s="2">
        <v>12.96</v>
      </c>
      <c r="CP329" s="2" t="s">
        <v>215</v>
      </c>
      <c r="CQ329" s="2" t="s">
        <v>17</v>
      </c>
      <c r="CR329" s="2" t="s">
        <v>17</v>
      </c>
      <c r="CS329" s="2">
        <v>3.92</v>
      </c>
      <c r="CT329" s="2">
        <v>28.831</v>
      </c>
      <c r="CU329" s="2">
        <v>521</v>
      </c>
      <c r="CW329" s="2">
        <v>28.831</v>
      </c>
      <c r="CX329" s="2">
        <v>100</v>
      </c>
      <c r="CY329" s="2">
        <v>0.04</v>
      </c>
      <c r="CZ329" s="2">
        <v>-100</v>
      </c>
      <c r="DC329" s="2" t="s">
        <v>215</v>
      </c>
      <c r="DD329" s="2" t="s">
        <v>17</v>
      </c>
      <c r="DE329" s="2" t="s">
        <v>17</v>
      </c>
      <c r="DF329" s="2">
        <v>3.93</v>
      </c>
      <c r="DG329" s="2">
        <v>132.29400000000001</v>
      </c>
      <c r="DH329" s="2">
        <v>704</v>
      </c>
      <c r="DI329" s="2">
        <v>5.3639999999999999</v>
      </c>
      <c r="DJ329" s="2">
        <v>2466.3310000000001</v>
      </c>
      <c r="DL329" s="2">
        <v>81.25</v>
      </c>
      <c r="DP329" s="2" t="s">
        <v>215</v>
      </c>
      <c r="DQ329" s="2" t="s">
        <v>17</v>
      </c>
      <c r="DR329" s="2" t="s">
        <v>17</v>
      </c>
      <c r="DS329" s="2">
        <v>4.2</v>
      </c>
      <c r="DT329" s="2">
        <v>5.3639999999999999</v>
      </c>
      <c r="DU329" s="2">
        <v>241</v>
      </c>
      <c r="DW329" s="2">
        <v>5.3639999999999999</v>
      </c>
      <c r="DX329" s="2">
        <v>100</v>
      </c>
      <c r="DY329" s="2">
        <v>0.08</v>
      </c>
      <c r="DZ329" s="2">
        <v>-99.9</v>
      </c>
      <c r="EC329" s="2" t="s">
        <v>215</v>
      </c>
      <c r="ED329" s="2" t="s">
        <v>17</v>
      </c>
      <c r="EE329" s="2" t="s">
        <v>17</v>
      </c>
      <c r="EF329" s="2">
        <v>4.05</v>
      </c>
      <c r="EG329" s="2">
        <v>2.871</v>
      </c>
      <c r="EH329" s="2">
        <v>159</v>
      </c>
      <c r="EJ329" s="2">
        <v>2.871</v>
      </c>
      <c r="EK329" s="2">
        <v>100</v>
      </c>
      <c r="EL329" s="2">
        <v>0.01</v>
      </c>
      <c r="EM329" s="2">
        <v>-100</v>
      </c>
    </row>
    <row r="330" spans="3:143" x14ac:dyDescent="0.25">
      <c r="C330" s="2" t="s">
        <v>219</v>
      </c>
      <c r="D330" s="2" t="s">
        <v>17</v>
      </c>
      <c r="E330" s="2" t="s">
        <v>17</v>
      </c>
      <c r="F330" s="2">
        <v>3.87</v>
      </c>
      <c r="G330" s="2">
        <v>1.218</v>
      </c>
      <c r="H330" s="2">
        <v>128</v>
      </c>
      <c r="I330" s="2">
        <v>42.777999999999999</v>
      </c>
      <c r="J330" s="2">
        <v>2.847</v>
      </c>
      <c r="L330" s="2">
        <v>0.39</v>
      </c>
      <c r="P330" s="2" t="s">
        <v>219</v>
      </c>
      <c r="Q330" s="2" t="s">
        <v>17</v>
      </c>
      <c r="R330" s="2" t="s">
        <v>17</v>
      </c>
      <c r="S330" s="2">
        <v>3.79</v>
      </c>
      <c r="T330" s="2">
        <v>772.97299999999996</v>
      </c>
      <c r="U330" s="2">
        <v>13076</v>
      </c>
      <c r="V330" s="2">
        <v>42.777999999999999</v>
      </c>
      <c r="W330" s="2">
        <v>1806.94</v>
      </c>
      <c r="Y330" s="2">
        <v>396.19</v>
      </c>
      <c r="AC330" s="2" t="s">
        <v>219</v>
      </c>
      <c r="AD330" s="2" t="s">
        <v>17</v>
      </c>
      <c r="AE330" s="2" t="s">
        <v>17</v>
      </c>
      <c r="AF330" s="2">
        <v>3.81</v>
      </c>
      <c r="AG330" s="2">
        <v>42.777999999999999</v>
      </c>
      <c r="AH330" s="2">
        <v>529</v>
      </c>
      <c r="AJ330" s="2">
        <v>42.777999999999999</v>
      </c>
      <c r="AK330" s="2">
        <v>100</v>
      </c>
      <c r="AL330" s="2">
        <v>0.08</v>
      </c>
      <c r="AM330" s="2">
        <v>-99.9</v>
      </c>
      <c r="AP330" s="2" t="s">
        <v>219</v>
      </c>
      <c r="AQ330" s="2" t="s">
        <v>17</v>
      </c>
      <c r="AR330" s="2" t="s">
        <v>17</v>
      </c>
      <c r="AS330" s="2">
        <v>3.83</v>
      </c>
      <c r="AT330" s="2">
        <v>2.5840000000000001</v>
      </c>
      <c r="AU330" s="2">
        <v>303</v>
      </c>
      <c r="AV330" s="2">
        <v>1.6060000000000001</v>
      </c>
      <c r="AW330" s="2">
        <v>160.89699999999999</v>
      </c>
      <c r="AY330" s="2">
        <v>229.39</v>
      </c>
      <c r="BC330" s="2" t="s">
        <v>219</v>
      </c>
      <c r="BD330" s="2" t="s">
        <v>17</v>
      </c>
      <c r="BE330" s="2" t="s">
        <v>17</v>
      </c>
      <c r="BF330" s="2">
        <v>3.85</v>
      </c>
      <c r="BG330" s="2">
        <v>1.6060000000000001</v>
      </c>
      <c r="BH330" s="2">
        <v>53</v>
      </c>
      <c r="BJ330" s="2">
        <v>1.6060000000000001</v>
      </c>
      <c r="BK330" s="2">
        <v>100</v>
      </c>
      <c r="BL330" s="2">
        <v>0.01</v>
      </c>
      <c r="BM330" s="2">
        <v>-100</v>
      </c>
      <c r="BP330" s="2" t="s">
        <v>219</v>
      </c>
      <c r="BQ330" s="2" t="s">
        <v>17</v>
      </c>
      <c r="BR330" s="2" t="s">
        <v>17</v>
      </c>
      <c r="BS330" s="2">
        <v>3.85</v>
      </c>
      <c r="BT330" s="2">
        <v>15.509</v>
      </c>
      <c r="BU330" s="2">
        <v>431</v>
      </c>
      <c r="BW330" s="2">
        <v>15.509</v>
      </c>
      <c r="BX330" s="2">
        <v>100</v>
      </c>
      <c r="BY330" s="2">
        <v>0.02</v>
      </c>
      <c r="BZ330" s="2">
        <v>-100</v>
      </c>
      <c r="CC330" s="2" t="s">
        <v>219</v>
      </c>
      <c r="CD330" s="2" t="s">
        <v>17</v>
      </c>
      <c r="CE330" s="2" t="s">
        <v>17</v>
      </c>
      <c r="CF330" s="2">
        <v>3.92</v>
      </c>
      <c r="CG330" s="2">
        <v>17.439</v>
      </c>
      <c r="CH330" s="2">
        <v>273</v>
      </c>
      <c r="CI330" s="2">
        <v>6.9859999999999998</v>
      </c>
      <c r="CJ330" s="2">
        <v>249.62799999999999</v>
      </c>
      <c r="CL330" s="2">
        <v>14.89</v>
      </c>
      <c r="CP330" s="2" t="s">
        <v>219</v>
      </c>
      <c r="CQ330" s="2" t="s">
        <v>17</v>
      </c>
      <c r="CR330" s="2" t="s">
        <v>17</v>
      </c>
      <c r="CS330" s="2">
        <v>3.92</v>
      </c>
      <c r="CT330" s="2">
        <v>6.9859999999999998</v>
      </c>
      <c r="CU330" s="2">
        <v>217</v>
      </c>
      <c r="CW330" s="2">
        <v>6.9859999999999998</v>
      </c>
      <c r="CX330" s="2">
        <v>100</v>
      </c>
      <c r="CY330" s="2">
        <v>0.01</v>
      </c>
      <c r="CZ330" s="2">
        <v>-100</v>
      </c>
      <c r="DC330" s="2" t="s">
        <v>219</v>
      </c>
      <c r="DD330" s="2" t="s">
        <v>17</v>
      </c>
      <c r="DE330" s="2" t="s">
        <v>17</v>
      </c>
      <c r="DF330" s="2">
        <v>4.1100000000000003</v>
      </c>
      <c r="DG330" s="2">
        <v>40.003</v>
      </c>
      <c r="DH330" s="2">
        <v>614</v>
      </c>
      <c r="DI330" s="2">
        <v>4.6989999999999998</v>
      </c>
      <c r="DJ330" s="2">
        <v>851.30899999999997</v>
      </c>
      <c r="DL330" s="2">
        <v>28.09</v>
      </c>
      <c r="DP330" s="2" t="s">
        <v>219</v>
      </c>
      <c r="DQ330" s="2" t="s">
        <v>17</v>
      </c>
      <c r="DR330" s="2" t="s">
        <v>17</v>
      </c>
      <c r="DS330" s="2">
        <v>3.92</v>
      </c>
      <c r="DT330" s="2">
        <v>4.6989999999999998</v>
      </c>
      <c r="DU330" s="2">
        <v>84</v>
      </c>
      <c r="DW330" s="2">
        <v>4.6989999999999998</v>
      </c>
      <c r="DX330" s="2">
        <v>100</v>
      </c>
      <c r="DY330" s="2">
        <v>7.0000000000000007E-2</v>
      </c>
      <c r="DZ330" s="2">
        <v>-99.9</v>
      </c>
      <c r="EC330" s="2" t="s">
        <v>219</v>
      </c>
      <c r="ED330" s="2" t="s">
        <v>17</v>
      </c>
      <c r="EE330" s="2" t="s">
        <v>17</v>
      </c>
      <c r="EF330" s="2">
        <v>4.03</v>
      </c>
      <c r="EG330" s="2">
        <v>15.186999999999999</v>
      </c>
      <c r="EH330" s="2">
        <v>486</v>
      </c>
      <c r="EJ330" s="2">
        <v>15.186999999999999</v>
      </c>
      <c r="EK330" s="2">
        <v>100</v>
      </c>
      <c r="EL330" s="2">
        <v>0.03</v>
      </c>
      <c r="EM330" s="2">
        <v>-100</v>
      </c>
    </row>
    <row r="331" spans="3:143" x14ac:dyDescent="0.25">
      <c r="C331" s="2" t="s">
        <v>223</v>
      </c>
      <c r="D331" s="2" t="s">
        <v>17</v>
      </c>
      <c r="E331" s="2" t="s">
        <v>17</v>
      </c>
      <c r="F331" s="2">
        <v>3.82</v>
      </c>
      <c r="G331" s="2">
        <v>41.051000000000002</v>
      </c>
      <c r="H331" s="2">
        <v>749</v>
      </c>
      <c r="I331" s="2">
        <v>0.502</v>
      </c>
      <c r="J331" s="2">
        <v>8177.49</v>
      </c>
      <c r="L331" s="2">
        <v>1200.93</v>
      </c>
      <c r="P331" s="2" t="s">
        <v>223</v>
      </c>
      <c r="Q331" s="2" t="s">
        <v>17</v>
      </c>
      <c r="R331" s="2" t="s">
        <v>17</v>
      </c>
      <c r="S331" s="2">
        <v>3.79</v>
      </c>
      <c r="T331" s="2">
        <v>757.91200000000003</v>
      </c>
      <c r="U331" s="2">
        <v>13509</v>
      </c>
      <c r="V331" s="2">
        <v>0.502</v>
      </c>
      <c r="W331" s="2">
        <v>150978.486</v>
      </c>
      <c r="Y331" s="2">
        <v>33127.18</v>
      </c>
      <c r="AC331" s="2" t="s">
        <v>223</v>
      </c>
      <c r="AD331" s="2" t="s">
        <v>17</v>
      </c>
      <c r="AE331" s="2" t="s">
        <v>17</v>
      </c>
      <c r="AF331" s="2">
        <v>3.91</v>
      </c>
      <c r="AG331" s="2">
        <v>0.502</v>
      </c>
      <c r="AH331" s="2">
        <v>51</v>
      </c>
      <c r="AJ331" s="2">
        <v>0.502</v>
      </c>
      <c r="AK331" s="2">
        <v>100</v>
      </c>
      <c r="AL331" s="2">
        <v>0</v>
      </c>
      <c r="AM331" s="2">
        <v>-100</v>
      </c>
      <c r="AP331" s="2" t="s">
        <v>223</v>
      </c>
      <c r="AQ331" s="2" t="s">
        <v>17</v>
      </c>
      <c r="AR331" s="2" t="s">
        <v>17</v>
      </c>
      <c r="AV331" s="2">
        <v>1.704</v>
      </c>
      <c r="BC331" s="2" t="s">
        <v>223</v>
      </c>
      <c r="BD331" s="2" t="s">
        <v>17</v>
      </c>
      <c r="BE331" s="2" t="s">
        <v>17</v>
      </c>
      <c r="BF331" s="2">
        <v>3.92</v>
      </c>
      <c r="BG331" s="2">
        <v>1.704</v>
      </c>
      <c r="BH331" s="2">
        <v>72</v>
      </c>
      <c r="BJ331" s="2">
        <v>1.704</v>
      </c>
      <c r="BK331" s="2">
        <v>100</v>
      </c>
      <c r="BL331" s="2">
        <v>0.01</v>
      </c>
      <c r="BM331" s="2">
        <v>-100</v>
      </c>
      <c r="BP331" s="2" t="s">
        <v>223</v>
      </c>
      <c r="BQ331" s="2" t="s">
        <v>17</v>
      </c>
      <c r="BR331" s="2" t="s">
        <v>17</v>
      </c>
      <c r="BS331" s="2">
        <v>3.84</v>
      </c>
      <c r="BT331" s="2">
        <v>28.164000000000001</v>
      </c>
      <c r="BU331" s="2">
        <v>702</v>
      </c>
      <c r="BW331" s="2">
        <v>28.164000000000001</v>
      </c>
      <c r="BX331" s="2">
        <v>100</v>
      </c>
      <c r="BY331" s="2">
        <v>0.04</v>
      </c>
      <c r="BZ331" s="2">
        <v>-100</v>
      </c>
      <c r="CC331" s="2" t="s">
        <v>223</v>
      </c>
      <c r="CD331" s="2" t="s">
        <v>17</v>
      </c>
      <c r="CE331" s="2" t="s">
        <v>17</v>
      </c>
      <c r="CF331" s="2">
        <v>3.98</v>
      </c>
      <c r="CG331" s="2">
        <v>18.641999999999999</v>
      </c>
      <c r="CH331" s="2">
        <v>341</v>
      </c>
      <c r="CI331" s="2">
        <v>1.6919999999999999</v>
      </c>
      <c r="CJ331" s="2">
        <v>1101.7729999999999</v>
      </c>
      <c r="CL331" s="2">
        <v>65.75</v>
      </c>
      <c r="CP331" s="2" t="s">
        <v>223</v>
      </c>
      <c r="CQ331" s="2" t="s">
        <v>17</v>
      </c>
      <c r="CR331" s="2" t="s">
        <v>17</v>
      </c>
      <c r="CS331" s="2">
        <v>3.88</v>
      </c>
      <c r="CT331" s="2">
        <v>1.6919999999999999</v>
      </c>
      <c r="CU331" s="2">
        <v>65</v>
      </c>
      <c r="CW331" s="2">
        <v>1.6919999999999999</v>
      </c>
      <c r="CX331" s="2">
        <v>100</v>
      </c>
      <c r="CY331" s="2">
        <v>0</v>
      </c>
      <c r="CZ331" s="2">
        <v>-100</v>
      </c>
      <c r="DC331" s="2" t="s">
        <v>223</v>
      </c>
      <c r="DD331" s="2" t="s">
        <v>17</v>
      </c>
      <c r="DE331" s="2" t="s">
        <v>17</v>
      </c>
      <c r="DF331" s="2">
        <v>3.93</v>
      </c>
      <c r="DG331" s="2">
        <v>60.183999999999997</v>
      </c>
      <c r="DH331" s="2">
        <v>645</v>
      </c>
      <c r="DI331" s="2">
        <v>2.5459999999999998</v>
      </c>
      <c r="DJ331" s="2">
        <v>2363.8649999999998</v>
      </c>
      <c r="DL331" s="2">
        <v>77.88</v>
      </c>
      <c r="DP331" s="2" t="s">
        <v>223</v>
      </c>
      <c r="DQ331" s="2" t="s">
        <v>17</v>
      </c>
      <c r="DR331" s="2" t="s">
        <v>17</v>
      </c>
      <c r="DS331" s="2">
        <v>4.04</v>
      </c>
      <c r="DT331" s="2">
        <v>2.5459999999999998</v>
      </c>
      <c r="DU331" s="2">
        <v>66</v>
      </c>
      <c r="DW331" s="2">
        <v>2.5459999999999998</v>
      </c>
      <c r="DX331" s="2">
        <v>100</v>
      </c>
      <c r="DY331" s="2">
        <v>0.04</v>
      </c>
      <c r="DZ331" s="2">
        <v>-100</v>
      </c>
      <c r="EC331" s="2" t="s">
        <v>223</v>
      </c>
      <c r="ED331" s="2" t="s">
        <v>17</v>
      </c>
      <c r="EE331" s="2" t="s">
        <v>17</v>
      </c>
      <c r="EF331" s="2">
        <v>4.0199999999999996</v>
      </c>
      <c r="EG331" s="2">
        <v>2.4889999999999999</v>
      </c>
      <c r="EH331" s="2">
        <v>128</v>
      </c>
      <c r="EJ331" s="2">
        <v>2.4889999999999999</v>
      </c>
      <c r="EK331" s="2">
        <v>100</v>
      </c>
      <c r="EL331" s="2">
        <v>0</v>
      </c>
      <c r="EM331" s="2">
        <v>-100</v>
      </c>
    </row>
    <row r="332" spans="3:143" x14ac:dyDescent="0.25">
      <c r="C332" s="2" t="s">
        <v>227</v>
      </c>
      <c r="D332" s="2" t="s">
        <v>17</v>
      </c>
      <c r="E332" s="2" t="s">
        <v>17</v>
      </c>
      <c r="F332" s="2">
        <v>3.81</v>
      </c>
      <c r="G332" s="2">
        <v>37.151000000000003</v>
      </c>
      <c r="H332" s="2">
        <v>1010</v>
      </c>
      <c r="I332" s="2">
        <v>17.196999999999999</v>
      </c>
      <c r="J332" s="2">
        <v>216.03200000000001</v>
      </c>
      <c r="L332" s="2">
        <v>31.7</v>
      </c>
      <c r="P332" s="2" t="s">
        <v>227</v>
      </c>
      <c r="Q332" s="2" t="s">
        <v>17</v>
      </c>
      <c r="R332" s="2" t="s">
        <v>17</v>
      </c>
      <c r="S332" s="2">
        <v>3.79</v>
      </c>
      <c r="T332" s="2">
        <v>694.96400000000006</v>
      </c>
      <c r="U332" s="2">
        <v>10933</v>
      </c>
      <c r="V332" s="2">
        <v>17.196999999999999</v>
      </c>
      <c r="W332" s="2">
        <v>4041.1930000000002</v>
      </c>
      <c r="Y332" s="2">
        <v>886.42</v>
      </c>
      <c r="AC332" s="2" t="s">
        <v>227</v>
      </c>
      <c r="AD332" s="2" t="s">
        <v>17</v>
      </c>
      <c r="AE332" s="2" t="s">
        <v>17</v>
      </c>
      <c r="AF332" s="2">
        <v>3.82</v>
      </c>
      <c r="AG332" s="2">
        <v>17.196999999999999</v>
      </c>
      <c r="AH332" s="2">
        <v>255</v>
      </c>
      <c r="AJ332" s="2">
        <v>17.196999999999999</v>
      </c>
      <c r="AK332" s="2">
        <v>100</v>
      </c>
      <c r="AL332" s="2">
        <v>0.03</v>
      </c>
      <c r="AM332" s="2">
        <v>-100</v>
      </c>
      <c r="AP332" s="2" t="s">
        <v>227</v>
      </c>
      <c r="AQ332" s="2" t="s">
        <v>17</v>
      </c>
      <c r="AR332" s="2" t="s">
        <v>17</v>
      </c>
      <c r="AS332" s="2">
        <v>3.77</v>
      </c>
      <c r="AT332" s="2">
        <v>54.116</v>
      </c>
      <c r="AU332" s="2">
        <v>939</v>
      </c>
      <c r="AV332" s="2">
        <v>1.0920000000000001</v>
      </c>
      <c r="AW332" s="2">
        <v>4955.6779999999999</v>
      </c>
      <c r="AY332" s="2">
        <v>7093</v>
      </c>
      <c r="BC332" s="2" t="s">
        <v>227</v>
      </c>
      <c r="BD332" s="2" t="s">
        <v>17</v>
      </c>
      <c r="BE332" s="2" t="s">
        <v>17</v>
      </c>
      <c r="BF332" s="2">
        <v>3.86</v>
      </c>
      <c r="BG332" s="2">
        <v>1.0920000000000001</v>
      </c>
      <c r="BH332" s="2">
        <v>42</v>
      </c>
      <c r="BJ332" s="2">
        <v>1.0920000000000001</v>
      </c>
      <c r="BK332" s="2">
        <v>100</v>
      </c>
      <c r="BL332" s="2">
        <v>0.01</v>
      </c>
      <c r="BM332" s="2">
        <v>-100</v>
      </c>
      <c r="BP332" s="2" t="s">
        <v>227</v>
      </c>
      <c r="BQ332" s="2" t="s">
        <v>17</v>
      </c>
      <c r="BR332" s="2" t="s">
        <v>17</v>
      </c>
      <c r="BX332" s="2">
        <v>100</v>
      </c>
      <c r="CC332" s="2" t="s">
        <v>227</v>
      </c>
      <c r="CD332" s="2" t="s">
        <v>17</v>
      </c>
      <c r="CE332" s="2" t="s">
        <v>17</v>
      </c>
      <c r="CF332" s="2">
        <v>3.9</v>
      </c>
      <c r="CG332" s="2">
        <v>76.272999999999996</v>
      </c>
      <c r="CH332" s="2">
        <v>939</v>
      </c>
      <c r="CI332" s="2">
        <v>17.190999999999999</v>
      </c>
      <c r="CJ332" s="2">
        <v>443.68</v>
      </c>
      <c r="CL332" s="2">
        <v>26.47</v>
      </c>
      <c r="CP332" s="2" t="s">
        <v>227</v>
      </c>
      <c r="CQ332" s="2" t="s">
        <v>17</v>
      </c>
      <c r="CR332" s="2" t="s">
        <v>17</v>
      </c>
      <c r="CS332" s="2">
        <v>3.92</v>
      </c>
      <c r="CT332" s="2">
        <v>17.190999999999999</v>
      </c>
      <c r="CU332" s="2">
        <v>347</v>
      </c>
      <c r="CW332" s="2">
        <v>17.190999999999999</v>
      </c>
      <c r="CX332" s="2">
        <v>100</v>
      </c>
      <c r="CY332" s="2">
        <v>0.02</v>
      </c>
      <c r="CZ332" s="2">
        <v>-100</v>
      </c>
      <c r="DC332" s="2" t="s">
        <v>227</v>
      </c>
      <c r="DD332" s="2" t="s">
        <v>17</v>
      </c>
      <c r="DE332" s="2" t="s">
        <v>17</v>
      </c>
      <c r="DF332" s="2">
        <v>4.09</v>
      </c>
      <c r="DG332" s="2">
        <v>38.029000000000003</v>
      </c>
      <c r="DH332" s="2">
        <v>475</v>
      </c>
      <c r="DP332" s="2" t="s">
        <v>227</v>
      </c>
      <c r="DQ332" s="2" t="s">
        <v>17</v>
      </c>
      <c r="DR332" s="2" t="s">
        <v>17</v>
      </c>
      <c r="DX332" s="2">
        <v>100</v>
      </c>
      <c r="EC332" s="2" t="s">
        <v>227</v>
      </c>
      <c r="ED332" s="2" t="s">
        <v>17</v>
      </c>
      <c r="EE332" s="2" t="s">
        <v>17</v>
      </c>
      <c r="EF332" s="2">
        <v>4.1100000000000003</v>
      </c>
      <c r="EG332" s="2">
        <v>0.55800000000000005</v>
      </c>
      <c r="EH332" s="2">
        <v>115</v>
      </c>
      <c r="EJ332" s="2">
        <v>0.55800000000000005</v>
      </c>
      <c r="EK332" s="2">
        <v>100</v>
      </c>
      <c r="EL332" s="2">
        <v>0</v>
      </c>
      <c r="EM332" s="2">
        <v>-100</v>
      </c>
    </row>
    <row r="333" spans="3:143" x14ac:dyDescent="0.25">
      <c r="C333" s="2" t="s">
        <v>228</v>
      </c>
      <c r="D333" s="2" t="s">
        <v>17</v>
      </c>
      <c r="E333" s="2" t="s">
        <v>17</v>
      </c>
      <c r="F333" s="2">
        <v>3.82</v>
      </c>
      <c r="G333" s="2">
        <v>2.3540000000000001</v>
      </c>
      <c r="H333" s="2">
        <v>157</v>
      </c>
      <c r="I333" s="2">
        <v>20.827999999999999</v>
      </c>
      <c r="J333" s="2">
        <v>11.302</v>
      </c>
      <c r="L333" s="2">
        <v>1.64</v>
      </c>
      <c r="P333" s="2" t="s">
        <v>228</v>
      </c>
      <c r="Q333" s="2" t="s">
        <v>17</v>
      </c>
      <c r="R333" s="2" t="s">
        <v>17</v>
      </c>
      <c r="S333" s="2">
        <v>3.79</v>
      </c>
      <c r="T333" s="2">
        <v>814.01499999999999</v>
      </c>
      <c r="U333" s="2">
        <v>13041</v>
      </c>
      <c r="V333" s="2">
        <v>20.827999999999999</v>
      </c>
      <c r="W333" s="2">
        <v>3908.2730000000001</v>
      </c>
      <c r="Y333" s="2">
        <v>857.26</v>
      </c>
      <c r="AC333" s="2" t="s">
        <v>228</v>
      </c>
      <c r="AD333" s="2" t="s">
        <v>17</v>
      </c>
      <c r="AE333" s="2" t="s">
        <v>17</v>
      </c>
      <c r="AF333" s="2">
        <v>3.83</v>
      </c>
      <c r="AG333" s="2">
        <v>20.827999999999999</v>
      </c>
      <c r="AH333" s="2">
        <v>219</v>
      </c>
      <c r="AJ333" s="2">
        <v>20.827999999999999</v>
      </c>
      <c r="AK333" s="2">
        <v>100</v>
      </c>
      <c r="AL333" s="2">
        <v>0.04</v>
      </c>
      <c r="AM333" s="2">
        <v>-100</v>
      </c>
      <c r="AP333" s="2" t="s">
        <v>228</v>
      </c>
      <c r="AQ333" s="2" t="s">
        <v>17</v>
      </c>
      <c r="AR333" s="2" t="s">
        <v>17</v>
      </c>
      <c r="AS333" s="2">
        <v>3.8</v>
      </c>
      <c r="AT333" s="2">
        <v>20.847999999999999</v>
      </c>
      <c r="AU333" s="2">
        <v>742</v>
      </c>
      <c r="AV333" s="2">
        <v>0.84099999999999997</v>
      </c>
      <c r="AW333" s="2">
        <v>2478.9540000000002</v>
      </c>
      <c r="AY333" s="2">
        <v>3547.63</v>
      </c>
      <c r="BC333" s="2" t="s">
        <v>228</v>
      </c>
      <c r="BD333" s="2" t="s">
        <v>17</v>
      </c>
      <c r="BE333" s="2" t="s">
        <v>17</v>
      </c>
      <c r="BF333" s="2">
        <v>4.07</v>
      </c>
      <c r="BG333" s="2">
        <v>0.84099999999999997</v>
      </c>
      <c r="BH333" s="2">
        <v>47</v>
      </c>
      <c r="BJ333" s="2">
        <v>0.84099999999999997</v>
      </c>
      <c r="BK333" s="2">
        <v>100</v>
      </c>
      <c r="BL333" s="2">
        <v>0.01</v>
      </c>
      <c r="BM333" s="2">
        <v>-100</v>
      </c>
      <c r="BP333" s="2" t="s">
        <v>228</v>
      </c>
      <c r="BQ333" s="2" t="s">
        <v>17</v>
      </c>
      <c r="BR333" s="2" t="s">
        <v>17</v>
      </c>
      <c r="BS333" s="2">
        <v>3.84</v>
      </c>
      <c r="BT333" s="2">
        <v>2.2970000000000002</v>
      </c>
      <c r="BU333" s="2">
        <v>88</v>
      </c>
      <c r="BW333" s="2">
        <v>2.2970000000000002</v>
      </c>
      <c r="BX333" s="2">
        <v>100</v>
      </c>
      <c r="BY333" s="2">
        <v>0</v>
      </c>
      <c r="BZ333" s="2">
        <v>-100</v>
      </c>
      <c r="CC333" s="2" t="s">
        <v>228</v>
      </c>
      <c r="CD333" s="2" t="s">
        <v>17</v>
      </c>
      <c r="CE333" s="2" t="s">
        <v>17</v>
      </c>
      <c r="CF333" s="2">
        <v>3.82</v>
      </c>
      <c r="CG333" s="2">
        <v>10.113</v>
      </c>
      <c r="CH333" s="2">
        <v>385</v>
      </c>
      <c r="CI333" s="2">
        <v>0.71899999999999997</v>
      </c>
      <c r="CJ333" s="2">
        <v>1406.537</v>
      </c>
      <c r="CL333" s="2">
        <v>83.94</v>
      </c>
      <c r="CP333" s="2" t="s">
        <v>228</v>
      </c>
      <c r="CQ333" s="2" t="s">
        <v>17</v>
      </c>
      <c r="CR333" s="2" t="s">
        <v>17</v>
      </c>
      <c r="CS333" s="2">
        <v>3.9</v>
      </c>
      <c r="CT333" s="2">
        <v>0.71899999999999997</v>
      </c>
      <c r="CU333" s="2">
        <v>30</v>
      </c>
      <c r="CW333" s="2">
        <v>0.71899999999999997</v>
      </c>
      <c r="CX333" s="2">
        <v>100</v>
      </c>
      <c r="CY333" s="2">
        <v>0</v>
      </c>
      <c r="CZ333" s="2">
        <v>-100</v>
      </c>
      <c r="DC333" s="2" t="s">
        <v>228</v>
      </c>
      <c r="DD333" s="2" t="s">
        <v>17</v>
      </c>
      <c r="DE333" s="2" t="s">
        <v>17</v>
      </c>
      <c r="DF333" s="2">
        <v>4.24</v>
      </c>
      <c r="DG333" s="2">
        <v>21.184000000000001</v>
      </c>
      <c r="DH333" s="2">
        <v>366</v>
      </c>
      <c r="DI333" s="2">
        <v>4.9800000000000004</v>
      </c>
      <c r="DJ333" s="2">
        <v>425.38200000000001</v>
      </c>
      <c r="DL333" s="2">
        <v>14.07</v>
      </c>
      <c r="DP333" s="2" t="s">
        <v>228</v>
      </c>
      <c r="DQ333" s="2" t="s">
        <v>17</v>
      </c>
      <c r="DR333" s="2" t="s">
        <v>17</v>
      </c>
      <c r="DS333" s="2">
        <v>4.1100000000000003</v>
      </c>
      <c r="DT333" s="2">
        <v>4.9800000000000004</v>
      </c>
      <c r="DU333" s="2">
        <v>147</v>
      </c>
      <c r="DW333" s="2">
        <v>4.9800000000000004</v>
      </c>
      <c r="DX333" s="2">
        <v>100</v>
      </c>
      <c r="DY333" s="2">
        <v>7.0000000000000007E-2</v>
      </c>
      <c r="DZ333" s="2">
        <v>-99.9</v>
      </c>
      <c r="EC333" s="2" t="s">
        <v>228</v>
      </c>
      <c r="ED333" s="2" t="s">
        <v>17</v>
      </c>
      <c r="EE333" s="2" t="s">
        <v>17</v>
      </c>
      <c r="EF333" s="2">
        <v>4.04</v>
      </c>
      <c r="EG333" s="2">
        <v>4.3659999999999997</v>
      </c>
      <c r="EH333" s="2">
        <v>169</v>
      </c>
      <c r="EJ333" s="2">
        <v>4.3659999999999997</v>
      </c>
      <c r="EK333" s="2">
        <v>100</v>
      </c>
      <c r="EL333" s="2">
        <v>0.01</v>
      </c>
      <c r="EM333" s="2">
        <v>-100</v>
      </c>
    </row>
    <row r="334" spans="3:143" x14ac:dyDescent="0.25">
      <c r="C334" s="2" t="s">
        <v>229</v>
      </c>
      <c r="D334" s="2" t="s">
        <v>17</v>
      </c>
      <c r="E334" s="2" t="s">
        <v>17</v>
      </c>
      <c r="F334" s="2">
        <v>3.83</v>
      </c>
      <c r="G334" s="2">
        <v>12.914999999999999</v>
      </c>
      <c r="H334" s="2">
        <v>417</v>
      </c>
      <c r="I334" s="2">
        <v>42.154000000000003</v>
      </c>
      <c r="J334" s="2">
        <v>30.638000000000002</v>
      </c>
      <c r="L334" s="2">
        <v>4.4800000000000004</v>
      </c>
      <c r="P334" s="2" t="s">
        <v>229</v>
      </c>
      <c r="Q334" s="2" t="s">
        <v>17</v>
      </c>
      <c r="R334" s="2" t="s">
        <v>17</v>
      </c>
      <c r="S334" s="2">
        <v>3.78</v>
      </c>
      <c r="T334" s="2">
        <v>154.63</v>
      </c>
      <c r="U334" s="2">
        <v>3569</v>
      </c>
      <c r="V334" s="2">
        <v>42.154000000000003</v>
      </c>
      <c r="W334" s="2">
        <v>366.822</v>
      </c>
      <c r="Y334" s="2">
        <v>80.2</v>
      </c>
      <c r="AC334" s="2" t="s">
        <v>229</v>
      </c>
      <c r="AD334" s="2" t="s">
        <v>17</v>
      </c>
      <c r="AE334" s="2" t="s">
        <v>17</v>
      </c>
      <c r="AF334" s="2">
        <v>3.82</v>
      </c>
      <c r="AG334" s="2">
        <v>42.154000000000003</v>
      </c>
      <c r="AH334" s="2">
        <v>431</v>
      </c>
      <c r="AJ334" s="2">
        <v>42.154000000000003</v>
      </c>
      <c r="AK334" s="2">
        <v>100</v>
      </c>
      <c r="AL334" s="2">
        <v>0.08</v>
      </c>
      <c r="AM334" s="2">
        <v>-99.9</v>
      </c>
      <c r="AP334" s="2" t="s">
        <v>229</v>
      </c>
      <c r="AQ334" s="2" t="s">
        <v>17</v>
      </c>
      <c r="AR334" s="2" t="s">
        <v>17</v>
      </c>
      <c r="AS334" s="2">
        <v>3.8</v>
      </c>
      <c r="AT334" s="2">
        <v>741.41700000000003</v>
      </c>
      <c r="AU334" s="2">
        <v>10736</v>
      </c>
      <c r="AV334" s="2">
        <v>0.23200000000000001</v>
      </c>
      <c r="AW334" s="2">
        <v>319576.29300000001</v>
      </c>
      <c r="AY334" s="2">
        <v>457465.01</v>
      </c>
      <c r="BC334" s="2" t="s">
        <v>229</v>
      </c>
      <c r="BD334" s="2" t="s">
        <v>17</v>
      </c>
      <c r="BE334" s="2" t="s">
        <v>17</v>
      </c>
      <c r="BF334" s="2">
        <v>3.91</v>
      </c>
      <c r="BG334" s="2">
        <v>0.23200000000000001</v>
      </c>
      <c r="BH334" s="2">
        <v>10</v>
      </c>
      <c r="BJ334" s="2">
        <v>0.23200000000000001</v>
      </c>
      <c r="BK334" s="2">
        <v>100</v>
      </c>
      <c r="BL334" s="2">
        <v>0</v>
      </c>
      <c r="BM334" s="2">
        <v>-100</v>
      </c>
      <c r="BP334" s="2" t="s">
        <v>229</v>
      </c>
      <c r="BQ334" s="2" t="s">
        <v>17</v>
      </c>
      <c r="BR334" s="2" t="s">
        <v>17</v>
      </c>
      <c r="BS334" s="2">
        <v>3.87</v>
      </c>
      <c r="BT334" s="2">
        <v>33.738</v>
      </c>
      <c r="BU334" s="2">
        <v>539</v>
      </c>
      <c r="BW334" s="2">
        <v>33.738</v>
      </c>
      <c r="BX334" s="2">
        <v>100</v>
      </c>
      <c r="BY334" s="2">
        <v>0.05</v>
      </c>
      <c r="BZ334" s="2">
        <v>-99.9</v>
      </c>
      <c r="CC334" s="2" t="s">
        <v>229</v>
      </c>
      <c r="CD334" s="2" t="s">
        <v>17</v>
      </c>
      <c r="CE334" s="2" t="s">
        <v>17</v>
      </c>
      <c r="CF334" s="2">
        <v>3.94</v>
      </c>
      <c r="CG334" s="2">
        <v>109.63200000000001</v>
      </c>
      <c r="CH334" s="2">
        <v>1613</v>
      </c>
      <c r="CI334" s="2">
        <v>22.033000000000001</v>
      </c>
      <c r="CJ334" s="2">
        <v>497.58100000000002</v>
      </c>
      <c r="CL334" s="2">
        <v>29.69</v>
      </c>
      <c r="CP334" s="2" t="s">
        <v>229</v>
      </c>
      <c r="CQ334" s="2" t="s">
        <v>17</v>
      </c>
      <c r="CR334" s="2" t="s">
        <v>17</v>
      </c>
      <c r="CS334" s="2">
        <v>3.95</v>
      </c>
      <c r="CT334" s="2">
        <v>22.033000000000001</v>
      </c>
      <c r="CU334" s="2">
        <v>447</v>
      </c>
      <c r="CW334" s="2">
        <v>22.033000000000001</v>
      </c>
      <c r="CX334" s="2">
        <v>100</v>
      </c>
      <c r="CY334" s="2">
        <v>0.03</v>
      </c>
      <c r="CZ334" s="2">
        <v>-100</v>
      </c>
      <c r="DC334" s="2" t="s">
        <v>229</v>
      </c>
      <c r="DD334" s="2" t="s">
        <v>17</v>
      </c>
      <c r="DE334" s="2" t="s">
        <v>17</v>
      </c>
      <c r="DF334" s="2">
        <v>4</v>
      </c>
      <c r="DG334" s="2">
        <v>11.439</v>
      </c>
      <c r="DH334" s="2">
        <v>454</v>
      </c>
      <c r="DI334" s="2">
        <v>6.15</v>
      </c>
      <c r="DJ334" s="2">
        <v>186</v>
      </c>
      <c r="DL334" s="2">
        <v>6.2</v>
      </c>
      <c r="DP334" s="2" t="s">
        <v>229</v>
      </c>
      <c r="DQ334" s="2" t="s">
        <v>17</v>
      </c>
      <c r="DR334" s="2" t="s">
        <v>17</v>
      </c>
      <c r="DS334" s="2">
        <v>4.1500000000000004</v>
      </c>
      <c r="DT334" s="2">
        <v>6.15</v>
      </c>
      <c r="DU334" s="2">
        <v>223</v>
      </c>
      <c r="DW334" s="2">
        <v>6.15</v>
      </c>
      <c r="DX334" s="2">
        <v>100</v>
      </c>
      <c r="DY334" s="2">
        <v>0.09</v>
      </c>
      <c r="DZ334" s="2">
        <v>-99.9</v>
      </c>
      <c r="EC334" s="2" t="s">
        <v>229</v>
      </c>
      <c r="ED334" s="2" t="s">
        <v>17</v>
      </c>
      <c r="EE334" s="2" t="s">
        <v>17</v>
      </c>
      <c r="EK334" s="2">
        <v>100</v>
      </c>
    </row>
    <row r="335" spans="3:143" x14ac:dyDescent="0.25">
      <c r="C335" s="2" t="s">
        <v>243</v>
      </c>
      <c r="D335" s="2" t="s">
        <v>17</v>
      </c>
      <c r="E335" s="2" t="s">
        <v>17</v>
      </c>
      <c r="F335" s="2">
        <v>3.8</v>
      </c>
      <c r="G335" s="2">
        <v>13.731</v>
      </c>
      <c r="H335" s="2">
        <v>523</v>
      </c>
      <c r="I335" s="2">
        <v>20.545000000000002</v>
      </c>
      <c r="J335" s="2">
        <v>66.834000000000003</v>
      </c>
      <c r="L335" s="2">
        <v>9.7899999999999991</v>
      </c>
      <c r="P335" s="2" t="s">
        <v>243</v>
      </c>
      <c r="Q335" s="2" t="s">
        <v>17</v>
      </c>
      <c r="R335" s="2" t="s">
        <v>17</v>
      </c>
      <c r="S335" s="2">
        <v>3.78</v>
      </c>
      <c r="T335" s="2">
        <v>302.858</v>
      </c>
      <c r="U335" s="2">
        <v>5424</v>
      </c>
      <c r="V335" s="2">
        <v>20.545000000000002</v>
      </c>
      <c r="W335" s="2">
        <v>1474.12</v>
      </c>
      <c r="Y335" s="2">
        <v>323.16000000000003</v>
      </c>
      <c r="AC335" s="2" t="s">
        <v>243</v>
      </c>
      <c r="AD335" s="2" t="s">
        <v>17</v>
      </c>
      <c r="AE335" s="2" t="s">
        <v>17</v>
      </c>
      <c r="AF335" s="2">
        <v>3.8</v>
      </c>
      <c r="AG335" s="2">
        <v>20.545000000000002</v>
      </c>
      <c r="AH335" s="2">
        <v>303</v>
      </c>
      <c r="AJ335" s="2">
        <v>20.545000000000002</v>
      </c>
      <c r="AK335" s="2">
        <v>100</v>
      </c>
      <c r="AL335" s="2">
        <v>0.04</v>
      </c>
      <c r="AM335" s="2">
        <v>-100</v>
      </c>
      <c r="AP335" s="2" t="s">
        <v>243</v>
      </c>
      <c r="AQ335" s="2" t="s">
        <v>17</v>
      </c>
      <c r="AR335" s="2" t="s">
        <v>17</v>
      </c>
      <c r="AS335" s="2">
        <v>3.8</v>
      </c>
      <c r="AT335" s="2">
        <v>1175.1099999999999</v>
      </c>
      <c r="AU335" s="2">
        <v>16920</v>
      </c>
      <c r="BC335" s="2" t="s">
        <v>243</v>
      </c>
      <c r="BD335" s="2" t="s">
        <v>17</v>
      </c>
      <c r="BE335" s="2" t="s">
        <v>17</v>
      </c>
      <c r="BK335" s="2">
        <v>100</v>
      </c>
      <c r="BP335" s="2" t="s">
        <v>243</v>
      </c>
      <c r="BQ335" s="2" t="s">
        <v>17</v>
      </c>
      <c r="BR335" s="2" t="s">
        <v>17</v>
      </c>
      <c r="BS335" s="2">
        <v>3.86</v>
      </c>
      <c r="BT335" s="2">
        <v>4.7789999999999999</v>
      </c>
      <c r="BU335" s="2">
        <v>163</v>
      </c>
      <c r="BW335" s="2">
        <v>4.7789999999999999</v>
      </c>
      <c r="BX335" s="2">
        <v>100</v>
      </c>
      <c r="BY335" s="2">
        <v>0.01</v>
      </c>
      <c r="BZ335" s="2">
        <v>-100</v>
      </c>
      <c r="CC335" s="2" t="s">
        <v>243</v>
      </c>
      <c r="CD335" s="2" t="s">
        <v>17</v>
      </c>
      <c r="CE335" s="2" t="s">
        <v>17</v>
      </c>
      <c r="CF335" s="2">
        <v>4.0599999999999996</v>
      </c>
      <c r="CG335" s="2">
        <v>4.5650000000000004</v>
      </c>
      <c r="CH335" s="2">
        <v>254</v>
      </c>
      <c r="CI335" s="2">
        <v>2.6760000000000002</v>
      </c>
      <c r="CJ335" s="2">
        <v>170.59</v>
      </c>
      <c r="CL335" s="2">
        <v>10.17</v>
      </c>
      <c r="CP335" s="2" t="s">
        <v>243</v>
      </c>
      <c r="CQ335" s="2" t="s">
        <v>17</v>
      </c>
      <c r="CR335" s="2" t="s">
        <v>17</v>
      </c>
      <c r="CS335" s="2">
        <v>3.93</v>
      </c>
      <c r="CT335" s="2">
        <v>2.6760000000000002</v>
      </c>
      <c r="CU335" s="2">
        <v>87</v>
      </c>
      <c r="CW335" s="2">
        <v>2.6760000000000002</v>
      </c>
      <c r="CX335" s="2">
        <v>100</v>
      </c>
      <c r="CY335" s="2">
        <v>0</v>
      </c>
      <c r="CZ335" s="2">
        <v>-100</v>
      </c>
      <c r="DC335" s="2" t="s">
        <v>243</v>
      </c>
      <c r="DD335" s="2" t="s">
        <v>17</v>
      </c>
      <c r="DE335" s="2" t="s">
        <v>17</v>
      </c>
      <c r="DF335" s="2">
        <v>4.08</v>
      </c>
      <c r="DG335" s="2">
        <v>21.98</v>
      </c>
      <c r="DH335" s="2">
        <v>608</v>
      </c>
      <c r="DI335" s="2">
        <v>0.92400000000000004</v>
      </c>
      <c r="DJ335" s="2">
        <v>2378.788</v>
      </c>
      <c r="DL335" s="2">
        <v>78.37</v>
      </c>
      <c r="DP335" s="2" t="s">
        <v>243</v>
      </c>
      <c r="DQ335" s="2" t="s">
        <v>17</v>
      </c>
      <c r="DR335" s="2" t="s">
        <v>17</v>
      </c>
      <c r="DS335" s="2">
        <v>4.09</v>
      </c>
      <c r="DT335" s="2">
        <v>0.92400000000000004</v>
      </c>
      <c r="DU335" s="2">
        <v>40</v>
      </c>
      <c r="DW335" s="2">
        <v>0.92400000000000004</v>
      </c>
      <c r="DX335" s="2">
        <v>100</v>
      </c>
      <c r="DY335" s="2">
        <v>0.01</v>
      </c>
      <c r="DZ335" s="2">
        <v>-100</v>
      </c>
      <c r="EC335" s="2" t="s">
        <v>243</v>
      </c>
      <c r="ED335" s="2" t="s">
        <v>17</v>
      </c>
      <c r="EE335" s="2" t="s">
        <v>17</v>
      </c>
      <c r="EF335" s="2">
        <v>3.98</v>
      </c>
      <c r="EG335" s="2">
        <v>0.52300000000000002</v>
      </c>
      <c r="EH335" s="2">
        <v>22</v>
      </c>
      <c r="EJ335" s="2">
        <v>0.52300000000000002</v>
      </c>
      <c r="EK335" s="2">
        <v>100</v>
      </c>
      <c r="EL335" s="2">
        <v>0</v>
      </c>
      <c r="EM335" s="2">
        <v>-100</v>
      </c>
    </row>
    <row r="336" spans="3:143" x14ac:dyDescent="0.25">
      <c r="C336" s="2" t="s">
        <v>256</v>
      </c>
      <c r="D336" s="2" t="s">
        <v>17</v>
      </c>
      <c r="E336" s="2" t="s">
        <v>17</v>
      </c>
      <c r="F336" s="2">
        <v>3.89</v>
      </c>
      <c r="G336" s="2">
        <v>4.694</v>
      </c>
      <c r="H336" s="2">
        <v>184</v>
      </c>
      <c r="I336" s="2">
        <v>48.518000000000001</v>
      </c>
      <c r="J336" s="2">
        <v>9.6750000000000007</v>
      </c>
      <c r="L336" s="2">
        <v>1.4</v>
      </c>
      <c r="P336" s="2" t="s">
        <v>256</v>
      </c>
      <c r="Q336" s="2" t="s">
        <v>17</v>
      </c>
      <c r="R336" s="2" t="s">
        <v>17</v>
      </c>
      <c r="S336" s="2">
        <v>3.78</v>
      </c>
      <c r="T336" s="2">
        <v>311.73700000000002</v>
      </c>
      <c r="U336" s="2">
        <v>4945</v>
      </c>
      <c r="V336" s="2">
        <v>48.518000000000001</v>
      </c>
      <c r="W336" s="2">
        <v>642.51800000000003</v>
      </c>
      <c r="Y336" s="2">
        <v>140.69</v>
      </c>
      <c r="AC336" s="2" t="s">
        <v>256</v>
      </c>
      <c r="AD336" s="2" t="s">
        <v>17</v>
      </c>
      <c r="AE336" s="2" t="s">
        <v>17</v>
      </c>
      <c r="AF336" s="2">
        <v>3.89</v>
      </c>
      <c r="AG336" s="2">
        <v>48.518000000000001</v>
      </c>
      <c r="AH336" s="2">
        <v>477</v>
      </c>
      <c r="AJ336" s="2">
        <v>48.518000000000001</v>
      </c>
      <c r="AK336" s="2">
        <v>100</v>
      </c>
      <c r="AL336" s="2">
        <v>0.1</v>
      </c>
      <c r="AM336" s="2">
        <v>-99.9</v>
      </c>
      <c r="AP336" s="2" t="s">
        <v>256</v>
      </c>
      <c r="AQ336" s="2" t="s">
        <v>17</v>
      </c>
      <c r="AR336" s="2" t="s">
        <v>17</v>
      </c>
      <c r="AS336" s="2">
        <v>3.8</v>
      </c>
      <c r="AT336" s="2">
        <v>2219.4650000000001</v>
      </c>
      <c r="AU336" s="2">
        <v>23455</v>
      </c>
      <c r="AV336" s="2">
        <v>2.843</v>
      </c>
      <c r="AW336" s="2">
        <v>78067.710000000006</v>
      </c>
      <c r="AY336" s="2">
        <v>111751.16</v>
      </c>
      <c r="BC336" s="2" t="s">
        <v>256</v>
      </c>
      <c r="BD336" s="2" t="s">
        <v>17</v>
      </c>
      <c r="BE336" s="2" t="s">
        <v>17</v>
      </c>
      <c r="BF336" s="2">
        <v>3.95</v>
      </c>
      <c r="BG336" s="2">
        <v>2.843</v>
      </c>
      <c r="BH336" s="2">
        <v>121</v>
      </c>
      <c r="BJ336" s="2">
        <v>2.843</v>
      </c>
      <c r="BK336" s="2">
        <v>100</v>
      </c>
      <c r="BL336" s="2">
        <v>0.02</v>
      </c>
      <c r="BM336" s="2">
        <v>-100</v>
      </c>
      <c r="BP336" s="2" t="s">
        <v>256</v>
      </c>
      <c r="BQ336" s="2" t="s">
        <v>17</v>
      </c>
      <c r="BR336" s="2" t="s">
        <v>17</v>
      </c>
      <c r="BS336" s="2">
        <v>3.88</v>
      </c>
      <c r="BT336" s="2">
        <v>12.433</v>
      </c>
      <c r="BU336" s="2">
        <v>401</v>
      </c>
      <c r="BW336" s="2">
        <v>12.433</v>
      </c>
      <c r="BX336" s="2">
        <v>100</v>
      </c>
      <c r="BY336" s="2">
        <v>0.02</v>
      </c>
      <c r="BZ336" s="2">
        <v>-100</v>
      </c>
      <c r="CC336" s="2" t="s">
        <v>256</v>
      </c>
      <c r="CD336" s="2" t="s">
        <v>17</v>
      </c>
      <c r="CE336" s="2" t="s">
        <v>17</v>
      </c>
      <c r="CF336" s="2">
        <v>4.01</v>
      </c>
      <c r="CG336" s="2">
        <v>25.460999999999999</v>
      </c>
      <c r="CH336" s="2">
        <v>538</v>
      </c>
      <c r="CI336" s="2">
        <v>6.95</v>
      </c>
      <c r="CJ336" s="2">
        <v>366.34500000000003</v>
      </c>
      <c r="CL336" s="2">
        <v>21.85</v>
      </c>
      <c r="CP336" s="2" t="s">
        <v>256</v>
      </c>
      <c r="CQ336" s="2" t="s">
        <v>17</v>
      </c>
      <c r="CR336" s="2" t="s">
        <v>17</v>
      </c>
      <c r="CS336" s="2">
        <v>3.97</v>
      </c>
      <c r="CT336" s="2">
        <v>6.95</v>
      </c>
      <c r="CU336" s="2">
        <v>173</v>
      </c>
      <c r="CW336" s="2">
        <v>6.95</v>
      </c>
      <c r="CX336" s="2">
        <v>100</v>
      </c>
      <c r="CY336" s="2">
        <v>0.01</v>
      </c>
      <c r="CZ336" s="2">
        <v>-100</v>
      </c>
      <c r="DC336" s="2" t="s">
        <v>256</v>
      </c>
      <c r="DD336" s="2" t="s">
        <v>17</v>
      </c>
      <c r="DE336" s="2" t="s">
        <v>17</v>
      </c>
      <c r="DF336" s="2">
        <v>4.1500000000000004</v>
      </c>
      <c r="DG336" s="2">
        <v>85.881</v>
      </c>
      <c r="DH336" s="2">
        <v>396</v>
      </c>
      <c r="DI336" s="2">
        <v>3.9710000000000001</v>
      </c>
      <c r="DJ336" s="2">
        <v>2162.7049999999999</v>
      </c>
      <c r="DL336" s="2">
        <v>71.260000000000005</v>
      </c>
      <c r="DP336" s="2" t="s">
        <v>256</v>
      </c>
      <c r="DQ336" s="2" t="s">
        <v>17</v>
      </c>
      <c r="DR336" s="2" t="s">
        <v>17</v>
      </c>
      <c r="DS336" s="2">
        <v>4.0199999999999996</v>
      </c>
      <c r="DT336" s="2">
        <v>3.9710000000000001</v>
      </c>
      <c r="DU336" s="2">
        <v>221</v>
      </c>
      <c r="DW336" s="2">
        <v>3.9710000000000001</v>
      </c>
      <c r="DX336" s="2">
        <v>100</v>
      </c>
      <c r="DY336" s="2">
        <v>0.06</v>
      </c>
      <c r="DZ336" s="2">
        <v>-99.9</v>
      </c>
      <c r="EC336" s="2" t="s">
        <v>256</v>
      </c>
      <c r="ED336" s="2" t="s">
        <v>17</v>
      </c>
      <c r="EE336" s="2" t="s">
        <v>17</v>
      </c>
      <c r="EF336" s="2">
        <v>4.13</v>
      </c>
      <c r="EG336" s="2">
        <v>2.395</v>
      </c>
      <c r="EH336" s="2">
        <v>158</v>
      </c>
      <c r="EJ336" s="2">
        <v>2.395</v>
      </c>
      <c r="EK336" s="2">
        <v>100</v>
      </c>
      <c r="EL336" s="2">
        <v>0</v>
      </c>
      <c r="EM336" s="2">
        <v>-100</v>
      </c>
    </row>
    <row r="337" spans="3:143" x14ac:dyDescent="0.25">
      <c r="C337" s="2" t="s">
        <v>269</v>
      </c>
      <c r="D337" s="2" t="s">
        <v>17</v>
      </c>
      <c r="E337" s="2" t="s">
        <v>17</v>
      </c>
      <c r="F337" s="2">
        <v>3.85</v>
      </c>
      <c r="G337" s="2">
        <v>4.1900000000000004</v>
      </c>
      <c r="H337" s="2">
        <v>160</v>
      </c>
      <c r="I337" s="2">
        <v>23.908999999999999</v>
      </c>
      <c r="J337" s="2">
        <v>17.524999999999999</v>
      </c>
      <c r="L337" s="2">
        <v>2.5499999999999998</v>
      </c>
      <c r="P337" s="2" t="s">
        <v>269</v>
      </c>
      <c r="Q337" s="2" t="s">
        <v>17</v>
      </c>
      <c r="R337" s="2" t="s">
        <v>17</v>
      </c>
      <c r="S337" s="2">
        <v>3.78</v>
      </c>
      <c r="T337" s="2">
        <v>273.13900000000001</v>
      </c>
      <c r="U337" s="2">
        <v>4674</v>
      </c>
      <c r="V337" s="2">
        <v>23.908999999999999</v>
      </c>
      <c r="W337" s="2">
        <v>1142.4110000000001</v>
      </c>
      <c r="Y337" s="2">
        <v>250.38</v>
      </c>
      <c r="AC337" s="2" t="s">
        <v>269</v>
      </c>
      <c r="AD337" s="2" t="s">
        <v>17</v>
      </c>
      <c r="AE337" s="2" t="s">
        <v>17</v>
      </c>
      <c r="AF337" s="2">
        <v>3.79</v>
      </c>
      <c r="AG337" s="2">
        <v>23.908999999999999</v>
      </c>
      <c r="AH337" s="2">
        <v>299</v>
      </c>
      <c r="AJ337" s="2">
        <v>23.908999999999999</v>
      </c>
      <c r="AK337" s="2">
        <v>100</v>
      </c>
      <c r="AL337" s="2">
        <v>0.05</v>
      </c>
      <c r="AM337" s="2">
        <v>-100</v>
      </c>
      <c r="AP337" s="2" t="s">
        <v>269</v>
      </c>
      <c r="AQ337" s="2" t="s">
        <v>17</v>
      </c>
      <c r="AR337" s="2" t="s">
        <v>17</v>
      </c>
      <c r="AS337" s="2">
        <v>3.94</v>
      </c>
      <c r="AT337" s="2">
        <v>307.173</v>
      </c>
      <c r="AU337" s="2">
        <v>3608</v>
      </c>
      <c r="BC337" s="2" t="s">
        <v>269</v>
      </c>
      <c r="BD337" s="2" t="s">
        <v>17</v>
      </c>
      <c r="BE337" s="2" t="s">
        <v>17</v>
      </c>
      <c r="BK337" s="2">
        <v>100</v>
      </c>
      <c r="BP337" s="2" t="s">
        <v>269</v>
      </c>
      <c r="BQ337" s="2" t="s">
        <v>17</v>
      </c>
      <c r="BR337" s="2" t="s">
        <v>17</v>
      </c>
      <c r="BS337" s="2">
        <v>3.91</v>
      </c>
      <c r="BT337" s="2">
        <v>18.268999999999998</v>
      </c>
      <c r="BU337" s="2">
        <v>575</v>
      </c>
      <c r="BW337" s="2">
        <v>18.268999999999998</v>
      </c>
      <c r="BX337" s="2">
        <v>100</v>
      </c>
      <c r="BY337" s="2">
        <v>0.03</v>
      </c>
      <c r="BZ337" s="2">
        <v>-100</v>
      </c>
      <c r="CC337" s="2" t="s">
        <v>269</v>
      </c>
      <c r="CD337" s="2" t="s">
        <v>17</v>
      </c>
      <c r="CE337" s="2" t="s">
        <v>17</v>
      </c>
      <c r="CF337" s="2">
        <v>4.01</v>
      </c>
      <c r="CG337" s="2">
        <v>9.984</v>
      </c>
      <c r="CH337" s="2">
        <v>208</v>
      </c>
      <c r="CI337" s="2">
        <v>5.4189999999999996</v>
      </c>
      <c r="CJ337" s="2">
        <v>184.24100000000001</v>
      </c>
      <c r="CL337" s="2">
        <v>10.99</v>
      </c>
      <c r="CP337" s="2" t="s">
        <v>269</v>
      </c>
      <c r="CQ337" s="2" t="s">
        <v>17</v>
      </c>
      <c r="CR337" s="2" t="s">
        <v>17</v>
      </c>
      <c r="CS337" s="2">
        <v>3.99</v>
      </c>
      <c r="CT337" s="2">
        <v>5.4189999999999996</v>
      </c>
      <c r="CU337" s="2">
        <v>110</v>
      </c>
      <c r="CW337" s="2">
        <v>5.4189999999999996</v>
      </c>
      <c r="CX337" s="2">
        <v>100</v>
      </c>
      <c r="CY337" s="2">
        <v>0.01</v>
      </c>
      <c r="CZ337" s="2">
        <v>-100</v>
      </c>
      <c r="DC337" s="2" t="s">
        <v>269</v>
      </c>
      <c r="DD337" s="2" t="s">
        <v>17</v>
      </c>
      <c r="DE337" s="2" t="s">
        <v>17</v>
      </c>
      <c r="DF337" s="2">
        <v>4.04</v>
      </c>
      <c r="DG337" s="2">
        <v>33.828000000000003</v>
      </c>
      <c r="DH337" s="2">
        <v>503</v>
      </c>
      <c r="DI337" s="2">
        <v>1.179</v>
      </c>
      <c r="DJ337" s="2">
        <v>2869.2109999999998</v>
      </c>
      <c r="DL337" s="2">
        <v>94.51</v>
      </c>
      <c r="DP337" s="2" t="s">
        <v>269</v>
      </c>
      <c r="DQ337" s="2" t="s">
        <v>17</v>
      </c>
      <c r="DR337" s="2" t="s">
        <v>17</v>
      </c>
      <c r="DS337" s="2">
        <v>4.0999999999999996</v>
      </c>
      <c r="DT337" s="2">
        <v>1.179</v>
      </c>
      <c r="DU337" s="2">
        <v>75</v>
      </c>
      <c r="DW337" s="2">
        <v>1.179</v>
      </c>
      <c r="DX337" s="2">
        <v>100</v>
      </c>
      <c r="DY337" s="2">
        <v>0.02</v>
      </c>
      <c r="DZ337" s="2">
        <v>-100</v>
      </c>
      <c r="EC337" s="2" t="s">
        <v>269</v>
      </c>
      <c r="ED337" s="2" t="s">
        <v>17</v>
      </c>
      <c r="EE337" s="2" t="s">
        <v>17</v>
      </c>
      <c r="EF337" s="2">
        <v>4.05</v>
      </c>
      <c r="EG337" s="2">
        <v>0.44600000000000001</v>
      </c>
      <c r="EH337" s="2">
        <v>25</v>
      </c>
      <c r="EJ337" s="2">
        <v>0.44600000000000001</v>
      </c>
      <c r="EK337" s="2">
        <v>100</v>
      </c>
      <c r="EL337" s="2">
        <v>0</v>
      </c>
      <c r="EM337" s="2">
        <v>-100</v>
      </c>
    </row>
    <row r="338" spans="3:143" x14ac:dyDescent="0.25">
      <c r="C338" s="2" t="s">
        <v>271</v>
      </c>
      <c r="D338" s="2" t="s">
        <v>17</v>
      </c>
      <c r="E338" s="2" t="s">
        <v>17</v>
      </c>
      <c r="F338" s="2">
        <v>3.79</v>
      </c>
      <c r="G338" s="2">
        <v>13.334</v>
      </c>
      <c r="H338" s="2">
        <v>293</v>
      </c>
      <c r="I338" s="2">
        <v>30.888000000000002</v>
      </c>
      <c r="J338" s="2">
        <v>43.168999999999997</v>
      </c>
      <c r="L338" s="2">
        <v>6.32</v>
      </c>
      <c r="P338" s="2" t="s">
        <v>271</v>
      </c>
      <c r="Q338" s="2" t="s">
        <v>17</v>
      </c>
      <c r="R338" s="2" t="s">
        <v>17</v>
      </c>
      <c r="S338" s="2">
        <v>3.78</v>
      </c>
      <c r="T338" s="2">
        <v>291.29700000000003</v>
      </c>
      <c r="U338" s="2">
        <v>5673</v>
      </c>
      <c r="V338" s="2">
        <v>30.888000000000002</v>
      </c>
      <c r="W338" s="2">
        <v>943.07500000000005</v>
      </c>
      <c r="Y338" s="2">
        <v>206.64</v>
      </c>
      <c r="AC338" s="2" t="s">
        <v>271</v>
      </c>
      <c r="AD338" s="2" t="s">
        <v>17</v>
      </c>
      <c r="AE338" s="2" t="s">
        <v>17</v>
      </c>
      <c r="AF338" s="2">
        <v>3.84</v>
      </c>
      <c r="AG338" s="2">
        <v>30.888000000000002</v>
      </c>
      <c r="AH338" s="2">
        <v>381</v>
      </c>
      <c r="AJ338" s="2">
        <v>30.888000000000002</v>
      </c>
      <c r="AK338" s="2">
        <v>100</v>
      </c>
      <c r="AL338" s="2">
        <v>0.06</v>
      </c>
      <c r="AM338" s="2">
        <v>-99.9</v>
      </c>
      <c r="AP338" s="2" t="s">
        <v>271</v>
      </c>
      <c r="AQ338" s="2" t="s">
        <v>17</v>
      </c>
      <c r="AR338" s="2" t="s">
        <v>17</v>
      </c>
      <c r="AS338" s="2">
        <v>3.81</v>
      </c>
      <c r="AT338" s="2">
        <v>3249.373</v>
      </c>
      <c r="AU338" s="2">
        <v>25240</v>
      </c>
      <c r="AV338" s="2">
        <v>0.95499999999999996</v>
      </c>
      <c r="AW338" s="2">
        <v>340248.48200000002</v>
      </c>
      <c r="AY338" s="2">
        <v>487056.76</v>
      </c>
      <c r="BC338" s="2" t="s">
        <v>271</v>
      </c>
      <c r="BD338" s="2" t="s">
        <v>17</v>
      </c>
      <c r="BE338" s="2" t="s">
        <v>17</v>
      </c>
      <c r="BF338" s="2">
        <v>4.03</v>
      </c>
      <c r="BG338" s="2">
        <v>0.95499999999999996</v>
      </c>
      <c r="BH338" s="2">
        <v>53</v>
      </c>
      <c r="BJ338" s="2">
        <v>0.95499999999999996</v>
      </c>
      <c r="BK338" s="2">
        <v>100</v>
      </c>
      <c r="BL338" s="2">
        <v>0.01</v>
      </c>
      <c r="BM338" s="2">
        <v>-100</v>
      </c>
      <c r="BP338" s="2" t="s">
        <v>271</v>
      </c>
      <c r="BQ338" s="2" t="s">
        <v>17</v>
      </c>
      <c r="BR338" s="2" t="s">
        <v>17</v>
      </c>
      <c r="BS338" s="2">
        <v>3.88</v>
      </c>
      <c r="BT338" s="2">
        <v>5.452</v>
      </c>
      <c r="BU338" s="2">
        <v>134</v>
      </c>
      <c r="BW338" s="2">
        <v>5.452</v>
      </c>
      <c r="BX338" s="2">
        <v>100</v>
      </c>
      <c r="BY338" s="2">
        <v>0.01</v>
      </c>
      <c r="BZ338" s="2">
        <v>-100</v>
      </c>
      <c r="CC338" s="2" t="s">
        <v>271</v>
      </c>
      <c r="CD338" s="2" t="s">
        <v>17</v>
      </c>
      <c r="CE338" s="2" t="s">
        <v>17</v>
      </c>
      <c r="CF338" s="2">
        <v>4.01</v>
      </c>
      <c r="CG338" s="2">
        <v>35.555</v>
      </c>
      <c r="CH338" s="2">
        <v>630</v>
      </c>
      <c r="CI338" s="2">
        <v>0.36599999999999999</v>
      </c>
      <c r="CJ338" s="2">
        <v>9714.4809999999998</v>
      </c>
      <c r="CL338" s="2">
        <v>579.79999999999995</v>
      </c>
      <c r="CP338" s="2" t="s">
        <v>271</v>
      </c>
      <c r="CQ338" s="2" t="s">
        <v>17</v>
      </c>
      <c r="CR338" s="2" t="s">
        <v>17</v>
      </c>
      <c r="CS338" s="2">
        <v>3.82</v>
      </c>
      <c r="CT338" s="2">
        <v>0.36599999999999999</v>
      </c>
      <c r="CU338" s="2">
        <v>14</v>
      </c>
      <c r="CW338" s="2">
        <v>0.36599999999999999</v>
      </c>
      <c r="CX338" s="2">
        <v>100</v>
      </c>
      <c r="CY338" s="2">
        <v>0</v>
      </c>
      <c r="CZ338" s="2">
        <v>-100</v>
      </c>
      <c r="DC338" s="2" t="s">
        <v>271</v>
      </c>
      <c r="DD338" s="2" t="s">
        <v>17</v>
      </c>
      <c r="DE338" s="2" t="s">
        <v>17</v>
      </c>
      <c r="DF338" s="2">
        <v>4.1100000000000003</v>
      </c>
      <c r="DG338" s="2">
        <v>8.1460000000000008</v>
      </c>
      <c r="DH338" s="2">
        <v>325</v>
      </c>
      <c r="DI338" s="2">
        <v>0.64600000000000002</v>
      </c>
      <c r="DJ338" s="2">
        <v>1260.991</v>
      </c>
      <c r="DL338" s="2">
        <v>41.58</v>
      </c>
      <c r="DP338" s="2" t="s">
        <v>271</v>
      </c>
      <c r="DQ338" s="2" t="s">
        <v>17</v>
      </c>
      <c r="DR338" s="2" t="s">
        <v>17</v>
      </c>
      <c r="DS338" s="2">
        <v>4.18</v>
      </c>
      <c r="DT338" s="2">
        <v>0.64600000000000002</v>
      </c>
      <c r="DU338" s="2">
        <v>50</v>
      </c>
      <c r="DW338" s="2">
        <v>0.64600000000000002</v>
      </c>
      <c r="DX338" s="2">
        <v>100</v>
      </c>
      <c r="DY338" s="2">
        <v>0.01</v>
      </c>
      <c r="DZ338" s="2">
        <v>-100</v>
      </c>
      <c r="EC338" s="2" t="s">
        <v>271</v>
      </c>
      <c r="ED338" s="2" t="s">
        <v>17</v>
      </c>
      <c r="EE338" s="2" t="s">
        <v>17</v>
      </c>
      <c r="EF338" s="2">
        <v>4.1399999999999997</v>
      </c>
      <c r="EG338" s="2">
        <v>0.158</v>
      </c>
      <c r="EH338" s="2">
        <v>38</v>
      </c>
      <c r="EJ338" s="2">
        <v>0.158</v>
      </c>
      <c r="EK338" s="2">
        <v>100</v>
      </c>
      <c r="EL338" s="2">
        <v>0</v>
      </c>
      <c r="EM338" s="2">
        <v>-100</v>
      </c>
    </row>
    <row r="339" spans="3:143" x14ac:dyDescent="0.25">
      <c r="C339" s="2" t="s">
        <v>284</v>
      </c>
      <c r="D339" s="2" t="s">
        <v>17</v>
      </c>
      <c r="E339" s="2" t="s">
        <v>17</v>
      </c>
      <c r="F339" s="2">
        <v>3.89</v>
      </c>
      <c r="G339" s="2">
        <v>15.382999999999999</v>
      </c>
      <c r="H339" s="2">
        <v>262</v>
      </c>
      <c r="I339" s="2">
        <v>2.8029999999999999</v>
      </c>
      <c r="J339" s="2">
        <v>548.80499999999995</v>
      </c>
      <c r="L339" s="2">
        <v>80.569999999999993</v>
      </c>
      <c r="P339" s="2" t="s">
        <v>284</v>
      </c>
      <c r="Q339" s="2" t="s">
        <v>17</v>
      </c>
      <c r="R339" s="2" t="s">
        <v>17</v>
      </c>
      <c r="S339" s="2">
        <v>3.79</v>
      </c>
      <c r="T339" s="2">
        <v>253.035</v>
      </c>
      <c r="U339" s="2">
        <v>3354</v>
      </c>
      <c r="V339" s="2">
        <v>2.8029999999999999</v>
      </c>
      <c r="W339" s="2">
        <v>9027.2919999999995</v>
      </c>
      <c r="Y339" s="2">
        <v>1980.47</v>
      </c>
      <c r="AC339" s="2" t="s">
        <v>284</v>
      </c>
      <c r="AD339" s="2" t="s">
        <v>17</v>
      </c>
      <c r="AE339" s="2" t="s">
        <v>17</v>
      </c>
      <c r="AF339" s="2">
        <v>3.96</v>
      </c>
      <c r="AG339" s="2">
        <v>2.8029999999999999</v>
      </c>
      <c r="AH339" s="2">
        <v>100</v>
      </c>
      <c r="AJ339" s="2">
        <v>2.8029999999999999</v>
      </c>
      <c r="AK339" s="2">
        <v>100</v>
      </c>
      <c r="AL339" s="2">
        <v>0.01</v>
      </c>
      <c r="AM339" s="2">
        <v>-100</v>
      </c>
      <c r="AP339" s="2" t="s">
        <v>284</v>
      </c>
      <c r="AQ339" s="2" t="s">
        <v>17</v>
      </c>
      <c r="AR339" s="2" t="s">
        <v>17</v>
      </c>
      <c r="AS339" s="2">
        <v>3.8</v>
      </c>
      <c r="AT339" s="2">
        <v>1796.6010000000001</v>
      </c>
      <c r="AU339" s="2">
        <v>24411</v>
      </c>
      <c r="BC339" s="2" t="s">
        <v>284</v>
      </c>
      <c r="BD339" s="2" t="s">
        <v>17</v>
      </c>
      <c r="BE339" s="2" t="s">
        <v>17</v>
      </c>
      <c r="BK339" s="2">
        <v>100</v>
      </c>
      <c r="BP339" s="2" t="s">
        <v>284</v>
      </c>
      <c r="BQ339" s="2" t="s">
        <v>17</v>
      </c>
      <c r="BR339" s="2" t="s">
        <v>17</v>
      </c>
      <c r="BS339" s="2">
        <v>3.88</v>
      </c>
      <c r="BT339" s="2">
        <v>11.503</v>
      </c>
      <c r="BU339" s="2">
        <v>313</v>
      </c>
      <c r="BW339" s="2">
        <v>11.503</v>
      </c>
      <c r="BX339" s="2">
        <v>100</v>
      </c>
      <c r="BY339" s="2">
        <v>0.02</v>
      </c>
      <c r="BZ339" s="2">
        <v>-100</v>
      </c>
      <c r="CC339" s="2" t="s">
        <v>284</v>
      </c>
      <c r="CD339" s="2" t="s">
        <v>17</v>
      </c>
      <c r="CE339" s="2" t="s">
        <v>17</v>
      </c>
      <c r="CF339" s="2">
        <v>3.91</v>
      </c>
      <c r="CG339" s="2">
        <v>3.9849999999999999</v>
      </c>
      <c r="CH339" s="2">
        <v>164</v>
      </c>
      <c r="CI339" s="2">
        <v>8.1750000000000007</v>
      </c>
      <c r="CJ339" s="2">
        <v>48.746000000000002</v>
      </c>
      <c r="CL339" s="2">
        <v>2.9</v>
      </c>
      <c r="CP339" s="2" t="s">
        <v>284</v>
      </c>
      <c r="CQ339" s="2" t="s">
        <v>17</v>
      </c>
      <c r="CR339" s="2" t="s">
        <v>17</v>
      </c>
      <c r="CS339" s="2">
        <v>3.99</v>
      </c>
      <c r="CT339" s="2">
        <v>8.1750000000000007</v>
      </c>
      <c r="CU339" s="2">
        <v>196</v>
      </c>
      <c r="CW339" s="2">
        <v>8.1750000000000007</v>
      </c>
      <c r="CX339" s="2">
        <v>100</v>
      </c>
      <c r="CY339" s="2">
        <v>0.01</v>
      </c>
      <c r="CZ339" s="2">
        <v>-100</v>
      </c>
      <c r="DC339" s="2" t="s">
        <v>284</v>
      </c>
      <c r="DD339" s="2" t="s">
        <v>17</v>
      </c>
      <c r="DE339" s="2" t="s">
        <v>17</v>
      </c>
      <c r="DF339" s="2">
        <v>3.9</v>
      </c>
      <c r="DG339" s="2">
        <v>48.826000000000001</v>
      </c>
      <c r="DH339" s="2">
        <v>534</v>
      </c>
      <c r="DI339" s="2">
        <v>0.99299999999999999</v>
      </c>
      <c r="DJ339" s="2">
        <v>4917.0190000000002</v>
      </c>
      <c r="DL339" s="2">
        <v>161.91999999999999</v>
      </c>
      <c r="DP339" s="2" t="s">
        <v>284</v>
      </c>
      <c r="DQ339" s="2" t="s">
        <v>17</v>
      </c>
      <c r="DR339" s="2" t="s">
        <v>17</v>
      </c>
      <c r="DS339" s="2">
        <v>4.08</v>
      </c>
      <c r="DT339" s="2">
        <v>0.99299999999999999</v>
      </c>
      <c r="DU339" s="2">
        <v>55</v>
      </c>
      <c r="DW339" s="2">
        <v>0.99299999999999999</v>
      </c>
      <c r="DX339" s="2">
        <v>100</v>
      </c>
      <c r="DY339" s="2">
        <v>0.01</v>
      </c>
      <c r="DZ339" s="2">
        <v>-100</v>
      </c>
      <c r="EC339" s="2" t="s">
        <v>284</v>
      </c>
      <c r="ED339" s="2" t="s">
        <v>17</v>
      </c>
      <c r="EE339" s="2" t="s">
        <v>17</v>
      </c>
      <c r="EF339" s="2">
        <v>3.95</v>
      </c>
      <c r="EG339" s="2">
        <v>2.1160000000000001</v>
      </c>
      <c r="EH339" s="2">
        <v>90</v>
      </c>
      <c r="EJ339" s="2">
        <v>2.1160000000000001</v>
      </c>
      <c r="EK339" s="2">
        <v>100</v>
      </c>
      <c r="EL339" s="2">
        <v>0</v>
      </c>
      <c r="EM339" s="2">
        <v>-100</v>
      </c>
    </row>
    <row r="340" spans="3:143" x14ac:dyDescent="0.25">
      <c r="C340" s="2" t="s">
        <v>297</v>
      </c>
      <c r="D340" s="2" t="s">
        <v>17</v>
      </c>
      <c r="E340" s="2" t="s">
        <v>17</v>
      </c>
      <c r="F340" s="2">
        <v>3.76</v>
      </c>
      <c r="G340" s="2">
        <v>5.8479999999999999</v>
      </c>
      <c r="H340" s="2">
        <v>193</v>
      </c>
      <c r="I340" s="2">
        <v>1.532</v>
      </c>
      <c r="J340" s="2">
        <v>381.72300000000001</v>
      </c>
      <c r="L340" s="2">
        <v>56.04</v>
      </c>
      <c r="P340" s="2" t="s">
        <v>297</v>
      </c>
      <c r="Q340" s="2" t="s">
        <v>17</v>
      </c>
      <c r="R340" s="2" t="s">
        <v>17</v>
      </c>
      <c r="S340" s="2">
        <v>3.77</v>
      </c>
      <c r="T340" s="2">
        <v>314.601</v>
      </c>
      <c r="U340" s="2">
        <v>5014</v>
      </c>
      <c r="V340" s="2">
        <v>1.532</v>
      </c>
      <c r="W340" s="2">
        <v>20535.312999999998</v>
      </c>
      <c r="Y340" s="2">
        <v>4505.54</v>
      </c>
      <c r="AC340" s="2" t="s">
        <v>297</v>
      </c>
      <c r="AD340" s="2" t="s">
        <v>17</v>
      </c>
      <c r="AE340" s="2" t="s">
        <v>17</v>
      </c>
      <c r="AF340" s="2">
        <v>3.85</v>
      </c>
      <c r="AG340" s="2">
        <v>1.532</v>
      </c>
      <c r="AH340" s="2">
        <v>156</v>
      </c>
      <c r="AJ340" s="2">
        <v>1.532</v>
      </c>
      <c r="AK340" s="2">
        <v>100</v>
      </c>
      <c r="AL340" s="2">
        <v>0</v>
      </c>
      <c r="AM340" s="2">
        <v>-100</v>
      </c>
      <c r="AP340" s="2" t="s">
        <v>297</v>
      </c>
      <c r="AQ340" s="2" t="s">
        <v>17</v>
      </c>
      <c r="AR340" s="2" t="s">
        <v>17</v>
      </c>
      <c r="AS340" s="2">
        <v>3.8</v>
      </c>
      <c r="AT340" s="2">
        <v>2979.328</v>
      </c>
      <c r="AU340" s="2">
        <v>27874</v>
      </c>
      <c r="BC340" s="2" t="s">
        <v>297</v>
      </c>
      <c r="BD340" s="2" t="s">
        <v>17</v>
      </c>
      <c r="BE340" s="2" t="s">
        <v>17</v>
      </c>
      <c r="BK340" s="2">
        <v>100</v>
      </c>
      <c r="BP340" s="2" t="s">
        <v>297</v>
      </c>
      <c r="BQ340" s="2" t="s">
        <v>17</v>
      </c>
      <c r="BR340" s="2" t="s">
        <v>17</v>
      </c>
      <c r="BS340" s="2">
        <v>3.89</v>
      </c>
      <c r="BT340" s="2">
        <v>19.097999999999999</v>
      </c>
      <c r="BU340" s="2">
        <v>319</v>
      </c>
      <c r="BW340" s="2">
        <v>19.097999999999999</v>
      </c>
      <c r="BX340" s="2">
        <v>100</v>
      </c>
      <c r="BY340" s="2">
        <v>0.03</v>
      </c>
      <c r="BZ340" s="2">
        <v>-100</v>
      </c>
      <c r="CC340" s="2" t="s">
        <v>297</v>
      </c>
      <c r="CD340" s="2" t="s">
        <v>17</v>
      </c>
      <c r="CE340" s="2" t="s">
        <v>17</v>
      </c>
      <c r="CF340" s="2">
        <v>4.01</v>
      </c>
      <c r="CG340" s="2">
        <v>13.494</v>
      </c>
      <c r="CH340" s="2">
        <v>595</v>
      </c>
      <c r="CI340" s="2">
        <v>9.4209999999999994</v>
      </c>
      <c r="CJ340" s="2">
        <v>143.233</v>
      </c>
      <c r="CL340" s="2">
        <v>8.5399999999999991</v>
      </c>
      <c r="CP340" s="2" t="s">
        <v>297</v>
      </c>
      <c r="CQ340" s="2" t="s">
        <v>17</v>
      </c>
      <c r="CR340" s="2" t="s">
        <v>17</v>
      </c>
      <c r="CS340" s="2">
        <v>3.98</v>
      </c>
      <c r="CT340" s="2">
        <v>9.4209999999999994</v>
      </c>
      <c r="CU340" s="2">
        <v>332</v>
      </c>
      <c r="CW340" s="2">
        <v>9.4209999999999994</v>
      </c>
      <c r="CX340" s="2">
        <v>100</v>
      </c>
      <c r="CY340" s="2">
        <v>0.01</v>
      </c>
      <c r="CZ340" s="2">
        <v>-100</v>
      </c>
      <c r="DC340" s="2" t="s">
        <v>297</v>
      </c>
      <c r="DD340" s="2" t="s">
        <v>17</v>
      </c>
      <c r="DE340" s="2" t="s">
        <v>17</v>
      </c>
      <c r="DF340" s="2">
        <v>4.17</v>
      </c>
      <c r="DG340" s="2">
        <v>6.7069999999999999</v>
      </c>
      <c r="DH340" s="2">
        <v>340</v>
      </c>
      <c r="DI340" s="2">
        <v>0.67300000000000004</v>
      </c>
      <c r="DJ340" s="2">
        <v>996.58199999999999</v>
      </c>
      <c r="DL340" s="2">
        <v>32.880000000000003</v>
      </c>
      <c r="DP340" s="2" t="s">
        <v>297</v>
      </c>
      <c r="DQ340" s="2" t="s">
        <v>17</v>
      </c>
      <c r="DR340" s="2" t="s">
        <v>17</v>
      </c>
      <c r="DS340" s="2">
        <v>4.1399999999999997</v>
      </c>
      <c r="DT340" s="2">
        <v>0.67300000000000004</v>
      </c>
      <c r="DU340" s="2">
        <v>44</v>
      </c>
      <c r="DW340" s="2">
        <v>0.67300000000000004</v>
      </c>
      <c r="DX340" s="2">
        <v>100</v>
      </c>
      <c r="DY340" s="2">
        <v>0.01</v>
      </c>
      <c r="DZ340" s="2">
        <v>-100</v>
      </c>
      <c r="EC340" s="2" t="s">
        <v>297</v>
      </c>
      <c r="ED340" s="2" t="s">
        <v>17</v>
      </c>
      <c r="EE340" s="2" t="s">
        <v>17</v>
      </c>
      <c r="EK340" s="2">
        <v>100</v>
      </c>
    </row>
    <row r="341" spans="3:143" x14ac:dyDescent="0.25">
      <c r="C341" s="2" t="s">
        <v>310</v>
      </c>
      <c r="D341" s="2" t="s">
        <v>17</v>
      </c>
      <c r="E341" s="2" t="s">
        <v>17</v>
      </c>
      <c r="F341" s="2">
        <v>3.8</v>
      </c>
      <c r="G341" s="2">
        <v>10.965</v>
      </c>
      <c r="H341" s="2">
        <v>284</v>
      </c>
      <c r="I341" s="2">
        <v>1.3360000000000001</v>
      </c>
      <c r="J341" s="2">
        <v>820.73400000000004</v>
      </c>
      <c r="L341" s="2">
        <v>120.51</v>
      </c>
      <c r="P341" s="2" t="s">
        <v>310</v>
      </c>
      <c r="Q341" s="2" t="s">
        <v>17</v>
      </c>
      <c r="R341" s="2" t="s">
        <v>17</v>
      </c>
      <c r="S341" s="2">
        <v>3.78</v>
      </c>
      <c r="T341" s="2">
        <v>308.72000000000003</v>
      </c>
      <c r="U341" s="2">
        <v>6025</v>
      </c>
      <c r="V341" s="2">
        <v>1.3360000000000001</v>
      </c>
      <c r="W341" s="2">
        <v>23107.784</v>
      </c>
      <c r="Y341" s="2">
        <v>5069.99</v>
      </c>
      <c r="AC341" s="2" t="s">
        <v>310</v>
      </c>
      <c r="AD341" s="2" t="s">
        <v>17</v>
      </c>
      <c r="AE341" s="2" t="s">
        <v>17</v>
      </c>
      <c r="AF341" s="2">
        <v>3.78</v>
      </c>
      <c r="AG341" s="2">
        <v>1.3360000000000001</v>
      </c>
      <c r="AH341" s="2">
        <v>52</v>
      </c>
      <c r="AJ341" s="2">
        <v>1.3360000000000001</v>
      </c>
      <c r="AK341" s="2">
        <v>100</v>
      </c>
      <c r="AL341" s="2">
        <v>0</v>
      </c>
      <c r="AM341" s="2">
        <v>-100</v>
      </c>
      <c r="AP341" s="2" t="s">
        <v>310</v>
      </c>
      <c r="AQ341" s="2" t="s">
        <v>17</v>
      </c>
      <c r="AR341" s="2" t="s">
        <v>17</v>
      </c>
      <c r="AS341" s="2">
        <v>3.79</v>
      </c>
      <c r="AT341" s="2">
        <v>2538.1179999999999</v>
      </c>
      <c r="AU341" s="2">
        <v>23999</v>
      </c>
      <c r="BC341" s="2" t="s">
        <v>310</v>
      </c>
      <c r="BD341" s="2" t="s">
        <v>17</v>
      </c>
      <c r="BE341" s="2" t="s">
        <v>17</v>
      </c>
      <c r="BK341" s="2">
        <v>100</v>
      </c>
      <c r="BP341" s="2" t="s">
        <v>310</v>
      </c>
      <c r="BQ341" s="2" t="s">
        <v>17</v>
      </c>
      <c r="BR341" s="2" t="s">
        <v>17</v>
      </c>
      <c r="BS341" s="2">
        <v>3.86</v>
      </c>
      <c r="BT341" s="2">
        <v>16.457000000000001</v>
      </c>
      <c r="BU341" s="2">
        <v>368</v>
      </c>
      <c r="BW341" s="2">
        <v>16.457000000000001</v>
      </c>
      <c r="BX341" s="2">
        <v>100</v>
      </c>
      <c r="BY341" s="2">
        <v>0.03</v>
      </c>
      <c r="BZ341" s="2">
        <v>-100</v>
      </c>
      <c r="CC341" s="2" t="s">
        <v>310</v>
      </c>
      <c r="CD341" s="2" t="s">
        <v>17</v>
      </c>
      <c r="CE341" s="2" t="s">
        <v>17</v>
      </c>
      <c r="CF341" s="2">
        <v>4.01</v>
      </c>
      <c r="CG341" s="2">
        <v>9.1189999999999998</v>
      </c>
      <c r="CH341" s="2">
        <v>263</v>
      </c>
      <c r="CI341" s="2">
        <v>2.133</v>
      </c>
      <c r="CJ341" s="2">
        <v>427.52</v>
      </c>
      <c r="CL341" s="2">
        <v>25.51</v>
      </c>
      <c r="CP341" s="2" t="s">
        <v>310</v>
      </c>
      <c r="CQ341" s="2" t="s">
        <v>17</v>
      </c>
      <c r="CR341" s="2" t="s">
        <v>17</v>
      </c>
      <c r="CS341" s="2">
        <v>3.94</v>
      </c>
      <c r="CT341" s="2">
        <v>2.133</v>
      </c>
      <c r="CU341" s="2">
        <v>90</v>
      </c>
      <c r="CW341" s="2">
        <v>2.133</v>
      </c>
      <c r="CX341" s="2">
        <v>100</v>
      </c>
      <c r="CY341" s="2">
        <v>0</v>
      </c>
      <c r="CZ341" s="2">
        <v>-100</v>
      </c>
      <c r="DC341" s="2" t="s">
        <v>310</v>
      </c>
      <c r="DD341" s="2" t="s">
        <v>17</v>
      </c>
      <c r="DE341" s="2" t="s">
        <v>17</v>
      </c>
      <c r="DF341" s="2">
        <v>4.1100000000000003</v>
      </c>
      <c r="DG341" s="2">
        <v>80.674000000000007</v>
      </c>
      <c r="DH341" s="2">
        <v>399</v>
      </c>
      <c r="DI341" s="2">
        <v>3.823</v>
      </c>
      <c r="DJ341" s="2">
        <v>2110.2280000000001</v>
      </c>
      <c r="DL341" s="2">
        <v>69.53</v>
      </c>
      <c r="DP341" s="2" t="s">
        <v>310</v>
      </c>
      <c r="DQ341" s="2" t="s">
        <v>17</v>
      </c>
      <c r="DR341" s="2" t="s">
        <v>17</v>
      </c>
      <c r="DS341" s="2">
        <v>4.08</v>
      </c>
      <c r="DT341" s="2">
        <v>3.823</v>
      </c>
      <c r="DU341" s="2">
        <v>212</v>
      </c>
      <c r="DW341" s="2">
        <v>3.823</v>
      </c>
      <c r="DX341" s="2">
        <v>100</v>
      </c>
      <c r="DY341" s="2">
        <v>0.05</v>
      </c>
      <c r="DZ341" s="2">
        <v>-99.9</v>
      </c>
      <c r="EC341" s="2" t="s">
        <v>310</v>
      </c>
      <c r="ED341" s="2" t="s">
        <v>17</v>
      </c>
      <c r="EE341" s="2" t="s">
        <v>17</v>
      </c>
      <c r="EF341" s="2">
        <v>4</v>
      </c>
      <c r="EG341" s="2">
        <v>0.67500000000000004</v>
      </c>
      <c r="EH341" s="2">
        <v>37</v>
      </c>
      <c r="EJ341" s="2">
        <v>0.67500000000000004</v>
      </c>
      <c r="EK341" s="2">
        <v>100</v>
      </c>
      <c r="EL341" s="2">
        <v>0</v>
      </c>
      <c r="EM341" s="2">
        <v>-100</v>
      </c>
    </row>
    <row r="342" spans="3:143" x14ac:dyDescent="0.25">
      <c r="C342" s="2" t="s">
        <v>312</v>
      </c>
      <c r="D342" s="2" t="s">
        <v>17</v>
      </c>
      <c r="E342" s="2" t="s">
        <v>17</v>
      </c>
      <c r="F342" s="2">
        <v>3.75</v>
      </c>
      <c r="G342" s="2">
        <v>2.355</v>
      </c>
      <c r="H342" s="2">
        <v>161</v>
      </c>
      <c r="P342" s="2" t="s">
        <v>312</v>
      </c>
      <c r="Q342" s="2" t="s">
        <v>17</v>
      </c>
      <c r="R342" s="2" t="s">
        <v>17</v>
      </c>
      <c r="S342" s="2">
        <v>3.78</v>
      </c>
      <c r="T342" s="2">
        <v>288.39800000000002</v>
      </c>
      <c r="U342" s="2">
        <v>3635</v>
      </c>
      <c r="AC342" s="2" t="s">
        <v>312</v>
      </c>
      <c r="AD342" s="2" t="s">
        <v>17</v>
      </c>
      <c r="AE342" s="2" t="s">
        <v>17</v>
      </c>
      <c r="AK342" s="2">
        <v>100</v>
      </c>
      <c r="AP342" s="2" t="s">
        <v>312</v>
      </c>
      <c r="AQ342" s="2" t="s">
        <v>17</v>
      </c>
      <c r="AR342" s="2" t="s">
        <v>17</v>
      </c>
      <c r="AS342" s="2">
        <v>3.8</v>
      </c>
      <c r="AT342" s="2">
        <v>2674.8229999999999</v>
      </c>
      <c r="AU342" s="2">
        <v>21327</v>
      </c>
      <c r="BC342" s="2" t="s">
        <v>312</v>
      </c>
      <c r="BD342" s="2" t="s">
        <v>17</v>
      </c>
      <c r="BE342" s="2" t="s">
        <v>17</v>
      </c>
      <c r="BK342" s="2">
        <v>100</v>
      </c>
      <c r="BP342" s="2" t="s">
        <v>312</v>
      </c>
      <c r="BQ342" s="2" t="s">
        <v>17</v>
      </c>
      <c r="BR342" s="2" t="s">
        <v>17</v>
      </c>
      <c r="BS342" s="2">
        <v>3.85</v>
      </c>
      <c r="BT342" s="2">
        <v>10.486000000000001</v>
      </c>
      <c r="BU342" s="2">
        <v>353</v>
      </c>
      <c r="BW342" s="2">
        <v>10.486000000000001</v>
      </c>
      <c r="BX342" s="2">
        <v>100</v>
      </c>
      <c r="BY342" s="2">
        <v>0.02</v>
      </c>
      <c r="BZ342" s="2">
        <v>-100</v>
      </c>
      <c r="CC342" s="2" t="s">
        <v>312</v>
      </c>
      <c r="CD342" s="2" t="s">
        <v>17</v>
      </c>
      <c r="CE342" s="2" t="s">
        <v>17</v>
      </c>
      <c r="CF342" s="2">
        <v>4.03</v>
      </c>
      <c r="CG342" s="2">
        <v>3.8140000000000001</v>
      </c>
      <c r="CH342" s="2">
        <v>154</v>
      </c>
      <c r="CI342" s="2">
        <v>7.6639999999999997</v>
      </c>
      <c r="CJ342" s="2">
        <v>49.765000000000001</v>
      </c>
      <c r="CL342" s="2">
        <v>2.96</v>
      </c>
      <c r="CP342" s="2" t="s">
        <v>312</v>
      </c>
      <c r="CQ342" s="2" t="s">
        <v>17</v>
      </c>
      <c r="CR342" s="2" t="s">
        <v>17</v>
      </c>
      <c r="CS342" s="2">
        <v>3.96</v>
      </c>
      <c r="CT342" s="2">
        <v>7.6639999999999997</v>
      </c>
      <c r="CU342" s="2">
        <v>317</v>
      </c>
      <c r="CW342" s="2">
        <v>7.6639999999999997</v>
      </c>
      <c r="CX342" s="2">
        <v>100</v>
      </c>
      <c r="CY342" s="2">
        <v>0.01</v>
      </c>
      <c r="CZ342" s="2">
        <v>-100</v>
      </c>
      <c r="DC342" s="2" t="s">
        <v>312</v>
      </c>
      <c r="DD342" s="2" t="s">
        <v>17</v>
      </c>
      <c r="DE342" s="2" t="s">
        <v>17</v>
      </c>
      <c r="DF342" s="2">
        <v>4.08</v>
      </c>
      <c r="DG342" s="2">
        <v>4.516</v>
      </c>
      <c r="DH342" s="2">
        <v>271</v>
      </c>
      <c r="DI342" s="2">
        <v>0.66800000000000004</v>
      </c>
      <c r="DJ342" s="2">
        <v>676.048</v>
      </c>
      <c r="DL342" s="2">
        <v>22.33</v>
      </c>
      <c r="DP342" s="2" t="s">
        <v>312</v>
      </c>
      <c r="DQ342" s="2" t="s">
        <v>17</v>
      </c>
      <c r="DR342" s="2" t="s">
        <v>17</v>
      </c>
      <c r="DS342" s="2">
        <v>4.0999999999999996</v>
      </c>
      <c r="DT342" s="2">
        <v>0.66800000000000004</v>
      </c>
      <c r="DU342" s="2">
        <v>41</v>
      </c>
      <c r="DW342" s="2">
        <v>0.66800000000000004</v>
      </c>
      <c r="DX342" s="2">
        <v>100</v>
      </c>
      <c r="DY342" s="2">
        <v>0.01</v>
      </c>
      <c r="DZ342" s="2">
        <v>-100</v>
      </c>
      <c r="EC342" s="2" t="s">
        <v>312</v>
      </c>
      <c r="ED342" s="2" t="s">
        <v>17</v>
      </c>
      <c r="EE342" s="2" t="s">
        <v>17</v>
      </c>
      <c r="EF342" s="2">
        <v>4.17</v>
      </c>
      <c r="EG342" s="2">
        <v>4.7389999999999999</v>
      </c>
      <c r="EH342" s="2">
        <v>284</v>
      </c>
      <c r="EJ342" s="2">
        <v>4.7389999999999999</v>
      </c>
      <c r="EK342" s="2">
        <v>100</v>
      </c>
      <c r="EL342" s="2">
        <v>0.01</v>
      </c>
      <c r="EM342" s="2">
        <v>-100</v>
      </c>
    </row>
    <row r="343" spans="3:143" x14ac:dyDescent="0.25">
      <c r="C343" s="2" t="s">
        <v>325</v>
      </c>
      <c r="D343" s="2" t="s">
        <v>17</v>
      </c>
      <c r="E343" s="2" t="s">
        <v>17</v>
      </c>
      <c r="F343" s="2">
        <v>3.84</v>
      </c>
      <c r="G343" s="2">
        <v>6.1950000000000003</v>
      </c>
      <c r="H343" s="2">
        <v>252</v>
      </c>
      <c r="I343" s="2">
        <v>5.5469999999999997</v>
      </c>
      <c r="J343" s="2">
        <v>111.682</v>
      </c>
      <c r="L343" s="2">
        <v>16.38</v>
      </c>
      <c r="P343" s="2" t="s">
        <v>325</v>
      </c>
      <c r="Q343" s="2" t="s">
        <v>17</v>
      </c>
      <c r="R343" s="2" t="s">
        <v>17</v>
      </c>
      <c r="S343" s="2">
        <v>3.78</v>
      </c>
      <c r="T343" s="2">
        <v>284.11099999999999</v>
      </c>
      <c r="U343" s="2">
        <v>4424</v>
      </c>
      <c r="V343" s="2">
        <v>5.5469999999999997</v>
      </c>
      <c r="W343" s="2">
        <v>5121.8860000000004</v>
      </c>
      <c r="Y343" s="2">
        <v>1123.55</v>
      </c>
      <c r="AC343" s="2" t="s">
        <v>325</v>
      </c>
      <c r="AD343" s="2" t="s">
        <v>17</v>
      </c>
      <c r="AE343" s="2" t="s">
        <v>17</v>
      </c>
      <c r="AF343" s="2">
        <v>3.85</v>
      </c>
      <c r="AG343" s="2">
        <v>5.5469999999999997</v>
      </c>
      <c r="AH343" s="2">
        <v>143</v>
      </c>
      <c r="AJ343" s="2">
        <v>5.5469999999999997</v>
      </c>
      <c r="AK343" s="2">
        <v>100</v>
      </c>
      <c r="AL343" s="2">
        <v>0.01</v>
      </c>
      <c r="AM343" s="2">
        <v>-100</v>
      </c>
      <c r="AP343" s="2" t="s">
        <v>325</v>
      </c>
      <c r="AQ343" s="2" t="s">
        <v>17</v>
      </c>
      <c r="AR343" s="2" t="s">
        <v>17</v>
      </c>
      <c r="AS343" s="2">
        <v>3.79</v>
      </c>
      <c r="AT343" s="2">
        <v>2433.614</v>
      </c>
      <c r="AU343" s="2">
        <v>22349</v>
      </c>
      <c r="AV343" s="2">
        <v>0.443</v>
      </c>
      <c r="AW343" s="2">
        <v>549348.53300000005</v>
      </c>
      <c r="AY343" s="2">
        <v>786378.56</v>
      </c>
      <c r="BC343" s="2" t="s">
        <v>325</v>
      </c>
      <c r="BD343" s="2" t="s">
        <v>17</v>
      </c>
      <c r="BE343" s="2" t="s">
        <v>17</v>
      </c>
      <c r="BF343" s="2">
        <v>3.93</v>
      </c>
      <c r="BG343" s="2">
        <v>0.443</v>
      </c>
      <c r="BH343" s="2">
        <v>19</v>
      </c>
      <c r="BJ343" s="2">
        <v>0.443</v>
      </c>
      <c r="BK343" s="2">
        <v>100</v>
      </c>
      <c r="BL343" s="2">
        <v>0</v>
      </c>
      <c r="BM343" s="2">
        <v>-100</v>
      </c>
      <c r="BP343" s="2" t="s">
        <v>325</v>
      </c>
      <c r="BQ343" s="2" t="s">
        <v>17</v>
      </c>
      <c r="BR343" s="2" t="s">
        <v>17</v>
      </c>
      <c r="BS343" s="2">
        <v>3.89</v>
      </c>
      <c r="BT343" s="2">
        <v>13.641</v>
      </c>
      <c r="BU343" s="2">
        <v>363</v>
      </c>
      <c r="BW343" s="2">
        <v>13.641</v>
      </c>
      <c r="BX343" s="2">
        <v>100</v>
      </c>
      <c r="BY343" s="2">
        <v>0.02</v>
      </c>
      <c r="BZ343" s="2">
        <v>-100</v>
      </c>
      <c r="CC343" s="2" t="s">
        <v>325</v>
      </c>
      <c r="CD343" s="2" t="s">
        <v>17</v>
      </c>
      <c r="CE343" s="2" t="s">
        <v>17</v>
      </c>
      <c r="CF343" s="2">
        <v>3.99</v>
      </c>
      <c r="CG343" s="2">
        <v>11.074999999999999</v>
      </c>
      <c r="CH343" s="2">
        <v>185</v>
      </c>
      <c r="CI343" s="2">
        <v>6.335</v>
      </c>
      <c r="CJ343" s="2">
        <v>174.822</v>
      </c>
      <c r="CL343" s="2">
        <v>10.42</v>
      </c>
      <c r="CP343" s="2" t="s">
        <v>325</v>
      </c>
      <c r="CQ343" s="2" t="s">
        <v>17</v>
      </c>
      <c r="CR343" s="2" t="s">
        <v>17</v>
      </c>
      <c r="CS343" s="2">
        <v>3.99</v>
      </c>
      <c r="CT343" s="2">
        <v>6.335</v>
      </c>
      <c r="CU343" s="2">
        <v>180</v>
      </c>
      <c r="CW343" s="2">
        <v>6.335</v>
      </c>
      <c r="CX343" s="2">
        <v>100</v>
      </c>
      <c r="CY343" s="2">
        <v>0.01</v>
      </c>
      <c r="CZ343" s="2">
        <v>-100</v>
      </c>
      <c r="DC343" s="2" t="s">
        <v>325</v>
      </c>
      <c r="DD343" s="2" t="s">
        <v>17</v>
      </c>
      <c r="DE343" s="2" t="s">
        <v>17</v>
      </c>
      <c r="DF343" s="2">
        <v>4.13</v>
      </c>
      <c r="DG343" s="2">
        <v>16.649999999999999</v>
      </c>
      <c r="DH343" s="2">
        <v>479</v>
      </c>
      <c r="DI343" s="2">
        <v>9.3780000000000001</v>
      </c>
      <c r="DJ343" s="2">
        <v>177.54300000000001</v>
      </c>
      <c r="DL343" s="2">
        <v>5.92</v>
      </c>
      <c r="DP343" s="2" t="s">
        <v>325</v>
      </c>
      <c r="DQ343" s="2" t="s">
        <v>17</v>
      </c>
      <c r="DR343" s="2" t="s">
        <v>17</v>
      </c>
      <c r="DS343" s="2">
        <v>4.0199999999999996</v>
      </c>
      <c r="DT343" s="2">
        <v>9.3780000000000001</v>
      </c>
      <c r="DU343" s="2">
        <v>287</v>
      </c>
      <c r="DW343" s="2">
        <v>9.3780000000000001</v>
      </c>
      <c r="DX343" s="2">
        <v>100</v>
      </c>
      <c r="DY343" s="2">
        <v>0.13</v>
      </c>
      <c r="DZ343" s="2">
        <v>-99.9</v>
      </c>
      <c r="EC343" s="2" t="s">
        <v>325</v>
      </c>
      <c r="ED343" s="2" t="s">
        <v>17</v>
      </c>
      <c r="EE343" s="2" t="s">
        <v>17</v>
      </c>
      <c r="EF343" s="2">
        <v>4.12</v>
      </c>
      <c r="EG343" s="2">
        <v>2.0179999999999998</v>
      </c>
      <c r="EH343" s="2">
        <v>133</v>
      </c>
      <c r="EJ343" s="2">
        <v>2.0179999999999998</v>
      </c>
      <c r="EK343" s="2">
        <v>100</v>
      </c>
      <c r="EL343" s="2">
        <v>0</v>
      </c>
      <c r="EM343" s="2">
        <v>-100</v>
      </c>
    </row>
    <row r="344" spans="3:143" x14ac:dyDescent="0.25">
      <c r="C344" s="2" t="s">
        <v>326</v>
      </c>
      <c r="D344" s="2" t="s">
        <v>17</v>
      </c>
      <c r="E344" s="2" t="s">
        <v>17</v>
      </c>
      <c r="F344" s="2">
        <v>3.78</v>
      </c>
      <c r="G344" s="2">
        <v>14.58</v>
      </c>
      <c r="H344" s="2">
        <v>315</v>
      </c>
      <c r="I344" s="2">
        <v>0.45200000000000001</v>
      </c>
      <c r="J344" s="2">
        <v>3225.6640000000002</v>
      </c>
      <c r="L344" s="2">
        <v>473.7</v>
      </c>
      <c r="P344" s="2" t="s">
        <v>326</v>
      </c>
      <c r="Q344" s="2" t="s">
        <v>17</v>
      </c>
      <c r="R344" s="2" t="s">
        <v>17</v>
      </c>
      <c r="S344" s="2">
        <v>3.78</v>
      </c>
      <c r="T344" s="2">
        <v>212.595</v>
      </c>
      <c r="U344" s="2">
        <v>3029</v>
      </c>
      <c r="V344" s="2">
        <v>0.45200000000000001</v>
      </c>
      <c r="W344" s="2">
        <v>47034.292000000001</v>
      </c>
      <c r="Y344" s="2">
        <v>10319.9</v>
      </c>
      <c r="AC344" s="2" t="s">
        <v>326</v>
      </c>
      <c r="AD344" s="2" t="s">
        <v>17</v>
      </c>
      <c r="AE344" s="2" t="s">
        <v>17</v>
      </c>
      <c r="AF344" s="2">
        <v>3.91</v>
      </c>
      <c r="AG344" s="2">
        <v>0.45200000000000001</v>
      </c>
      <c r="AH344" s="2">
        <v>19</v>
      </c>
      <c r="AJ344" s="2">
        <v>0.45200000000000001</v>
      </c>
      <c r="AK344" s="2">
        <v>100</v>
      </c>
      <c r="AL344" s="2">
        <v>0</v>
      </c>
      <c r="AM344" s="2">
        <v>-100</v>
      </c>
      <c r="AP344" s="2" t="s">
        <v>326</v>
      </c>
      <c r="AQ344" s="2" t="s">
        <v>17</v>
      </c>
      <c r="AR344" s="2" t="s">
        <v>17</v>
      </c>
      <c r="AS344" s="2">
        <v>3.79</v>
      </c>
      <c r="AT344" s="2">
        <v>1513.5989999999999</v>
      </c>
      <c r="AU344" s="2">
        <v>20075</v>
      </c>
      <c r="AV344" s="2">
        <v>0.90400000000000003</v>
      </c>
      <c r="AW344" s="2">
        <v>167433.51800000001</v>
      </c>
      <c r="AY344" s="2">
        <v>239676.21</v>
      </c>
      <c r="BC344" s="2" t="s">
        <v>326</v>
      </c>
      <c r="BD344" s="2" t="s">
        <v>17</v>
      </c>
      <c r="BE344" s="2" t="s">
        <v>17</v>
      </c>
      <c r="BF344" s="2">
        <v>3.89</v>
      </c>
      <c r="BG344" s="2">
        <v>0.90400000000000003</v>
      </c>
      <c r="BH344" s="2">
        <v>37</v>
      </c>
      <c r="BJ344" s="2">
        <v>0.90400000000000003</v>
      </c>
      <c r="BK344" s="2">
        <v>100</v>
      </c>
      <c r="BL344" s="2">
        <v>0.01</v>
      </c>
      <c r="BM344" s="2">
        <v>-100</v>
      </c>
      <c r="BP344" s="2" t="s">
        <v>326</v>
      </c>
      <c r="BQ344" s="2" t="s">
        <v>17</v>
      </c>
      <c r="BR344" s="2" t="s">
        <v>17</v>
      </c>
      <c r="BS344" s="2">
        <v>3.86</v>
      </c>
      <c r="BT344" s="2">
        <v>11.505000000000001</v>
      </c>
      <c r="BU344" s="2">
        <v>267</v>
      </c>
      <c r="BW344" s="2">
        <v>11.505000000000001</v>
      </c>
      <c r="BX344" s="2">
        <v>100</v>
      </c>
      <c r="BY344" s="2">
        <v>0.02</v>
      </c>
      <c r="BZ344" s="2">
        <v>-100</v>
      </c>
      <c r="CC344" s="2" t="s">
        <v>326</v>
      </c>
      <c r="CD344" s="2" t="s">
        <v>17</v>
      </c>
      <c r="CE344" s="2" t="s">
        <v>17</v>
      </c>
      <c r="CF344" s="2">
        <v>4.03</v>
      </c>
      <c r="CG344" s="2">
        <v>52.307000000000002</v>
      </c>
      <c r="CH344" s="2">
        <v>522</v>
      </c>
      <c r="CI344" s="2">
        <v>6.8330000000000002</v>
      </c>
      <c r="CJ344" s="2">
        <v>765.50599999999997</v>
      </c>
      <c r="CL344" s="2">
        <v>45.68</v>
      </c>
      <c r="CP344" s="2" t="s">
        <v>326</v>
      </c>
      <c r="CQ344" s="2" t="s">
        <v>17</v>
      </c>
      <c r="CR344" s="2" t="s">
        <v>17</v>
      </c>
      <c r="CS344" s="2">
        <v>3.9</v>
      </c>
      <c r="CT344" s="2">
        <v>6.8330000000000002</v>
      </c>
      <c r="CU344" s="2">
        <v>258</v>
      </c>
      <c r="CW344" s="2">
        <v>6.8330000000000002</v>
      </c>
      <c r="CX344" s="2">
        <v>100</v>
      </c>
      <c r="CY344" s="2">
        <v>0.01</v>
      </c>
      <c r="CZ344" s="2">
        <v>-100</v>
      </c>
      <c r="DC344" s="2" t="s">
        <v>326</v>
      </c>
      <c r="DD344" s="2" t="s">
        <v>17</v>
      </c>
      <c r="DE344" s="2" t="s">
        <v>17</v>
      </c>
      <c r="DI344" s="2">
        <v>2.593</v>
      </c>
      <c r="DP344" s="2" t="s">
        <v>326</v>
      </c>
      <c r="DQ344" s="2" t="s">
        <v>17</v>
      </c>
      <c r="DR344" s="2" t="s">
        <v>17</v>
      </c>
      <c r="DS344" s="2">
        <v>3.97</v>
      </c>
      <c r="DT344" s="2">
        <v>2.593</v>
      </c>
      <c r="DU344" s="2">
        <v>110</v>
      </c>
      <c r="DW344" s="2">
        <v>2.593</v>
      </c>
      <c r="DX344" s="2">
        <v>100</v>
      </c>
      <c r="DY344" s="2">
        <v>0.04</v>
      </c>
      <c r="DZ344" s="2">
        <v>-100</v>
      </c>
      <c r="EC344" s="2" t="s">
        <v>326</v>
      </c>
      <c r="ED344" s="2" t="s">
        <v>17</v>
      </c>
      <c r="EE344" s="2" t="s">
        <v>17</v>
      </c>
      <c r="EF344" s="2">
        <v>4.07</v>
      </c>
      <c r="EG344" s="2">
        <v>10.446</v>
      </c>
      <c r="EH344" s="2">
        <v>227</v>
      </c>
      <c r="EJ344" s="2">
        <v>10.446</v>
      </c>
      <c r="EK344" s="2">
        <v>100</v>
      </c>
      <c r="EL344" s="2">
        <v>0.02</v>
      </c>
      <c r="EM344" s="2">
        <v>-100</v>
      </c>
    </row>
    <row r="345" spans="3:143" x14ac:dyDescent="0.25">
      <c r="C345" s="2" t="s">
        <v>339</v>
      </c>
      <c r="D345" s="2" t="s">
        <v>17</v>
      </c>
      <c r="E345" s="2" t="s">
        <v>17</v>
      </c>
      <c r="F345" s="2">
        <v>3.88</v>
      </c>
      <c r="G345" s="2">
        <v>8.141</v>
      </c>
      <c r="H345" s="2">
        <v>285</v>
      </c>
      <c r="I345" s="2">
        <v>25.579000000000001</v>
      </c>
      <c r="J345" s="2">
        <v>31.827000000000002</v>
      </c>
      <c r="L345" s="2">
        <v>4.6500000000000004</v>
      </c>
      <c r="P345" s="2" t="s">
        <v>339</v>
      </c>
      <c r="Q345" s="2" t="s">
        <v>17</v>
      </c>
      <c r="R345" s="2" t="s">
        <v>17</v>
      </c>
      <c r="S345" s="2">
        <v>3.79</v>
      </c>
      <c r="T345" s="2">
        <v>333.08699999999999</v>
      </c>
      <c r="U345" s="2">
        <v>4336</v>
      </c>
      <c r="V345" s="2">
        <v>25.579000000000001</v>
      </c>
      <c r="W345" s="2">
        <v>1302.1890000000001</v>
      </c>
      <c r="Y345" s="2">
        <v>285.44</v>
      </c>
      <c r="AC345" s="2" t="s">
        <v>339</v>
      </c>
      <c r="AD345" s="2" t="s">
        <v>17</v>
      </c>
      <c r="AE345" s="2" t="s">
        <v>17</v>
      </c>
      <c r="AF345" s="2">
        <v>3.85</v>
      </c>
      <c r="AG345" s="2">
        <v>25.579000000000001</v>
      </c>
      <c r="AH345" s="2">
        <v>290</v>
      </c>
      <c r="AJ345" s="2">
        <v>25.579000000000001</v>
      </c>
      <c r="AK345" s="2">
        <v>100</v>
      </c>
      <c r="AL345" s="2">
        <v>0.05</v>
      </c>
      <c r="AM345" s="2">
        <v>-99.9</v>
      </c>
      <c r="AP345" s="2" t="s">
        <v>339</v>
      </c>
      <c r="AQ345" s="2" t="s">
        <v>17</v>
      </c>
      <c r="AR345" s="2" t="s">
        <v>17</v>
      </c>
      <c r="AS345" s="2">
        <v>3.8</v>
      </c>
      <c r="AT345" s="2">
        <v>1880.693</v>
      </c>
      <c r="AU345" s="2">
        <v>23321</v>
      </c>
      <c r="AV345" s="2">
        <v>0.35499999999999998</v>
      </c>
      <c r="AW345" s="2">
        <v>529772.67599999998</v>
      </c>
      <c r="AY345" s="2">
        <v>758356.18</v>
      </c>
      <c r="BC345" s="2" t="s">
        <v>339</v>
      </c>
      <c r="BD345" s="2" t="s">
        <v>17</v>
      </c>
      <c r="BE345" s="2" t="s">
        <v>17</v>
      </c>
      <c r="BF345" s="2">
        <v>3.91</v>
      </c>
      <c r="BG345" s="2">
        <v>0.35499999999999998</v>
      </c>
      <c r="BH345" s="2">
        <v>15</v>
      </c>
      <c r="BJ345" s="2">
        <v>0.35499999999999998</v>
      </c>
      <c r="BK345" s="2">
        <v>100</v>
      </c>
      <c r="BL345" s="2">
        <v>0</v>
      </c>
      <c r="BM345" s="2">
        <v>-100</v>
      </c>
      <c r="BP345" s="2" t="s">
        <v>339</v>
      </c>
      <c r="BQ345" s="2" t="s">
        <v>17</v>
      </c>
      <c r="BR345" s="2" t="s">
        <v>17</v>
      </c>
      <c r="BS345" s="2">
        <v>3.86</v>
      </c>
      <c r="BT345" s="2">
        <v>10.55</v>
      </c>
      <c r="BU345" s="2">
        <v>250</v>
      </c>
      <c r="BW345" s="2">
        <v>10.55</v>
      </c>
      <c r="BX345" s="2">
        <v>100</v>
      </c>
      <c r="BY345" s="2">
        <v>0.02</v>
      </c>
      <c r="BZ345" s="2">
        <v>-100</v>
      </c>
      <c r="CC345" s="2" t="s">
        <v>339</v>
      </c>
      <c r="CD345" s="2" t="s">
        <v>17</v>
      </c>
      <c r="CE345" s="2" t="s">
        <v>17</v>
      </c>
      <c r="CF345" s="2">
        <v>3.91</v>
      </c>
      <c r="CG345" s="2">
        <v>6.351</v>
      </c>
      <c r="CH345" s="2">
        <v>124</v>
      </c>
      <c r="CI345" s="2">
        <v>6.99</v>
      </c>
      <c r="CJ345" s="2">
        <v>90.858000000000004</v>
      </c>
      <c r="CL345" s="2">
        <v>5.41</v>
      </c>
      <c r="CP345" s="2" t="s">
        <v>339</v>
      </c>
      <c r="CQ345" s="2" t="s">
        <v>17</v>
      </c>
      <c r="CR345" s="2" t="s">
        <v>17</v>
      </c>
      <c r="CS345" s="2">
        <v>3.96</v>
      </c>
      <c r="CT345" s="2">
        <v>6.99</v>
      </c>
      <c r="CU345" s="2">
        <v>278</v>
      </c>
      <c r="CW345" s="2">
        <v>6.99</v>
      </c>
      <c r="CX345" s="2">
        <v>100</v>
      </c>
      <c r="CY345" s="2">
        <v>0.01</v>
      </c>
      <c r="CZ345" s="2">
        <v>-100</v>
      </c>
      <c r="DC345" s="2" t="s">
        <v>339</v>
      </c>
      <c r="DD345" s="2" t="s">
        <v>17</v>
      </c>
      <c r="DE345" s="2" t="s">
        <v>17</v>
      </c>
      <c r="DF345" s="2">
        <v>4.04</v>
      </c>
      <c r="DG345" s="2">
        <v>7.78</v>
      </c>
      <c r="DH345" s="2">
        <v>275</v>
      </c>
      <c r="DI345" s="2">
        <v>1.5669999999999999</v>
      </c>
      <c r="DJ345" s="2">
        <v>496.49</v>
      </c>
      <c r="DL345" s="2">
        <v>16.41</v>
      </c>
      <c r="DP345" s="2" t="s">
        <v>339</v>
      </c>
      <c r="DQ345" s="2" t="s">
        <v>17</v>
      </c>
      <c r="DR345" s="2" t="s">
        <v>17</v>
      </c>
      <c r="DS345" s="2">
        <v>4.09</v>
      </c>
      <c r="DT345" s="2">
        <v>1.5669999999999999</v>
      </c>
      <c r="DU345" s="2">
        <v>93</v>
      </c>
      <c r="DW345" s="2">
        <v>1.5669999999999999</v>
      </c>
      <c r="DX345" s="2">
        <v>100</v>
      </c>
      <c r="DY345" s="2">
        <v>0.02</v>
      </c>
      <c r="DZ345" s="2">
        <v>-100</v>
      </c>
      <c r="EC345" s="2" t="s">
        <v>339</v>
      </c>
      <c r="ED345" s="2" t="s">
        <v>17</v>
      </c>
      <c r="EE345" s="2" t="s">
        <v>17</v>
      </c>
      <c r="EF345" s="2">
        <v>4.1500000000000004</v>
      </c>
      <c r="EG345" s="2">
        <v>0.71199999999999997</v>
      </c>
      <c r="EH345" s="2">
        <v>47</v>
      </c>
      <c r="EJ345" s="2">
        <v>0.71199999999999997</v>
      </c>
      <c r="EK345" s="2">
        <v>100</v>
      </c>
      <c r="EL345" s="2">
        <v>0</v>
      </c>
      <c r="EM345" s="2">
        <v>-100</v>
      </c>
    </row>
    <row r="346" spans="3:143" x14ac:dyDescent="0.25">
      <c r="C346" s="2" t="s">
        <v>352</v>
      </c>
      <c r="D346" s="2" t="s">
        <v>17</v>
      </c>
      <c r="E346" s="2" t="s">
        <v>17</v>
      </c>
      <c r="F346" s="2">
        <v>3.82</v>
      </c>
      <c r="G346" s="2">
        <v>11.814</v>
      </c>
      <c r="H346" s="2">
        <v>168</v>
      </c>
      <c r="I346" s="2">
        <v>2.4740000000000002</v>
      </c>
      <c r="J346" s="2">
        <v>477.52600000000001</v>
      </c>
      <c r="L346" s="2">
        <v>70.11</v>
      </c>
      <c r="P346" s="2" t="s">
        <v>352</v>
      </c>
      <c r="Q346" s="2" t="s">
        <v>17</v>
      </c>
      <c r="R346" s="2" t="s">
        <v>17</v>
      </c>
      <c r="S346" s="2">
        <v>3.78</v>
      </c>
      <c r="T346" s="2">
        <v>250</v>
      </c>
      <c r="U346" s="2">
        <v>4256</v>
      </c>
      <c r="V346" s="2">
        <v>2.4740000000000002</v>
      </c>
      <c r="W346" s="2">
        <v>10105.093000000001</v>
      </c>
      <c r="Y346" s="2">
        <v>2216.96</v>
      </c>
      <c r="AC346" s="2" t="s">
        <v>352</v>
      </c>
      <c r="AD346" s="2" t="s">
        <v>17</v>
      </c>
      <c r="AE346" s="2" t="s">
        <v>17</v>
      </c>
      <c r="AF346" s="2">
        <v>3.81</v>
      </c>
      <c r="AG346" s="2">
        <v>2.4740000000000002</v>
      </c>
      <c r="AH346" s="2">
        <v>102</v>
      </c>
      <c r="AJ346" s="2">
        <v>2.4740000000000002</v>
      </c>
      <c r="AK346" s="2">
        <v>100</v>
      </c>
      <c r="AL346" s="2">
        <v>0</v>
      </c>
      <c r="AM346" s="2">
        <v>-100</v>
      </c>
      <c r="AP346" s="2" t="s">
        <v>352</v>
      </c>
      <c r="AQ346" s="2" t="s">
        <v>17</v>
      </c>
      <c r="AR346" s="2" t="s">
        <v>17</v>
      </c>
      <c r="AS346" s="2">
        <v>3.79</v>
      </c>
      <c r="AT346" s="2">
        <v>2795.4789999999998</v>
      </c>
      <c r="AU346" s="2">
        <v>23339</v>
      </c>
      <c r="BC346" s="2" t="s">
        <v>352</v>
      </c>
      <c r="BD346" s="2" t="s">
        <v>17</v>
      </c>
      <c r="BE346" s="2" t="s">
        <v>17</v>
      </c>
      <c r="BK346" s="2">
        <v>100</v>
      </c>
      <c r="BP346" s="2" t="s">
        <v>352</v>
      </c>
      <c r="BQ346" s="2" t="s">
        <v>17</v>
      </c>
      <c r="BR346" s="2" t="s">
        <v>17</v>
      </c>
      <c r="BS346" s="2">
        <v>3.88</v>
      </c>
      <c r="BT346" s="2">
        <v>20.748999999999999</v>
      </c>
      <c r="BU346" s="2">
        <v>444</v>
      </c>
      <c r="BW346" s="2">
        <v>20.748999999999999</v>
      </c>
      <c r="BX346" s="2">
        <v>100</v>
      </c>
      <c r="BY346" s="2">
        <v>0.03</v>
      </c>
      <c r="BZ346" s="2">
        <v>-100</v>
      </c>
      <c r="CC346" s="2" t="s">
        <v>352</v>
      </c>
      <c r="CD346" s="2" t="s">
        <v>17</v>
      </c>
      <c r="CE346" s="2" t="s">
        <v>17</v>
      </c>
      <c r="CF346" s="2">
        <v>3.96</v>
      </c>
      <c r="CG346" s="2">
        <v>12.898999999999999</v>
      </c>
      <c r="CH346" s="2">
        <v>316</v>
      </c>
      <c r="CI346" s="2">
        <v>2.1480000000000001</v>
      </c>
      <c r="CJ346" s="2">
        <v>600.51199999999994</v>
      </c>
      <c r="CL346" s="2">
        <v>35.83</v>
      </c>
      <c r="CP346" s="2" t="s">
        <v>352</v>
      </c>
      <c r="CQ346" s="2" t="s">
        <v>17</v>
      </c>
      <c r="CR346" s="2" t="s">
        <v>17</v>
      </c>
      <c r="CS346" s="2">
        <v>3.96</v>
      </c>
      <c r="CT346" s="2">
        <v>2.1480000000000001</v>
      </c>
      <c r="CU346" s="2">
        <v>88</v>
      </c>
      <c r="CW346" s="2">
        <v>2.1480000000000001</v>
      </c>
      <c r="CX346" s="2">
        <v>100</v>
      </c>
      <c r="CY346" s="2">
        <v>0</v>
      </c>
      <c r="CZ346" s="2">
        <v>-100</v>
      </c>
      <c r="DC346" s="2" t="s">
        <v>352</v>
      </c>
      <c r="DD346" s="2" t="s">
        <v>17</v>
      </c>
      <c r="DE346" s="2" t="s">
        <v>17</v>
      </c>
      <c r="DF346" s="2">
        <v>4.13</v>
      </c>
      <c r="DG346" s="2">
        <v>24.597999999999999</v>
      </c>
      <c r="DH346" s="2">
        <v>738</v>
      </c>
      <c r="DI346" s="2">
        <v>2.819</v>
      </c>
      <c r="DJ346" s="2">
        <v>872.57899999999995</v>
      </c>
      <c r="DL346" s="2">
        <v>28.79</v>
      </c>
      <c r="DP346" s="2" t="s">
        <v>352</v>
      </c>
      <c r="DQ346" s="2" t="s">
        <v>17</v>
      </c>
      <c r="DR346" s="2" t="s">
        <v>17</v>
      </c>
      <c r="DS346" s="2">
        <v>4.0199999999999996</v>
      </c>
      <c r="DT346" s="2">
        <v>2.819</v>
      </c>
      <c r="DU346" s="2">
        <v>157</v>
      </c>
      <c r="DW346" s="2">
        <v>2.819</v>
      </c>
      <c r="DX346" s="2">
        <v>100</v>
      </c>
      <c r="DY346" s="2">
        <v>0.04</v>
      </c>
      <c r="DZ346" s="2">
        <v>-100</v>
      </c>
      <c r="EC346" s="2" t="s">
        <v>352</v>
      </c>
      <c r="ED346" s="2" t="s">
        <v>17</v>
      </c>
      <c r="EE346" s="2" t="s">
        <v>17</v>
      </c>
      <c r="EF346" s="2">
        <v>4.0599999999999996</v>
      </c>
      <c r="EG346" s="2">
        <v>2.2349999999999999</v>
      </c>
      <c r="EH346" s="2">
        <v>124</v>
      </c>
      <c r="EJ346" s="2">
        <v>2.2349999999999999</v>
      </c>
      <c r="EK346" s="2">
        <v>100</v>
      </c>
      <c r="EL346" s="2">
        <v>0</v>
      </c>
      <c r="EM346" s="2">
        <v>-100</v>
      </c>
    </row>
    <row r="347" spans="3:143" x14ac:dyDescent="0.25">
      <c r="C347" s="2" t="s">
        <v>365</v>
      </c>
      <c r="D347" s="2" t="s">
        <v>17</v>
      </c>
      <c r="E347" s="2" t="s">
        <v>17</v>
      </c>
      <c r="F347" s="2">
        <v>3.76</v>
      </c>
      <c r="G347" s="2">
        <v>17.167000000000002</v>
      </c>
      <c r="H347" s="2">
        <v>282</v>
      </c>
      <c r="I347" s="2">
        <v>4.9710000000000001</v>
      </c>
      <c r="J347" s="2">
        <v>345.34300000000002</v>
      </c>
      <c r="L347" s="2">
        <v>50.69</v>
      </c>
      <c r="P347" s="2" t="s">
        <v>365</v>
      </c>
      <c r="Q347" s="2" t="s">
        <v>17</v>
      </c>
      <c r="R347" s="2" t="s">
        <v>17</v>
      </c>
      <c r="S347" s="2">
        <v>3.78</v>
      </c>
      <c r="T347" s="2">
        <v>220.44900000000001</v>
      </c>
      <c r="U347" s="2">
        <v>4098</v>
      </c>
      <c r="V347" s="2">
        <v>4.9710000000000001</v>
      </c>
      <c r="W347" s="2">
        <v>4434.701</v>
      </c>
      <c r="Y347" s="2">
        <v>972.77</v>
      </c>
      <c r="AC347" s="2" t="s">
        <v>365</v>
      </c>
      <c r="AD347" s="2" t="s">
        <v>17</v>
      </c>
      <c r="AE347" s="2" t="s">
        <v>17</v>
      </c>
      <c r="AF347" s="2">
        <v>3.8</v>
      </c>
      <c r="AG347" s="2">
        <v>4.9710000000000001</v>
      </c>
      <c r="AH347" s="2">
        <v>207</v>
      </c>
      <c r="AJ347" s="2">
        <v>4.9710000000000001</v>
      </c>
      <c r="AK347" s="2">
        <v>100</v>
      </c>
      <c r="AL347" s="2">
        <v>0.01</v>
      </c>
      <c r="AM347" s="2">
        <v>-100</v>
      </c>
      <c r="AP347" s="2" t="s">
        <v>365</v>
      </c>
      <c r="AQ347" s="2" t="s">
        <v>17</v>
      </c>
      <c r="AR347" s="2" t="s">
        <v>17</v>
      </c>
      <c r="AS347" s="2">
        <v>3.79</v>
      </c>
      <c r="AT347" s="2">
        <v>2459.7469999999998</v>
      </c>
      <c r="AU347" s="2">
        <v>20397</v>
      </c>
      <c r="AV347" s="2">
        <v>2.2109999999999999</v>
      </c>
      <c r="AW347" s="2">
        <v>111250.43</v>
      </c>
      <c r="AY347" s="2">
        <v>159251.44</v>
      </c>
      <c r="BC347" s="2" t="s">
        <v>365</v>
      </c>
      <c r="BD347" s="2" t="s">
        <v>17</v>
      </c>
      <c r="BE347" s="2" t="s">
        <v>17</v>
      </c>
      <c r="BF347" s="2">
        <v>3.98</v>
      </c>
      <c r="BG347" s="2">
        <v>2.2109999999999999</v>
      </c>
      <c r="BH347" s="2">
        <v>99</v>
      </c>
      <c r="BJ347" s="2">
        <v>2.2109999999999999</v>
      </c>
      <c r="BK347" s="2">
        <v>100</v>
      </c>
      <c r="BL347" s="2">
        <v>0.01</v>
      </c>
      <c r="BM347" s="2">
        <v>-100</v>
      </c>
      <c r="BP347" s="2" t="s">
        <v>365</v>
      </c>
      <c r="BQ347" s="2" t="s">
        <v>17</v>
      </c>
      <c r="BR347" s="2" t="s">
        <v>17</v>
      </c>
      <c r="BS347" s="2">
        <v>3.87</v>
      </c>
      <c r="BT347" s="2">
        <v>0.54700000000000004</v>
      </c>
      <c r="BU347" s="2">
        <v>91</v>
      </c>
      <c r="BW347" s="2">
        <v>0.54700000000000004</v>
      </c>
      <c r="BX347" s="2">
        <v>100</v>
      </c>
      <c r="BY347" s="2">
        <v>0</v>
      </c>
      <c r="BZ347" s="2">
        <v>-100</v>
      </c>
      <c r="CC347" s="2" t="s">
        <v>365</v>
      </c>
      <c r="CD347" s="2" t="s">
        <v>17</v>
      </c>
      <c r="CE347" s="2" t="s">
        <v>17</v>
      </c>
      <c r="CF347" s="2">
        <v>3.96</v>
      </c>
      <c r="CG347" s="2">
        <v>6.1989999999999998</v>
      </c>
      <c r="CH347" s="2">
        <v>129</v>
      </c>
      <c r="CI347" s="2">
        <v>11.211</v>
      </c>
      <c r="CJ347" s="2">
        <v>55.293999999999997</v>
      </c>
      <c r="CL347" s="2">
        <v>3.29</v>
      </c>
      <c r="CP347" s="2" t="s">
        <v>365</v>
      </c>
      <c r="CQ347" s="2" t="s">
        <v>17</v>
      </c>
      <c r="CR347" s="2" t="s">
        <v>17</v>
      </c>
      <c r="CS347" s="2">
        <v>3.98</v>
      </c>
      <c r="CT347" s="2">
        <v>11.211</v>
      </c>
      <c r="CU347" s="2">
        <v>464</v>
      </c>
      <c r="CW347" s="2">
        <v>11.211</v>
      </c>
      <c r="CX347" s="2">
        <v>100</v>
      </c>
      <c r="CY347" s="2">
        <v>0.02</v>
      </c>
      <c r="CZ347" s="2">
        <v>-100</v>
      </c>
      <c r="DC347" s="2" t="s">
        <v>365</v>
      </c>
      <c r="DD347" s="2" t="s">
        <v>17</v>
      </c>
      <c r="DE347" s="2" t="s">
        <v>17</v>
      </c>
      <c r="DF347" s="2">
        <v>4.05</v>
      </c>
      <c r="DG347" s="2">
        <v>87.048000000000002</v>
      </c>
      <c r="DH347" s="2">
        <v>451</v>
      </c>
      <c r="DI347" s="2">
        <v>0.19400000000000001</v>
      </c>
      <c r="DJ347" s="2">
        <v>44870.103000000003</v>
      </c>
      <c r="DL347" s="2">
        <v>1476.99</v>
      </c>
      <c r="DP347" s="2" t="s">
        <v>365</v>
      </c>
      <c r="DQ347" s="2" t="s">
        <v>17</v>
      </c>
      <c r="DR347" s="2" t="s">
        <v>17</v>
      </c>
      <c r="DS347" s="2">
        <v>4.1900000000000004</v>
      </c>
      <c r="DT347" s="2">
        <v>0.19400000000000001</v>
      </c>
      <c r="DU347" s="2">
        <v>11</v>
      </c>
      <c r="DW347" s="2">
        <v>0.19400000000000001</v>
      </c>
      <c r="DX347" s="2">
        <v>100</v>
      </c>
      <c r="DY347" s="2">
        <v>0</v>
      </c>
      <c r="DZ347" s="2">
        <v>-100</v>
      </c>
      <c r="EC347" s="2" t="s">
        <v>365</v>
      </c>
      <c r="ED347" s="2" t="s">
        <v>17</v>
      </c>
      <c r="EE347" s="2" t="s">
        <v>17</v>
      </c>
      <c r="EF347" s="2">
        <v>4.1500000000000004</v>
      </c>
      <c r="EG347" s="2">
        <v>0.61399999999999999</v>
      </c>
      <c r="EH347" s="2">
        <v>70</v>
      </c>
      <c r="EJ347" s="2">
        <v>0.61399999999999999</v>
      </c>
      <c r="EK347" s="2">
        <v>100</v>
      </c>
      <c r="EL347" s="2">
        <v>0</v>
      </c>
      <c r="EM347" s="2">
        <v>-100</v>
      </c>
    </row>
    <row r="348" spans="3:143" x14ac:dyDescent="0.25">
      <c r="C348" s="2" t="s">
        <v>367</v>
      </c>
      <c r="D348" s="2" t="s">
        <v>17</v>
      </c>
      <c r="E348" s="2" t="s">
        <v>17</v>
      </c>
      <c r="I348" s="2">
        <v>49.744999999999997</v>
      </c>
      <c r="P348" s="2" t="s">
        <v>367</v>
      </c>
      <c r="Q348" s="2" t="s">
        <v>17</v>
      </c>
      <c r="R348" s="2" t="s">
        <v>17</v>
      </c>
      <c r="S348" s="2">
        <v>3.78</v>
      </c>
      <c r="T348" s="2">
        <v>252.143</v>
      </c>
      <c r="U348" s="2">
        <v>4045</v>
      </c>
      <c r="V348" s="2">
        <v>49.744999999999997</v>
      </c>
      <c r="W348" s="2">
        <v>506.87099999999998</v>
      </c>
      <c r="Y348" s="2">
        <v>110.93</v>
      </c>
      <c r="AC348" s="2" t="s">
        <v>367</v>
      </c>
      <c r="AD348" s="2" t="s">
        <v>17</v>
      </c>
      <c r="AE348" s="2" t="s">
        <v>17</v>
      </c>
      <c r="AF348" s="2">
        <v>3.8</v>
      </c>
      <c r="AG348" s="2">
        <v>49.744999999999997</v>
      </c>
      <c r="AH348" s="2">
        <v>624</v>
      </c>
      <c r="AJ348" s="2">
        <v>49.744999999999997</v>
      </c>
      <c r="AK348" s="2">
        <v>100</v>
      </c>
      <c r="AL348" s="2">
        <v>0.1</v>
      </c>
      <c r="AM348" s="2">
        <v>-99.9</v>
      </c>
      <c r="AP348" s="2" t="s">
        <v>367</v>
      </c>
      <c r="AQ348" s="2" t="s">
        <v>17</v>
      </c>
      <c r="AR348" s="2" t="s">
        <v>17</v>
      </c>
      <c r="AS348" s="2">
        <v>3.79</v>
      </c>
      <c r="AT348" s="2">
        <v>1658.645</v>
      </c>
      <c r="AU348" s="2">
        <v>22423</v>
      </c>
      <c r="AV348" s="2">
        <v>0.64500000000000002</v>
      </c>
      <c r="AW348" s="2">
        <v>257154.264</v>
      </c>
      <c r="AY348" s="2">
        <v>368109.34</v>
      </c>
      <c r="BC348" s="2" t="s">
        <v>367</v>
      </c>
      <c r="BD348" s="2" t="s">
        <v>17</v>
      </c>
      <c r="BE348" s="2" t="s">
        <v>17</v>
      </c>
      <c r="BF348" s="2">
        <v>3.92</v>
      </c>
      <c r="BG348" s="2">
        <v>0.64500000000000002</v>
      </c>
      <c r="BH348" s="2">
        <v>27</v>
      </c>
      <c r="BJ348" s="2">
        <v>0.64500000000000002</v>
      </c>
      <c r="BK348" s="2">
        <v>100</v>
      </c>
      <c r="BL348" s="2">
        <v>0</v>
      </c>
      <c r="BM348" s="2">
        <v>-100</v>
      </c>
      <c r="BP348" s="2" t="s">
        <v>367</v>
      </c>
      <c r="BQ348" s="2" t="s">
        <v>17</v>
      </c>
      <c r="BR348" s="2" t="s">
        <v>17</v>
      </c>
      <c r="BS348" s="2">
        <v>3.86</v>
      </c>
      <c r="BT348" s="2">
        <v>5.492</v>
      </c>
      <c r="BU348" s="2">
        <v>129</v>
      </c>
      <c r="BW348" s="2">
        <v>5.492</v>
      </c>
      <c r="BX348" s="2">
        <v>100</v>
      </c>
      <c r="BY348" s="2">
        <v>0.01</v>
      </c>
      <c r="BZ348" s="2">
        <v>-100</v>
      </c>
      <c r="CC348" s="2" t="s">
        <v>367</v>
      </c>
      <c r="CD348" s="2" t="s">
        <v>17</v>
      </c>
      <c r="CE348" s="2" t="s">
        <v>17</v>
      </c>
      <c r="CF348" s="2">
        <v>4</v>
      </c>
      <c r="CG348" s="2">
        <v>37.226999999999997</v>
      </c>
      <c r="CH348" s="2">
        <v>405</v>
      </c>
      <c r="CI348" s="2">
        <v>11.644</v>
      </c>
      <c r="CJ348" s="2">
        <v>319.70999999999998</v>
      </c>
      <c r="CL348" s="2">
        <v>19.07</v>
      </c>
      <c r="CP348" s="2" t="s">
        <v>367</v>
      </c>
      <c r="CQ348" s="2" t="s">
        <v>17</v>
      </c>
      <c r="CR348" s="2" t="s">
        <v>17</v>
      </c>
      <c r="CS348" s="2">
        <v>4.0199999999999996</v>
      </c>
      <c r="CT348" s="2">
        <v>11.644</v>
      </c>
      <c r="CU348" s="2">
        <v>227</v>
      </c>
      <c r="CW348" s="2">
        <v>11.644</v>
      </c>
      <c r="CX348" s="2">
        <v>100</v>
      </c>
      <c r="CY348" s="2">
        <v>0.02</v>
      </c>
      <c r="CZ348" s="2">
        <v>-100</v>
      </c>
      <c r="DC348" s="2" t="s">
        <v>367</v>
      </c>
      <c r="DD348" s="2" t="s">
        <v>17</v>
      </c>
      <c r="DE348" s="2" t="s">
        <v>17</v>
      </c>
      <c r="DF348" s="2">
        <v>4.04</v>
      </c>
      <c r="DG348" s="2">
        <v>113.185</v>
      </c>
      <c r="DH348" s="2">
        <v>467</v>
      </c>
      <c r="DI348" s="2">
        <v>1.1919999999999999</v>
      </c>
      <c r="DJ348" s="2">
        <v>9495.3860000000004</v>
      </c>
      <c r="DL348" s="2">
        <v>312.62</v>
      </c>
      <c r="DP348" s="2" t="s">
        <v>367</v>
      </c>
      <c r="DQ348" s="2" t="s">
        <v>17</v>
      </c>
      <c r="DR348" s="2" t="s">
        <v>17</v>
      </c>
      <c r="DS348" s="2">
        <v>4.1399999999999997</v>
      </c>
      <c r="DT348" s="2">
        <v>1.1919999999999999</v>
      </c>
      <c r="DU348" s="2">
        <v>79</v>
      </c>
      <c r="DW348" s="2">
        <v>1.1919999999999999</v>
      </c>
      <c r="DX348" s="2">
        <v>100</v>
      </c>
      <c r="DY348" s="2">
        <v>0.02</v>
      </c>
      <c r="DZ348" s="2">
        <v>-100</v>
      </c>
      <c r="EC348" s="2" t="s">
        <v>367</v>
      </c>
      <c r="ED348" s="2" t="s">
        <v>17</v>
      </c>
      <c r="EE348" s="2" t="s">
        <v>17</v>
      </c>
      <c r="EF348" s="2">
        <v>4.0199999999999996</v>
      </c>
      <c r="EG348" s="2">
        <v>0.80900000000000005</v>
      </c>
      <c r="EH348" s="2">
        <v>78</v>
      </c>
      <c r="EJ348" s="2">
        <v>0.80900000000000005</v>
      </c>
      <c r="EK348" s="2">
        <v>100</v>
      </c>
      <c r="EL348" s="2">
        <v>0</v>
      </c>
      <c r="EM348" s="2">
        <v>-100</v>
      </c>
    </row>
    <row r="349" spans="3:143" x14ac:dyDescent="0.25">
      <c r="C349" s="2" t="s">
        <v>380</v>
      </c>
      <c r="D349" s="2" t="s">
        <v>17</v>
      </c>
      <c r="E349" s="2" t="s">
        <v>17</v>
      </c>
      <c r="F349" s="2">
        <v>3.77</v>
      </c>
      <c r="G349" s="2">
        <v>1.796</v>
      </c>
      <c r="H349" s="2">
        <v>68</v>
      </c>
      <c r="I349" s="2">
        <v>18.103000000000002</v>
      </c>
      <c r="J349" s="2">
        <v>9.9209999999999994</v>
      </c>
      <c r="L349" s="2">
        <v>1.43</v>
      </c>
      <c r="P349" s="2" t="s">
        <v>380</v>
      </c>
      <c r="Q349" s="2" t="s">
        <v>17</v>
      </c>
      <c r="R349" s="2" t="s">
        <v>17</v>
      </c>
      <c r="S349" s="2">
        <v>3.8</v>
      </c>
      <c r="T349" s="2">
        <v>218.53800000000001</v>
      </c>
      <c r="U349" s="2">
        <v>3378</v>
      </c>
      <c r="V349" s="2">
        <v>18.103000000000002</v>
      </c>
      <c r="W349" s="2">
        <v>1207.192</v>
      </c>
      <c r="Y349" s="2">
        <v>264.58999999999997</v>
      </c>
      <c r="AC349" s="2" t="s">
        <v>380</v>
      </c>
      <c r="AD349" s="2" t="s">
        <v>17</v>
      </c>
      <c r="AE349" s="2" t="s">
        <v>17</v>
      </c>
      <c r="AF349" s="2">
        <v>3.81</v>
      </c>
      <c r="AG349" s="2">
        <v>18.103000000000002</v>
      </c>
      <c r="AH349" s="2">
        <v>247</v>
      </c>
      <c r="AJ349" s="2">
        <v>18.103000000000002</v>
      </c>
      <c r="AK349" s="2">
        <v>100</v>
      </c>
      <c r="AL349" s="2">
        <v>0.04</v>
      </c>
      <c r="AM349" s="2">
        <v>-100</v>
      </c>
      <c r="AP349" s="2" t="s">
        <v>380</v>
      </c>
      <c r="AQ349" s="2" t="s">
        <v>17</v>
      </c>
      <c r="AR349" s="2" t="s">
        <v>17</v>
      </c>
      <c r="AS349" s="2">
        <v>3.8</v>
      </c>
      <c r="AT349" s="2">
        <v>2853.2289999999998</v>
      </c>
      <c r="AU349" s="2">
        <v>23941</v>
      </c>
      <c r="AV349" s="2">
        <v>5.367</v>
      </c>
      <c r="AW349" s="2">
        <v>53162.455999999998</v>
      </c>
      <c r="AY349" s="2">
        <v>76099.87</v>
      </c>
      <c r="BC349" s="2" t="s">
        <v>380</v>
      </c>
      <c r="BD349" s="2" t="s">
        <v>17</v>
      </c>
      <c r="BE349" s="2" t="s">
        <v>17</v>
      </c>
      <c r="BF349" s="2">
        <v>3.81</v>
      </c>
      <c r="BG349" s="2">
        <v>5.367</v>
      </c>
      <c r="BH349" s="2">
        <v>204</v>
      </c>
      <c r="BJ349" s="2">
        <v>5.367</v>
      </c>
      <c r="BK349" s="2">
        <v>100</v>
      </c>
      <c r="BL349" s="2">
        <v>0.04</v>
      </c>
      <c r="BM349" s="2">
        <v>-100</v>
      </c>
      <c r="BP349" s="2" t="s">
        <v>380</v>
      </c>
      <c r="BQ349" s="2" t="s">
        <v>17</v>
      </c>
      <c r="BR349" s="2" t="s">
        <v>17</v>
      </c>
      <c r="BS349" s="2">
        <v>3.84</v>
      </c>
      <c r="BT349" s="2">
        <v>1.1759999999999999</v>
      </c>
      <c r="BU349" s="2">
        <v>38</v>
      </c>
      <c r="BW349" s="2">
        <v>1.1759999999999999</v>
      </c>
      <c r="BX349" s="2">
        <v>100</v>
      </c>
      <c r="BY349" s="2">
        <v>0</v>
      </c>
      <c r="BZ349" s="2">
        <v>-100</v>
      </c>
      <c r="CC349" s="2" t="s">
        <v>380</v>
      </c>
      <c r="CD349" s="2" t="s">
        <v>17</v>
      </c>
      <c r="CE349" s="2" t="s">
        <v>17</v>
      </c>
      <c r="CF349" s="2">
        <v>4.03</v>
      </c>
      <c r="CG349" s="2">
        <v>35.590000000000003</v>
      </c>
      <c r="CH349" s="2">
        <v>480</v>
      </c>
      <c r="CI349" s="2">
        <v>7.5</v>
      </c>
      <c r="CJ349" s="2">
        <v>474.53300000000002</v>
      </c>
      <c r="CL349" s="2">
        <v>28.31</v>
      </c>
      <c r="CP349" s="2" t="s">
        <v>380</v>
      </c>
      <c r="CQ349" s="2" t="s">
        <v>17</v>
      </c>
      <c r="CR349" s="2" t="s">
        <v>17</v>
      </c>
      <c r="CS349" s="2">
        <v>3.91</v>
      </c>
      <c r="CT349" s="2">
        <v>7.5</v>
      </c>
      <c r="CU349" s="2">
        <v>195</v>
      </c>
      <c r="CW349" s="2">
        <v>7.5</v>
      </c>
      <c r="CX349" s="2">
        <v>100</v>
      </c>
      <c r="CY349" s="2">
        <v>0.01</v>
      </c>
      <c r="CZ349" s="2">
        <v>-100</v>
      </c>
      <c r="DC349" s="2" t="s">
        <v>380</v>
      </c>
      <c r="DD349" s="2" t="s">
        <v>17</v>
      </c>
      <c r="DE349" s="2" t="s">
        <v>17</v>
      </c>
      <c r="DF349" s="2">
        <v>4.17</v>
      </c>
      <c r="DG349" s="2">
        <v>0.82899999999999996</v>
      </c>
      <c r="DH349" s="2">
        <v>119</v>
      </c>
      <c r="DI349" s="2">
        <v>3.8260000000000001</v>
      </c>
      <c r="DJ349" s="2">
        <v>21.667999999999999</v>
      </c>
      <c r="DL349" s="2">
        <v>0.79</v>
      </c>
      <c r="DP349" s="2" t="s">
        <v>380</v>
      </c>
      <c r="DQ349" s="2" t="s">
        <v>17</v>
      </c>
      <c r="DR349" s="2" t="s">
        <v>17</v>
      </c>
      <c r="DS349" s="2">
        <v>4.07</v>
      </c>
      <c r="DT349" s="2">
        <v>3.8260000000000001</v>
      </c>
      <c r="DU349" s="2">
        <v>168</v>
      </c>
      <c r="DW349" s="2">
        <v>3.8260000000000001</v>
      </c>
      <c r="DX349" s="2">
        <v>100</v>
      </c>
      <c r="DY349" s="2">
        <v>0.05</v>
      </c>
      <c r="DZ349" s="2">
        <v>-99.9</v>
      </c>
      <c r="EC349" s="2" t="s">
        <v>380</v>
      </c>
      <c r="ED349" s="2" t="s">
        <v>17</v>
      </c>
      <c r="EE349" s="2" t="s">
        <v>17</v>
      </c>
      <c r="EF349" s="2">
        <v>3.96</v>
      </c>
      <c r="EG349" s="2">
        <v>0.95299999999999996</v>
      </c>
      <c r="EH349" s="2">
        <v>40</v>
      </c>
      <c r="EJ349" s="2">
        <v>0.95299999999999996</v>
      </c>
      <c r="EK349" s="2">
        <v>100</v>
      </c>
      <c r="EL349" s="2">
        <v>0</v>
      </c>
      <c r="EM349" s="2">
        <v>-100</v>
      </c>
    </row>
    <row r="350" spans="3:143" x14ac:dyDescent="0.25">
      <c r="C350" s="2" t="s">
        <v>393</v>
      </c>
      <c r="D350" s="2" t="s">
        <v>17</v>
      </c>
      <c r="E350" s="2" t="s">
        <v>17</v>
      </c>
      <c r="F350" s="2">
        <v>3.81</v>
      </c>
      <c r="G350" s="2">
        <v>3.8959999999999999</v>
      </c>
      <c r="H350" s="2">
        <v>148</v>
      </c>
      <c r="I350" s="2">
        <v>3.13</v>
      </c>
      <c r="J350" s="2">
        <v>124.473</v>
      </c>
      <c r="L350" s="2">
        <v>18.260000000000002</v>
      </c>
      <c r="P350" s="2" t="s">
        <v>393</v>
      </c>
      <c r="Q350" s="2" t="s">
        <v>17</v>
      </c>
      <c r="R350" s="2" t="s">
        <v>17</v>
      </c>
      <c r="S350" s="2">
        <v>3.78</v>
      </c>
      <c r="T350" s="2">
        <v>311.572</v>
      </c>
      <c r="U350" s="2">
        <v>4906</v>
      </c>
      <c r="V350" s="2">
        <v>3.13</v>
      </c>
      <c r="W350" s="2">
        <v>9954.3770000000004</v>
      </c>
      <c r="Y350" s="2">
        <v>2183.89</v>
      </c>
      <c r="AC350" s="2" t="s">
        <v>393</v>
      </c>
      <c r="AD350" s="2" t="s">
        <v>17</v>
      </c>
      <c r="AE350" s="2" t="s">
        <v>17</v>
      </c>
      <c r="AF350" s="2">
        <v>3.82</v>
      </c>
      <c r="AG350" s="2">
        <v>3.13</v>
      </c>
      <c r="AH350" s="2">
        <v>116</v>
      </c>
      <c r="AJ350" s="2">
        <v>3.13</v>
      </c>
      <c r="AK350" s="2">
        <v>100</v>
      </c>
      <c r="AL350" s="2">
        <v>0.01</v>
      </c>
      <c r="AM350" s="2">
        <v>-100</v>
      </c>
      <c r="AP350" s="2" t="s">
        <v>393</v>
      </c>
      <c r="AQ350" s="2" t="s">
        <v>17</v>
      </c>
      <c r="AR350" s="2" t="s">
        <v>17</v>
      </c>
      <c r="AS350" s="2">
        <v>3.8</v>
      </c>
      <c r="AT350" s="2">
        <v>2025.039</v>
      </c>
      <c r="AU350" s="2">
        <v>20319</v>
      </c>
      <c r="AV350" s="2">
        <v>1.84</v>
      </c>
      <c r="AW350" s="2">
        <v>110056.467</v>
      </c>
      <c r="AY350" s="2">
        <v>157542.31</v>
      </c>
      <c r="BC350" s="2" t="s">
        <v>393</v>
      </c>
      <c r="BD350" s="2" t="s">
        <v>17</v>
      </c>
      <c r="BE350" s="2" t="s">
        <v>17</v>
      </c>
      <c r="BF350" s="2">
        <v>3.92</v>
      </c>
      <c r="BG350" s="2">
        <v>1.84</v>
      </c>
      <c r="BH350" s="2">
        <v>78</v>
      </c>
      <c r="BJ350" s="2">
        <v>1.84</v>
      </c>
      <c r="BK350" s="2">
        <v>100</v>
      </c>
      <c r="BL350" s="2">
        <v>0.01</v>
      </c>
      <c r="BM350" s="2">
        <v>-100</v>
      </c>
      <c r="BP350" s="2" t="s">
        <v>393</v>
      </c>
      <c r="BQ350" s="2" t="s">
        <v>17</v>
      </c>
      <c r="BR350" s="2" t="s">
        <v>17</v>
      </c>
      <c r="BS350" s="2">
        <v>3.85</v>
      </c>
      <c r="BT350" s="2">
        <v>22.754999999999999</v>
      </c>
      <c r="BU350" s="2">
        <v>414</v>
      </c>
      <c r="BW350" s="2">
        <v>22.754999999999999</v>
      </c>
      <c r="BX350" s="2">
        <v>100</v>
      </c>
      <c r="BY350" s="2">
        <v>0.04</v>
      </c>
      <c r="BZ350" s="2">
        <v>-100</v>
      </c>
      <c r="CC350" s="2" t="s">
        <v>393</v>
      </c>
      <c r="CD350" s="2" t="s">
        <v>17</v>
      </c>
      <c r="CE350" s="2" t="s">
        <v>17</v>
      </c>
      <c r="CF350" s="2">
        <v>3.92</v>
      </c>
      <c r="CG350" s="2">
        <v>25.277999999999999</v>
      </c>
      <c r="CH350" s="2">
        <v>289</v>
      </c>
      <c r="CI350" s="2">
        <v>0.32100000000000001</v>
      </c>
      <c r="CJ350" s="2">
        <v>7874.7659999999996</v>
      </c>
      <c r="CL350" s="2">
        <v>470</v>
      </c>
      <c r="CP350" s="2" t="s">
        <v>393</v>
      </c>
      <c r="CQ350" s="2" t="s">
        <v>17</v>
      </c>
      <c r="CR350" s="2" t="s">
        <v>17</v>
      </c>
      <c r="CS350" s="2">
        <v>3.96</v>
      </c>
      <c r="CT350" s="2">
        <v>0.32100000000000001</v>
      </c>
      <c r="CU350" s="2">
        <v>36</v>
      </c>
      <c r="CW350" s="2">
        <v>0.32100000000000001</v>
      </c>
      <c r="CX350" s="2">
        <v>100</v>
      </c>
      <c r="CY350" s="2">
        <v>0</v>
      </c>
      <c r="CZ350" s="2">
        <v>-100</v>
      </c>
      <c r="DC350" s="2" t="s">
        <v>393</v>
      </c>
      <c r="DD350" s="2" t="s">
        <v>17</v>
      </c>
      <c r="DE350" s="2" t="s">
        <v>17</v>
      </c>
      <c r="DF350" s="2">
        <v>4.0199999999999996</v>
      </c>
      <c r="DG350" s="2">
        <v>40.302999999999997</v>
      </c>
      <c r="DH350" s="2">
        <v>426</v>
      </c>
      <c r="DI350" s="2">
        <v>1.157</v>
      </c>
      <c r="DJ350" s="2">
        <v>3483.4050000000002</v>
      </c>
      <c r="DL350" s="2">
        <v>114.73</v>
      </c>
      <c r="DP350" s="2" t="s">
        <v>393</v>
      </c>
      <c r="DQ350" s="2" t="s">
        <v>17</v>
      </c>
      <c r="DR350" s="2" t="s">
        <v>17</v>
      </c>
      <c r="DS350" s="2">
        <v>4.05</v>
      </c>
      <c r="DT350" s="2">
        <v>1.157</v>
      </c>
      <c r="DU350" s="2">
        <v>64</v>
      </c>
      <c r="DW350" s="2">
        <v>1.157</v>
      </c>
      <c r="DX350" s="2">
        <v>100</v>
      </c>
      <c r="DY350" s="2">
        <v>0.02</v>
      </c>
      <c r="DZ350" s="2">
        <v>-100</v>
      </c>
      <c r="EC350" s="2" t="s">
        <v>393</v>
      </c>
      <c r="ED350" s="2" t="s">
        <v>17</v>
      </c>
      <c r="EE350" s="2" t="s">
        <v>17</v>
      </c>
      <c r="EK350" s="2">
        <v>100</v>
      </c>
    </row>
    <row r="351" spans="3:143" x14ac:dyDescent="0.25">
      <c r="C351" s="2" t="s">
        <v>406</v>
      </c>
      <c r="D351" s="2" t="s">
        <v>17</v>
      </c>
      <c r="E351" s="2" t="s">
        <v>17</v>
      </c>
      <c r="F351" s="2">
        <v>3.83</v>
      </c>
      <c r="G351" s="2">
        <v>12.186</v>
      </c>
      <c r="H351" s="2">
        <v>234</v>
      </c>
      <c r="I351" s="2">
        <v>27.518000000000001</v>
      </c>
      <c r="J351" s="2">
        <v>44.283999999999999</v>
      </c>
      <c r="L351" s="2">
        <v>6.48</v>
      </c>
      <c r="P351" s="2" t="s">
        <v>406</v>
      </c>
      <c r="Q351" s="2" t="s">
        <v>17</v>
      </c>
      <c r="R351" s="2" t="s">
        <v>17</v>
      </c>
      <c r="S351" s="2">
        <v>3.78</v>
      </c>
      <c r="T351" s="2">
        <v>213.66</v>
      </c>
      <c r="U351" s="2">
        <v>3248</v>
      </c>
      <c r="V351" s="2">
        <v>27.518000000000001</v>
      </c>
      <c r="W351" s="2">
        <v>776.43700000000001</v>
      </c>
      <c r="Y351" s="2">
        <v>170.08</v>
      </c>
      <c r="AC351" s="2" t="s">
        <v>406</v>
      </c>
      <c r="AD351" s="2" t="s">
        <v>17</v>
      </c>
      <c r="AE351" s="2" t="s">
        <v>17</v>
      </c>
      <c r="AF351" s="2">
        <v>3.91</v>
      </c>
      <c r="AG351" s="2">
        <v>27.518000000000001</v>
      </c>
      <c r="AH351" s="2">
        <v>212</v>
      </c>
      <c r="AJ351" s="2">
        <v>27.518000000000001</v>
      </c>
      <c r="AK351" s="2">
        <v>100</v>
      </c>
      <c r="AL351" s="2">
        <v>0.05</v>
      </c>
      <c r="AM351" s="2">
        <v>-99.9</v>
      </c>
      <c r="AP351" s="2" t="s">
        <v>406</v>
      </c>
      <c r="AQ351" s="2" t="s">
        <v>17</v>
      </c>
      <c r="AR351" s="2" t="s">
        <v>17</v>
      </c>
      <c r="AS351" s="2">
        <v>3.8</v>
      </c>
      <c r="AT351" s="2">
        <v>2127.6970000000001</v>
      </c>
      <c r="AU351" s="2">
        <v>17974</v>
      </c>
      <c r="AV351" s="2">
        <v>0.80900000000000005</v>
      </c>
      <c r="AW351" s="2">
        <v>263003.337</v>
      </c>
      <c r="AY351" s="2">
        <v>376482.15</v>
      </c>
      <c r="BC351" s="2" t="s">
        <v>406</v>
      </c>
      <c r="BD351" s="2" t="s">
        <v>17</v>
      </c>
      <c r="BE351" s="2" t="s">
        <v>17</v>
      </c>
      <c r="BF351" s="2">
        <v>3.91</v>
      </c>
      <c r="BG351" s="2">
        <v>0.80900000000000005</v>
      </c>
      <c r="BH351" s="2">
        <v>34</v>
      </c>
      <c r="BJ351" s="2">
        <v>0.80900000000000005</v>
      </c>
      <c r="BK351" s="2">
        <v>100</v>
      </c>
      <c r="BL351" s="2">
        <v>0.01</v>
      </c>
      <c r="BM351" s="2">
        <v>-100</v>
      </c>
      <c r="BP351" s="2" t="s">
        <v>406</v>
      </c>
      <c r="BQ351" s="2" t="s">
        <v>17</v>
      </c>
      <c r="BR351" s="2" t="s">
        <v>17</v>
      </c>
      <c r="BS351" s="2">
        <v>3.9</v>
      </c>
      <c r="BT351" s="2">
        <v>6.9630000000000001</v>
      </c>
      <c r="BU351" s="2">
        <v>124</v>
      </c>
      <c r="BW351" s="2">
        <v>6.9630000000000001</v>
      </c>
      <c r="BX351" s="2">
        <v>100</v>
      </c>
      <c r="BY351" s="2">
        <v>0.01</v>
      </c>
      <c r="BZ351" s="2">
        <v>-100</v>
      </c>
      <c r="CC351" s="2" t="s">
        <v>406</v>
      </c>
      <c r="CD351" s="2" t="s">
        <v>17</v>
      </c>
      <c r="CE351" s="2" t="s">
        <v>17</v>
      </c>
      <c r="CF351" s="2">
        <v>4</v>
      </c>
      <c r="CG351" s="2">
        <v>14.747</v>
      </c>
      <c r="CH351" s="2">
        <v>310</v>
      </c>
      <c r="CI351" s="2">
        <v>9.2910000000000004</v>
      </c>
      <c r="CJ351" s="2">
        <v>158.72300000000001</v>
      </c>
      <c r="CL351" s="2">
        <v>9.4600000000000009</v>
      </c>
      <c r="CP351" s="2" t="s">
        <v>406</v>
      </c>
      <c r="CQ351" s="2" t="s">
        <v>17</v>
      </c>
      <c r="CR351" s="2" t="s">
        <v>17</v>
      </c>
      <c r="CS351" s="2">
        <v>4.0199999999999996</v>
      </c>
      <c r="CT351" s="2">
        <v>9.2910000000000004</v>
      </c>
      <c r="CU351" s="2">
        <v>194</v>
      </c>
      <c r="CW351" s="2">
        <v>9.2910000000000004</v>
      </c>
      <c r="CX351" s="2">
        <v>100</v>
      </c>
      <c r="CY351" s="2">
        <v>0.01</v>
      </c>
      <c r="CZ351" s="2">
        <v>-100</v>
      </c>
      <c r="DC351" s="2" t="s">
        <v>406</v>
      </c>
      <c r="DD351" s="2" t="s">
        <v>17</v>
      </c>
      <c r="DE351" s="2" t="s">
        <v>17</v>
      </c>
      <c r="DF351" s="2">
        <v>3.9</v>
      </c>
      <c r="DG351" s="2">
        <v>26.126000000000001</v>
      </c>
      <c r="DH351" s="2">
        <v>530</v>
      </c>
      <c r="DI351" s="2">
        <v>4.819</v>
      </c>
      <c r="DJ351" s="2">
        <v>542.14599999999996</v>
      </c>
      <c r="DL351" s="2">
        <v>17.920000000000002</v>
      </c>
      <c r="DP351" s="2" t="s">
        <v>406</v>
      </c>
      <c r="DQ351" s="2" t="s">
        <v>17</v>
      </c>
      <c r="DR351" s="2" t="s">
        <v>17</v>
      </c>
      <c r="DS351" s="2">
        <v>4.03</v>
      </c>
      <c r="DT351" s="2">
        <v>4.819</v>
      </c>
      <c r="DU351" s="2">
        <v>144</v>
      </c>
      <c r="DW351" s="2">
        <v>4.819</v>
      </c>
      <c r="DX351" s="2">
        <v>100</v>
      </c>
      <c r="DY351" s="2">
        <v>7.0000000000000007E-2</v>
      </c>
      <c r="DZ351" s="2">
        <v>-99.9</v>
      </c>
      <c r="EC351" s="2" t="s">
        <v>406</v>
      </c>
      <c r="ED351" s="2" t="s">
        <v>17</v>
      </c>
      <c r="EE351" s="2" t="s">
        <v>17</v>
      </c>
      <c r="EF351" s="2">
        <v>4.12</v>
      </c>
      <c r="EG351" s="2">
        <v>3.3410000000000002</v>
      </c>
      <c r="EH351" s="2">
        <v>178</v>
      </c>
      <c r="EJ351" s="2">
        <v>3.3410000000000002</v>
      </c>
      <c r="EK351" s="2">
        <v>100</v>
      </c>
      <c r="EL351" s="2">
        <v>0.01</v>
      </c>
      <c r="EM351" s="2">
        <v>-100</v>
      </c>
    </row>
    <row r="352" spans="3:143" x14ac:dyDescent="0.25">
      <c r="C352" s="2" t="s">
        <v>408</v>
      </c>
      <c r="D352" s="2" t="s">
        <v>17</v>
      </c>
      <c r="E352" s="2" t="s">
        <v>17</v>
      </c>
      <c r="F352" s="2">
        <v>3.86</v>
      </c>
      <c r="G352" s="2">
        <v>3.9159999999999999</v>
      </c>
      <c r="H352" s="2">
        <v>131</v>
      </c>
      <c r="I352" s="2">
        <v>12.1</v>
      </c>
      <c r="J352" s="2">
        <v>32.363999999999997</v>
      </c>
      <c r="L352" s="2">
        <v>4.7300000000000004</v>
      </c>
      <c r="P352" s="2" t="s">
        <v>408</v>
      </c>
      <c r="Q352" s="2" t="s">
        <v>17</v>
      </c>
      <c r="R352" s="2" t="s">
        <v>17</v>
      </c>
      <c r="S352" s="2">
        <v>3.79</v>
      </c>
      <c r="T352" s="2">
        <v>268.21600000000001</v>
      </c>
      <c r="U352" s="2">
        <v>3775</v>
      </c>
      <c r="V352" s="2">
        <v>12.1</v>
      </c>
      <c r="W352" s="2">
        <v>2216.6610000000001</v>
      </c>
      <c r="Y352" s="2">
        <v>486.09</v>
      </c>
      <c r="AC352" s="2" t="s">
        <v>408</v>
      </c>
      <c r="AD352" s="2" t="s">
        <v>17</v>
      </c>
      <c r="AE352" s="2" t="s">
        <v>17</v>
      </c>
      <c r="AF352" s="2">
        <v>3.82</v>
      </c>
      <c r="AG352" s="2">
        <v>12.1</v>
      </c>
      <c r="AH352" s="2">
        <v>160</v>
      </c>
      <c r="AJ352" s="2">
        <v>12.1</v>
      </c>
      <c r="AK352" s="2">
        <v>100</v>
      </c>
      <c r="AL352" s="2">
        <v>0.02</v>
      </c>
      <c r="AM352" s="2">
        <v>-100</v>
      </c>
      <c r="AP352" s="2" t="s">
        <v>408</v>
      </c>
      <c r="AQ352" s="2" t="s">
        <v>17</v>
      </c>
      <c r="AR352" s="2" t="s">
        <v>17</v>
      </c>
      <c r="AS352" s="2">
        <v>3.79</v>
      </c>
      <c r="AT352" s="2">
        <v>789.51199999999994</v>
      </c>
      <c r="AU352" s="2">
        <v>14296</v>
      </c>
      <c r="BC352" s="2" t="s">
        <v>408</v>
      </c>
      <c r="BD352" s="2" t="s">
        <v>17</v>
      </c>
      <c r="BE352" s="2" t="s">
        <v>17</v>
      </c>
      <c r="BK352" s="2">
        <v>100</v>
      </c>
      <c r="BP352" s="2" t="s">
        <v>408</v>
      </c>
      <c r="BQ352" s="2" t="s">
        <v>17</v>
      </c>
      <c r="BR352" s="2" t="s">
        <v>17</v>
      </c>
      <c r="BS352" s="2">
        <v>3.87</v>
      </c>
      <c r="BT352" s="2">
        <v>10.395</v>
      </c>
      <c r="BU352" s="2">
        <v>353</v>
      </c>
      <c r="BW352" s="2">
        <v>10.395</v>
      </c>
      <c r="BX352" s="2">
        <v>100</v>
      </c>
      <c r="BY352" s="2">
        <v>0.02</v>
      </c>
      <c r="BZ352" s="2">
        <v>-100</v>
      </c>
      <c r="CC352" s="2" t="s">
        <v>408</v>
      </c>
      <c r="CD352" s="2" t="s">
        <v>17</v>
      </c>
      <c r="CE352" s="2" t="s">
        <v>17</v>
      </c>
      <c r="CF352" s="2">
        <v>4</v>
      </c>
      <c r="CG352" s="2">
        <v>0.33500000000000002</v>
      </c>
      <c r="CH352" s="2">
        <v>59</v>
      </c>
      <c r="CI352" s="2">
        <v>0.79100000000000004</v>
      </c>
      <c r="CJ352" s="2">
        <v>42.350999999999999</v>
      </c>
      <c r="CL352" s="2">
        <v>2.52</v>
      </c>
      <c r="CP352" s="2" t="s">
        <v>408</v>
      </c>
      <c r="CQ352" s="2" t="s">
        <v>17</v>
      </c>
      <c r="CR352" s="2" t="s">
        <v>17</v>
      </c>
      <c r="CS352" s="2">
        <v>4.01</v>
      </c>
      <c r="CT352" s="2">
        <v>0.79100000000000004</v>
      </c>
      <c r="CU352" s="2">
        <v>113</v>
      </c>
      <c r="CW352" s="2">
        <v>0.79100000000000004</v>
      </c>
      <c r="CX352" s="2">
        <v>100</v>
      </c>
      <c r="CY352" s="2">
        <v>0</v>
      </c>
      <c r="CZ352" s="2">
        <v>-100</v>
      </c>
      <c r="DC352" s="2" t="s">
        <v>408</v>
      </c>
      <c r="DD352" s="2" t="s">
        <v>17</v>
      </c>
      <c r="DE352" s="2" t="s">
        <v>17</v>
      </c>
      <c r="DF352" s="2">
        <v>4.2</v>
      </c>
      <c r="DG352" s="2">
        <v>26.2</v>
      </c>
      <c r="DH352" s="2">
        <v>289</v>
      </c>
      <c r="DI352" s="2">
        <v>2.06</v>
      </c>
      <c r="DJ352" s="2">
        <v>1271.845</v>
      </c>
      <c r="DL352" s="2">
        <v>41.94</v>
      </c>
      <c r="DP352" s="2" t="s">
        <v>408</v>
      </c>
      <c r="DQ352" s="2" t="s">
        <v>17</v>
      </c>
      <c r="DR352" s="2" t="s">
        <v>17</v>
      </c>
      <c r="DS352" s="2">
        <v>4.0999999999999996</v>
      </c>
      <c r="DT352" s="2">
        <v>2.06</v>
      </c>
      <c r="DU352" s="2">
        <v>131</v>
      </c>
      <c r="DW352" s="2">
        <v>2.06</v>
      </c>
      <c r="DX352" s="2">
        <v>100</v>
      </c>
      <c r="DY352" s="2">
        <v>0.03</v>
      </c>
      <c r="DZ352" s="2">
        <v>-100</v>
      </c>
      <c r="EC352" s="2" t="s">
        <v>408</v>
      </c>
      <c r="ED352" s="2" t="s">
        <v>17</v>
      </c>
      <c r="EE352" s="2" t="s">
        <v>17</v>
      </c>
      <c r="EF352" s="2">
        <v>4.16</v>
      </c>
      <c r="EG352" s="2">
        <v>4.0220000000000002</v>
      </c>
      <c r="EH352" s="2">
        <v>228</v>
      </c>
      <c r="EJ352" s="2">
        <v>4.0220000000000002</v>
      </c>
      <c r="EK352" s="2">
        <v>100</v>
      </c>
      <c r="EL352" s="2">
        <v>0.01</v>
      </c>
      <c r="EM352" s="2">
        <v>-100</v>
      </c>
    </row>
    <row r="353" spans="3:143" x14ac:dyDescent="0.25">
      <c r="C353" s="2" t="s">
        <v>421</v>
      </c>
      <c r="D353" s="2" t="s">
        <v>17</v>
      </c>
      <c r="E353" s="2" t="s">
        <v>17</v>
      </c>
      <c r="F353" s="2">
        <v>3.86</v>
      </c>
      <c r="G353" s="2">
        <v>11.532</v>
      </c>
      <c r="H353" s="2">
        <v>134</v>
      </c>
      <c r="I353" s="2">
        <v>3.6520000000000001</v>
      </c>
      <c r="J353" s="2">
        <v>315.77199999999999</v>
      </c>
      <c r="L353" s="2">
        <v>46.35</v>
      </c>
      <c r="P353" s="2" t="s">
        <v>421</v>
      </c>
      <c r="Q353" s="2" t="s">
        <v>17</v>
      </c>
      <c r="R353" s="2" t="s">
        <v>17</v>
      </c>
      <c r="S353" s="2">
        <v>3.78</v>
      </c>
      <c r="T353" s="2">
        <v>32.963999999999999</v>
      </c>
      <c r="U353" s="2">
        <v>783</v>
      </c>
      <c r="V353" s="2">
        <v>3.6520000000000001</v>
      </c>
      <c r="W353" s="2">
        <v>902.62900000000002</v>
      </c>
      <c r="Y353" s="2">
        <v>197.77</v>
      </c>
      <c r="AC353" s="2" t="s">
        <v>421</v>
      </c>
      <c r="AD353" s="2" t="s">
        <v>17</v>
      </c>
      <c r="AE353" s="2" t="s">
        <v>17</v>
      </c>
      <c r="AF353" s="2">
        <v>3.61</v>
      </c>
      <c r="AG353" s="2">
        <v>3.6520000000000001</v>
      </c>
      <c r="AH353" s="2">
        <v>146</v>
      </c>
      <c r="AJ353" s="2">
        <v>3.6520000000000001</v>
      </c>
      <c r="AK353" s="2">
        <v>100</v>
      </c>
      <c r="AL353" s="2">
        <v>0.01</v>
      </c>
      <c r="AM353" s="2">
        <v>-100</v>
      </c>
      <c r="AP353" s="2" t="s">
        <v>421</v>
      </c>
      <c r="AQ353" s="2" t="s">
        <v>17</v>
      </c>
      <c r="AR353" s="2" t="s">
        <v>17</v>
      </c>
      <c r="AS353" s="2">
        <v>3.85</v>
      </c>
      <c r="AT353" s="2">
        <v>191.62200000000001</v>
      </c>
      <c r="AU353" s="2">
        <v>12554</v>
      </c>
      <c r="BC353" s="2" t="s">
        <v>421</v>
      </c>
      <c r="BD353" s="2" t="s">
        <v>17</v>
      </c>
      <c r="BE353" s="2" t="s">
        <v>17</v>
      </c>
      <c r="BK353" s="2">
        <v>100</v>
      </c>
      <c r="BP353" s="2" t="s">
        <v>421</v>
      </c>
      <c r="BQ353" s="2" t="s">
        <v>17</v>
      </c>
      <c r="BR353" s="2" t="s">
        <v>17</v>
      </c>
      <c r="BS353" s="2">
        <v>3.9</v>
      </c>
      <c r="BT353" s="2">
        <v>15.590999999999999</v>
      </c>
      <c r="BU353" s="2">
        <v>230</v>
      </c>
      <c r="BW353" s="2">
        <v>15.590999999999999</v>
      </c>
      <c r="BX353" s="2">
        <v>100</v>
      </c>
      <c r="BY353" s="2">
        <v>0.02</v>
      </c>
      <c r="BZ353" s="2">
        <v>-100</v>
      </c>
      <c r="CC353" s="2" t="s">
        <v>421</v>
      </c>
      <c r="CD353" s="2" t="s">
        <v>17</v>
      </c>
      <c r="CE353" s="2" t="s">
        <v>17</v>
      </c>
      <c r="CF353" s="2">
        <v>3.97</v>
      </c>
      <c r="CG353" s="2">
        <v>44.540999999999997</v>
      </c>
      <c r="CH353" s="2">
        <v>541</v>
      </c>
      <c r="CI353" s="2">
        <v>9.1989999999999998</v>
      </c>
      <c r="CJ353" s="2">
        <v>484.19400000000002</v>
      </c>
      <c r="CL353" s="2">
        <v>28.89</v>
      </c>
      <c r="CP353" s="2" t="s">
        <v>421</v>
      </c>
      <c r="CQ353" s="2" t="s">
        <v>17</v>
      </c>
      <c r="CR353" s="2" t="s">
        <v>17</v>
      </c>
      <c r="CS353" s="2">
        <v>3.97</v>
      </c>
      <c r="CT353" s="2">
        <v>9.1989999999999998</v>
      </c>
      <c r="CU353" s="2">
        <v>424</v>
      </c>
      <c r="CW353" s="2">
        <v>9.1989999999999998</v>
      </c>
      <c r="CX353" s="2">
        <v>100</v>
      </c>
      <c r="CY353" s="2">
        <v>0.01</v>
      </c>
      <c r="CZ353" s="2">
        <v>-100</v>
      </c>
      <c r="DC353" s="2" t="s">
        <v>421</v>
      </c>
      <c r="DD353" s="2" t="s">
        <v>17</v>
      </c>
      <c r="DE353" s="2" t="s">
        <v>17</v>
      </c>
      <c r="DF353" s="2">
        <v>4.13</v>
      </c>
      <c r="DG353" s="2">
        <v>59.866</v>
      </c>
      <c r="DH353" s="2">
        <v>543</v>
      </c>
      <c r="DP353" s="2" t="s">
        <v>421</v>
      </c>
      <c r="DQ353" s="2" t="s">
        <v>17</v>
      </c>
      <c r="DR353" s="2" t="s">
        <v>17</v>
      </c>
      <c r="DX353" s="2">
        <v>100</v>
      </c>
      <c r="EC353" s="2" t="s">
        <v>421</v>
      </c>
      <c r="ED353" s="2" t="s">
        <v>17</v>
      </c>
      <c r="EE353" s="2" t="s">
        <v>17</v>
      </c>
      <c r="EF353" s="2">
        <v>3.97</v>
      </c>
      <c r="EG353" s="2">
        <v>8.3870000000000005</v>
      </c>
      <c r="EH353" s="2">
        <v>183</v>
      </c>
      <c r="EJ353" s="2">
        <v>8.3870000000000005</v>
      </c>
      <c r="EK353" s="2">
        <v>100</v>
      </c>
      <c r="EL353" s="2">
        <v>0.01</v>
      </c>
      <c r="EM353" s="2">
        <v>-100</v>
      </c>
    </row>
    <row r="354" spans="3:143" x14ac:dyDescent="0.25">
      <c r="C354" s="2" t="s">
        <v>434</v>
      </c>
      <c r="D354" s="2" t="s">
        <v>17</v>
      </c>
      <c r="E354" s="2" t="s">
        <v>17</v>
      </c>
      <c r="F354" s="2">
        <v>3.86</v>
      </c>
      <c r="G354" s="2">
        <v>4.2629999999999999</v>
      </c>
      <c r="H354" s="2">
        <v>162</v>
      </c>
      <c r="I354" s="2">
        <v>7.1589999999999998</v>
      </c>
      <c r="J354" s="2">
        <v>59.546999999999997</v>
      </c>
      <c r="L354" s="2">
        <v>8.7200000000000006</v>
      </c>
      <c r="P354" s="2" t="s">
        <v>434</v>
      </c>
      <c r="Q354" s="2" t="s">
        <v>17</v>
      </c>
      <c r="R354" s="2" t="s">
        <v>17</v>
      </c>
      <c r="S354" s="2">
        <v>3.78</v>
      </c>
      <c r="T354" s="2">
        <v>256.13200000000001</v>
      </c>
      <c r="U354" s="2">
        <v>4231</v>
      </c>
      <c r="V354" s="2">
        <v>7.1589999999999998</v>
      </c>
      <c r="W354" s="2">
        <v>3577.7620000000002</v>
      </c>
      <c r="Y354" s="2">
        <v>784.74</v>
      </c>
      <c r="AC354" s="2" t="s">
        <v>434</v>
      </c>
      <c r="AD354" s="2" t="s">
        <v>17</v>
      </c>
      <c r="AE354" s="2" t="s">
        <v>17</v>
      </c>
      <c r="AF354" s="2">
        <v>3.8</v>
      </c>
      <c r="AG354" s="2">
        <v>7.1589999999999998</v>
      </c>
      <c r="AH354" s="2">
        <v>235</v>
      </c>
      <c r="AJ354" s="2">
        <v>7.1589999999999998</v>
      </c>
      <c r="AK354" s="2">
        <v>100</v>
      </c>
      <c r="AL354" s="2">
        <v>0.01</v>
      </c>
      <c r="AM354" s="2">
        <v>-100</v>
      </c>
      <c r="AP354" s="2" t="s">
        <v>434</v>
      </c>
      <c r="AQ354" s="2" t="s">
        <v>17</v>
      </c>
      <c r="AR354" s="2" t="s">
        <v>17</v>
      </c>
      <c r="AS354" s="2">
        <v>3.82</v>
      </c>
      <c r="AT354" s="2">
        <v>1901.479</v>
      </c>
      <c r="AU354" s="2">
        <v>27988</v>
      </c>
      <c r="AV354" s="2">
        <v>1.0860000000000001</v>
      </c>
      <c r="AW354" s="2">
        <v>175090.147</v>
      </c>
      <c r="AY354" s="2">
        <v>250636.49</v>
      </c>
      <c r="BC354" s="2" t="s">
        <v>434</v>
      </c>
      <c r="BD354" s="2" t="s">
        <v>17</v>
      </c>
      <c r="BE354" s="2" t="s">
        <v>17</v>
      </c>
      <c r="BF354" s="2">
        <v>3.91</v>
      </c>
      <c r="BG354" s="2">
        <v>1.0860000000000001</v>
      </c>
      <c r="BH354" s="2">
        <v>46</v>
      </c>
      <c r="BJ354" s="2">
        <v>1.0860000000000001</v>
      </c>
      <c r="BK354" s="2">
        <v>100</v>
      </c>
      <c r="BL354" s="2">
        <v>0.01</v>
      </c>
      <c r="BM354" s="2">
        <v>-100</v>
      </c>
      <c r="BP354" s="2" t="s">
        <v>434</v>
      </c>
      <c r="BQ354" s="2" t="s">
        <v>17</v>
      </c>
      <c r="BR354" s="2" t="s">
        <v>17</v>
      </c>
      <c r="BS354" s="2">
        <v>3.86</v>
      </c>
      <c r="BT354" s="2">
        <v>0.29899999999999999</v>
      </c>
      <c r="BU354" s="2">
        <v>27</v>
      </c>
      <c r="BW354" s="2">
        <v>0.29899999999999999</v>
      </c>
      <c r="BX354" s="2">
        <v>100</v>
      </c>
      <c r="BY354" s="2">
        <v>0</v>
      </c>
      <c r="BZ354" s="2">
        <v>-100</v>
      </c>
      <c r="CC354" s="2" t="s">
        <v>434</v>
      </c>
      <c r="CD354" s="2" t="s">
        <v>17</v>
      </c>
      <c r="CE354" s="2" t="s">
        <v>17</v>
      </c>
      <c r="CF354" s="2">
        <v>4</v>
      </c>
      <c r="CG354" s="2">
        <v>10.347</v>
      </c>
      <c r="CH354" s="2">
        <v>416</v>
      </c>
      <c r="CI354" s="2">
        <v>2.0710000000000002</v>
      </c>
      <c r="CJ354" s="2">
        <v>499.61399999999998</v>
      </c>
      <c r="CL354" s="2">
        <v>29.81</v>
      </c>
      <c r="CP354" s="2" t="s">
        <v>434</v>
      </c>
      <c r="CQ354" s="2" t="s">
        <v>17</v>
      </c>
      <c r="CR354" s="2" t="s">
        <v>17</v>
      </c>
      <c r="CS354" s="2">
        <v>4.04</v>
      </c>
      <c r="CT354" s="2">
        <v>2.0710000000000002</v>
      </c>
      <c r="CU354" s="2">
        <v>115</v>
      </c>
      <c r="CW354" s="2">
        <v>2.0710000000000002</v>
      </c>
      <c r="CX354" s="2">
        <v>100</v>
      </c>
      <c r="CY354" s="2">
        <v>0</v>
      </c>
      <c r="CZ354" s="2">
        <v>-100</v>
      </c>
      <c r="DC354" s="2" t="s">
        <v>434</v>
      </c>
      <c r="DD354" s="2" t="s">
        <v>17</v>
      </c>
      <c r="DE354" s="2" t="s">
        <v>17</v>
      </c>
      <c r="DF354" s="2">
        <v>4.17</v>
      </c>
      <c r="DG354" s="2">
        <v>8.9730000000000008</v>
      </c>
      <c r="DH354" s="2">
        <v>462</v>
      </c>
      <c r="DI354" s="2">
        <v>0.59799999999999998</v>
      </c>
      <c r="DJ354" s="2">
        <v>1500.502</v>
      </c>
      <c r="DL354" s="2">
        <v>49.46</v>
      </c>
      <c r="DP354" s="2" t="s">
        <v>434</v>
      </c>
      <c r="DQ354" s="2" t="s">
        <v>17</v>
      </c>
      <c r="DR354" s="2" t="s">
        <v>17</v>
      </c>
      <c r="DS354" s="2">
        <v>4.1100000000000003</v>
      </c>
      <c r="DT354" s="2">
        <v>0.59799999999999998</v>
      </c>
      <c r="DU354" s="2">
        <v>38</v>
      </c>
      <c r="DW354" s="2">
        <v>0.59799999999999998</v>
      </c>
      <c r="DX354" s="2">
        <v>100</v>
      </c>
      <c r="DY354" s="2">
        <v>0.01</v>
      </c>
      <c r="DZ354" s="2">
        <v>-100</v>
      </c>
      <c r="EC354" s="2" t="s">
        <v>434</v>
      </c>
      <c r="ED354" s="2" t="s">
        <v>17</v>
      </c>
      <c r="EE354" s="2" t="s">
        <v>17</v>
      </c>
      <c r="EF354" s="2">
        <v>4.1500000000000004</v>
      </c>
      <c r="EG354" s="2">
        <v>5.1859999999999999</v>
      </c>
      <c r="EH354" s="2">
        <v>131</v>
      </c>
      <c r="EJ354" s="2">
        <v>5.1859999999999999</v>
      </c>
      <c r="EK354" s="2">
        <v>100</v>
      </c>
      <c r="EL354" s="2">
        <v>0.01</v>
      </c>
      <c r="EM354" s="2">
        <v>-100</v>
      </c>
    </row>
    <row r="355" spans="3:143" x14ac:dyDescent="0.25">
      <c r="C355" s="2" t="s">
        <v>447</v>
      </c>
      <c r="D355" s="2" t="s">
        <v>17</v>
      </c>
      <c r="E355" s="2" t="s">
        <v>17</v>
      </c>
      <c r="F355" s="2">
        <v>3.94</v>
      </c>
      <c r="G355" s="2">
        <v>16.289000000000001</v>
      </c>
      <c r="H355" s="2">
        <v>242</v>
      </c>
      <c r="I355" s="2">
        <v>3.4390000000000001</v>
      </c>
      <c r="J355" s="2">
        <v>473.65499999999997</v>
      </c>
      <c r="L355" s="2">
        <v>69.540000000000006</v>
      </c>
      <c r="P355" s="2" t="s">
        <v>447</v>
      </c>
      <c r="Q355" s="2" t="s">
        <v>17</v>
      </c>
      <c r="R355" s="2" t="s">
        <v>17</v>
      </c>
      <c r="S355" s="2">
        <v>3.79</v>
      </c>
      <c r="T355" s="2">
        <v>355.35</v>
      </c>
      <c r="U355" s="2">
        <v>4245</v>
      </c>
      <c r="V355" s="2">
        <v>3.4390000000000001</v>
      </c>
      <c r="W355" s="2">
        <v>10332.946</v>
      </c>
      <c r="Y355" s="2">
        <v>2266.9499999999998</v>
      </c>
      <c r="AC355" s="2" t="s">
        <v>447</v>
      </c>
      <c r="AD355" s="2" t="s">
        <v>17</v>
      </c>
      <c r="AE355" s="2" t="s">
        <v>17</v>
      </c>
      <c r="AF355" s="2">
        <v>3.82</v>
      </c>
      <c r="AG355" s="2">
        <v>3.4390000000000001</v>
      </c>
      <c r="AH355" s="2">
        <v>130</v>
      </c>
      <c r="AJ355" s="2">
        <v>3.4390000000000001</v>
      </c>
      <c r="AK355" s="2">
        <v>100</v>
      </c>
      <c r="AL355" s="2">
        <v>0.01</v>
      </c>
      <c r="AM355" s="2">
        <v>-100</v>
      </c>
      <c r="AP355" s="2" t="s">
        <v>447</v>
      </c>
      <c r="AQ355" s="2" t="s">
        <v>17</v>
      </c>
      <c r="AR355" s="2" t="s">
        <v>17</v>
      </c>
      <c r="AS355" s="2">
        <v>3.8</v>
      </c>
      <c r="AT355" s="2">
        <v>3470.4090000000001</v>
      </c>
      <c r="AU355" s="2">
        <v>30578</v>
      </c>
      <c r="BC355" s="2" t="s">
        <v>447</v>
      </c>
      <c r="BD355" s="2" t="s">
        <v>17</v>
      </c>
      <c r="BE355" s="2" t="s">
        <v>17</v>
      </c>
      <c r="BK355" s="2">
        <v>100</v>
      </c>
      <c r="BP355" s="2" t="s">
        <v>447</v>
      </c>
      <c r="BQ355" s="2" t="s">
        <v>17</v>
      </c>
      <c r="BR355" s="2" t="s">
        <v>17</v>
      </c>
      <c r="BS355" s="2">
        <v>3.87</v>
      </c>
      <c r="BT355" s="2">
        <v>16.076000000000001</v>
      </c>
      <c r="BU355" s="2">
        <v>241</v>
      </c>
      <c r="BW355" s="2">
        <v>16.076000000000001</v>
      </c>
      <c r="BX355" s="2">
        <v>100</v>
      </c>
      <c r="BY355" s="2">
        <v>0.02</v>
      </c>
      <c r="BZ355" s="2">
        <v>-100</v>
      </c>
      <c r="CC355" s="2" t="s">
        <v>447</v>
      </c>
      <c r="CD355" s="2" t="s">
        <v>17</v>
      </c>
      <c r="CE355" s="2" t="s">
        <v>17</v>
      </c>
      <c r="CF355" s="2">
        <v>4.0199999999999996</v>
      </c>
      <c r="CG355" s="2">
        <v>11.385999999999999</v>
      </c>
      <c r="CH355" s="2">
        <v>320</v>
      </c>
      <c r="CI355" s="2">
        <v>0.30299999999999999</v>
      </c>
      <c r="CJ355" s="2">
        <v>3757.7559999999999</v>
      </c>
      <c r="CL355" s="2">
        <v>224.27</v>
      </c>
      <c r="CP355" s="2" t="s">
        <v>447</v>
      </c>
      <c r="CQ355" s="2" t="s">
        <v>17</v>
      </c>
      <c r="CR355" s="2" t="s">
        <v>17</v>
      </c>
      <c r="CS355" s="2">
        <v>3.91</v>
      </c>
      <c r="CT355" s="2">
        <v>0.30299999999999999</v>
      </c>
      <c r="CU355" s="2">
        <v>23</v>
      </c>
      <c r="CW355" s="2">
        <v>0.30299999999999999</v>
      </c>
      <c r="CX355" s="2">
        <v>100</v>
      </c>
      <c r="CY355" s="2">
        <v>0</v>
      </c>
      <c r="CZ355" s="2">
        <v>-100</v>
      </c>
      <c r="DC355" s="2" t="s">
        <v>447</v>
      </c>
      <c r="DD355" s="2" t="s">
        <v>17</v>
      </c>
      <c r="DE355" s="2" t="s">
        <v>17</v>
      </c>
      <c r="DF355" s="2">
        <v>4.1399999999999997</v>
      </c>
      <c r="DG355" s="2">
        <v>6.4180000000000001</v>
      </c>
      <c r="DH355" s="2">
        <v>302</v>
      </c>
      <c r="DI355" s="2">
        <v>3.7130000000000001</v>
      </c>
      <c r="DJ355" s="2">
        <v>172.852</v>
      </c>
      <c r="DL355" s="2">
        <v>5.76</v>
      </c>
      <c r="DP355" s="2" t="s">
        <v>447</v>
      </c>
      <c r="DQ355" s="2" t="s">
        <v>17</v>
      </c>
      <c r="DR355" s="2" t="s">
        <v>17</v>
      </c>
      <c r="DS355" s="2">
        <v>4.12</v>
      </c>
      <c r="DT355" s="2">
        <v>3.7130000000000001</v>
      </c>
      <c r="DU355" s="2">
        <v>179</v>
      </c>
      <c r="DW355" s="2">
        <v>3.7130000000000001</v>
      </c>
      <c r="DX355" s="2">
        <v>100</v>
      </c>
      <c r="DY355" s="2">
        <v>0.05</v>
      </c>
      <c r="DZ355" s="2">
        <v>-99.9</v>
      </c>
      <c r="EC355" s="2" t="s">
        <v>447</v>
      </c>
      <c r="ED355" s="2" t="s">
        <v>17</v>
      </c>
      <c r="EE355" s="2" t="s">
        <v>17</v>
      </c>
      <c r="EF355" s="2">
        <v>4.12</v>
      </c>
      <c r="EG355" s="2">
        <v>0.52300000000000002</v>
      </c>
      <c r="EH355" s="2">
        <v>34</v>
      </c>
      <c r="EJ355" s="2">
        <v>0.52300000000000002</v>
      </c>
      <c r="EK355" s="2">
        <v>100</v>
      </c>
      <c r="EL355" s="2">
        <v>0</v>
      </c>
      <c r="EM355" s="2">
        <v>-100</v>
      </c>
    </row>
    <row r="356" spans="3:143" x14ac:dyDescent="0.25">
      <c r="C356" s="2" t="s">
        <v>460</v>
      </c>
      <c r="D356" s="2" t="s">
        <v>17</v>
      </c>
      <c r="E356" s="2" t="s">
        <v>17</v>
      </c>
      <c r="F356" s="2">
        <v>3.84</v>
      </c>
      <c r="G356" s="2">
        <v>10.19</v>
      </c>
      <c r="H356" s="2">
        <v>224</v>
      </c>
      <c r="I356" s="2">
        <v>29.34</v>
      </c>
      <c r="J356" s="2">
        <v>34.731000000000002</v>
      </c>
      <c r="L356" s="2">
        <v>5.08</v>
      </c>
      <c r="P356" s="2" t="s">
        <v>460</v>
      </c>
      <c r="Q356" s="2" t="s">
        <v>17</v>
      </c>
      <c r="R356" s="2" t="s">
        <v>17</v>
      </c>
      <c r="S356" s="2">
        <v>3.8</v>
      </c>
      <c r="T356" s="2">
        <v>281.97000000000003</v>
      </c>
      <c r="U356" s="2">
        <v>3881</v>
      </c>
      <c r="V356" s="2">
        <v>29.34</v>
      </c>
      <c r="W356" s="2">
        <v>961.04300000000001</v>
      </c>
      <c r="Y356" s="2">
        <v>210.58</v>
      </c>
      <c r="AC356" s="2" t="s">
        <v>460</v>
      </c>
      <c r="AD356" s="2" t="s">
        <v>17</v>
      </c>
      <c r="AE356" s="2" t="s">
        <v>17</v>
      </c>
      <c r="AF356" s="2">
        <v>3.87</v>
      </c>
      <c r="AG356" s="2">
        <v>29.34</v>
      </c>
      <c r="AH356" s="2">
        <v>382</v>
      </c>
      <c r="AJ356" s="2">
        <v>29.34</v>
      </c>
      <c r="AK356" s="2">
        <v>100</v>
      </c>
      <c r="AL356" s="2">
        <v>0.06</v>
      </c>
      <c r="AM356" s="2">
        <v>-99.9</v>
      </c>
      <c r="AP356" s="2" t="s">
        <v>460</v>
      </c>
      <c r="AQ356" s="2" t="s">
        <v>17</v>
      </c>
      <c r="AR356" s="2" t="s">
        <v>17</v>
      </c>
      <c r="AS356" s="2">
        <v>3.8</v>
      </c>
      <c r="AT356" s="2">
        <v>2651.8049999999998</v>
      </c>
      <c r="AU356" s="2">
        <v>29469</v>
      </c>
      <c r="AV356" s="2">
        <v>2.2280000000000002</v>
      </c>
      <c r="AW356" s="2">
        <v>119021.768</v>
      </c>
      <c r="AY356" s="2">
        <v>170375.93</v>
      </c>
      <c r="BC356" s="2" t="s">
        <v>460</v>
      </c>
      <c r="BD356" s="2" t="s">
        <v>17</v>
      </c>
      <c r="BE356" s="2" t="s">
        <v>17</v>
      </c>
      <c r="BF356" s="2">
        <v>3.95</v>
      </c>
      <c r="BG356" s="2">
        <v>2.2280000000000002</v>
      </c>
      <c r="BH356" s="2">
        <v>94</v>
      </c>
      <c r="BJ356" s="2">
        <v>2.2280000000000002</v>
      </c>
      <c r="BK356" s="2">
        <v>100</v>
      </c>
      <c r="BL356" s="2">
        <v>0.01</v>
      </c>
      <c r="BM356" s="2">
        <v>-100</v>
      </c>
      <c r="BP356" s="2" t="s">
        <v>460</v>
      </c>
      <c r="BQ356" s="2" t="s">
        <v>17</v>
      </c>
      <c r="BR356" s="2" t="s">
        <v>17</v>
      </c>
      <c r="BS356" s="2">
        <v>3.89</v>
      </c>
      <c r="BT356" s="2">
        <v>8.8290000000000006</v>
      </c>
      <c r="BU356" s="2">
        <v>168</v>
      </c>
      <c r="BW356" s="2">
        <v>8.8290000000000006</v>
      </c>
      <c r="BX356" s="2">
        <v>100</v>
      </c>
      <c r="BY356" s="2">
        <v>0.01</v>
      </c>
      <c r="BZ356" s="2">
        <v>-100</v>
      </c>
      <c r="CC356" s="2" t="s">
        <v>460</v>
      </c>
      <c r="CD356" s="2" t="s">
        <v>17</v>
      </c>
      <c r="CE356" s="2" t="s">
        <v>17</v>
      </c>
      <c r="CF356" s="2">
        <v>3.99</v>
      </c>
      <c r="CG356" s="2">
        <v>21.065999999999999</v>
      </c>
      <c r="CH356" s="2">
        <v>189</v>
      </c>
      <c r="CI356" s="2">
        <v>0.255</v>
      </c>
      <c r="CJ356" s="2">
        <v>8261.1759999999995</v>
      </c>
      <c r="CL356" s="2">
        <v>493.06</v>
      </c>
      <c r="CP356" s="2" t="s">
        <v>460</v>
      </c>
      <c r="CQ356" s="2" t="s">
        <v>17</v>
      </c>
      <c r="CR356" s="2" t="s">
        <v>17</v>
      </c>
      <c r="CS356" s="2">
        <v>3.94</v>
      </c>
      <c r="CT356" s="2">
        <v>0.255</v>
      </c>
      <c r="CU356" s="2">
        <v>26</v>
      </c>
      <c r="CW356" s="2">
        <v>0.255</v>
      </c>
      <c r="CX356" s="2">
        <v>100</v>
      </c>
      <c r="CY356" s="2">
        <v>0</v>
      </c>
      <c r="CZ356" s="2">
        <v>-100</v>
      </c>
      <c r="DC356" s="2" t="s">
        <v>460</v>
      </c>
      <c r="DD356" s="2" t="s">
        <v>17</v>
      </c>
      <c r="DE356" s="2" t="s">
        <v>17</v>
      </c>
      <c r="DF356" s="2">
        <v>4.08</v>
      </c>
      <c r="DG356" s="2">
        <v>17.443000000000001</v>
      </c>
      <c r="DH356" s="2">
        <v>368</v>
      </c>
      <c r="DI356" s="2">
        <v>2.2210000000000001</v>
      </c>
      <c r="DJ356" s="2">
        <v>785.36699999999996</v>
      </c>
      <c r="DL356" s="2">
        <v>25.92</v>
      </c>
      <c r="DP356" s="2" t="s">
        <v>460</v>
      </c>
      <c r="DQ356" s="2" t="s">
        <v>17</v>
      </c>
      <c r="DR356" s="2" t="s">
        <v>17</v>
      </c>
      <c r="DS356" s="2">
        <v>4.13</v>
      </c>
      <c r="DT356" s="2">
        <v>2.2210000000000001</v>
      </c>
      <c r="DU356" s="2">
        <v>146</v>
      </c>
      <c r="DW356" s="2">
        <v>2.2210000000000001</v>
      </c>
      <c r="DX356" s="2">
        <v>100</v>
      </c>
      <c r="DY356" s="2">
        <v>0.03</v>
      </c>
      <c r="DZ356" s="2">
        <v>-100</v>
      </c>
      <c r="EC356" s="2" t="s">
        <v>460</v>
      </c>
      <c r="ED356" s="2" t="s">
        <v>17</v>
      </c>
      <c r="EE356" s="2" t="s">
        <v>17</v>
      </c>
      <c r="EF356" s="2">
        <v>4.1100000000000003</v>
      </c>
      <c r="EG356" s="2">
        <v>1.171</v>
      </c>
      <c r="EH356" s="2">
        <v>77</v>
      </c>
      <c r="EJ356" s="2">
        <v>1.171</v>
      </c>
      <c r="EK356" s="2">
        <v>100</v>
      </c>
      <c r="EL356" s="2">
        <v>0</v>
      </c>
      <c r="EM356" s="2">
        <v>-100</v>
      </c>
    </row>
    <row r="357" spans="3:143" x14ac:dyDescent="0.25">
      <c r="C357" s="2" t="s">
        <v>462</v>
      </c>
      <c r="D357" s="2" t="s">
        <v>17</v>
      </c>
      <c r="E357" s="2" t="s">
        <v>17</v>
      </c>
      <c r="F357" s="2">
        <v>3.95</v>
      </c>
      <c r="G357" s="2">
        <v>26.632000000000001</v>
      </c>
      <c r="H357" s="2">
        <v>309</v>
      </c>
      <c r="I357" s="2">
        <v>6.7149999999999999</v>
      </c>
      <c r="J357" s="2">
        <v>396.60500000000002</v>
      </c>
      <c r="L357" s="2">
        <v>58.22</v>
      </c>
      <c r="P357" s="2" t="s">
        <v>462</v>
      </c>
      <c r="Q357" s="2" t="s">
        <v>17</v>
      </c>
      <c r="R357" s="2" t="s">
        <v>17</v>
      </c>
      <c r="S357" s="2">
        <v>3.79</v>
      </c>
      <c r="T357" s="2">
        <v>325.38400000000001</v>
      </c>
      <c r="U357" s="2">
        <v>4553</v>
      </c>
      <c r="V357" s="2">
        <v>6.7149999999999999</v>
      </c>
      <c r="W357" s="2">
        <v>4845.6289999999999</v>
      </c>
      <c r="Y357" s="2">
        <v>1062.93</v>
      </c>
      <c r="AC357" s="2" t="s">
        <v>462</v>
      </c>
      <c r="AD357" s="2" t="s">
        <v>17</v>
      </c>
      <c r="AE357" s="2" t="s">
        <v>17</v>
      </c>
      <c r="AF357" s="2">
        <v>3.91</v>
      </c>
      <c r="AG357" s="2">
        <v>6.7149999999999999</v>
      </c>
      <c r="AH357" s="2">
        <v>293</v>
      </c>
      <c r="AJ357" s="2">
        <v>6.7149999999999999</v>
      </c>
      <c r="AK357" s="2">
        <v>100</v>
      </c>
      <c r="AL357" s="2">
        <v>0.01</v>
      </c>
      <c r="AM357" s="2">
        <v>-100</v>
      </c>
      <c r="AP357" s="2" t="s">
        <v>462</v>
      </c>
      <c r="AQ357" s="2" t="s">
        <v>17</v>
      </c>
      <c r="AR357" s="2" t="s">
        <v>17</v>
      </c>
      <c r="AS357" s="2">
        <v>3.79</v>
      </c>
      <c r="AT357" s="2">
        <v>3556.4009999999998</v>
      </c>
      <c r="AU357" s="2">
        <v>28553</v>
      </c>
      <c r="AV357" s="2">
        <v>0.42899999999999999</v>
      </c>
      <c r="AW357" s="2">
        <v>828997.902</v>
      </c>
      <c r="AY357" s="2">
        <v>1186690.05</v>
      </c>
      <c r="BC357" s="2" t="s">
        <v>462</v>
      </c>
      <c r="BD357" s="2" t="s">
        <v>17</v>
      </c>
      <c r="BE357" s="2" t="s">
        <v>17</v>
      </c>
      <c r="BF357" s="2">
        <v>3.99</v>
      </c>
      <c r="BG357" s="2">
        <v>0.42899999999999999</v>
      </c>
      <c r="BH357" s="2">
        <v>20</v>
      </c>
      <c r="BJ357" s="2">
        <v>0.42899999999999999</v>
      </c>
      <c r="BK357" s="2">
        <v>100</v>
      </c>
      <c r="BL357" s="2">
        <v>0</v>
      </c>
      <c r="BM357" s="2">
        <v>-100</v>
      </c>
      <c r="BP357" s="2" t="s">
        <v>462</v>
      </c>
      <c r="BQ357" s="2" t="s">
        <v>17</v>
      </c>
      <c r="BR357" s="2" t="s">
        <v>17</v>
      </c>
      <c r="BS357" s="2">
        <v>3.89</v>
      </c>
      <c r="BT357" s="2">
        <v>17.718</v>
      </c>
      <c r="BU357" s="2">
        <v>281</v>
      </c>
      <c r="BW357" s="2">
        <v>17.718</v>
      </c>
      <c r="BX357" s="2">
        <v>100</v>
      </c>
      <c r="BY357" s="2">
        <v>0.03</v>
      </c>
      <c r="BZ357" s="2">
        <v>-100</v>
      </c>
      <c r="CC357" s="2" t="s">
        <v>462</v>
      </c>
      <c r="CD357" s="2" t="s">
        <v>17</v>
      </c>
      <c r="CE357" s="2" t="s">
        <v>17</v>
      </c>
      <c r="CF357" s="2">
        <v>3.84</v>
      </c>
      <c r="CG357" s="2">
        <v>6.4039999999999999</v>
      </c>
      <c r="CH357" s="2">
        <v>216</v>
      </c>
      <c r="CI357" s="2">
        <v>0.91500000000000004</v>
      </c>
      <c r="CJ357" s="2">
        <v>699.89099999999996</v>
      </c>
      <c r="CL357" s="2">
        <v>41.76</v>
      </c>
      <c r="CP357" s="2" t="s">
        <v>462</v>
      </c>
      <c r="CQ357" s="2" t="s">
        <v>17</v>
      </c>
      <c r="CR357" s="2" t="s">
        <v>17</v>
      </c>
      <c r="CS357" s="2">
        <v>3.99</v>
      </c>
      <c r="CT357" s="2">
        <v>0.91500000000000004</v>
      </c>
      <c r="CU357" s="2">
        <v>107</v>
      </c>
      <c r="CW357" s="2">
        <v>0.91500000000000004</v>
      </c>
      <c r="CX357" s="2">
        <v>100</v>
      </c>
      <c r="CY357" s="2">
        <v>0</v>
      </c>
      <c r="CZ357" s="2">
        <v>-100</v>
      </c>
      <c r="DC357" s="2" t="s">
        <v>462</v>
      </c>
      <c r="DD357" s="2" t="s">
        <v>17</v>
      </c>
      <c r="DE357" s="2" t="s">
        <v>17</v>
      </c>
      <c r="DF357" s="2">
        <v>4.17</v>
      </c>
      <c r="DG357" s="2">
        <v>93.897999999999996</v>
      </c>
      <c r="DH357" s="2">
        <v>505</v>
      </c>
      <c r="DP357" s="2" t="s">
        <v>462</v>
      </c>
      <c r="DQ357" s="2" t="s">
        <v>17</v>
      </c>
      <c r="DR357" s="2" t="s">
        <v>17</v>
      </c>
      <c r="DX357" s="2">
        <v>100</v>
      </c>
      <c r="EC357" s="2" t="s">
        <v>462</v>
      </c>
      <c r="ED357" s="2" t="s">
        <v>17</v>
      </c>
      <c r="EE357" s="2" t="s">
        <v>17</v>
      </c>
      <c r="EF357" s="2">
        <v>4.04</v>
      </c>
      <c r="EG357" s="2">
        <v>10.175000000000001</v>
      </c>
      <c r="EH357" s="2">
        <v>301</v>
      </c>
      <c r="EJ357" s="2">
        <v>10.175000000000001</v>
      </c>
      <c r="EK357" s="2">
        <v>100</v>
      </c>
      <c r="EL357" s="2">
        <v>0.02</v>
      </c>
      <c r="EM357" s="2">
        <v>-100</v>
      </c>
    </row>
    <row r="358" spans="3:143" x14ac:dyDescent="0.25">
      <c r="C358" s="2" t="s">
        <v>475</v>
      </c>
      <c r="D358" s="2" t="s">
        <v>17</v>
      </c>
      <c r="E358" s="2" t="s">
        <v>17</v>
      </c>
      <c r="I358" s="2">
        <v>25.864999999999998</v>
      </c>
      <c r="P358" s="2" t="s">
        <v>475</v>
      </c>
      <c r="Q358" s="2" t="s">
        <v>17</v>
      </c>
      <c r="R358" s="2" t="s">
        <v>17</v>
      </c>
      <c r="S358" s="2">
        <v>3.78</v>
      </c>
      <c r="T358" s="2">
        <v>419.29599999999999</v>
      </c>
      <c r="U358" s="2">
        <v>6128</v>
      </c>
      <c r="V358" s="2">
        <v>25.864999999999998</v>
      </c>
      <c r="W358" s="2">
        <v>1621.0940000000001</v>
      </c>
      <c r="Y358" s="2">
        <v>355.41</v>
      </c>
      <c r="AC358" s="2" t="s">
        <v>475</v>
      </c>
      <c r="AD358" s="2" t="s">
        <v>17</v>
      </c>
      <c r="AE358" s="2" t="s">
        <v>17</v>
      </c>
      <c r="AF358" s="2">
        <v>3.78</v>
      </c>
      <c r="AG358" s="2">
        <v>25.864999999999998</v>
      </c>
      <c r="AH358" s="2">
        <v>433</v>
      </c>
      <c r="AJ358" s="2">
        <v>25.864999999999998</v>
      </c>
      <c r="AK358" s="2">
        <v>100</v>
      </c>
      <c r="AL358" s="2">
        <v>0.05</v>
      </c>
      <c r="AM358" s="2">
        <v>-99.9</v>
      </c>
      <c r="AP358" s="2" t="s">
        <v>475</v>
      </c>
      <c r="AQ358" s="2" t="s">
        <v>17</v>
      </c>
      <c r="AR358" s="2" t="s">
        <v>17</v>
      </c>
      <c r="AS358" s="2">
        <v>3.8</v>
      </c>
      <c r="AT358" s="2">
        <v>3669.0239999999999</v>
      </c>
      <c r="AU358" s="2">
        <v>26837</v>
      </c>
      <c r="AV358" s="2">
        <v>0.19600000000000001</v>
      </c>
      <c r="AW358" s="2">
        <v>1871951.02</v>
      </c>
      <c r="AY358" s="2">
        <v>2679652.9</v>
      </c>
      <c r="BC358" s="2" t="s">
        <v>475</v>
      </c>
      <c r="BD358" s="2" t="s">
        <v>17</v>
      </c>
      <c r="BE358" s="2" t="s">
        <v>17</v>
      </c>
      <c r="BF358" s="2">
        <v>3.96</v>
      </c>
      <c r="BG358" s="2">
        <v>0.19600000000000001</v>
      </c>
      <c r="BH358" s="2">
        <v>8</v>
      </c>
      <c r="BJ358" s="2">
        <v>0.19600000000000001</v>
      </c>
      <c r="BK358" s="2">
        <v>100</v>
      </c>
      <c r="BL358" s="2">
        <v>0</v>
      </c>
      <c r="BM358" s="2">
        <v>-100</v>
      </c>
      <c r="BP358" s="2" t="s">
        <v>475</v>
      </c>
      <c r="BQ358" s="2" t="s">
        <v>17</v>
      </c>
      <c r="BR358" s="2" t="s">
        <v>17</v>
      </c>
      <c r="BS358" s="2">
        <v>3.9</v>
      </c>
      <c r="BT358" s="2">
        <v>16.911999999999999</v>
      </c>
      <c r="BU358" s="2">
        <v>281</v>
      </c>
      <c r="BW358" s="2">
        <v>16.911999999999999</v>
      </c>
      <c r="BX358" s="2">
        <v>100</v>
      </c>
      <c r="BY358" s="2">
        <v>0.03</v>
      </c>
      <c r="BZ358" s="2">
        <v>-100</v>
      </c>
      <c r="CC358" s="2" t="s">
        <v>475</v>
      </c>
      <c r="CD358" s="2" t="s">
        <v>17</v>
      </c>
      <c r="CE358" s="2" t="s">
        <v>17</v>
      </c>
      <c r="CF358" s="2">
        <v>4.01</v>
      </c>
      <c r="CG358" s="2">
        <v>10.695</v>
      </c>
      <c r="CH358" s="2">
        <v>264</v>
      </c>
      <c r="CI358" s="2">
        <v>10.164</v>
      </c>
      <c r="CJ358" s="2">
        <v>105.224</v>
      </c>
      <c r="CL358" s="2">
        <v>6.27</v>
      </c>
      <c r="CP358" s="2" t="s">
        <v>475</v>
      </c>
      <c r="CQ358" s="2" t="s">
        <v>17</v>
      </c>
      <c r="CR358" s="2" t="s">
        <v>17</v>
      </c>
      <c r="CS358" s="2">
        <v>3.99</v>
      </c>
      <c r="CT358" s="2">
        <v>10.164</v>
      </c>
      <c r="CU358" s="2">
        <v>372</v>
      </c>
      <c r="CW358" s="2">
        <v>10.164</v>
      </c>
      <c r="CX358" s="2">
        <v>100</v>
      </c>
      <c r="CY358" s="2">
        <v>0.01</v>
      </c>
      <c r="CZ358" s="2">
        <v>-100</v>
      </c>
      <c r="DC358" s="2" t="s">
        <v>475</v>
      </c>
      <c r="DD358" s="2" t="s">
        <v>17</v>
      </c>
      <c r="DE358" s="2" t="s">
        <v>17</v>
      </c>
      <c r="DF358" s="2">
        <v>3.9</v>
      </c>
      <c r="DG358" s="2">
        <v>0.64800000000000002</v>
      </c>
      <c r="DH358" s="2">
        <v>57</v>
      </c>
      <c r="DP358" s="2" t="s">
        <v>475</v>
      </c>
      <c r="DQ358" s="2" t="s">
        <v>17</v>
      </c>
      <c r="DR358" s="2" t="s">
        <v>17</v>
      </c>
      <c r="DX358" s="2">
        <v>100</v>
      </c>
      <c r="EC358" s="2" t="s">
        <v>475</v>
      </c>
      <c r="ED358" s="2" t="s">
        <v>17</v>
      </c>
      <c r="EE358" s="2" t="s">
        <v>17</v>
      </c>
      <c r="EF358" s="2">
        <v>4.05</v>
      </c>
      <c r="EG358" s="2">
        <v>0.53500000000000003</v>
      </c>
      <c r="EH358" s="2">
        <v>30</v>
      </c>
      <c r="EJ358" s="2">
        <v>0.53500000000000003</v>
      </c>
      <c r="EK358" s="2">
        <v>100</v>
      </c>
      <c r="EL358" s="2">
        <v>0</v>
      </c>
      <c r="EM358" s="2">
        <v>-100</v>
      </c>
    </row>
    <row r="359" spans="3:143" x14ac:dyDescent="0.25">
      <c r="C359" s="2" t="s">
        <v>488</v>
      </c>
      <c r="D359" s="2" t="s">
        <v>17</v>
      </c>
      <c r="E359" s="2" t="s">
        <v>17</v>
      </c>
      <c r="F359" s="2">
        <v>3.77</v>
      </c>
      <c r="G359" s="2">
        <v>22.295999999999999</v>
      </c>
      <c r="H359" s="2">
        <v>276</v>
      </c>
      <c r="I359" s="2">
        <v>11.589</v>
      </c>
      <c r="J359" s="2">
        <v>192.38900000000001</v>
      </c>
      <c r="L359" s="2">
        <v>28.23</v>
      </c>
      <c r="P359" s="2" t="s">
        <v>488</v>
      </c>
      <c r="Q359" s="2" t="s">
        <v>17</v>
      </c>
      <c r="R359" s="2" t="s">
        <v>17</v>
      </c>
      <c r="S359" s="2">
        <v>3.78</v>
      </c>
      <c r="T359" s="2">
        <v>305.91300000000001</v>
      </c>
      <c r="U359" s="2">
        <v>4895</v>
      </c>
      <c r="V359" s="2">
        <v>11.589</v>
      </c>
      <c r="W359" s="2">
        <v>2639.6840000000002</v>
      </c>
      <c r="Y359" s="2">
        <v>578.91</v>
      </c>
      <c r="AC359" s="2" t="s">
        <v>488</v>
      </c>
      <c r="AD359" s="2" t="s">
        <v>17</v>
      </c>
      <c r="AE359" s="2" t="s">
        <v>17</v>
      </c>
      <c r="AF359" s="2">
        <v>3.84</v>
      </c>
      <c r="AG359" s="2">
        <v>11.589</v>
      </c>
      <c r="AH359" s="2">
        <v>293</v>
      </c>
      <c r="AJ359" s="2">
        <v>11.589</v>
      </c>
      <c r="AK359" s="2">
        <v>100</v>
      </c>
      <c r="AL359" s="2">
        <v>0.02</v>
      </c>
      <c r="AM359" s="2">
        <v>-100</v>
      </c>
      <c r="AP359" s="2" t="s">
        <v>488</v>
      </c>
      <c r="AQ359" s="2" t="s">
        <v>17</v>
      </c>
      <c r="AR359" s="2" t="s">
        <v>17</v>
      </c>
      <c r="AS359" s="2">
        <v>3.79</v>
      </c>
      <c r="AT359" s="2">
        <v>1876.288</v>
      </c>
      <c r="AU359" s="2">
        <v>22754</v>
      </c>
      <c r="BC359" s="2" t="s">
        <v>488</v>
      </c>
      <c r="BD359" s="2" t="s">
        <v>17</v>
      </c>
      <c r="BE359" s="2" t="s">
        <v>17</v>
      </c>
      <c r="BK359" s="2">
        <v>100</v>
      </c>
      <c r="BP359" s="2" t="s">
        <v>488</v>
      </c>
      <c r="BQ359" s="2" t="s">
        <v>17</v>
      </c>
      <c r="BR359" s="2" t="s">
        <v>17</v>
      </c>
      <c r="BS359" s="2">
        <v>3.88</v>
      </c>
      <c r="BT359" s="2">
        <v>12.734</v>
      </c>
      <c r="BU359" s="2">
        <v>351</v>
      </c>
      <c r="BW359" s="2">
        <v>12.734</v>
      </c>
      <c r="BX359" s="2">
        <v>100</v>
      </c>
      <c r="BY359" s="2">
        <v>0.02</v>
      </c>
      <c r="BZ359" s="2">
        <v>-100</v>
      </c>
      <c r="CC359" s="2" t="s">
        <v>488</v>
      </c>
      <c r="CD359" s="2" t="s">
        <v>17</v>
      </c>
      <c r="CE359" s="2" t="s">
        <v>17</v>
      </c>
      <c r="CF359" s="2">
        <v>3.91</v>
      </c>
      <c r="CG359" s="2">
        <v>1.8720000000000001</v>
      </c>
      <c r="CH359" s="2">
        <v>130</v>
      </c>
      <c r="CI359" s="2">
        <v>4.1820000000000004</v>
      </c>
      <c r="CJ359" s="2">
        <v>44.762999999999998</v>
      </c>
      <c r="CL359" s="2">
        <v>2.66</v>
      </c>
      <c r="CP359" s="2" t="s">
        <v>488</v>
      </c>
      <c r="CQ359" s="2" t="s">
        <v>17</v>
      </c>
      <c r="CR359" s="2" t="s">
        <v>17</v>
      </c>
      <c r="CS359" s="2">
        <v>3.97</v>
      </c>
      <c r="CT359" s="2">
        <v>4.1820000000000004</v>
      </c>
      <c r="CU359" s="2">
        <v>88</v>
      </c>
      <c r="CW359" s="2">
        <v>4.1820000000000004</v>
      </c>
      <c r="CX359" s="2">
        <v>100</v>
      </c>
      <c r="CY359" s="2">
        <v>0.01</v>
      </c>
      <c r="CZ359" s="2">
        <v>-100</v>
      </c>
      <c r="DC359" s="2" t="s">
        <v>488</v>
      </c>
      <c r="DD359" s="2" t="s">
        <v>17</v>
      </c>
      <c r="DE359" s="2" t="s">
        <v>17</v>
      </c>
      <c r="DF359" s="2">
        <v>4</v>
      </c>
      <c r="DG359" s="2">
        <v>10.391</v>
      </c>
      <c r="DH359" s="2">
        <v>422</v>
      </c>
      <c r="DI359" s="2">
        <v>3.9430000000000001</v>
      </c>
      <c r="DJ359" s="2">
        <v>263.52999999999997</v>
      </c>
      <c r="DL359" s="2">
        <v>8.75</v>
      </c>
      <c r="DP359" s="2" t="s">
        <v>488</v>
      </c>
      <c r="DQ359" s="2" t="s">
        <v>17</v>
      </c>
      <c r="DR359" s="2" t="s">
        <v>17</v>
      </c>
      <c r="DS359" s="2">
        <v>3.93</v>
      </c>
      <c r="DT359" s="2">
        <v>3.9430000000000001</v>
      </c>
      <c r="DU359" s="2">
        <v>132</v>
      </c>
      <c r="DW359" s="2">
        <v>3.9430000000000001</v>
      </c>
      <c r="DX359" s="2">
        <v>100</v>
      </c>
      <c r="DY359" s="2">
        <v>0.06</v>
      </c>
      <c r="DZ359" s="2">
        <v>-99.9</v>
      </c>
      <c r="EC359" s="2" t="s">
        <v>488</v>
      </c>
      <c r="ED359" s="2" t="s">
        <v>17</v>
      </c>
      <c r="EE359" s="2" t="s">
        <v>17</v>
      </c>
      <c r="EF359" s="2">
        <v>4.17</v>
      </c>
      <c r="EG359" s="2">
        <v>0.59199999999999997</v>
      </c>
      <c r="EH359" s="2">
        <v>39</v>
      </c>
      <c r="EJ359" s="2">
        <v>0.59199999999999997</v>
      </c>
      <c r="EK359" s="2">
        <v>100</v>
      </c>
      <c r="EL359" s="2">
        <v>0</v>
      </c>
      <c r="EM359" s="2">
        <v>-100</v>
      </c>
    </row>
    <row r="360" spans="3:143" x14ac:dyDescent="0.25">
      <c r="C360" s="2" t="s">
        <v>501</v>
      </c>
      <c r="D360" s="2" t="s">
        <v>17</v>
      </c>
      <c r="E360" s="2" t="s">
        <v>17</v>
      </c>
      <c r="F360" s="2">
        <v>3.84</v>
      </c>
      <c r="G360" s="2">
        <v>1.1060000000000001</v>
      </c>
      <c r="H360" s="2">
        <v>64</v>
      </c>
      <c r="I360" s="2">
        <v>27.036000000000001</v>
      </c>
      <c r="J360" s="2">
        <v>4.0910000000000002</v>
      </c>
      <c r="L360" s="2">
        <v>0.57999999999999996</v>
      </c>
      <c r="P360" s="2" t="s">
        <v>501</v>
      </c>
      <c r="Q360" s="2" t="s">
        <v>17</v>
      </c>
      <c r="R360" s="2" t="s">
        <v>17</v>
      </c>
      <c r="S360" s="2">
        <v>3.78</v>
      </c>
      <c r="T360" s="2">
        <v>282.40100000000001</v>
      </c>
      <c r="U360" s="2">
        <v>4778</v>
      </c>
      <c r="V360" s="2">
        <v>27.036000000000001</v>
      </c>
      <c r="W360" s="2">
        <v>1044.537</v>
      </c>
      <c r="Y360" s="2">
        <v>228.9</v>
      </c>
      <c r="AC360" s="2" t="s">
        <v>501</v>
      </c>
      <c r="AD360" s="2" t="s">
        <v>17</v>
      </c>
      <c r="AE360" s="2" t="s">
        <v>17</v>
      </c>
      <c r="AF360" s="2">
        <v>3.87</v>
      </c>
      <c r="AG360" s="2">
        <v>27.036000000000001</v>
      </c>
      <c r="AH360" s="2">
        <v>412</v>
      </c>
      <c r="AJ360" s="2">
        <v>27.036000000000001</v>
      </c>
      <c r="AK360" s="2">
        <v>100</v>
      </c>
      <c r="AL360" s="2">
        <v>0.05</v>
      </c>
      <c r="AM360" s="2">
        <v>-99.9</v>
      </c>
      <c r="AP360" s="2" t="s">
        <v>501</v>
      </c>
      <c r="AQ360" s="2" t="s">
        <v>17</v>
      </c>
      <c r="AR360" s="2" t="s">
        <v>17</v>
      </c>
      <c r="AS360" s="2">
        <v>3.8</v>
      </c>
      <c r="AT360" s="2">
        <v>1561.7</v>
      </c>
      <c r="AU360" s="2">
        <v>18821</v>
      </c>
      <c r="BC360" s="2" t="s">
        <v>501</v>
      </c>
      <c r="BD360" s="2" t="s">
        <v>17</v>
      </c>
      <c r="BE360" s="2" t="s">
        <v>17</v>
      </c>
      <c r="BK360" s="2">
        <v>100</v>
      </c>
      <c r="BP360" s="2" t="s">
        <v>501</v>
      </c>
      <c r="BQ360" s="2" t="s">
        <v>17</v>
      </c>
      <c r="BR360" s="2" t="s">
        <v>17</v>
      </c>
      <c r="BS360" s="2">
        <v>3.86</v>
      </c>
      <c r="BT360" s="2">
        <v>3.5470000000000002</v>
      </c>
      <c r="BU360" s="2">
        <v>135</v>
      </c>
      <c r="BW360" s="2">
        <v>3.5470000000000002</v>
      </c>
      <c r="BX360" s="2">
        <v>100</v>
      </c>
      <c r="BY360" s="2">
        <v>0.01</v>
      </c>
      <c r="BZ360" s="2">
        <v>-100</v>
      </c>
      <c r="CC360" s="2" t="s">
        <v>501</v>
      </c>
      <c r="CD360" s="2" t="s">
        <v>17</v>
      </c>
      <c r="CE360" s="2" t="s">
        <v>17</v>
      </c>
      <c r="CF360" s="2">
        <v>4.01</v>
      </c>
      <c r="CG360" s="2">
        <v>30.754999999999999</v>
      </c>
      <c r="CH360" s="2">
        <v>393</v>
      </c>
      <c r="CI360" s="2">
        <v>2.8410000000000002</v>
      </c>
      <c r="CJ360" s="2">
        <v>1082.5409999999999</v>
      </c>
      <c r="CL360" s="2">
        <v>64.599999999999994</v>
      </c>
      <c r="CP360" s="2" t="s">
        <v>501</v>
      </c>
      <c r="CQ360" s="2" t="s">
        <v>17</v>
      </c>
      <c r="CR360" s="2" t="s">
        <v>17</v>
      </c>
      <c r="CS360" s="2">
        <v>3.95</v>
      </c>
      <c r="CT360" s="2">
        <v>2.8410000000000002</v>
      </c>
      <c r="CU360" s="2">
        <v>120</v>
      </c>
      <c r="CW360" s="2">
        <v>2.8410000000000002</v>
      </c>
      <c r="CX360" s="2">
        <v>100</v>
      </c>
      <c r="CY360" s="2">
        <v>0</v>
      </c>
      <c r="CZ360" s="2">
        <v>-100</v>
      </c>
      <c r="DC360" s="2" t="s">
        <v>501</v>
      </c>
      <c r="DD360" s="2" t="s">
        <v>17</v>
      </c>
      <c r="DE360" s="2" t="s">
        <v>17</v>
      </c>
      <c r="DF360" s="2">
        <v>4.07</v>
      </c>
      <c r="DG360" s="2">
        <v>27.013000000000002</v>
      </c>
      <c r="DH360" s="2">
        <v>349</v>
      </c>
      <c r="DI360" s="2">
        <v>1.3740000000000001</v>
      </c>
      <c r="DJ360" s="2">
        <v>1966.0119999999999</v>
      </c>
      <c r="DL360" s="2">
        <v>64.78</v>
      </c>
      <c r="DP360" s="2" t="s">
        <v>501</v>
      </c>
      <c r="DQ360" s="2" t="s">
        <v>17</v>
      </c>
      <c r="DR360" s="2" t="s">
        <v>17</v>
      </c>
      <c r="DS360" s="2">
        <v>4.05</v>
      </c>
      <c r="DT360" s="2">
        <v>1.3740000000000001</v>
      </c>
      <c r="DU360" s="2">
        <v>76</v>
      </c>
      <c r="DW360" s="2">
        <v>1.3740000000000001</v>
      </c>
      <c r="DX360" s="2">
        <v>100</v>
      </c>
      <c r="DY360" s="2">
        <v>0.02</v>
      </c>
      <c r="DZ360" s="2">
        <v>-100</v>
      </c>
      <c r="EC360" s="2" t="s">
        <v>501</v>
      </c>
      <c r="ED360" s="2" t="s">
        <v>17</v>
      </c>
      <c r="EE360" s="2" t="s">
        <v>17</v>
      </c>
      <c r="EF360" s="2">
        <v>4.1900000000000004</v>
      </c>
      <c r="EG360" s="2">
        <v>0.249</v>
      </c>
      <c r="EH360" s="2">
        <v>43</v>
      </c>
      <c r="EJ360" s="2">
        <v>0.249</v>
      </c>
      <c r="EK360" s="2">
        <v>100</v>
      </c>
      <c r="EL360" s="2">
        <v>0</v>
      </c>
      <c r="EM360" s="2">
        <v>-100</v>
      </c>
    </row>
    <row r="361" spans="3:143" x14ac:dyDescent="0.25">
      <c r="C361" s="2" t="s">
        <v>503</v>
      </c>
      <c r="D361" s="2" t="s">
        <v>17</v>
      </c>
      <c r="E361" s="2" t="s">
        <v>17</v>
      </c>
      <c r="F361" s="2">
        <v>3.89</v>
      </c>
      <c r="G361" s="2">
        <v>4.1769999999999996</v>
      </c>
      <c r="H361" s="2">
        <v>164</v>
      </c>
      <c r="I361" s="2">
        <v>0.57999999999999996</v>
      </c>
      <c r="J361" s="2">
        <v>720.17200000000003</v>
      </c>
      <c r="L361" s="2">
        <v>105.74</v>
      </c>
      <c r="P361" s="2" t="s">
        <v>503</v>
      </c>
      <c r="Q361" s="2" t="s">
        <v>17</v>
      </c>
      <c r="R361" s="2" t="s">
        <v>17</v>
      </c>
      <c r="S361" s="2">
        <v>3.79</v>
      </c>
      <c r="T361" s="2">
        <v>283.399</v>
      </c>
      <c r="U361" s="2">
        <v>4419</v>
      </c>
      <c r="V361" s="2">
        <v>0.57999999999999996</v>
      </c>
      <c r="W361" s="2">
        <v>48861.896999999997</v>
      </c>
      <c r="Y361" s="2">
        <v>10720.92</v>
      </c>
      <c r="AC361" s="2" t="s">
        <v>503</v>
      </c>
      <c r="AD361" s="2" t="s">
        <v>17</v>
      </c>
      <c r="AE361" s="2" t="s">
        <v>17</v>
      </c>
      <c r="AF361" s="2">
        <v>3.83</v>
      </c>
      <c r="AG361" s="2">
        <v>0.57999999999999996</v>
      </c>
      <c r="AH361" s="2">
        <v>61</v>
      </c>
      <c r="AJ361" s="2">
        <v>0.57999999999999996</v>
      </c>
      <c r="AK361" s="2">
        <v>100</v>
      </c>
      <c r="AL361" s="2">
        <v>0</v>
      </c>
      <c r="AM361" s="2">
        <v>-100</v>
      </c>
      <c r="AP361" s="2" t="s">
        <v>503</v>
      </c>
      <c r="AQ361" s="2" t="s">
        <v>17</v>
      </c>
      <c r="AR361" s="2" t="s">
        <v>17</v>
      </c>
      <c r="AS361" s="2">
        <v>3.82</v>
      </c>
      <c r="AT361" s="2">
        <v>2773.922</v>
      </c>
      <c r="AU361" s="2">
        <v>20898</v>
      </c>
      <c r="AV361" s="2">
        <v>0.34899999999999998</v>
      </c>
      <c r="AW361" s="2">
        <v>794820.05700000003</v>
      </c>
      <c r="AY361" s="2">
        <v>1137765.27</v>
      </c>
      <c r="BC361" s="2" t="s">
        <v>503</v>
      </c>
      <c r="BD361" s="2" t="s">
        <v>17</v>
      </c>
      <c r="BE361" s="2" t="s">
        <v>17</v>
      </c>
      <c r="BF361" s="2">
        <v>3.88</v>
      </c>
      <c r="BG361" s="2">
        <v>0.34899999999999998</v>
      </c>
      <c r="BH361" s="2">
        <v>14</v>
      </c>
      <c r="BJ361" s="2">
        <v>0.34899999999999998</v>
      </c>
      <c r="BK361" s="2">
        <v>100</v>
      </c>
      <c r="BL361" s="2">
        <v>0</v>
      </c>
      <c r="BM361" s="2">
        <v>-100</v>
      </c>
      <c r="BP361" s="2" t="s">
        <v>503</v>
      </c>
      <c r="BQ361" s="2" t="s">
        <v>17</v>
      </c>
      <c r="BR361" s="2" t="s">
        <v>17</v>
      </c>
      <c r="BS361" s="2">
        <v>3.88</v>
      </c>
      <c r="BT361" s="2">
        <v>12.884</v>
      </c>
      <c r="BU361" s="2">
        <v>334</v>
      </c>
      <c r="BW361" s="2">
        <v>12.884</v>
      </c>
      <c r="BX361" s="2">
        <v>100</v>
      </c>
      <c r="BY361" s="2">
        <v>0.02</v>
      </c>
      <c r="BZ361" s="2">
        <v>-100</v>
      </c>
      <c r="CC361" s="2" t="s">
        <v>503</v>
      </c>
      <c r="CD361" s="2" t="s">
        <v>17</v>
      </c>
      <c r="CE361" s="2" t="s">
        <v>17</v>
      </c>
      <c r="CF361" s="2">
        <v>4</v>
      </c>
      <c r="CG361" s="2">
        <v>18.097999999999999</v>
      </c>
      <c r="CH361" s="2">
        <v>330</v>
      </c>
      <c r="CI361" s="2">
        <v>0.26</v>
      </c>
      <c r="CJ361" s="2">
        <v>6960.7690000000002</v>
      </c>
      <c r="CL361" s="2">
        <v>415.44</v>
      </c>
      <c r="CP361" s="2" t="s">
        <v>503</v>
      </c>
      <c r="CQ361" s="2" t="s">
        <v>17</v>
      </c>
      <c r="CR361" s="2" t="s">
        <v>17</v>
      </c>
      <c r="CS361" s="2">
        <v>3.91</v>
      </c>
      <c r="CT361" s="2">
        <v>0.26</v>
      </c>
      <c r="CU361" s="2">
        <v>11</v>
      </c>
      <c r="CW361" s="2">
        <v>0.26</v>
      </c>
      <c r="CX361" s="2">
        <v>100</v>
      </c>
      <c r="CY361" s="2">
        <v>0</v>
      </c>
      <c r="CZ361" s="2">
        <v>-100</v>
      </c>
      <c r="DC361" s="2" t="s">
        <v>503</v>
      </c>
      <c r="DD361" s="2" t="s">
        <v>17</v>
      </c>
      <c r="DE361" s="2" t="s">
        <v>17</v>
      </c>
      <c r="DF361" s="2">
        <v>4</v>
      </c>
      <c r="DG361" s="2">
        <v>46.362000000000002</v>
      </c>
      <c r="DH361" s="2">
        <v>623</v>
      </c>
      <c r="DP361" s="2" t="s">
        <v>503</v>
      </c>
      <c r="DQ361" s="2" t="s">
        <v>17</v>
      </c>
      <c r="DR361" s="2" t="s">
        <v>17</v>
      </c>
      <c r="DX361" s="2">
        <v>100</v>
      </c>
      <c r="EC361" s="2" t="s">
        <v>503</v>
      </c>
      <c r="ED361" s="2" t="s">
        <v>17</v>
      </c>
      <c r="EE361" s="2" t="s">
        <v>17</v>
      </c>
      <c r="EF361" s="2">
        <v>3.99</v>
      </c>
      <c r="EG361" s="2">
        <v>0.46600000000000003</v>
      </c>
      <c r="EH361" s="2">
        <v>22</v>
      </c>
      <c r="EJ361" s="2">
        <v>0.46600000000000003</v>
      </c>
      <c r="EK361" s="2">
        <v>100</v>
      </c>
      <c r="EL361" s="2">
        <v>0</v>
      </c>
      <c r="EM361" s="2">
        <v>-100</v>
      </c>
    </row>
    <row r="362" spans="3:143" x14ac:dyDescent="0.25">
      <c r="C362" s="2" t="s">
        <v>516</v>
      </c>
      <c r="D362" s="2" t="s">
        <v>17</v>
      </c>
      <c r="E362" s="2" t="s">
        <v>17</v>
      </c>
      <c r="F362" s="2">
        <v>3.95</v>
      </c>
      <c r="G362" s="2">
        <v>0.76700000000000002</v>
      </c>
      <c r="H362" s="2">
        <v>54</v>
      </c>
      <c r="I362" s="2">
        <v>1.3029999999999999</v>
      </c>
      <c r="J362" s="2">
        <v>58.863999999999997</v>
      </c>
      <c r="L362" s="2">
        <v>8.6199999999999992</v>
      </c>
      <c r="P362" s="2" t="s">
        <v>516</v>
      </c>
      <c r="Q362" s="2" t="s">
        <v>17</v>
      </c>
      <c r="R362" s="2" t="s">
        <v>17</v>
      </c>
      <c r="S362" s="2">
        <v>3.81</v>
      </c>
      <c r="T362" s="2">
        <v>297.10500000000002</v>
      </c>
      <c r="U362" s="2">
        <v>4529</v>
      </c>
      <c r="V362" s="2">
        <v>1.3029999999999999</v>
      </c>
      <c r="W362" s="2">
        <v>22801.612000000001</v>
      </c>
      <c r="Y362" s="2">
        <v>5002.8100000000004</v>
      </c>
      <c r="AC362" s="2" t="s">
        <v>516</v>
      </c>
      <c r="AD362" s="2" t="s">
        <v>17</v>
      </c>
      <c r="AE362" s="2" t="s">
        <v>17</v>
      </c>
      <c r="AF362" s="2">
        <v>3.82</v>
      </c>
      <c r="AG362" s="2">
        <v>1.3029999999999999</v>
      </c>
      <c r="AH362" s="2">
        <v>59</v>
      </c>
      <c r="AJ362" s="2">
        <v>1.3029999999999999</v>
      </c>
      <c r="AK362" s="2">
        <v>100</v>
      </c>
      <c r="AL362" s="2">
        <v>0</v>
      </c>
      <c r="AM362" s="2">
        <v>-100</v>
      </c>
      <c r="AP362" s="2" t="s">
        <v>516</v>
      </c>
      <c r="AQ362" s="2" t="s">
        <v>17</v>
      </c>
      <c r="AR362" s="2" t="s">
        <v>17</v>
      </c>
      <c r="AS362" s="2">
        <v>3.82</v>
      </c>
      <c r="AT362" s="2">
        <v>9986.5390000000007</v>
      </c>
      <c r="AU362" s="2">
        <v>108220</v>
      </c>
      <c r="AV362" s="2">
        <v>0.23200000000000001</v>
      </c>
      <c r="AW362" s="2">
        <v>4304542.6720000003</v>
      </c>
      <c r="AY362" s="2">
        <v>6161850.5999999996</v>
      </c>
      <c r="BC362" s="2" t="s">
        <v>516</v>
      </c>
      <c r="BD362" s="2" t="s">
        <v>17</v>
      </c>
      <c r="BE362" s="2" t="s">
        <v>17</v>
      </c>
      <c r="BF362" s="2">
        <v>4</v>
      </c>
      <c r="BG362" s="2">
        <v>0.23200000000000001</v>
      </c>
      <c r="BH362" s="2">
        <v>46</v>
      </c>
      <c r="BJ362" s="2">
        <v>0.23200000000000001</v>
      </c>
      <c r="BK362" s="2">
        <v>100</v>
      </c>
      <c r="BL362" s="2">
        <v>0</v>
      </c>
      <c r="BM362" s="2">
        <v>-100</v>
      </c>
      <c r="BP362" s="2" t="s">
        <v>516</v>
      </c>
      <c r="BQ362" s="2" t="s">
        <v>17</v>
      </c>
      <c r="BR362" s="2" t="s">
        <v>17</v>
      </c>
      <c r="BS362" s="2">
        <v>3.91</v>
      </c>
      <c r="BT362" s="2">
        <v>6.117</v>
      </c>
      <c r="BU362" s="2">
        <v>216</v>
      </c>
      <c r="BW362" s="2">
        <v>6.117</v>
      </c>
      <c r="BX362" s="2">
        <v>100</v>
      </c>
      <c r="BY362" s="2">
        <v>0.01</v>
      </c>
      <c r="BZ362" s="2">
        <v>-100</v>
      </c>
      <c r="CC362" s="2" t="s">
        <v>516</v>
      </c>
      <c r="CD362" s="2" t="s">
        <v>17</v>
      </c>
      <c r="CE362" s="2" t="s">
        <v>17</v>
      </c>
      <c r="CF362" s="2">
        <v>4.09</v>
      </c>
      <c r="CG362" s="2">
        <v>7.7729999999999997</v>
      </c>
      <c r="CH362" s="2">
        <v>341</v>
      </c>
      <c r="CI362" s="2">
        <v>8.4049999999999994</v>
      </c>
      <c r="CJ362" s="2">
        <v>92.480999999999995</v>
      </c>
      <c r="CL362" s="2">
        <v>5.51</v>
      </c>
      <c r="CP362" s="2" t="s">
        <v>516</v>
      </c>
      <c r="CQ362" s="2" t="s">
        <v>17</v>
      </c>
      <c r="CR362" s="2" t="s">
        <v>17</v>
      </c>
      <c r="CS362" s="2">
        <v>4.05</v>
      </c>
      <c r="CT362" s="2">
        <v>8.4049999999999994</v>
      </c>
      <c r="CU362" s="2">
        <v>282</v>
      </c>
      <c r="CW362" s="2">
        <v>8.4049999999999994</v>
      </c>
      <c r="CX362" s="2">
        <v>100</v>
      </c>
      <c r="CY362" s="2">
        <v>0.01</v>
      </c>
      <c r="CZ362" s="2">
        <v>-100</v>
      </c>
      <c r="DC362" s="2" t="s">
        <v>516</v>
      </c>
      <c r="DD362" s="2" t="s">
        <v>17</v>
      </c>
      <c r="DE362" s="2" t="s">
        <v>17</v>
      </c>
      <c r="DF362" s="2">
        <v>4.0599999999999996</v>
      </c>
      <c r="DG362" s="2">
        <v>10.065</v>
      </c>
      <c r="DH362" s="2">
        <v>139</v>
      </c>
      <c r="DI362" s="2">
        <v>2.629</v>
      </c>
      <c r="DJ362" s="2">
        <v>382.84500000000003</v>
      </c>
      <c r="DL362" s="2">
        <v>12.67</v>
      </c>
      <c r="DP362" s="2" t="s">
        <v>516</v>
      </c>
      <c r="DQ362" s="2" t="s">
        <v>17</v>
      </c>
      <c r="DR362" s="2" t="s">
        <v>17</v>
      </c>
      <c r="DS362" s="2">
        <v>4.03</v>
      </c>
      <c r="DT362" s="2">
        <v>2.629</v>
      </c>
      <c r="DU362" s="2">
        <v>146</v>
      </c>
      <c r="DW362" s="2">
        <v>2.629</v>
      </c>
      <c r="DX362" s="2">
        <v>100</v>
      </c>
      <c r="DY362" s="2">
        <v>0.04</v>
      </c>
      <c r="DZ362" s="2">
        <v>-100</v>
      </c>
      <c r="EC362" s="2" t="s">
        <v>516</v>
      </c>
      <c r="ED362" s="2" t="s">
        <v>17</v>
      </c>
      <c r="EE362" s="2" t="s">
        <v>17</v>
      </c>
      <c r="EK362" s="2">
        <v>100</v>
      </c>
    </row>
    <row r="363" spans="3:143" x14ac:dyDescent="0.25">
      <c r="C363" s="2" t="s">
        <v>529</v>
      </c>
      <c r="D363" s="2" t="s">
        <v>17</v>
      </c>
      <c r="E363" s="2" t="s">
        <v>17</v>
      </c>
      <c r="F363" s="2">
        <v>3.86</v>
      </c>
      <c r="G363" s="2">
        <v>13.156000000000001</v>
      </c>
      <c r="H363" s="2">
        <v>214</v>
      </c>
      <c r="I363" s="2">
        <v>3.9489999999999998</v>
      </c>
      <c r="J363" s="2">
        <v>333.14800000000002</v>
      </c>
      <c r="L363" s="2">
        <v>48.9</v>
      </c>
      <c r="P363" s="2" t="s">
        <v>529</v>
      </c>
      <c r="Q363" s="2" t="s">
        <v>17</v>
      </c>
      <c r="R363" s="2" t="s">
        <v>17</v>
      </c>
      <c r="S363" s="2">
        <v>3.81</v>
      </c>
      <c r="T363" s="2">
        <v>298.05399999999997</v>
      </c>
      <c r="U363" s="2">
        <v>5272</v>
      </c>
      <c r="V363" s="2">
        <v>3.9489999999999998</v>
      </c>
      <c r="W363" s="2">
        <v>7547.5820000000003</v>
      </c>
      <c r="Y363" s="2">
        <v>1655.79</v>
      </c>
      <c r="AC363" s="2" t="s">
        <v>529</v>
      </c>
      <c r="AD363" s="2" t="s">
        <v>17</v>
      </c>
      <c r="AE363" s="2" t="s">
        <v>17</v>
      </c>
      <c r="AF363" s="2">
        <v>3.86</v>
      </c>
      <c r="AG363" s="2">
        <v>3.9489999999999998</v>
      </c>
      <c r="AH363" s="2">
        <v>72</v>
      </c>
      <c r="AJ363" s="2">
        <v>3.9489999999999998</v>
      </c>
      <c r="AK363" s="2">
        <v>100</v>
      </c>
      <c r="AL363" s="2">
        <v>0.01</v>
      </c>
      <c r="AM363" s="2">
        <v>-100</v>
      </c>
      <c r="AP363" s="2" t="s">
        <v>529</v>
      </c>
      <c r="AQ363" s="2" t="s">
        <v>17</v>
      </c>
      <c r="AR363" s="2" t="s">
        <v>17</v>
      </c>
      <c r="AS363" s="2">
        <v>3.82</v>
      </c>
      <c r="AT363" s="2">
        <v>6577.6450000000004</v>
      </c>
      <c r="AU363" s="2">
        <v>67083</v>
      </c>
      <c r="BC363" s="2" t="s">
        <v>529</v>
      </c>
      <c r="BD363" s="2" t="s">
        <v>17</v>
      </c>
      <c r="BE363" s="2" t="s">
        <v>17</v>
      </c>
      <c r="BK363" s="2">
        <v>100</v>
      </c>
      <c r="BP363" s="2" t="s">
        <v>529</v>
      </c>
      <c r="BQ363" s="2" t="s">
        <v>17</v>
      </c>
      <c r="BR363" s="2" t="s">
        <v>17</v>
      </c>
      <c r="BS363" s="2">
        <v>3.95</v>
      </c>
      <c r="BT363" s="2">
        <v>1.972</v>
      </c>
      <c r="BU363" s="2">
        <v>84</v>
      </c>
      <c r="BW363" s="2">
        <v>1.972</v>
      </c>
      <c r="BX363" s="2">
        <v>100</v>
      </c>
      <c r="BY363" s="2">
        <v>0</v>
      </c>
      <c r="BZ363" s="2">
        <v>-100</v>
      </c>
      <c r="CC363" s="2" t="s">
        <v>529</v>
      </c>
      <c r="CD363" s="2" t="s">
        <v>17</v>
      </c>
      <c r="CE363" s="2" t="s">
        <v>17</v>
      </c>
      <c r="CF363" s="2">
        <v>4.13</v>
      </c>
      <c r="CG363" s="2">
        <v>16.294</v>
      </c>
      <c r="CH363" s="2">
        <v>247</v>
      </c>
      <c r="CI363" s="2">
        <v>0.27900000000000003</v>
      </c>
      <c r="CJ363" s="2">
        <v>5840.143</v>
      </c>
      <c r="CL363" s="2">
        <v>348.56</v>
      </c>
      <c r="CP363" s="2" t="s">
        <v>529</v>
      </c>
      <c r="CQ363" s="2" t="s">
        <v>17</v>
      </c>
      <c r="CR363" s="2" t="s">
        <v>17</v>
      </c>
      <c r="CS363" s="2">
        <v>4.0199999999999996</v>
      </c>
      <c r="CT363" s="2">
        <v>0.27900000000000003</v>
      </c>
      <c r="CU363" s="2">
        <v>15</v>
      </c>
      <c r="CW363" s="2">
        <v>0.27900000000000003</v>
      </c>
      <c r="CX363" s="2">
        <v>100</v>
      </c>
      <c r="CY363" s="2">
        <v>0</v>
      </c>
      <c r="CZ363" s="2">
        <v>-100</v>
      </c>
      <c r="DC363" s="2" t="s">
        <v>529</v>
      </c>
      <c r="DD363" s="2" t="s">
        <v>17</v>
      </c>
      <c r="DE363" s="2" t="s">
        <v>17</v>
      </c>
      <c r="DF363" s="2">
        <v>4.1500000000000004</v>
      </c>
      <c r="DG363" s="2">
        <v>5.7720000000000002</v>
      </c>
      <c r="DH363" s="2">
        <v>203</v>
      </c>
      <c r="DI363" s="2">
        <v>0.42499999999999999</v>
      </c>
      <c r="DJ363" s="2">
        <v>1358.1179999999999</v>
      </c>
      <c r="DL363" s="2">
        <v>44.78</v>
      </c>
      <c r="DP363" s="2" t="s">
        <v>529</v>
      </c>
      <c r="DQ363" s="2" t="s">
        <v>17</v>
      </c>
      <c r="DR363" s="2" t="s">
        <v>17</v>
      </c>
      <c r="DS363" s="2">
        <v>4.01</v>
      </c>
      <c r="DT363" s="2">
        <v>0.42499999999999999</v>
      </c>
      <c r="DU363" s="2">
        <v>24</v>
      </c>
      <c r="DW363" s="2">
        <v>0.42499999999999999</v>
      </c>
      <c r="DX363" s="2">
        <v>100</v>
      </c>
      <c r="DY363" s="2">
        <v>0.01</v>
      </c>
      <c r="DZ363" s="2">
        <v>-100</v>
      </c>
      <c r="EC363" s="2" t="s">
        <v>529</v>
      </c>
      <c r="ED363" s="2" t="s">
        <v>17</v>
      </c>
      <c r="EE363" s="2" t="s">
        <v>17</v>
      </c>
      <c r="EF363" s="2">
        <v>3.85</v>
      </c>
      <c r="EG363" s="2">
        <v>0.67100000000000004</v>
      </c>
      <c r="EH363" s="2">
        <v>47</v>
      </c>
      <c r="EJ363" s="2">
        <v>0.67100000000000004</v>
      </c>
      <c r="EK363" s="2">
        <v>100</v>
      </c>
      <c r="EL363" s="2">
        <v>0</v>
      </c>
      <c r="EM363" s="2">
        <v>-100</v>
      </c>
    </row>
    <row r="364" spans="3:143" x14ac:dyDescent="0.25">
      <c r="C364" s="2" t="s">
        <v>542</v>
      </c>
      <c r="D364" s="2" t="s">
        <v>17</v>
      </c>
      <c r="E364" s="2" t="s">
        <v>17</v>
      </c>
      <c r="F364" s="2">
        <v>3.79</v>
      </c>
      <c r="G364" s="2">
        <v>13.003</v>
      </c>
      <c r="H364" s="2">
        <v>263</v>
      </c>
      <c r="I364" s="2">
        <v>29.853999999999999</v>
      </c>
      <c r="J364" s="2">
        <v>43.555</v>
      </c>
      <c r="L364" s="2">
        <v>6.37</v>
      </c>
      <c r="P364" s="2" t="s">
        <v>542</v>
      </c>
      <c r="Q364" s="2" t="s">
        <v>17</v>
      </c>
      <c r="R364" s="2" t="s">
        <v>17</v>
      </c>
      <c r="S364" s="2">
        <v>3.8</v>
      </c>
      <c r="T364" s="2">
        <v>303.92099999999999</v>
      </c>
      <c r="U364" s="2">
        <v>5668</v>
      </c>
      <c r="V364" s="2">
        <v>29.853999999999999</v>
      </c>
      <c r="W364" s="2">
        <v>1018.024</v>
      </c>
      <c r="Y364" s="2">
        <v>223.09</v>
      </c>
      <c r="AC364" s="2" t="s">
        <v>542</v>
      </c>
      <c r="AD364" s="2" t="s">
        <v>17</v>
      </c>
      <c r="AE364" s="2" t="s">
        <v>17</v>
      </c>
      <c r="AF364" s="2">
        <v>3.87</v>
      </c>
      <c r="AG364" s="2">
        <v>29.853999999999999</v>
      </c>
      <c r="AH364" s="2">
        <v>356</v>
      </c>
      <c r="AJ364" s="2">
        <v>29.853999999999999</v>
      </c>
      <c r="AK364" s="2">
        <v>100</v>
      </c>
      <c r="AL364" s="2">
        <v>0.06</v>
      </c>
      <c r="AM364" s="2">
        <v>-99.9</v>
      </c>
      <c r="AP364" s="2" t="s">
        <v>542</v>
      </c>
      <c r="AQ364" s="2" t="s">
        <v>17</v>
      </c>
      <c r="AR364" s="2" t="s">
        <v>17</v>
      </c>
      <c r="AS364" s="2">
        <v>3.82</v>
      </c>
      <c r="AT364" s="2">
        <v>7442.4539999999997</v>
      </c>
      <c r="AU364" s="2">
        <v>66069</v>
      </c>
      <c r="AV364" s="2">
        <v>0.13600000000000001</v>
      </c>
      <c r="AW364" s="2">
        <v>5472392.6469999999</v>
      </c>
      <c r="AY364" s="2">
        <v>7833600.3499999996</v>
      </c>
      <c r="BC364" s="2" t="s">
        <v>542</v>
      </c>
      <c r="BD364" s="2" t="s">
        <v>17</v>
      </c>
      <c r="BE364" s="2" t="s">
        <v>17</v>
      </c>
      <c r="BF364" s="2">
        <v>3.96</v>
      </c>
      <c r="BG364" s="2">
        <v>0.13600000000000001</v>
      </c>
      <c r="BH364" s="2">
        <v>20</v>
      </c>
      <c r="BJ364" s="2">
        <v>0.13600000000000001</v>
      </c>
      <c r="BK364" s="2">
        <v>100</v>
      </c>
      <c r="BL364" s="2">
        <v>0</v>
      </c>
      <c r="BM364" s="2">
        <v>-100</v>
      </c>
      <c r="BP364" s="2" t="s">
        <v>542</v>
      </c>
      <c r="BQ364" s="2" t="s">
        <v>17</v>
      </c>
      <c r="BR364" s="2" t="s">
        <v>17</v>
      </c>
      <c r="BS364" s="2">
        <v>3.95</v>
      </c>
      <c r="BT364" s="2">
        <v>1.1639999999999999</v>
      </c>
      <c r="BU364" s="2">
        <v>75</v>
      </c>
      <c r="BW364" s="2">
        <v>1.1639999999999999</v>
      </c>
      <c r="BX364" s="2">
        <v>100</v>
      </c>
      <c r="BY364" s="2">
        <v>0</v>
      </c>
      <c r="BZ364" s="2">
        <v>-100</v>
      </c>
      <c r="CC364" s="2" t="s">
        <v>542</v>
      </c>
      <c r="CD364" s="2" t="s">
        <v>17</v>
      </c>
      <c r="CE364" s="2" t="s">
        <v>17</v>
      </c>
      <c r="CF364" s="2">
        <v>3.87</v>
      </c>
      <c r="CG364" s="2">
        <v>0.54800000000000004</v>
      </c>
      <c r="CH364" s="2">
        <v>63</v>
      </c>
      <c r="CI364" s="2">
        <v>0.90100000000000002</v>
      </c>
      <c r="CJ364" s="2">
        <v>60.820999999999998</v>
      </c>
      <c r="CL364" s="2">
        <v>3.62</v>
      </c>
      <c r="CP364" s="2" t="s">
        <v>542</v>
      </c>
      <c r="CQ364" s="2" t="s">
        <v>17</v>
      </c>
      <c r="CR364" s="2" t="s">
        <v>17</v>
      </c>
      <c r="CS364" s="2">
        <v>4.05</v>
      </c>
      <c r="CT364" s="2">
        <v>0.90100000000000002</v>
      </c>
      <c r="CU364" s="2">
        <v>88</v>
      </c>
      <c r="CW364" s="2">
        <v>0.90100000000000002</v>
      </c>
      <c r="CX364" s="2">
        <v>100</v>
      </c>
      <c r="CY364" s="2">
        <v>0</v>
      </c>
      <c r="CZ364" s="2">
        <v>-100</v>
      </c>
      <c r="DC364" s="2" t="s">
        <v>542</v>
      </c>
      <c r="DD364" s="2" t="s">
        <v>17</v>
      </c>
      <c r="DE364" s="2" t="s">
        <v>17</v>
      </c>
      <c r="DF364" s="2">
        <v>4.05</v>
      </c>
      <c r="DG364" s="2">
        <v>32.195999999999998</v>
      </c>
      <c r="DH364" s="2">
        <v>362</v>
      </c>
      <c r="DI364" s="2">
        <v>0.49</v>
      </c>
      <c r="DJ364" s="2">
        <v>6570.6120000000001</v>
      </c>
      <c r="DL364" s="2">
        <v>216.35</v>
      </c>
      <c r="DP364" s="2" t="s">
        <v>542</v>
      </c>
      <c r="DQ364" s="2" t="s">
        <v>17</v>
      </c>
      <c r="DR364" s="2" t="s">
        <v>17</v>
      </c>
      <c r="DS364" s="2">
        <v>4.1399999999999997</v>
      </c>
      <c r="DT364" s="2">
        <v>0.49</v>
      </c>
      <c r="DU364" s="2">
        <v>32</v>
      </c>
      <c r="DW364" s="2">
        <v>0.49</v>
      </c>
      <c r="DX364" s="2">
        <v>100</v>
      </c>
      <c r="DY364" s="2">
        <v>0.01</v>
      </c>
      <c r="DZ364" s="2">
        <v>-100</v>
      </c>
      <c r="EC364" s="2" t="s">
        <v>542</v>
      </c>
      <c r="ED364" s="2" t="s">
        <v>17</v>
      </c>
      <c r="EE364" s="2" t="s">
        <v>17</v>
      </c>
      <c r="EK364" s="2">
        <v>100</v>
      </c>
    </row>
    <row r="365" spans="3:143" x14ac:dyDescent="0.25">
      <c r="C365" s="2" t="s">
        <v>555</v>
      </c>
      <c r="D365" s="2" t="s">
        <v>17</v>
      </c>
      <c r="E365" s="2" t="s">
        <v>17</v>
      </c>
      <c r="F365" s="2">
        <v>3.81</v>
      </c>
      <c r="G365" s="2">
        <v>6.3470000000000004</v>
      </c>
      <c r="H365" s="2">
        <v>212</v>
      </c>
      <c r="I365" s="2">
        <v>2.2770000000000001</v>
      </c>
      <c r="J365" s="2">
        <v>278.74400000000003</v>
      </c>
      <c r="L365" s="2">
        <v>40.909999999999997</v>
      </c>
      <c r="P365" s="2" t="s">
        <v>555</v>
      </c>
      <c r="Q365" s="2" t="s">
        <v>17</v>
      </c>
      <c r="R365" s="2" t="s">
        <v>17</v>
      </c>
      <c r="S365" s="2">
        <v>3.81</v>
      </c>
      <c r="T365" s="2">
        <v>325.52999999999997</v>
      </c>
      <c r="U365" s="2">
        <v>6232</v>
      </c>
      <c r="V365" s="2">
        <v>2.2770000000000001</v>
      </c>
      <c r="W365" s="2">
        <v>14296.442999999999</v>
      </c>
      <c r="Y365" s="2">
        <v>3136.62</v>
      </c>
      <c r="AC365" s="2" t="s">
        <v>555</v>
      </c>
      <c r="AD365" s="2" t="s">
        <v>17</v>
      </c>
      <c r="AE365" s="2" t="s">
        <v>17</v>
      </c>
      <c r="AF365" s="2">
        <v>3.88</v>
      </c>
      <c r="AG365" s="2">
        <v>2.2770000000000001</v>
      </c>
      <c r="AH365" s="2">
        <v>65</v>
      </c>
      <c r="AJ365" s="2">
        <v>2.2770000000000001</v>
      </c>
      <c r="AK365" s="2">
        <v>100</v>
      </c>
      <c r="AL365" s="2">
        <v>0</v>
      </c>
      <c r="AM365" s="2">
        <v>-100</v>
      </c>
      <c r="AP365" s="2" t="s">
        <v>555</v>
      </c>
      <c r="AQ365" s="2" t="s">
        <v>17</v>
      </c>
      <c r="AR365" s="2" t="s">
        <v>17</v>
      </c>
      <c r="AS365" s="2">
        <v>3.83</v>
      </c>
      <c r="AT365" s="2">
        <v>7308.683</v>
      </c>
      <c r="AU365" s="2">
        <v>66724</v>
      </c>
      <c r="AV365" s="2">
        <v>0.221</v>
      </c>
      <c r="AW365" s="2">
        <v>3307096.38</v>
      </c>
      <c r="AY365" s="2">
        <v>4734029.7</v>
      </c>
      <c r="BC365" s="2" t="s">
        <v>555</v>
      </c>
      <c r="BD365" s="2" t="s">
        <v>17</v>
      </c>
      <c r="BE365" s="2" t="s">
        <v>17</v>
      </c>
      <c r="BF365" s="2">
        <v>3.76</v>
      </c>
      <c r="BG365" s="2">
        <v>0.221</v>
      </c>
      <c r="BH365" s="2">
        <v>8</v>
      </c>
      <c r="BJ365" s="2">
        <v>0.221</v>
      </c>
      <c r="BK365" s="2">
        <v>100</v>
      </c>
      <c r="BL365" s="2">
        <v>0</v>
      </c>
      <c r="BM365" s="2">
        <v>-100</v>
      </c>
      <c r="BP365" s="2" t="s">
        <v>555</v>
      </c>
      <c r="BQ365" s="2" t="s">
        <v>17</v>
      </c>
      <c r="BR365" s="2" t="s">
        <v>17</v>
      </c>
      <c r="BS365" s="2">
        <v>3.94</v>
      </c>
      <c r="BT365" s="2">
        <v>14.836</v>
      </c>
      <c r="BU365" s="2">
        <v>326</v>
      </c>
      <c r="BW365" s="2">
        <v>14.836</v>
      </c>
      <c r="BX365" s="2">
        <v>100</v>
      </c>
      <c r="BY365" s="2">
        <v>0.02</v>
      </c>
      <c r="BZ365" s="2">
        <v>-100</v>
      </c>
      <c r="CC365" s="2" t="s">
        <v>555</v>
      </c>
      <c r="CD365" s="2" t="s">
        <v>17</v>
      </c>
      <c r="CE365" s="2" t="s">
        <v>17</v>
      </c>
      <c r="CF365" s="2">
        <v>4.0999999999999996</v>
      </c>
      <c r="CG365" s="2">
        <v>5.3979999999999997</v>
      </c>
      <c r="CH365" s="2">
        <v>273</v>
      </c>
      <c r="CI365" s="2">
        <v>0.73099999999999998</v>
      </c>
      <c r="CJ365" s="2">
        <v>738.44</v>
      </c>
      <c r="CL365" s="2">
        <v>44.06</v>
      </c>
      <c r="CP365" s="2" t="s">
        <v>555</v>
      </c>
      <c r="CQ365" s="2" t="s">
        <v>17</v>
      </c>
      <c r="CR365" s="2" t="s">
        <v>17</v>
      </c>
      <c r="CS365" s="2">
        <v>4.09</v>
      </c>
      <c r="CT365" s="2">
        <v>0.73099999999999998</v>
      </c>
      <c r="CU365" s="2">
        <v>127</v>
      </c>
      <c r="CW365" s="2">
        <v>0.73099999999999998</v>
      </c>
      <c r="CX365" s="2">
        <v>100</v>
      </c>
      <c r="CY365" s="2">
        <v>0</v>
      </c>
      <c r="CZ365" s="2">
        <v>-100</v>
      </c>
      <c r="DC365" s="2" t="s">
        <v>555</v>
      </c>
      <c r="DD365" s="2" t="s">
        <v>17</v>
      </c>
      <c r="DE365" s="2" t="s">
        <v>17</v>
      </c>
      <c r="DF365" s="2">
        <v>4.17</v>
      </c>
      <c r="DG365" s="2">
        <v>20.231999999999999</v>
      </c>
      <c r="DH365" s="2">
        <v>327</v>
      </c>
      <c r="DI365" s="2">
        <v>0.38400000000000001</v>
      </c>
      <c r="DJ365" s="2">
        <v>5268.75</v>
      </c>
      <c r="DL365" s="2">
        <v>173.5</v>
      </c>
      <c r="DP365" s="2" t="s">
        <v>555</v>
      </c>
      <c r="DQ365" s="2" t="s">
        <v>17</v>
      </c>
      <c r="DR365" s="2" t="s">
        <v>17</v>
      </c>
      <c r="DS365" s="2">
        <v>4.0999999999999996</v>
      </c>
      <c r="DT365" s="2">
        <v>0.38400000000000001</v>
      </c>
      <c r="DU365" s="2">
        <v>24</v>
      </c>
      <c r="DW365" s="2">
        <v>0.38400000000000001</v>
      </c>
      <c r="DX365" s="2">
        <v>100</v>
      </c>
      <c r="DY365" s="2">
        <v>0.01</v>
      </c>
      <c r="DZ365" s="2">
        <v>-100</v>
      </c>
      <c r="EC365" s="2" t="s">
        <v>555</v>
      </c>
      <c r="ED365" s="2" t="s">
        <v>17</v>
      </c>
      <c r="EE365" s="2" t="s">
        <v>17</v>
      </c>
      <c r="EF365" s="2">
        <v>4.22</v>
      </c>
      <c r="EG365" s="2">
        <v>0.59399999999999997</v>
      </c>
      <c r="EH365" s="2">
        <v>22</v>
      </c>
      <c r="EJ365" s="2">
        <v>0.59399999999999997</v>
      </c>
      <c r="EK365" s="2">
        <v>100</v>
      </c>
      <c r="EL365" s="2">
        <v>0</v>
      </c>
      <c r="EM365" s="2">
        <v>-100</v>
      </c>
    </row>
    <row r="366" spans="3:143" x14ac:dyDescent="0.25">
      <c r="C366" s="2" t="s">
        <v>557</v>
      </c>
      <c r="D366" s="2" t="s">
        <v>17</v>
      </c>
      <c r="E366" s="2" t="s">
        <v>17</v>
      </c>
      <c r="F366" s="2">
        <v>3.89</v>
      </c>
      <c r="G366" s="2">
        <v>3.5089999999999999</v>
      </c>
      <c r="H366" s="2">
        <v>138</v>
      </c>
      <c r="I366" s="2">
        <v>15.587999999999999</v>
      </c>
      <c r="J366" s="2">
        <v>22.510999999999999</v>
      </c>
      <c r="L366" s="2">
        <v>3.28</v>
      </c>
      <c r="P366" s="2" t="s">
        <v>557</v>
      </c>
      <c r="Q366" s="2" t="s">
        <v>17</v>
      </c>
      <c r="R366" s="2" t="s">
        <v>17</v>
      </c>
      <c r="S366" s="2">
        <v>3.82</v>
      </c>
      <c r="T366" s="2">
        <v>390.42700000000002</v>
      </c>
      <c r="U366" s="2">
        <v>6799</v>
      </c>
      <c r="V366" s="2">
        <v>15.587999999999999</v>
      </c>
      <c r="W366" s="2">
        <v>2504.6640000000002</v>
      </c>
      <c r="Y366" s="2">
        <v>549.28</v>
      </c>
      <c r="AC366" s="2" t="s">
        <v>557</v>
      </c>
      <c r="AD366" s="2" t="s">
        <v>17</v>
      </c>
      <c r="AE366" s="2" t="s">
        <v>17</v>
      </c>
      <c r="AF366" s="2">
        <v>3.9</v>
      </c>
      <c r="AG366" s="2">
        <v>15.587999999999999</v>
      </c>
      <c r="AH366" s="2">
        <v>211</v>
      </c>
      <c r="AJ366" s="2">
        <v>15.587999999999999</v>
      </c>
      <c r="AK366" s="2">
        <v>100</v>
      </c>
      <c r="AL366" s="2">
        <v>0.03</v>
      </c>
      <c r="AM366" s="2">
        <v>-100</v>
      </c>
      <c r="AP366" s="2" t="s">
        <v>557</v>
      </c>
      <c r="AQ366" s="2" t="s">
        <v>17</v>
      </c>
      <c r="AR366" s="2" t="s">
        <v>17</v>
      </c>
      <c r="AS366" s="2">
        <v>3.82</v>
      </c>
      <c r="AT366" s="2">
        <v>6126.9219999999996</v>
      </c>
      <c r="AU366" s="2">
        <v>63215</v>
      </c>
      <c r="BC366" s="2" t="s">
        <v>557</v>
      </c>
      <c r="BD366" s="2" t="s">
        <v>17</v>
      </c>
      <c r="BE366" s="2" t="s">
        <v>17</v>
      </c>
      <c r="BK366" s="2">
        <v>100</v>
      </c>
      <c r="BP366" s="2" t="s">
        <v>557</v>
      </c>
      <c r="BQ366" s="2" t="s">
        <v>17</v>
      </c>
      <c r="BR366" s="2" t="s">
        <v>17</v>
      </c>
      <c r="BS366" s="2">
        <v>3.79</v>
      </c>
      <c r="BT366" s="2">
        <v>1.01</v>
      </c>
      <c r="BU366" s="2">
        <v>38</v>
      </c>
      <c r="BW366" s="2">
        <v>1.01</v>
      </c>
      <c r="BX366" s="2">
        <v>100</v>
      </c>
      <c r="BY366" s="2">
        <v>0</v>
      </c>
      <c r="BZ366" s="2">
        <v>-100</v>
      </c>
      <c r="CC366" s="2" t="s">
        <v>557</v>
      </c>
      <c r="CD366" s="2" t="s">
        <v>17</v>
      </c>
      <c r="CE366" s="2" t="s">
        <v>17</v>
      </c>
      <c r="CF366" s="2">
        <v>3.95</v>
      </c>
      <c r="CG366" s="2">
        <v>1.421</v>
      </c>
      <c r="CH366" s="2">
        <v>101</v>
      </c>
      <c r="CI366" s="2">
        <v>0.45500000000000002</v>
      </c>
      <c r="CJ366" s="2">
        <v>312.30799999999999</v>
      </c>
      <c r="CL366" s="2">
        <v>18.63</v>
      </c>
      <c r="CP366" s="2" t="s">
        <v>557</v>
      </c>
      <c r="CQ366" s="2" t="s">
        <v>17</v>
      </c>
      <c r="CR366" s="2" t="s">
        <v>17</v>
      </c>
      <c r="CS366" s="2">
        <v>4.03</v>
      </c>
      <c r="CT366" s="2">
        <v>0.45500000000000002</v>
      </c>
      <c r="CU366" s="2">
        <v>52</v>
      </c>
      <c r="CW366" s="2">
        <v>0.45500000000000002</v>
      </c>
      <c r="CX366" s="2">
        <v>100</v>
      </c>
      <c r="CY366" s="2">
        <v>0</v>
      </c>
      <c r="CZ366" s="2">
        <v>-100</v>
      </c>
      <c r="DC366" s="2" t="s">
        <v>557</v>
      </c>
      <c r="DD366" s="2" t="s">
        <v>17</v>
      </c>
      <c r="DE366" s="2" t="s">
        <v>17</v>
      </c>
      <c r="DF366" s="2">
        <v>3.97</v>
      </c>
      <c r="DG366" s="2">
        <v>2.581</v>
      </c>
      <c r="DH366" s="2">
        <v>109</v>
      </c>
      <c r="DI366" s="2">
        <v>0.77800000000000002</v>
      </c>
      <c r="DJ366" s="2">
        <v>331.74799999999999</v>
      </c>
      <c r="DL366" s="2">
        <v>10.99</v>
      </c>
      <c r="DP366" s="2" t="s">
        <v>557</v>
      </c>
      <c r="DQ366" s="2" t="s">
        <v>17</v>
      </c>
      <c r="DR366" s="2" t="s">
        <v>17</v>
      </c>
      <c r="DS366" s="2">
        <v>4.1900000000000004</v>
      </c>
      <c r="DT366" s="2">
        <v>0.77800000000000002</v>
      </c>
      <c r="DU366" s="2">
        <v>59</v>
      </c>
      <c r="DW366" s="2">
        <v>0.77800000000000002</v>
      </c>
      <c r="DX366" s="2">
        <v>100</v>
      </c>
      <c r="DY366" s="2">
        <v>0.01</v>
      </c>
      <c r="DZ366" s="2">
        <v>-100</v>
      </c>
      <c r="EC366" s="2" t="s">
        <v>557</v>
      </c>
      <c r="ED366" s="2" t="s">
        <v>17</v>
      </c>
      <c r="EE366" s="2" t="s">
        <v>17</v>
      </c>
      <c r="EK366" s="2">
        <v>100</v>
      </c>
    </row>
    <row r="367" spans="3:143" x14ac:dyDescent="0.25">
      <c r="C367" s="2" t="s">
        <v>570</v>
      </c>
      <c r="D367" s="2" t="s">
        <v>17</v>
      </c>
      <c r="E367" s="2" t="s">
        <v>17</v>
      </c>
      <c r="F367" s="2">
        <v>3.91</v>
      </c>
      <c r="G367" s="2">
        <v>7.8769999999999998</v>
      </c>
      <c r="H367" s="2">
        <v>301</v>
      </c>
      <c r="I367" s="2">
        <v>1.6990000000000001</v>
      </c>
      <c r="J367" s="2">
        <v>463.62599999999998</v>
      </c>
      <c r="L367" s="2">
        <v>68.06</v>
      </c>
      <c r="P367" s="2" t="s">
        <v>570</v>
      </c>
      <c r="Q367" s="2" t="s">
        <v>17</v>
      </c>
      <c r="R367" s="2" t="s">
        <v>17</v>
      </c>
      <c r="S367" s="2">
        <v>3.81</v>
      </c>
      <c r="T367" s="2">
        <v>262.31200000000001</v>
      </c>
      <c r="U367" s="2">
        <v>4114</v>
      </c>
      <c r="V367" s="2">
        <v>1.6990000000000001</v>
      </c>
      <c r="W367" s="2">
        <v>15439.2</v>
      </c>
      <c r="Y367" s="2">
        <v>3387.36</v>
      </c>
      <c r="AC367" s="2" t="s">
        <v>570</v>
      </c>
      <c r="AD367" s="2" t="s">
        <v>17</v>
      </c>
      <c r="AE367" s="2" t="s">
        <v>17</v>
      </c>
      <c r="AF367" s="2">
        <v>3.85</v>
      </c>
      <c r="AG367" s="2">
        <v>1.6990000000000001</v>
      </c>
      <c r="AH367" s="2">
        <v>76</v>
      </c>
      <c r="AJ367" s="2">
        <v>1.6990000000000001</v>
      </c>
      <c r="AK367" s="2">
        <v>100</v>
      </c>
      <c r="AL367" s="2">
        <v>0</v>
      </c>
      <c r="AM367" s="2">
        <v>-100</v>
      </c>
      <c r="AP367" s="2" t="s">
        <v>570</v>
      </c>
      <c r="AQ367" s="2" t="s">
        <v>17</v>
      </c>
      <c r="AR367" s="2" t="s">
        <v>17</v>
      </c>
      <c r="AS367" s="2">
        <v>3.82</v>
      </c>
      <c r="AT367" s="2">
        <v>5516.134</v>
      </c>
      <c r="AU367" s="2">
        <v>65236</v>
      </c>
      <c r="AV367" s="2">
        <v>1.264</v>
      </c>
      <c r="AW367" s="2">
        <v>436403.00599999999</v>
      </c>
      <c r="AY367" s="2">
        <v>624699.69999999995</v>
      </c>
      <c r="BC367" s="2" t="s">
        <v>570</v>
      </c>
      <c r="BD367" s="2" t="s">
        <v>17</v>
      </c>
      <c r="BE367" s="2" t="s">
        <v>17</v>
      </c>
      <c r="BF367" s="2">
        <v>3.96</v>
      </c>
      <c r="BG367" s="2">
        <v>1.264</v>
      </c>
      <c r="BH367" s="2">
        <v>54</v>
      </c>
      <c r="BJ367" s="2">
        <v>1.264</v>
      </c>
      <c r="BK367" s="2">
        <v>100</v>
      </c>
      <c r="BL367" s="2">
        <v>0.01</v>
      </c>
      <c r="BM367" s="2">
        <v>-100</v>
      </c>
      <c r="BP367" s="2" t="s">
        <v>570</v>
      </c>
      <c r="BQ367" s="2" t="s">
        <v>17</v>
      </c>
      <c r="BR367" s="2" t="s">
        <v>17</v>
      </c>
      <c r="BS367" s="2">
        <v>3.91</v>
      </c>
      <c r="BT367" s="2">
        <v>1.7609999999999999</v>
      </c>
      <c r="BU367" s="2">
        <v>85</v>
      </c>
      <c r="BW367" s="2">
        <v>1.7609999999999999</v>
      </c>
      <c r="BX367" s="2">
        <v>100</v>
      </c>
      <c r="BY367" s="2">
        <v>0</v>
      </c>
      <c r="BZ367" s="2">
        <v>-100</v>
      </c>
      <c r="CC367" s="2" t="s">
        <v>570</v>
      </c>
      <c r="CD367" s="2" t="s">
        <v>17</v>
      </c>
      <c r="CE367" s="2" t="s">
        <v>17</v>
      </c>
      <c r="CF367" s="2">
        <v>4.09</v>
      </c>
      <c r="CG367" s="2">
        <v>1.4890000000000001</v>
      </c>
      <c r="CH367" s="2">
        <v>130</v>
      </c>
      <c r="CI367" s="2">
        <v>3.5819999999999999</v>
      </c>
      <c r="CJ367" s="2">
        <v>41.569000000000003</v>
      </c>
      <c r="CL367" s="2">
        <v>2.4700000000000002</v>
      </c>
      <c r="CP367" s="2" t="s">
        <v>570</v>
      </c>
      <c r="CQ367" s="2" t="s">
        <v>17</v>
      </c>
      <c r="CR367" s="2" t="s">
        <v>17</v>
      </c>
      <c r="CS367" s="2">
        <v>3.84</v>
      </c>
      <c r="CT367" s="2">
        <v>3.5819999999999999</v>
      </c>
      <c r="CU367" s="2">
        <v>70</v>
      </c>
      <c r="CW367" s="2">
        <v>3.5819999999999999</v>
      </c>
      <c r="CX367" s="2">
        <v>100</v>
      </c>
      <c r="CY367" s="2">
        <v>0.01</v>
      </c>
      <c r="CZ367" s="2">
        <v>-100</v>
      </c>
      <c r="DC367" s="2" t="s">
        <v>570</v>
      </c>
      <c r="DD367" s="2" t="s">
        <v>17</v>
      </c>
      <c r="DE367" s="2" t="s">
        <v>17</v>
      </c>
      <c r="DF367" s="2">
        <v>4.08</v>
      </c>
      <c r="DG367" s="2">
        <v>11.28</v>
      </c>
      <c r="DH367" s="2">
        <v>485</v>
      </c>
      <c r="DI367" s="2">
        <v>1.3120000000000001</v>
      </c>
      <c r="DJ367" s="2">
        <v>859.75599999999997</v>
      </c>
      <c r="DL367" s="2">
        <v>28.37</v>
      </c>
      <c r="DP367" s="2" t="s">
        <v>570</v>
      </c>
      <c r="DQ367" s="2" t="s">
        <v>17</v>
      </c>
      <c r="DR367" s="2" t="s">
        <v>17</v>
      </c>
      <c r="DS367" s="2">
        <v>4.12</v>
      </c>
      <c r="DT367" s="2">
        <v>1.3120000000000001</v>
      </c>
      <c r="DU367" s="2">
        <v>87</v>
      </c>
      <c r="DW367" s="2">
        <v>1.3120000000000001</v>
      </c>
      <c r="DX367" s="2">
        <v>100</v>
      </c>
      <c r="DY367" s="2">
        <v>0.02</v>
      </c>
      <c r="DZ367" s="2">
        <v>-100</v>
      </c>
      <c r="EC367" s="2" t="s">
        <v>570</v>
      </c>
      <c r="ED367" s="2" t="s">
        <v>17</v>
      </c>
      <c r="EE367" s="2" t="s">
        <v>17</v>
      </c>
      <c r="EF367" s="2">
        <v>4.08</v>
      </c>
      <c r="EG367" s="2">
        <v>0.28999999999999998</v>
      </c>
      <c r="EH367" s="2">
        <v>16</v>
      </c>
      <c r="EJ367" s="2">
        <v>0.28999999999999998</v>
      </c>
      <c r="EK367" s="2">
        <v>100</v>
      </c>
      <c r="EL367" s="2">
        <v>0</v>
      </c>
      <c r="EM367" s="2">
        <v>-100</v>
      </c>
    </row>
    <row r="368" spans="3:143" x14ac:dyDescent="0.25">
      <c r="C368" s="2" t="s">
        <v>583</v>
      </c>
      <c r="D368" s="2" t="s">
        <v>17</v>
      </c>
      <c r="E368" s="2" t="s">
        <v>17</v>
      </c>
      <c r="F368" s="2">
        <v>3.89</v>
      </c>
      <c r="G368" s="2">
        <v>16.363</v>
      </c>
      <c r="H368" s="2">
        <v>284</v>
      </c>
      <c r="I368" s="2">
        <v>7.3129999999999997</v>
      </c>
      <c r="J368" s="2">
        <v>223.75200000000001</v>
      </c>
      <c r="L368" s="2">
        <v>32.840000000000003</v>
      </c>
      <c r="P368" s="2" t="s">
        <v>583</v>
      </c>
      <c r="Q368" s="2" t="s">
        <v>17</v>
      </c>
      <c r="R368" s="2" t="s">
        <v>17</v>
      </c>
      <c r="S368" s="2">
        <v>3.82</v>
      </c>
      <c r="T368" s="2">
        <v>344.952</v>
      </c>
      <c r="U368" s="2">
        <v>5971</v>
      </c>
      <c r="V368" s="2">
        <v>7.3129999999999997</v>
      </c>
      <c r="W368" s="2">
        <v>4716.97</v>
      </c>
      <c r="Y368" s="2">
        <v>1034.7</v>
      </c>
      <c r="AC368" s="2" t="s">
        <v>583</v>
      </c>
      <c r="AD368" s="2" t="s">
        <v>17</v>
      </c>
      <c r="AE368" s="2" t="s">
        <v>17</v>
      </c>
      <c r="AF368" s="2">
        <v>3.87</v>
      </c>
      <c r="AG368" s="2">
        <v>7.3129999999999997</v>
      </c>
      <c r="AH368" s="2">
        <v>279</v>
      </c>
      <c r="AJ368" s="2">
        <v>7.3129999999999997</v>
      </c>
      <c r="AK368" s="2">
        <v>100</v>
      </c>
      <c r="AL368" s="2">
        <v>0.01</v>
      </c>
      <c r="AM368" s="2">
        <v>-100</v>
      </c>
      <c r="AP368" s="2" t="s">
        <v>583</v>
      </c>
      <c r="AQ368" s="2" t="s">
        <v>17</v>
      </c>
      <c r="AR368" s="2" t="s">
        <v>17</v>
      </c>
      <c r="AS368" s="2">
        <v>3.82</v>
      </c>
      <c r="AT368" s="2">
        <v>4124.8850000000002</v>
      </c>
      <c r="AU368" s="2">
        <v>53432</v>
      </c>
      <c r="AV368" s="2">
        <v>0.29899999999999999</v>
      </c>
      <c r="AW368" s="2">
        <v>1379560.2009999999</v>
      </c>
      <c r="AY368" s="2">
        <v>1974807.03</v>
      </c>
      <c r="BC368" s="2" t="s">
        <v>583</v>
      </c>
      <c r="BD368" s="2" t="s">
        <v>17</v>
      </c>
      <c r="BE368" s="2" t="s">
        <v>17</v>
      </c>
      <c r="BF368" s="2">
        <v>3.92</v>
      </c>
      <c r="BG368" s="2">
        <v>0.29899999999999999</v>
      </c>
      <c r="BH368" s="2">
        <v>13</v>
      </c>
      <c r="BJ368" s="2">
        <v>0.29899999999999999</v>
      </c>
      <c r="BK368" s="2">
        <v>100</v>
      </c>
      <c r="BL368" s="2">
        <v>0</v>
      </c>
      <c r="BM368" s="2">
        <v>-100</v>
      </c>
      <c r="BP368" s="2" t="s">
        <v>583</v>
      </c>
      <c r="BQ368" s="2" t="s">
        <v>17</v>
      </c>
      <c r="BR368" s="2" t="s">
        <v>17</v>
      </c>
      <c r="BS368" s="2">
        <v>3.91</v>
      </c>
      <c r="BT368" s="2">
        <v>8.3149999999999995</v>
      </c>
      <c r="BU368" s="2">
        <v>231</v>
      </c>
      <c r="BW368" s="2">
        <v>8.3149999999999995</v>
      </c>
      <c r="BX368" s="2">
        <v>100</v>
      </c>
      <c r="BY368" s="2">
        <v>0.01</v>
      </c>
      <c r="BZ368" s="2">
        <v>-100</v>
      </c>
      <c r="CC368" s="2" t="s">
        <v>583</v>
      </c>
      <c r="CD368" s="2" t="s">
        <v>17</v>
      </c>
      <c r="CE368" s="2" t="s">
        <v>17</v>
      </c>
      <c r="CF368" s="2">
        <v>4.1100000000000003</v>
      </c>
      <c r="CG368" s="2">
        <v>16.396000000000001</v>
      </c>
      <c r="CH368" s="2">
        <v>170</v>
      </c>
      <c r="CP368" s="2" t="s">
        <v>583</v>
      </c>
      <c r="CQ368" s="2" t="s">
        <v>17</v>
      </c>
      <c r="CR368" s="2" t="s">
        <v>17</v>
      </c>
      <c r="CX368" s="2">
        <v>100</v>
      </c>
      <c r="DC368" s="2" t="s">
        <v>583</v>
      </c>
      <c r="DD368" s="2" t="s">
        <v>17</v>
      </c>
      <c r="DE368" s="2" t="s">
        <v>17</v>
      </c>
      <c r="DF368" s="2">
        <v>4.22</v>
      </c>
      <c r="DG368" s="2">
        <v>56.966999999999999</v>
      </c>
      <c r="DH368" s="2">
        <v>437</v>
      </c>
      <c r="DI368" s="2">
        <v>0.31900000000000001</v>
      </c>
      <c r="DJ368" s="2">
        <v>17857.993999999999</v>
      </c>
      <c r="DL368" s="2">
        <v>587.87</v>
      </c>
      <c r="DP368" s="2" t="s">
        <v>583</v>
      </c>
      <c r="DQ368" s="2" t="s">
        <v>17</v>
      </c>
      <c r="DR368" s="2" t="s">
        <v>17</v>
      </c>
      <c r="DS368" s="2">
        <v>4.04</v>
      </c>
      <c r="DT368" s="2">
        <v>0.31900000000000001</v>
      </c>
      <c r="DU368" s="2">
        <v>18</v>
      </c>
      <c r="DW368" s="2">
        <v>0.31900000000000001</v>
      </c>
      <c r="DX368" s="2">
        <v>100</v>
      </c>
      <c r="DY368" s="2">
        <v>0</v>
      </c>
      <c r="DZ368" s="2">
        <v>-100</v>
      </c>
      <c r="EC368" s="2" t="s">
        <v>583</v>
      </c>
      <c r="ED368" s="2" t="s">
        <v>17</v>
      </c>
      <c r="EE368" s="2" t="s">
        <v>17</v>
      </c>
      <c r="EF368" s="2">
        <v>4.04</v>
      </c>
      <c r="EG368" s="2">
        <v>1.6060000000000001</v>
      </c>
      <c r="EH368" s="2">
        <v>89</v>
      </c>
      <c r="EJ368" s="2">
        <v>1.6060000000000001</v>
      </c>
      <c r="EK368" s="2">
        <v>100</v>
      </c>
      <c r="EL368" s="2">
        <v>0</v>
      </c>
      <c r="EM368" s="2">
        <v>-100</v>
      </c>
    </row>
    <row r="369" spans="3:143" x14ac:dyDescent="0.25">
      <c r="C369" s="2" t="s">
        <v>596</v>
      </c>
      <c r="D369" s="2" t="s">
        <v>17</v>
      </c>
      <c r="E369" s="2" t="s">
        <v>17</v>
      </c>
      <c r="F369" s="2">
        <v>3.83</v>
      </c>
      <c r="G369" s="2">
        <v>4.5549999999999997</v>
      </c>
      <c r="H369" s="2">
        <v>159</v>
      </c>
      <c r="I369" s="2">
        <v>2.0880000000000001</v>
      </c>
      <c r="J369" s="2">
        <v>218.15100000000001</v>
      </c>
      <c r="L369" s="2">
        <v>32.01</v>
      </c>
      <c r="P369" s="2" t="s">
        <v>596</v>
      </c>
      <c r="Q369" s="2" t="s">
        <v>17</v>
      </c>
      <c r="R369" s="2" t="s">
        <v>17</v>
      </c>
      <c r="S369" s="2">
        <v>3.81</v>
      </c>
      <c r="T369" s="2">
        <v>368.63</v>
      </c>
      <c r="U369" s="2">
        <v>6913</v>
      </c>
      <c r="V369" s="2">
        <v>2.0880000000000001</v>
      </c>
      <c r="W369" s="2">
        <v>17654.692999999999</v>
      </c>
      <c r="Y369" s="2">
        <v>3873.48</v>
      </c>
      <c r="AC369" s="2" t="s">
        <v>596</v>
      </c>
      <c r="AD369" s="2" t="s">
        <v>17</v>
      </c>
      <c r="AE369" s="2" t="s">
        <v>17</v>
      </c>
      <c r="AF369" s="2">
        <v>3.75</v>
      </c>
      <c r="AG369" s="2">
        <v>2.0880000000000001</v>
      </c>
      <c r="AH369" s="2">
        <v>80</v>
      </c>
      <c r="AJ369" s="2">
        <v>2.0880000000000001</v>
      </c>
      <c r="AK369" s="2">
        <v>100</v>
      </c>
      <c r="AL369" s="2">
        <v>0</v>
      </c>
      <c r="AM369" s="2">
        <v>-100</v>
      </c>
      <c r="AP369" s="2" t="s">
        <v>596</v>
      </c>
      <c r="AQ369" s="2" t="s">
        <v>17</v>
      </c>
      <c r="AR369" s="2" t="s">
        <v>17</v>
      </c>
      <c r="AS369" s="2">
        <v>3.82</v>
      </c>
      <c r="AT369" s="2">
        <v>5396.924</v>
      </c>
      <c r="AU369" s="2">
        <v>52118</v>
      </c>
      <c r="AV369" s="2">
        <v>0.32700000000000001</v>
      </c>
      <c r="AW369" s="2">
        <v>1650435.4739999999</v>
      </c>
      <c r="AY369" s="2">
        <v>2362558.61</v>
      </c>
      <c r="BC369" s="2" t="s">
        <v>596</v>
      </c>
      <c r="BD369" s="2" t="s">
        <v>17</v>
      </c>
      <c r="BE369" s="2" t="s">
        <v>17</v>
      </c>
      <c r="BF369" s="2">
        <v>3.99</v>
      </c>
      <c r="BG369" s="2">
        <v>0.32700000000000001</v>
      </c>
      <c r="BH369" s="2">
        <v>49</v>
      </c>
      <c r="BJ369" s="2">
        <v>0.32700000000000001</v>
      </c>
      <c r="BK369" s="2">
        <v>100</v>
      </c>
      <c r="BL369" s="2">
        <v>0</v>
      </c>
      <c r="BM369" s="2">
        <v>-100</v>
      </c>
      <c r="BP369" s="2" t="s">
        <v>596</v>
      </c>
      <c r="BQ369" s="2" t="s">
        <v>17</v>
      </c>
      <c r="BR369" s="2" t="s">
        <v>17</v>
      </c>
      <c r="BS369" s="2">
        <v>3.91</v>
      </c>
      <c r="BT369" s="2">
        <v>5.4340000000000002</v>
      </c>
      <c r="BU369" s="2">
        <v>217</v>
      </c>
      <c r="BW369" s="2">
        <v>5.4340000000000002</v>
      </c>
      <c r="BX369" s="2">
        <v>100</v>
      </c>
      <c r="BY369" s="2">
        <v>0.01</v>
      </c>
      <c r="BZ369" s="2">
        <v>-100</v>
      </c>
      <c r="CC369" s="2" t="s">
        <v>596</v>
      </c>
      <c r="CD369" s="2" t="s">
        <v>17</v>
      </c>
      <c r="CE369" s="2" t="s">
        <v>17</v>
      </c>
      <c r="CF369" s="2">
        <v>4.09</v>
      </c>
      <c r="CG369" s="2">
        <v>17.352</v>
      </c>
      <c r="CH369" s="2">
        <v>353</v>
      </c>
      <c r="CI369" s="2">
        <v>0.82499999999999996</v>
      </c>
      <c r="CJ369" s="2">
        <v>2103.2730000000001</v>
      </c>
      <c r="CL369" s="2">
        <v>125.52</v>
      </c>
      <c r="CP369" s="2" t="s">
        <v>596</v>
      </c>
      <c r="CQ369" s="2" t="s">
        <v>17</v>
      </c>
      <c r="CR369" s="2" t="s">
        <v>17</v>
      </c>
      <c r="CS369" s="2">
        <v>4.01</v>
      </c>
      <c r="CT369" s="2">
        <v>0.82499999999999996</v>
      </c>
      <c r="CU369" s="2">
        <v>60</v>
      </c>
      <c r="CW369" s="2">
        <v>0.82499999999999996</v>
      </c>
      <c r="CX369" s="2">
        <v>100</v>
      </c>
      <c r="CY369" s="2">
        <v>0</v>
      </c>
      <c r="CZ369" s="2">
        <v>-100</v>
      </c>
      <c r="DC369" s="2" t="s">
        <v>596</v>
      </c>
      <c r="DD369" s="2" t="s">
        <v>17</v>
      </c>
      <c r="DE369" s="2" t="s">
        <v>17</v>
      </c>
      <c r="DF369" s="2">
        <v>4.16</v>
      </c>
      <c r="DG369" s="2">
        <v>39.427999999999997</v>
      </c>
      <c r="DH369" s="2">
        <v>474</v>
      </c>
      <c r="DP369" s="2" t="s">
        <v>596</v>
      </c>
      <c r="DQ369" s="2" t="s">
        <v>17</v>
      </c>
      <c r="DR369" s="2" t="s">
        <v>17</v>
      </c>
      <c r="DX369" s="2">
        <v>100</v>
      </c>
      <c r="EC369" s="2" t="s">
        <v>596</v>
      </c>
      <c r="ED369" s="2" t="s">
        <v>17</v>
      </c>
      <c r="EE369" s="2" t="s">
        <v>17</v>
      </c>
      <c r="EF369" s="2">
        <v>4.18</v>
      </c>
      <c r="EG369" s="2">
        <v>0.66900000000000004</v>
      </c>
      <c r="EH369" s="2">
        <v>44</v>
      </c>
      <c r="EJ369" s="2">
        <v>0.66900000000000004</v>
      </c>
      <c r="EK369" s="2">
        <v>100</v>
      </c>
      <c r="EL369" s="2">
        <v>0</v>
      </c>
      <c r="EM369" s="2">
        <v>-100</v>
      </c>
    </row>
    <row r="370" spans="3:143" x14ac:dyDescent="0.25">
      <c r="C370" s="2" t="s">
        <v>598</v>
      </c>
      <c r="D370" s="2" t="s">
        <v>17</v>
      </c>
      <c r="E370" s="2" t="s">
        <v>17</v>
      </c>
      <c r="F370" s="2">
        <v>3.9</v>
      </c>
      <c r="G370" s="2">
        <v>0.96099999999999997</v>
      </c>
      <c r="H370" s="2">
        <v>49</v>
      </c>
      <c r="I370" s="2">
        <v>0.53900000000000003</v>
      </c>
      <c r="J370" s="2">
        <v>178.29300000000001</v>
      </c>
      <c r="L370" s="2">
        <v>26.16</v>
      </c>
      <c r="P370" s="2" t="s">
        <v>598</v>
      </c>
      <c r="Q370" s="2" t="s">
        <v>17</v>
      </c>
      <c r="R370" s="2" t="s">
        <v>17</v>
      </c>
      <c r="S370" s="2">
        <v>3.83</v>
      </c>
      <c r="T370" s="2">
        <v>340.80099999999999</v>
      </c>
      <c r="U370" s="2">
        <v>4999</v>
      </c>
      <c r="V370" s="2">
        <v>0.53900000000000003</v>
      </c>
      <c r="W370" s="2">
        <v>63228.385999999999</v>
      </c>
      <c r="Y370" s="2">
        <v>13873.19</v>
      </c>
      <c r="AC370" s="2" t="s">
        <v>598</v>
      </c>
      <c r="AD370" s="2" t="s">
        <v>17</v>
      </c>
      <c r="AE370" s="2" t="s">
        <v>17</v>
      </c>
      <c r="AF370" s="2">
        <v>3.83</v>
      </c>
      <c r="AG370" s="2">
        <v>0.53900000000000003</v>
      </c>
      <c r="AH370" s="2">
        <v>77</v>
      </c>
      <c r="AJ370" s="2">
        <v>0.53900000000000003</v>
      </c>
      <c r="AK370" s="2">
        <v>100</v>
      </c>
      <c r="AL370" s="2">
        <v>0</v>
      </c>
      <c r="AM370" s="2">
        <v>-100</v>
      </c>
      <c r="AP370" s="2" t="s">
        <v>598</v>
      </c>
      <c r="AQ370" s="2" t="s">
        <v>17</v>
      </c>
      <c r="AR370" s="2" t="s">
        <v>17</v>
      </c>
      <c r="AS370" s="2">
        <v>3.82</v>
      </c>
      <c r="AT370" s="2">
        <v>3338.6210000000001</v>
      </c>
      <c r="AU370" s="2">
        <v>43914</v>
      </c>
      <c r="BC370" s="2" t="s">
        <v>598</v>
      </c>
      <c r="BD370" s="2" t="s">
        <v>17</v>
      </c>
      <c r="BE370" s="2" t="s">
        <v>17</v>
      </c>
      <c r="BK370" s="2">
        <v>100</v>
      </c>
      <c r="BP370" s="2" t="s">
        <v>598</v>
      </c>
      <c r="BQ370" s="2" t="s">
        <v>17</v>
      </c>
      <c r="BR370" s="2" t="s">
        <v>17</v>
      </c>
      <c r="BS370" s="2">
        <v>3.92</v>
      </c>
      <c r="BT370" s="2">
        <v>7.4509999999999996</v>
      </c>
      <c r="BU370" s="2">
        <v>210</v>
      </c>
      <c r="BW370" s="2">
        <v>7.4509999999999996</v>
      </c>
      <c r="BX370" s="2">
        <v>100</v>
      </c>
      <c r="BY370" s="2">
        <v>0.01</v>
      </c>
      <c r="BZ370" s="2">
        <v>-100</v>
      </c>
      <c r="CC370" s="2" t="s">
        <v>598</v>
      </c>
      <c r="CD370" s="2" t="s">
        <v>17</v>
      </c>
      <c r="CE370" s="2" t="s">
        <v>17</v>
      </c>
      <c r="CI370" s="2">
        <v>0.83399999999999996</v>
      </c>
      <c r="CP370" s="2" t="s">
        <v>598</v>
      </c>
      <c r="CQ370" s="2" t="s">
        <v>17</v>
      </c>
      <c r="CR370" s="2" t="s">
        <v>17</v>
      </c>
      <c r="CS370" s="2">
        <v>4.01</v>
      </c>
      <c r="CT370" s="2">
        <v>0.83399999999999996</v>
      </c>
      <c r="CU370" s="2">
        <v>82</v>
      </c>
      <c r="CW370" s="2">
        <v>0.83399999999999996</v>
      </c>
      <c r="CX370" s="2">
        <v>100</v>
      </c>
      <c r="CY370" s="2">
        <v>0</v>
      </c>
      <c r="CZ370" s="2">
        <v>-100</v>
      </c>
      <c r="DC370" s="2" t="s">
        <v>598</v>
      </c>
      <c r="DD370" s="2" t="s">
        <v>17</v>
      </c>
      <c r="DE370" s="2" t="s">
        <v>17</v>
      </c>
      <c r="DF370" s="2">
        <v>4.08</v>
      </c>
      <c r="DG370" s="2">
        <v>1.538</v>
      </c>
      <c r="DH370" s="2">
        <v>86</v>
      </c>
      <c r="DI370" s="2">
        <v>0.61499999999999999</v>
      </c>
      <c r="DJ370" s="2">
        <v>250.08099999999999</v>
      </c>
      <c r="DL370" s="2">
        <v>8.3000000000000007</v>
      </c>
      <c r="DP370" s="2" t="s">
        <v>598</v>
      </c>
      <c r="DQ370" s="2" t="s">
        <v>17</v>
      </c>
      <c r="DR370" s="2" t="s">
        <v>17</v>
      </c>
      <c r="DS370" s="2">
        <v>4.12</v>
      </c>
      <c r="DT370" s="2">
        <v>0.61499999999999999</v>
      </c>
      <c r="DU370" s="2">
        <v>41</v>
      </c>
      <c r="DW370" s="2">
        <v>0.61499999999999999</v>
      </c>
      <c r="DX370" s="2">
        <v>100</v>
      </c>
      <c r="DY370" s="2">
        <v>0.01</v>
      </c>
      <c r="DZ370" s="2">
        <v>-100</v>
      </c>
      <c r="EC370" s="2" t="s">
        <v>598</v>
      </c>
      <c r="ED370" s="2" t="s">
        <v>17</v>
      </c>
      <c r="EE370" s="2" t="s">
        <v>17</v>
      </c>
      <c r="EF370" s="2">
        <v>4.18</v>
      </c>
      <c r="EG370" s="2">
        <v>0.41</v>
      </c>
      <c r="EH370" s="2">
        <v>27</v>
      </c>
      <c r="EJ370" s="2">
        <v>0.41</v>
      </c>
      <c r="EK370" s="2">
        <v>100</v>
      </c>
      <c r="EL370" s="2">
        <v>0</v>
      </c>
      <c r="EM370" s="2">
        <v>-100</v>
      </c>
    </row>
    <row r="371" spans="3:143" x14ac:dyDescent="0.25">
      <c r="C371" s="2" t="s">
        <v>611</v>
      </c>
      <c r="D371" s="2" t="s">
        <v>17</v>
      </c>
      <c r="E371" s="2" t="s">
        <v>17</v>
      </c>
      <c r="I371" s="2">
        <v>20.96</v>
      </c>
      <c r="P371" s="2" t="s">
        <v>611</v>
      </c>
      <c r="Q371" s="2" t="s">
        <v>17</v>
      </c>
      <c r="R371" s="2" t="s">
        <v>17</v>
      </c>
      <c r="S371" s="2">
        <v>3.82</v>
      </c>
      <c r="T371" s="2">
        <v>270.16699999999997</v>
      </c>
      <c r="U371" s="2">
        <v>4582</v>
      </c>
      <c r="V371" s="2">
        <v>20.96</v>
      </c>
      <c r="W371" s="2">
        <v>1288.9649999999999</v>
      </c>
      <c r="Y371" s="2">
        <v>282.52999999999997</v>
      </c>
      <c r="AC371" s="2" t="s">
        <v>611</v>
      </c>
      <c r="AD371" s="2" t="s">
        <v>17</v>
      </c>
      <c r="AE371" s="2" t="s">
        <v>17</v>
      </c>
      <c r="AF371" s="2">
        <v>3.85</v>
      </c>
      <c r="AG371" s="2">
        <v>20.96</v>
      </c>
      <c r="AH371" s="2">
        <v>335</v>
      </c>
      <c r="AJ371" s="2">
        <v>20.96</v>
      </c>
      <c r="AK371" s="2">
        <v>100</v>
      </c>
      <c r="AL371" s="2">
        <v>0.04</v>
      </c>
      <c r="AM371" s="2">
        <v>-100</v>
      </c>
      <c r="AP371" s="2" t="s">
        <v>611</v>
      </c>
      <c r="AQ371" s="2" t="s">
        <v>17</v>
      </c>
      <c r="AR371" s="2" t="s">
        <v>17</v>
      </c>
      <c r="AS371" s="2">
        <v>3.82</v>
      </c>
      <c r="AT371" s="2">
        <v>4669.683</v>
      </c>
      <c r="AU371" s="2">
        <v>51942</v>
      </c>
      <c r="BC371" s="2" t="s">
        <v>611</v>
      </c>
      <c r="BD371" s="2" t="s">
        <v>17</v>
      </c>
      <c r="BE371" s="2" t="s">
        <v>17</v>
      </c>
      <c r="BK371" s="2">
        <v>100</v>
      </c>
      <c r="BP371" s="2" t="s">
        <v>611</v>
      </c>
      <c r="BQ371" s="2" t="s">
        <v>17</v>
      </c>
      <c r="BR371" s="2" t="s">
        <v>17</v>
      </c>
      <c r="BS371" s="2">
        <v>3.91</v>
      </c>
      <c r="BT371" s="2">
        <v>7.1820000000000004</v>
      </c>
      <c r="BU371" s="2">
        <v>179</v>
      </c>
      <c r="BW371" s="2">
        <v>7.1820000000000004</v>
      </c>
      <c r="BX371" s="2">
        <v>100</v>
      </c>
      <c r="BY371" s="2">
        <v>0.01</v>
      </c>
      <c r="BZ371" s="2">
        <v>-100</v>
      </c>
      <c r="CC371" s="2" t="s">
        <v>611</v>
      </c>
      <c r="CD371" s="2" t="s">
        <v>17</v>
      </c>
      <c r="CE371" s="2" t="s">
        <v>17</v>
      </c>
      <c r="CF371" s="2">
        <v>4.1100000000000003</v>
      </c>
      <c r="CG371" s="2">
        <v>17.943999999999999</v>
      </c>
      <c r="CH371" s="2">
        <v>297</v>
      </c>
      <c r="CI371" s="2">
        <v>3.7690000000000001</v>
      </c>
      <c r="CJ371" s="2">
        <v>476.09399999999999</v>
      </c>
      <c r="CL371" s="2">
        <v>28.41</v>
      </c>
      <c r="CP371" s="2" t="s">
        <v>611</v>
      </c>
      <c r="CQ371" s="2" t="s">
        <v>17</v>
      </c>
      <c r="CR371" s="2" t="s">
        <v>17</v>
      </c>
      <c r="CS371" s="2">
        <v>4.05</v>
      </c>
      <c r="CT371" s="2">
        <v>3.7690000000000001</v>
      </c>
      <c r="CU371" s="2">
        <v>236</v>
      </c>
      <c r="CW371" s="2">
        <v>3.7690000000000001</v>
      </c>
      <c r="CX371" s="2">
        <v>100</v>
      </c>
      <c r="CY371" s="2">
        <v>0.01</v>
      </c>
      <c r="CZ371" s="2">
        <v>-100</v>
      </c>
      <c r="DC371" s="2" t="s">
        <v>611</v>
      </c>
      <c r="DD371" s="2" t="s">
        <v>17</v>
      </c>
      <c r="DE371" s="2" t="s">
        <v>17</v>
      </c>
      <c r="DF371" s="2">
        <v>4.07</v>
      </c>
      <c r="DG371" s="2">
        <v>1.129</v>
      </c>
      <c r="DH371" s="2">
        <v>63</v>
      </c>
      <c r="DI371" s="2">
        <v>0.14000000000000001</v>
      </c>
      <c r="DJ371" s="2">
        <v>806.42899999999997</v>
      </c>
      <c r="DL371" s="2">
        <v>26.62</v>
      </c>
      <c r="DP371" s="2" t="s">
        <v>611</v>
      </c>
      <c r="DQ371" s="2" t="s">
        <v>17</v>
      </c>
      <c r="DR371" s="2" t="s">
        <v>17</v>
      </c>
      <c r="DS371" s="2">
        <v>4.0999999999999996</v>
      </c>
      <c r="DT371" s="2">
        <v>0.14000000000000001</v>
      </c>
      <c r="DU371" s="2">
        <v>9</v>
      </c>
      <c r="DW371" s="2">
        <v>0.14000000000000001</v>
      </c>
      <c r="DX371" s="2">
        <v>100</v>
      </c>
      <c r="DY371" s="2">
        <v>0</v>
      </c>
      <c r="DZ371" s="2">
        <v>-100</v>
      </c>
      <c r="EC371" s="2" t="s">
        <v>611</v>
      </c>
      <c r="ED371" s="2" t="s">
        <v>17</v>
      </c>
      <c r="EE371" s="2" t="s">
        <v>17</v>
      </c>
      <c r="EF371" s="2">
        <v>4.16</v>
      </c>
      <c r="EG371" s="2">
        <v>0.47199999999999998</v>
      </c>
      <c r="EH371" s="2">
        <v>31</v>
      </c>
      <c r="EJ371" s="2">
        <v>0.47199999999999998</v>
      </c>
      <c r="EK371" s="2">
        <v>100</v>
      </c>
      <c r="EL371" s="2">
        <v>0</v>
      </c>
      <c r="EM371" s="2">
        <v>-100</v>
      </c>
    </row>
  </sheetData>
  <sortState xmlns:xlrd2="http://schemas.microsoft.com/office/spreadsheetml/2017/richdata2" ref="A4:FE65">
    <sortCondition ref="D4:D65"/>
  </sortState>
  <mergeCells count="11">
    <mergeCell ref="C2:M2"/>
    <mergeCell ref="P2:Z2"/>
    <mergeCell ref="AC2:AM2"/>
    <mergeCell ref="BP2:BZ2"/>
    <mergeCell ref="CC2:CM2"/>
    <mergeCell ref="DC2:DM2"/>
    <mergeCell ref="DP2:DZ2"/>
    <mergeCell ref="EC2:EM2"/>
    <mergeCell ref="BC2:BM2"/>
    <mergeCell ref="AP2:AZ2"/>
    <mergeCell ref="CP2:CZ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B959-532A-45CF-B39C-C707C5FD7192}">
  <dimension ref="A1:O600"/>
  <sheetViews>
    <sheetView zoomScale="85" zoomScaleNormal="85" workbookViewId="0">
      <selection activeCell="U31" sqref="U31"/>
    </sheetView>
  </sheetViews>
  <sheetFormatPr defaultRowHeight="15" x14ac:dyDescent="0.25"/>
  <cols>
    <col min="4" max="4" width="28.42578125" bestFit="1" customWidth="1"/>
  </cols>
  <sheetData>
    <row r="1" spans="1:15" x14ac:dyDescent="0.25">
      <c r="A1" t="s">
        <v>0</v>
      </c>
    </row>
    <row r="3" spans="1:15" x14ac:dyDescent="0.25">
      <c r="A3" t="s">
        <v>1213</v>
      </c>
    </row>
    <row r="5" spans="1:15" x14ac:dyDescent="0.25">
      <c r="A5" t="s">
        <v>1208</v>
      </c>
    </row>
    <row r="7" spans="1:15" x14ac:dyDescent="0.25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1202</v>
      </c>
    </row>
    <row r="8" spans="1:15" x14ac:dyDescent="0.25">
      <c r="A8">
        <v>1</v>
      </c>
      <c r="B8">
        <v>1</v>
      </c>
      <c r="C8" t="s">
        <v>948</v>
      </c>
      <c r="D8" t="s">
        <v>17</v>
      </c>
      <c r="E8" t="s">
        <v>17</v>
      </c>
      <c r="F8">
        <v>4.04</v>
      </c>
      <c r="G8">
        <v>4031.1979999999999</v>
      </c>
      <c r="H8">
        <v>35934</v>
      </c>
      <c r="I8">
        <v>0.22800000000000001</v>
      </c>
      <c r="J8">
        <v>1768069.298</v>
      </c>
      <c r="L8">
        <v>97995.37</v>
      </c>
      <c r="N8" t="s">
        <v>18</v>
      </c>
      <c r="O8" s="90">
        <v>45190</v>
      </c>
    </row>
    <row r="9" spans="1:15" x14ac:dyDescent="0.25">
      <c r="A9">
        <v>2</v>
      </c>
      <c r="B9">
        <v>2</v>
      </c>
      <c r="C9" t="s">
        <v>947</v>
      </c>
      <c r="D9" t="s">
        <v>17</v>
      </c>
      <c r="E9" t="s">
        <v>17</v>
      </c>
      <c r="F9">
        <v>4.07</v>
      </c>
      <c r="G9">
        <v>3111.8719999999998</v>
      </c>
      <c r="H9">
        <v>27180</v>
      </c>
      <c r="I9">
        <v>0.56999999999999995</v>
      </c>
      <c r="J9">
        <v>545942.45600000001</v>
      </c>
      <c r="L9">
        <v>30257.8</v>
      </c>
      <c r="N9" t="s">
        <v>18</v>
      </c>
      <c r="O9" s="90">
        <v>45190</v>
      </c>
    </row>
    <row r="10" spans="1:15" x14ac:dyDescent="0.25">
      <c r="A10">
        <v>3</v>
      </c>
      <c r="B10">
        <v>3</v>
      </c>
      <c r="C10" t="s">
        <v>946</v>
      </c>
      <c r="D10" t="s">
        <v>17</v>
      </c>
      <c r="E10" t="s">
        <v>17</v>
      </c>
      <c r="F10">
        <v>4.07</v>
      </c>
      <c r="G10">
        <v>3891.5740000000001</v>
      </c>
      <c r="H10">
        <v>29120</v>
      </c>
      <c r="I10">
        <v>1</v>
      </c>
      <c r="J10">
        <v>389157.4</v>
      </c>
      <c r="L10">
        <v>21567.84</v>
      </c>
      <c r="N10" t="s">
        <v>18</v>
      </c>
      <c r="O10" s="90">
        <v>45190</v>
      </c>
    </row>
    <row r="11" spans="1:15" x14ac:dyDescent="0.25">
      <c r="A11">
        <v>4</v>
      </c>
      <c r="B11">
        <v>4</v>
      </c>
      <c r="C11" t="s">
        <v>950</v>
      </c>
      <c r="D11" t="s">
        <v>22</v>
      </c>
      <c r="E11" t="s">
        <v>17</v>
      </c>
      <c r="F11">
        <v>4.07</v>
      </c>
      <c r="G11">
        <v>2945.7950000000001</v>
      </c>
      <c r="H11">
        <v>23728</v>
      </c>
      <c r="I11">
        <v>0.60399999999999998</v>
      </c>
      <c r="J11">
        <v>487714.40399999998</v>
      </c>
      <c r="L11">
        <v>27030.45</v>
      </c>
      <c r="N11" t="s">
        <v>18</v>
      </c>
      <c r="O11" s="90">
        <v>45190</v>
      </c>
    </row>
    <row r="12" spans="1:15" x14ac:dyDescent="0.25">
      <c r="A12">
        <v>5</v>
      </c>
      <c r="B12">
        <v>5</v>
      </c>
      <c r="C12" t="s">
        <v>949</v>
      </c>
      <c r="D12" t="s">
        <v>24</v>
      </c>
      <c r="E12" t="s">
        <v>17</v>
      </c>
      <c r="F12">
        <v>4.08</v>
      </c>
      <c r="G12">
        <v>2917.0630000000001</v>
      </c>
      <c r="H12">
        <v>27341</v>
      </c>
      <c r="I12">
        <v>5.1589999999999998</v>
      </c>
      <c r="J12">
        <v>56543.186999999998</v>
      </c>
      <c r="L12">
        <v>3132.37</v>
      </c>
      <c r="N12" t="s">
        <v>18</v>
      </c>
      <c r="O12" s="90">
        <v>45190</v>
      </c>
    </row>
    <row r="13" spans="1:15" x14ac:dyDescent="0.25">
      <c r="A13">
        <v>6</v>
      </c>
      <c r="B13">
        <v>6</v>
      </c>
      <c r="C13" t="s">
        <v>945</v>
      </c>
      <c r="D13" t="s">
        <v>17</v>
      </c>
      <c r="E13" t="s">
        <v>17</v>
      </c>
      <c r="F13">
        <v>4.07</v>
      </c>
      <c r="G13">
        <v>3300.0070000000001</v>
      </c>
      <c r="H13">
        <v>31075</v>
      </c>
      <c r="I13">
        <v>1.8520000000000001</v>
      </c>
      <c r="J13">
        <v>178186.12299999999</v>
      </c>
      <c r="L13">
        <v>9874.5499999999993</v>
      </c>
      <c r="N13" t="s">
        <v>18</v>
      </c>
      <c r="O13" s="90">
        <v>45190</v>
      </c>
    </row>
    <row r="14" spans="1:15" x14ac:dyDescent="0.25">
      <c r="A14">
        <v>7</v>
      </c>
      <c r="B14">
        <v>7</v>
      </c>
      <c r="C14" t="s">
        <v>1200</v>
      </c>
      <c r="D14" t="s">
        <v>1198</v>
      </c>
      <c r="E14" t="s">
        <v>29</v>
      </c>
      <c r="F14">
        <v>3.98</v>
      </c>
      <c r="G14">
        <v>4991.9560000000001</v>
      </c>
      <c r="H14">
        <v>53633</v>
      </c>
      <c r="I14">
        <v>30811.4</v>
      </c>
      <c r="J14">
        <v>16.202000000000002</v>
      </c>
      <c r="K14">
        <v>0.17499999999999999</v>
      </c>
      <c r="N14" t="s">
        <v>1207</v>
      </c>
      <c r="O14" s="90">
        <v>45190</v>
      </c>
    </row>
    <row r="15" spans="1:15" x14ac:dyDescent="0.25">
      <c r="A15">
        <v>8</v>
      </c>
      <c r="B15">
        <v>8</v>
      </c>
      <c r="C15" t="s">
        <v>1197</v>
      </c>
      <c r="D15" t="s">
        <v>1195</v>
      </c>
      <c r="E15" t="s">
        <v>29</v>
      </c>
      <c r="F15">
        <v>3.97</v>
      </c>
      <c r="G15">
        <v>6872.1350000000002</v>
      </c>
      <c r="H15">
        <v>67495</v>
      </c>
      <c r="I15">
        <v>29963.971000000001</v>
      </c>
      <c r="J15">
        <v>22.934999999999999</v>
      </c>
      <c r="K15">
        <v>0.28100000000000003</v>
      </c>
      <c r="N15" t="s">
        <v>1207</v>
      </c>
      <c r="O15" s="90">
        <v>45190</v>
      </c>
    </row>
    <row r="16" spans="1:15" x14ac:dyDescent="0.25">
      <c r="A16">
        <v>9</v>
      </c>
      <c r="B16">
        <v>9</v>
      </c>
      <c r="C16" t="s">
        <v>1194</v>
      </c>
      <c r="D16" t="s">
        <v>1192</v>
      </c>
      <c r="E16" t="s">
        <v>29</v>
      </c>
      <c r="F16">
        <v>3.98</v>
      </c>
      <c r="G16">
        <v>11027.334000000001</v>
      </c>
      <c r="H16">
        <v>147346</v>
      </c>
      <c r="I16">
        <v>30630.940999999999</v>
      </c>
      <c r="J16">
        <v>36.000999999999998</v>
      </c>
      <c r="K16">
        <v>0.44400000000000001</v>
      </c>
      <c r="L16">
        <v>0.4</v>
      </c>
      <c r="M16">
        <v>-9.3000000000000007</v>
      </c>
      <c r="N16" t="s">
        <v>18</v>
      </c>
      <c r="O16" s="90">
        <v>45190</v>
      </c>
    </row>
    <row r="17" spans="1:15" x14ac:dyDescent="0.25">
      <c r="A17">
        <v>10</v>
      </c>
      <c r="B17">
        <v>10</v>
      </c>
      <c r="C17" t="s">
        <v>1191</v>
      </c>
      <c r="D17" t="s">
        <v>1183</v>
      </c>
      <c r="E17" t="s">
        <v>29</v>
      </c>
      <c r="F17">
        <v>4.0199999999999996</v>
      </c>
      <c r="G17">
        <v>17365.596000000001</v>
      </c>
      <c r="H17">
        <v>125939</v>
      </c>
      <c r="I17">
        <v>41899.074000000001</v>
      </c>
      <c r="J17">
        <v>41.445999999999998</v>
      </c>
      <c r="K17">
        <v>0.71299999999999997</v>
      </c>
      <c r="L17">
        <v>0.7</v>
      </c>
      <c r="M17">
        <v>-1.1000000000000001</v>
      </c>
      <c r="N17" t="s">
        <v>18</v>
      </c>
      <c r="O17" s="90">
        <v>45188</v>
      </c>
    </row>
    <row r="18" spans="1:15" x14ac:dyDescent="0.25">
      <c r="A18">
        <v>11</v>
      </c>
      <c r="B18">
        <v>11</v>
      </c>
      <c r="C18" t="s">
        <v>1182</v>
      </c>
      <c r="D18" t="s">
        <v>1174</v>
      </c>
      <c r="E18" t="s">
        <v>29</v>
      </c>
      <c r="F18">
        <v>4.0199999999999996</v>
      </c>
      <c r="G18">
        <v>20248.458999999999</v>
      </c>
      <c r="H18">
        <v>182031</v>
      </c>
      <c r="I18">
        <v>41790.156000000003</v>
      </c>
      <c r="J18">
        <v>48.453000000000003</v>
      </c>
      <c r="K18">
        <v>1.1379999999999999</v>
      </c>
      <c r="L18">
        <v>1.0900000000000001</v>
      </c>
      <c r="M18">
        <v>-3.9</v>
      </c>
      <c r="N18" t="s">
        <v>18</v>
      </c>
      <c r="O18" s="90">
        <v>45188</v>
      </c>
    </row>
    <row r="19" spans="1:15" x14ac:dyDescent="0.25">
      <c r="A19">
        <v>12</v>
      </c>
      <c r="B19">
        <v>12</v>
      </c>
      <c r="C19" t="s">
        <v>1173</v>
      </c>
      <c r="D19" t="s">
        <v>1165</v>
      </c>
      <c r="E19" t="s">
        <v>29</v>
      </c>
      <c r="F19">
        <v>4.0199999999999996</v>
      </c>
      <c r="G19">
        <v>22613.866999999998</v>
      </c>
      <c r="H19">
        <v>242112</v>
      </c>
      <c r="I19">
        <v>40085.508000000002</v>
      </c>
      <c r="J19">
        <v>56.414000000000001</v>
      </c>
      <c r="K19">
        <v>1.825</v>
      </c>
      <c r="L19">
        <v>1.53</v>
      </c>
      <c r="M19">
        <v>-15.9</v>
      </c>
      <c r="N19" t="s">
        <v>18</v>
      </c>
      <c r="O19" s="90">
        <v>45188</v>
      </c>
    </row>
    <row r="20" spans="1:15" x14ac:dyDescent="0.25">
      <c r="A20">
        <v>13</v>
      </c>
      <c r="B20">
        <v>13</v>
      </c>
      <c r="C20" t="s">
        <v>944</v>
      </c>
      <c r="D20" t="s">
        <v>17</v>
      </c>
      <c r="E20" t="s">
        <v>17</v>
      </c>
      <c r="I20">
        <v>0.32600000000000001</v>
      </c>
      <c r="O20" s="90">
        <v>45188</v>
      </c>
    </row>
    <row r="21" spans="1:15" x14ac:dyDescent="0.25">
      <c r="A21">
        <v>14</v>
      </c>
      <c r="B21">
        <v>14</v>
      </c>
      <c r="C21" t="s">
        <v>1164</v>
      </c>
      <c r="D21" t="s">
        <v>1162</v>
      </c>
      <c r="E21" t="s">
        <v>29</v>
      </c>
      <c r="F21">
        <v>4.01</v>
      </c>
      <c r="G21">
        <v>28285.822</v>
      </c>
      <c r="H21">
        <v>338707</v>
      </c>
      <c r="I21">
        <v>34119.714999999997</v>
      </c>
      <c r="J21">
        <v>82.902000000000001</v>
      </c>
      <c r="K21">
        <v>2.919</v>
      </c>
      <c r="L21">
        <v>3</v>
      </c>
      <c r="M21">
        <v>2.9</v>
      </c>
      <c r="N21" t="s">
        <v>18</v>
      </c>
      <c r="O21" s="90">
        <v>45188</v>
      </c>
    </row>
    <row r="22" spans="1:15" x14ac:dyDescent="0.25">
      <c r="A22">
        <v>15</v>
      </c>
      <c r="B22">
        <v>15</v>
      </c>
      <c r="C22" t="s">
        <v>1161</v>
      </c>
      <c r="D22" t="s">
        <v>1159</v>
      </c>
      <c r="E22" t="s">
        <v>29</v>
      </c>
      <c r="F22">
        <v>4.01</v>
      </c>
      <c r="G22">
        <v>45228.156000000003</v>
      </c>
      <c r="H22">
        <v>593036</v>
      </c>
      <c r="I22">
        <v>39890.394999999997</v>
      </c>
      <c r="J22">
        <v>113.381</v>
      </c>
      <c r="K22">
        <v>4.6689999999999996</v>
      </c>
      <c r="L22">
        <v>4.6900000000000004</v>
      </c>
      <c r="M22">
        <v>0.5</v>
      </c>
      <c r="N22" t="s">
        <v>18</v>
      </c>
      <c r="O22" s="90">
        <v>45188</v>
      </c>
    </row>
    <row r="23" spans="1:15" x14ac:dyDescent="0.25">
      <c r="A23">
        <v>16</v>
      </c>
      <c r="B23">
        <v>16</v>
      </c>
      <c r="C23" t="s">
        <v>1158</v>
      </c>
      <c r="D23" t="s">
        <v>1156</v>
      </c>
      <c r="E23" t="s">
        <v>29</v>
      </c>
      <c r="F23">
        <v>4.01</v>
      </c>
      <c r="G23">
        <v>59054.957000000002</v>
      </c>
      <c r="H23">
        <v>823728</v>
      </c>
      <c r="I23">
        <v>40738.019999999997</v>
      </c>
      <c r="J23">
        <v>144.96299999999999</v>
      </c>
      <c r="K23">
        <v>7.45</v>
      </c>
      <c r="L23">
        <v>6.44</v>
      </c>
      <c r="M23">
        <v>-13.5</v>
      </c>
      <c r="N23" t="s">
        <v>18</v>
      </c>
      <c r="O23" s="90">
        <v>45188</v>
      </c>
    </row>
    <row r="24" spans="1:15" x14ac:dyDescent="0.25">
      <c r="A24">
        <v>17</v>
      </c>
      <c r="B24">
        <v>17</v>
      </c>
      <c r="C24" t="s">
        <v>1155</v>
      </c>
      <c r="D24" t="s">
        <v>1153</v>
      </c>
      <c r="E24" t="s">
        <v>29</v>
      </c>
      <c r="F24">
        <v>4.01</v>
      </c>
      <c r="G24">
        <v>73456.327999999994</v>
      </c>
      <c r="H24">
        <v>1100328</v>
      </c>
      <c r="I24">
        <v>34069.527000000002</v>
      </c>
      <c r="J24">
        <v>215.607</v>
      </c>
      <c r="K24">
        <v>11.875</v>
      </c>
      <c r="L24">
        <v>10.36</v>
      </c>
      <c r="M24">
        <v>-12.8</v>
      </c>
      <c r="N24" t="s">
        <v>18</v>
      </c>
      <c r="O24" s="90">
        <v>45188</v>
      </c>
    </row>
    <row r="25" spans="1:15" x14ac:dyDescent="0.25">
      <c r="A25">
        <v>18</v>
      </c>
      <c r="B25">
        <v>18</v>
      </c>
      <c r="C25" t="s">
        <v>1152</v>
      </c>
      <c r="D25" t="s">
        <v>1150</v>
      </c>
      <c r="E25" t="s">
        <v>29</v>
      </c>
      <c r="F25">
        <v>4.01</v>
      </c>
      <c r="G25">
        <v>167921.54699999999</v>
      </c>
      <c r="H25">
        <v>2632630</v>
      </c>
      <c r="I25">
        <v>41721.559000000001</v>
      </c>
      <c r="J25">
        <v>402.48099999999999</v>
      </c>
      <c r="K25">
        <v>19.125</v>
      </c>
      <c r="L25">
        <v>20.72</v>
      </c>
      <c r="M25">
        <v>8.3000000000000007</v>
      </c>
      <c r="N25" t="s">
        <v>18</v>
      </c>
      <c r="O25" s="90">
        <v>45188</v>
      </c>
    </row>
    <row r="26" spans="1:15" x14ac:dyDescent="0.25">
      <c r="A26">
        <v>19</v>
      </c>
      <c r="B26">
        <v>19</v>
      </c>
      <c r="C26" t="s">
        <v>1149</v>
      </c>
      <c r="D26" t="s">
        <v>1142</v>
      </c>
      <c r="E26" t="s">
        <v>29</v>
      </c>
      <c r="F26">
        <v>4.01</v>
      </c>
      <c r="G26">
        <v>255502.016</v>
      </c>
      <c r="H26">
        <v>4091350</v>
      </c>
      <c r="I26">
        <v>41554.171999999999</v>
      </c>
      <c r="J26">
        <v>614.86500000000001</v>
      </c>
      <c r="K26">
        <v>30.5</v>
      </c>
      <c r="L26">
        <v>32.49</v>
      </c>
      <c r="M26">
        <v>6.5</v>
      </c>
      <c r="N26" t="s">
        <v>18</v>
      </c>
      <c r="O26" s="90">
        <v>45188</v>
      </c>
    </row>
    <row r="27" spans="1:15" x14ac:dyDescent="0.25">
      <c r="A27">
        <v>20</v>
      </c>
      <c r="B27">
        <v>20</v>
      </c>
      <c r="C27" t="s">
        <v>943</v>
      </c>
      <c r="D27" t="s">
        <v>17</v>
      </c>
      <c r="E27" t="s">
        <v>17</v>
      </c>
      <c r="I27">
        <v>12.641</v>
      </c>
      <c r="O27" s="90">
        <v>45188</v>
      </c>
    </row>
    <row r="28" spans="1:15" x14ac:dyDescent="0.25">
      <c r="A28">
        <v>21</v>
      </c>
      <c r="B28">
        <v>21</v>
      </c>
      <c r="C28" t="s">
        <v>1141</v>
      </c>
      <c r="D28" t="s">
        <v>1139</v>
      </c>
      <c r="E28" t="s">
        <v>29</v>
      </c>
      <c r="F28">
        <v>4.01</v>
      </c>
      <c r="G28">
        <v>327748.68800000002</v>
      </c>
      <c r="H28">
        <v>5376609</v>
      </c>
      <c r="I28">
        <v>38424.730000000003</v>
      </c>
      <c r="J28">
        <v>852.96299999999997</v>
      </c>
      <c r="K28">
        <v>48.75</v>
      </c>
      <c r="L28">
        <v>45.68</v>
      </c>
      <c r="M28">
        <v>-6.3</v>
      </c>
      <c r="N28" t="s">
        <v>18</v>
      </c>
      <c r="O28" s="90">
        <v>45188</v>
      </c>
    </row>
    <row r="29" spans="1:15" x14ac:dyDescent="0.25">
      <c r="A29">
        <v>22</v>
      </c>
      <c r="B29">
        <v>22</v>
      </c>
      <c r="C29" t="s">
        <v>1138</v>
      </c>
      <c r="D29" t="s">
        <v>1136</v>
      </c>
      <c r="E29" t="s">
        <v>29</v>
      </c>
      <c r="F29">
        <v>4.01</v>
      </c>
      <c r="G29">
        <v>525843.93799999997</v>
      </c>
      <c r="H29">
        <v>8566149</v>
      </c>
      <c r="I29">
        <v>37503.476999999999</v>
      </c>
      <c r="J29">
        <v>1402.12</v>
      </c>
      <c r="K29">
        <v>78.125</v>
      </c>
      <c r="L29">
        <v>76.12</v>
      </c>
      <c r="M29">
        <v>-2.6</v>
      </c>
      <c r="N29" t="s">
        <v>18</v>
      </c>
      <c r="O29" s="90">
        <v>45188</v>
      </c>
    </row>
    <row r="30" spans="1:15" x14ac:dyDescent="0.25">
      <c r="A30">
        <v>23</v>
      </c>
      <c r="B30">
        <v>23</v>
      </c>
      <c r="C30" t="s">
        <v>1135</v>
      </c>
      <c r="D30" t="s">
        <v>1133</v>
      </c>
      <c r="E30" t="s">
        <v>29</v>
      </c>
      <c r="F30">
        <v>4.01</v>
      </c>
      <c r="G30">
        <v>799694.81299999997</v>
      </c>
      <c r="H30">
        <v>13336043</v>
      </c>
      <c r="I30">
        <v>37471.813000000002</v>
      </c>
      <c r="J30">
        <v>2134.1239999999998</v>
      </c>
      <c r="K30">
        <v>125</v>
      </c>
      <c r="L30">
        <v>116.69</v>
      </c>
      <c r="M30">
        <v>-6.6</v>
      </c>
      <c r="N30" t="s">
        <v>18</v>
      </c>
      <c r="O30" s="90">
        <v>45188</v>
      </c>
    </row>
    <row r="31" spans="1:15" x14ac:dyDescent="0.25">
      <c r="A31">
        <v>24</v>
      </c>
      <c r="B31">
        <v>24</v>
      </c>
      <c r="C31" t="s">
        <v>1132</v>
      </c>
      <c r="D31" t="s">
        <v>1130</v>
      </c>
      <c r="E31" t="s">
        <v>29</v>
      </c>
      <c r="F31">
        <v>4.01</v>
      </c>
      <c r="G31">
        <v>1381958.25</v>
      </c>
      <c r="H31">
        <v>22712468</v>
      </c>
      <c r="I31">
        <v>37304.487999999998</v>
      </c>
      <c r="J31">
        <v>3704.5360000000001</v>
      </c>
      <c r="K31">
        <v>200</v>
      </c>
      <c r="L31">
        <v>203.73</v>
      </c>
      <c r="M31">
        <v>1.9</v>
      </c>
      <c r="N31" t="s">
        <v>18</v>
      </c>
      <c r="O31" s="90">
        <v>45188</v>
      </c>
    </row>
    <row r="32" spans="1:15" x14ac:dyDescent="0.25">
      <c r="A32">
        <v>25</v>
      </c>
      <c r="B32">
        <v>25</v>
      </c>
      <c r="C32" t="s">
        <v>1129</v>
      </c>
      <c r="D32" t="s">
        <v>1127</v>
      </c>
      <c r="E32" t="s">
        <v>29</v>
      </c>
      <c r="F32">
        <v>4.01</v>
      </c>
      <c r="G32">
        <v>2281990</v>
      </c>
      <c r="H32">
        <v>37082680</v>
      </c>
      <c r="I32">
        <v>38650.195</v>
      </c>
      <c r="J32">
        <v>5904.2129999999997</v>
      </c>
      <c r="K32">
        <v>325.625</v>
      </c>
      <c r="L32">
        <v>325.64999999999998</v>
      </c>
      <c r="M32">
        <v>0</v>
      </c>
      <c r="N32" t="s">
        <v>18</v>
      </c>
      <c r="O32" s="90">
        <v>45188</v>
      </c>
    </row>
    <row r="33" spans="1:15" x14ac:dyDescent="0.25">
      <c r="A33">
        <v>26</v>
      </c>
      <c r="B33">
        <v>26</v>
      </c>
      <c r="C33" t="s">
        <v>942</v>
      </c>
      <c r="D33" t="s">
        <v>17</v>
      </c>
      <c r="E33" t="s">
        <v>17</v>
      </c>
      <c r="I33">
        <v>0.29599999999999999</v>
      </c>
      <c r="O33" s="90">
        <v>45188</v>
      </c>
    </row>
    <row r="34" spans="1:15" x14ac:dyDescent="0.25">
      <c r="A34">
        <v>27</v>
      </c>
      <c r="B34">
        <v>27</v>
      </c>
      <c r="C34" t="s">
        <v>941</v>
      </c>
      <c r="D34" t="s">
        <v>17</v>
      </c>
      <c r="E34" t="s">
        <v>17</v>
      </c>
      <c r="I34">
        <v>1.589</v>
      </c>
      <c r="O34" s="90">
        <v>45188</v>
      </c>
    </row>
    <row r="35" spans="1:15" x14ac:dyDescent="0.25">
      <c r="A35">
        <v>28</v>
      </c>
      <c r="B35">
        <v>28</v>
      </c>
      <c r="C35" t="s">
        <v>1126</v>
      </c>
      <c r="D35" t="s">
        <v>68</v>
      </c>
      <c r="E35" t="s">
        <v>69</v>
      </c>
      <c r="F35">
        <v>4.01</v>
      </c>
      <c r="G35">
        <v>14822.102999999999</v>
      </c>
      <c r="H35">
        <v>115899</v>
      </c>
      <c r="I35">
        <v>38299.582000000002</v>
      </c>
      <c r="J35">
        <v>38.700000000000003</v>
      </c>
      <c r="K35">
        <v>0.625</v>
      </c>
      <c r="L35">
        <v>0.55000000000000004</v>
      </c>
      <c r="M35">
        <v>-11.6</v>
      </c>
      <c r="N35" t="s">
        <v>18</v>
      </c>
      <c r="O35" s="90">
        <v>45188</v>
      </c>
    </row>
    <row r="36" spans="1:15" x14ac:dyDescent="0.25">
      <c r="A36">
        <v>29</v>
      </c>
      <c r="B36">
        <v>29</v>
      </c>
      <c r="C36" t="s">
        <v>1124</v>
      </c>
      <c r="D36" t="s">
        <v>71</v>
      </c>
      <c r="E36" t="s">
        <v>69</v>
      </c>
      <c r="F36">
        <v>4.01</v>
      </c>
      <c r="G36">
        <v>27101.296999999999</v>
      </c>
      <c r="H36">
        <v>373496</v>
      </c>
      <c r="I36">
        <v>38569.449000000001</v>
      </c>
      <c r="J36">
        <v>70.266000000000005</v>
      </c>
      <c r="K36">
        <v>2.5059999999999998</v>
      </c>
      <c r="L36">
        <v>2.2999999999999998</v>
      </c>
      <c r="M36">
        <v>-8.1999999999999993</v>
      </c>
      <c r="N36" t="s">
        <v>18</v>
      </c>
      <c r="O36" s="90">
        <v>45188</v>
      </c>
    </row>
    <row r="37" spans="1:15" x14ac:dyDescent="0.25">
      <c r="A37">
        <v>30</v>
      </c>
      <c r="B37">
        <v>30</v>
      </c>
      <c r="C37" t="s">
        <v>1122</v>
      </c>
      <c r="D37" t="s">
        <v>73</v>
      </c>
      <c r="E37" t="s">
        <v>69</v>
      </c>
      <c r="F37">
        <v>4.01</v>
      </c>
      <c r="G37">
        <v>57294.379000000001</v>
      </c>
      <c r="H37">
        <v>904178</v>
      </c>
      <c r="I37">
        <v>36551.016000000003</v>
      </c>
      <c r="J37">
        <v>156.75200000000001</v>
      </c>
      <c r="K37">
        <v>6.2690000000000001</v>
      </c>
      <c r="L37">
        <v>7.1</v>
      </c>
      <c r="M37">
        <v>13.2</v>
      </c>
      <c r="N37" t="s">
        <v>18</v>
      </c>
      <c r="O37" s="90">
        <v>45188</v>
      </c>
    </row>
    <row r="38" spans="1:15" x14ac:dyDescent="0.25">
      <c r="A38">
        <v>31</v>
      </c>
      <c r="B38">
        <v>31</v>
      </c>
      <c r="C38" t="s">
        <v>1120</v>
      </c>
      <c r="D38" t="s">
        <v>75</v>
      </c>
      <c r="E38" t="s">
        <v>69</v>
      </c>
      <c r="F38">
        <v>4.01</v>
      </c>
      <c r="G38">
        <v>187643.766</v>
      </c>
      <c r="H38">
        <v>3415224</v>
      </c>
      <c r="I38">
        <v>36650.406000000003</v>
      </c>
      <c r="J38">
        <v>511.983</v>
      </c>
      <c r="K38">
        <v>25</v>
      </c>
      <c r="L38">
        <v>26.78</v>
      </c>
      <c r="M38">
        <v>7.1</v>
      </c>
      <c r="N38" t="s">
        <v>18</v>
      </c>
      <c r="O38" s="90">
        <v>45188</v>
      </c>
    </row>
    <row r="39" spans="1:15" x14ac:dyDescent="0.25">
      <c r="A39">
        <v>32</v>
      </c>
      <c r="B39">
        <v>32</v>
      </c>
      <c r="C39" t="s">
        <v>940</v>
      </c>
      <c r="D39" t="s">
        <v>17</v>
      </c>
      <c r="E39" t="s">
        <v>17</v>
      </c>
      <c r="I39">
        <v>3.8140000000000001</v>
      </c>
      <c r="O39" s="90">
        <v>45188</v>
      </c>
    </row>
    <row r="40" spans="1:15" x14ac:dyDescent="0.25">
      <c r="A40">
        <v>33</v>
      </c>
      <c r="B40">
        <v>33</v>
      </c>
      <c r="C40" t="s">
        <v>939</v>
      </c>
      <c r="D40" t="s">
        <v>17</v>
      </c>
      <c r="E40" t="s">
        <v>17</v>
      </c>
      <c r="I40">
        <v>0.98699999999999999</v>
      </c>
      <c r="O40" s="90">
        <v>45188</v>
      </c>
    </row>
    <row r="41" spans="1:15" x14ac:dyDescent="0.25">
      <c r="A41">
        <v>34</v>
      </c>
      <c r="B41">
        <v>34</v>
      </c>
      <c r="C41" t="s">
        <v>1190</v>
      </c>
      <c r="D41" t="s">
        <v>1183</v>
      </c>
      <c r="E41" t="s">
        <v>29</v>
      </c>
      <c r="F41">
        <v>4.01</v>
      </c>
      <c r="G41">
        <v>15986.924000000001</v>
      </c>
      <c r="H41">
        <v>126160</v>
      </c>
      <c r="I41">
        <v>39505.163999999997</v>
      </c>
      <c r="J41">
        <v>40.468000000000004</v>
      </c>
      <c r="K41">
        <v>0.71299999999999997</v>
      </c>
      <c r="L41">
        <v>0.65</v>
      </c>
      <c r="M41">
        <v>-8.6999999999999993</v>
      </c>
      <c r="N41" t="s">
        <v>18</v>
      </c>
      <c r="O41" s="90">
        <v>45188</v>
      </c>
    </row>
    <row r="42" spans="1:15" x14ac:dyDescent="0.25">
      <c r="A42">
        <v>35</v>
      </c>
      <c r="B42">
        <v>35</v>
      </c>
      <c r="C42" t="s">
        <v>1181</v>
      </c>
      <c r="D42" t="s">
        <v>1174</v>
      </c>
      <c r="E42" t="s">
        <v>29</v>
      </c>
      <c r="F42">
        <v>4.01</v>
      </c>
      <c r="G42">
        <v>19769.986000000001</v>
      </c>
      <c r="H42">
        <v>203952</v>
      </c>
      <c r="I42">
        <v>38999.288999999997</v>
      </c>
      <c r="J42">
        <v>50.692999999999998</v>
      </c>
      <c r="K42">
        <v>1.1379999999999999</v>
      </c>
      <c r="L42">
        <v>1.22</v>
      </c>
      <c r="M42">
        <v>7</v>
      </c>
      <c r="N42" t="s">
        <v>18</v>
      </c>
      <c r="O42" s="90">
        <v>45189</v>
      </c>
    </row>
    <row r="43" spans="1:15" x14ac:dyDescent="0.25">
      <c r="A43">
        <v>36</v>
      </c>
      <c r="B43">
        <v>36</v>
      </c>
      <c r="C43" t="s">
        <v>1172</v>
      </c>
      <c r="D43" t="s">
        <v>1165</v>
      </c>
      <c r="E43" t="s">
        <v>29</v>
      </c>
      <c r="F43">
        <v>4.01</v>
      </c>
      <c r="G43">
        <v>26086.793000000001</v>
      </c>
      <c r="H43">
        <v>307122</v>
      </c>
      <c r="I43">
        <v>40176.097999999998</v>
      </c>
      <c r="J43">
        <v>64.930999999999997</v>
      </c>
      <c r="K43">
        <v>1.825</v>
      </c>
      <c r="L43">
        <v>2.0099999999999998</v>
      </c>
      <c r="M43">
        <v>9.9</v>
      </c>
      <c r="N43" t="s">
        <v>18</v>
      </c>
      <c r="O43" s="90">
        <v>45189</v>
      </c>
    </row>
    <row r="44" spans="1:15" x14ac:dyDescent="0.25">
      <c r="A44">
        <v>37</v>
      </c>
      <c r="B44">
        <v>37</v>
      </c>
      <c r="C44" t="s">
        <v>938</v>
      </c>
      <c r="D44" t="s">
        <v>17</v>
      </c>
      <c r="E44" t="s">
        <v>17</v>
      </c>
      <c r="I44">
        <v>5.976</v>
      </c>
      <c r="O44" s="90">
        <v>45189</v>
      </c>
    </row>
    <row r="45" spans="1:15" x14ac:dyDescent="0.25">
      <c r="A45">
        <v>38</v>
      </c>
      <c r="B45">
        <v>38</v>
      </c>
      <c r="C45" t="s">
        <v>1189</v>
      </c>
      <c r="D45" t="s">
        <v>1183</v>
      </c>
      <c r="E45" t="s">
        <v>29</v>
      </c>
      <c r="F45">
        <v>4.01</v>
      </c>
      <c r="G45">
        <v>15313.633</v>
      </c>
      <c r="H45">
        <v>124409</v>
      </c>
      <c r="I45">
        <v>37273.398000000001</v>
      </c>
      <c r="J45">
        <v>41.085000000000001</v>
      </c>
      <c r="K45">
        <v>0.71299999999999997</v>
      </c>
      <c r="L45">
        <v>0.68</v>
      </c>
      <c r="M45">
        <v>-3.9</v>
      </c>
      <c r="N45" t="s">
        <v>18</v>
      </c>
      <c r="O45" s="90">
        <v>45189</v>
      </c>
    </row>
    <row r="46" spans="1:15" x14ac:dyDescent="0.25">
      <c r="A46">
        <v>39</v>
      </c>
      <c r="B46">
        <v>39</v>
      </c>
      <c r="C46" t="s">
        <v>1180</v>
      </c>
      <c r="D46" t="s">
        <v>1174</v>
      </c>
      <c r="E46" t="s">
        <v>29</v>
      </c>
      <c r="F46">
        <v>4.01</v>
      </c>
      <c r="G46">
        <v>19873.684000000001</v>
      </c>
      <c r="H46">
        <v>179080</v>
      </c>
      <c r="I46">
        <v>39193.241999999998</v>
      </c>
      <c r="J46">
        <v>50.707000000000001</v>
      </c>
      <c r="K46">
        <v>1.1379999999999999</v>
      </c>
      <c r="L46">
        <v>1.22</v>
      </c>
      <c r="M46">
        <v>7.1</v>
      </c>
      <c r="N46" t="s">
        <v>18</v>
      </c>
      <c r="O46" s="90">
        <v>45189</v>
      </c>
    </row>
    <row r="47" spans="1:15" x14ac:dyDescent="0.25">
      <c r="A47">
        <v>40</v>
      </c>
      <c r="B47">
        <v>40</v>
      </c>
      <c r="C47" t="s">
        <v>1171</v>
      </c>
      <c r="D47" t="s">
        <v>1165</v>
      </c>
      <c r="E47" t="s">
        <v>29</v>
      </c>
      <c r="F47">
        <v>4.01</v>
      </c>
      <c r="G47">
        <v>23362.809000000001</v>
      </c>
      <c r="H47">
        <v>260390</v>
      </c>
      <c r="I47">
        <v>38486.847999999998</v>
      </c>
      <c r="J47">
        <v>60.703000000000003</v>
      </c>
      <c r="K47">
        <v>1.825</v>
      </c>
      <c r="L47">
        <v>1.77</v>
      </c>
      <c r="M47">
        <v>-2.9</v>
      </c>
      <c r="N47" t="s">
        <v>18</v>
      </c>
      <c r="O47" s="90">
        <v>45189</v>
      </c>
    </row>
    <row r="48" spans="1:15" x14ac:dyDescent="0.25">
      <c r="A48">
        <v>41</v>
      </c>
      <c r="B48">
        <v>41</v>
      </c>
      <c r="C48" t="s">
        <v>937</v>
      </c>
      <c r="D48" t="s">
        <v>17</v>
      </c>
      <c r="E48" t="s">
        <v>17</v>
      </c>
      <c r="I48">
        <v>1.5649999999999999</v>
      </c>
      <c r="O48" s="90">
        <v>45189</v>
      </c>
    </row>
    <row r="49" spans="1:15" x14ac:dyDescent="0.25">
      <c r="A49">
        <v>42</v>
      </c>
      <c r="B49">
        <v>42</v>
      </c>
      <c r="C49" t="s">
        <v>1188</v>
      </c>
      <c r="D49" t="s">
        <v>1183</v>
      </c>
      <c r="E49" t="s">
        <v>29</v>
      </c>
      <c r="F49">
        <v>4.01</v>
      </c>
      <c r="G49">
        <v>16139.995999999999</v>
      </c>
      <c r="H49">
        <v>134946</v>
      </c>
      <c r="I49">
        <v>38640.843999999997</v>
      </c>
      <c r="J49">
        <v>41.768999999999998</v>
      </c>
      <c r="K49">
        <v>0.71299999999999997</v>
      </c>
      <c r="L49">
        <v>0.72</v>
      </c>
      <c r="M49">
        <v>1.4</v>
      </c>
      <c r="N49" t="s">
        <v>18</v>
      </c>
      <c r="O49" s="90">
        <v>45189</v>
      </c>
    </row>
    <row r="50" spans="1:15" x14ac:dyDescent="0.25">
      <c r="A50">
        <v>43</v>
      </c>
      <c r="B50">
        <v>43</v>
      </c>
      <c r="C50" t="s">
        <v>1179</v>
      </c>
      <c r="D50" t="s">
        <v>1174</v>
      </c>
      <c r="E50" t="s">
        <v>29</v>
      </c>
      <c r="F50">
        <v>4.01</v>
      </c>
      <c r="G50">
        <v>17973.831999999999</v>
      </c>
      <c r="H50">
        <v>173159</v>
      </c>
      <c r="I50">
        <v>37102.059000000001</v>
      </c>
      <c r="J50">
        <v>48.444000000000003</v>
      </c>
      <c r="K50">
        <v>1.1379999999999999</v>
      </c>
      <c r="L50">
        <v>1.0900000000000001</v>
      </c>
      <c r="M50">
        <v>-4</v>
      </c>
      <c r="N50" t="s">
        <v>18</v>
      </c>
      <c r="O50" s="90">
        <v>45189</v>
      </c>
    </row>
    <row r="51" spans="1:15" x14ac:dyDescent="0.25">
      <c r="A51">
        <v>44</v>
      </c>
      <c r="B51">
        <v>44</v>
      </c>
      <c r="C51" t="s">
        <v>1170</v>
      </c>
      <c r="D51" t="s">
        <v>1165</v>
      </c>
      <c r="E51" t="s">
        <v>29</v>
      </c>
      <c r="F51">
        <v>4.01</v>
      </c>
      <c r="G51">
        <v>22997.578000000001</v>
      </c>
      <c r="H51">
        <v>229837</v>
      </c>
      <c r="I51">
        <v>39073.828000000001</v>
      </c>
      <c r="J51">
        <v>58.856999999999999</v>
      </c>
      <c r="K51">
        <v>1.825</v>
      </c>
      <c r="L51">
        <v>1.67</v>
      </c>
      <c r="M51">
        <v>-8.5</v>
      </c>
      <c r="N51" t="s">
        <v>18</v>
      </c>
      <c r="O51" s="90">
        <v>45189</v>
      </c>
    </row>
    <row r="52" spans="1:15" x14ac:dyDescent="0.25">
      <c r="A52">
        <v>45</v>
      </c>
      <c r="B52">
        <v>45</v>
      </c>
      <c r="C52" t="s">
        <v>936</v>
      </c>
      <c r="D52" t="s">
        <v>17</v>
      </c>
      <c r="E52" t="s">
        <v>17</v>
      </c>
      <c r="F52">
        <v>4.0999999999999996</v>
      </c>
      <c r="G52">
        <v>8701.3819999999996</v>
      </c>
      <c r="H52">
        <v>80724</v>
      </c>
      <c r="I52">
        <v>0.98799999999999999</v>
      </c>
      <c r="J52">
        <v>880706.68</v>
      </c>
      <c r="L52">
        <v>48812.43</v>
      </c>
      <c r="N52" t="s">
        <v>18</v>
      </c>
      <c r="O52" s="90">
        <v>45189</v>
      </c>
    </row>
    <row r="53" spans="1:15" x14ac:dyDescent="0.25">
      <c r="A53">
        <v>46</v>
      </c>
      <c r="B53">
        <v>46</v>
      </c>
      <c r="C53" t="s">
        <v>935</v>
      </c>
      <c r="D53" t="s">
        <v>17</v>
      </c>
      <c r="E53" t="s">
        <v>17</v>
      </c>
      <c r="I53">
        <v>1.6579999999999999</v>
      </c>
      <c r="O53" s="90">
        <v>45189</v>
      </c>
    </row>
    <row r="54" spans="1:15" x14ac:dyDescent="0.25">
      <c r="A54">
        <v>47</v>
      </c>
      <c r="B54">
        <v>47</v>
      </c>
      <c r="C54" t="s">
        <v>1118</v>
      </c>
      <c r="D54" t="s">
        <v>1117</v>
      </c>
      <c r="E54" t="s">
        <v>93</v>
      </c>
      <c r="F54">
        <v>4.01</v>
      </c>
      <c r="G54">
        <v>402944.09399999998</v>
      </c>
      <c r="H54">
        <v>6554853</v>
      </c>
      <c r="I54">
        <v>20586.951000000001</v>
      </c>
      <c r="J54">
        <v>1957.279</v>
      </c>
      <c r="L54">
        <v>106.89</v>
      </c>
      <c r="N54" t="s">
        <v>18</v>
      </c>
      <c r="O54" s="90">
        <v>45189</v>
      </c>
    </row>
    <row r="55" spans="1:15" x14ac:dyDescent="0.25">
      <c r="A55">
        <v>48</v>
      </c>
      <c r="B55">
        <v>48</v>
      </c>
      <c r="C55" t="s">
        <v>1116</v>
      </c>
      <c r="D55" t="s">
        <v>1115</v>
      </c>
      <c r="E55" t="s">
        <v>93</v>
      </c>
      <c r="F55">
        <v>4.01</v>
      </c>
      <c r="G55">
        <v>377041.59399999998</v>
      </c>
      <c r="H55">
        <v>6098067</v>
      </c>
      <c r="I55">
        <v>22098.155999999999</v>
      </c>
      <c r="J55">
        <v>1706.213</v>
      </c>
      <c r="L55">
        <v>92.98</v>
      </c>
      <c r="N55" t="s">
        <v>18</v>
      </c>
      <c r="O55" s="90">
        <v>45189</v>
      </c>
    </row>
    <row r="56" spans="1:15" x14ac:dyDescent="0.25">
      <c r="A56">
        <v>49</v>
      </c>
      <c r="B56">
        <v>49</v>
      </c>
      <c r="C56" t="s">
        <v>1114</v>
      </c>
      <c r="D56" t="s">
        <v>1113</v>
      </c>
      <c r="E56" t="s">
        <v>93</v>
      </c>
      <c r="F56">
        <v>4.01</v>
      </c>
      <c r="G56">
        <v>355342.78100000002</v>
      </c>
      <c r="H56">
        <v>5632781</v>
      </c>
      <c r="I56">
        <v>21692.476999999999</v>
      </c>
      <c r="J56">
        <v>1638.0920000000001</v>
      </c>
      <c r="L56">
        <v>89.2</v>
      </c>
      <c r="N56" t="s">
        <v>18</v>
      </c>
      <c r="O56" s="90">
        <v>45189</v>
      </c>
    </row>
    <row r="57" spans="1:15" x14ac:dyDescent="0.25">
      <c r="A57">
        <v>50</v>
      </c>
      <c r="B57">
        <v>50</v>
      </c>
      <c r="C57" t="s">
        <v>1112</v>
      </c>
      <c r="D57" t="s">
        <v>1111</v>
      </c>
      <c r="E57" t="s">
        <v>93</v>
      </c>
      <c r="F57">
        <v>4.01</v>
      </c>
      <c r="G57">
        <v>433288.53100000002</v>
      </c>
      <c r="H57">
        <v>7091292</v>
      </c>
      <c r="I57">
        <v>27841.134999999998</v>
      </c>
      <c r="J57">
        <v>1556.289</v>
      </c>
      <c r="L57">
        <v>84.67</v>
      </c>
      <c r="N57" t="s">
        <v>18</v>
      </c>
      <c r="O57" s="90">
        <v>45189</v>
      </c>
    </row>
    <row r="58" spans="1:15" x14ac:dyDescent="0.25">
      <c r="A58">
        <v>51</v>
      </c>
      <c r="B58">
        <v>51</v>
      </c>
      <c r="C58" t="s">
        <v>1110</v>
      </c>
      <c r="D58" t="s">
        <v>1109</v>
      </c>
      <c r="E58" t="s">
        <v>93</v>
      </c>
      <c r="F58">
        <v>4.01</v>
      </c>
      <c r="G58">
        <v>462075.40600000002</v>
      </c>
      <c r="H58">
        <v>7317560</v>
      </c>
      <c r="I58">
        <v>31281.541000000001</v>
      </c>
      <c r="J58">
        <v>1477.15</v>
      </c>
      <c r="L58">
        <v>80.28</v>
      </c>
      <c r="N58" t="s">
        <v>18</v>
      </c>
      <c r="O58" s="90">
        <v>45189</v>
      </c>
    </row>
    <row r="59" spans="1:15" x14ac:dyDescent="0.25">
      <c r="A59">
        <v>52</v>
      </c>
      <c r="B59">
        <v>52</v>
      </c>
      <c r="C59" t="s">
        <v>1108</v>
      </c>
      <c r="D59" t="s">
        <v>1107</v>
      </c>
      <c r="E59" t="s">
        <v>93</v>
      </c>
      <c r="F59">
        <v>4.01</v>
      </c>
      <c r="G59">
        <v>471253.53100000002</v>
      </c>
      <c r="H59">
        <v>7727306</v>
      </c>
      <c r="I59">
        <v>30779.748</v>
      </c>
      <c r="J59">
        <v>1531.0509999999999</v>
      </c>
      <c r="L59">
        <v>83.27</v>
      </c>
      <c r="N59" t="s">
        <v>18</v>
      </c>
      <c r="O59" s="90">
        <v>45189</v>
      </c>
    </row>
    <row r="60" spans="1:15" x14ac:dyDescent="0.25">
      <c r="A60">
        <v>53</v>
      </c>
      <c r="B60">
        <v>53</v>
      </c>
      <c r="C60" t="s">
        <v>934</v>
      </c>
      <c r="D60" t="s">
        <v>17</v>
      </c>
      <c r="E60" t="s">
        <v>17</v>
      </c>
      <c r="I60">
        <v>3.4169999999999998</v>
      </c>
      <c r="O60" s="90">
        <v>45189</v>
      </c>
    </row>
    <row r="61" spans="1:15" x14ac:dyDescent="0.25">
      <c r="A61">
        <v>54</v>
      </c>
      <c r="B61">
        <v>54</v>
      </c>
      <c r="C61" t="s">
        <v>1106</v>
      </c>
      <c r="D61" t="s">
        <v>1105</v>
      </c>
      <c r="E61" t="s">
        <v>93</v>
      </c>
      <c r="F61">
        <v>4.01</v>
      </c>
      <c r="G61">
        <v>351317.78100000002</v>
      </c>
      <c r="H61">
        <v>5637003</v>
      </c>
      <c r="I61">
        <v>26940.178</v>
      </c>
      <c r="J61">
        <v>1304.066</v>
      </c>
      <c r="L61">
        <v>70.69</v>
      </c>
      <c r="N61" t="s">
        <v>18</v>
      </c>
      <c r="O61" s="90">
        <v>45189</v>
      </c>
    </row>
    <row r="62" spans="1:15" x14ac:dyDescent="0.25">
      <c r="A62">
        <v>55</v>
      </c>
      <c r="B62">
        <v>55</v>
      </c>
      <c r="C62" t="s">
        <v>1104</v>
      </c>
      <c r="D62" t="s">
        <v>1103</v>
      </c>
      <c r="E62" t="s">
        <v>93</v>
      </c>
      <c r="F62">
        <v>4.01</v>
      </c>
      <c r="G62">
        <v>292349.75</v>
      </c>
      <c r="H62">
        <v>5321942</v>
      </c>
      <c r="I62">
        <v>20752.561000000002</v>
      </c>
      <c r="J62">
        <v>1408.741</v>
      </c>
      <c r="L62">
        <v>76.489999999999995</v>
      </c>
      <c r="N62" t="s">
        <v>18</v>
      </c>
      <c r="O62" s="90">
        <v>45189</v>
      </c>
    </row>
    <row r="63" spans="1:15" x14ac:dyDescent="0.25">
      <c r="A63">
        <v>56</v>
      </c>
      <c r="B63">
        <v>56</v>
      </c>
      <c r="C63" t="s">
        <v>1102</v>
      </c>
      <c r="D63" t="s">
        <v>1101</v>
      </c>
      <c r="E63" t="s">
        <v>93</v>
      </c>
      <c r="F63">
        <v>4.01</v>
      </c>
      <c r="G63">
        <v>402551.90600000002</v>
      </c>
      <c r="H63">
        <v>6580163</v>
      </c>
      <c r="I63">
        <v>27475.463</v>
      </c>
      <c r="J63">
        <v>1465.1320000000001</v>
      </c>
      <c r="L63">
        <v>79.61</v>
      </c>
      <c r="N63" t="s">
        <v>18</v>
      </c>
      <c r="O63" s="90">
        <v>45189</v>
      </c>
    </row>
    <row r="64" spans="1:15" x14ac:dyDescent="0.25">
      <c r="A64">
        <v>57</v>
      </c>
      <c r="B64">
        <v>57</v>
      </c>
      <c r="C64" t="s">
        <v>1100</v>
      </c>
      <c r="D64" t="s">
        <v>1099</v>
      </c>
      <c r="E64" t="s">
        <v>93</v>
      </c>
      <c r="F64">
        <v>4.01</v>
      </c>
      <c r="G64">
        <v>302509.65600000002</v>
      </c>
      <c r="H64">
        <v>4846985</v>
      </c>
      <c r="I64">
        <v>29528.627</v>
      </c>
      <c r="J64">
        <v>1024.462</v>
      </c>
      <c r="L64">
        <v>55.19</v>
      </c>
      <c r="N64" t="s">
        <v>18</v>
      </c>
      <c r="O64" s="90">
        <v>45189</v>
      </c>
    </row>
    <row r="65" spans="1:15" x14ac:dyDescent="0.25">
      <c r="A65">
        <v>58</v>
      </c>
      <c r="B65">
        <v>58</v>
      </c>
      <c r="C65" t="s">
        <v>1098</v>
      </c>
      <c r="D65" t="s">
        <v>1097</v>
      </c>
      <c r="E65" t="s">
        <v>93</v>
      </c>
      <c r="F65">
        <v>4.0199999999999996</v>
      </c>
      <c r="G65">
        <v>337311.46899999998</v>
      </c>
      <c r="H65">
        <v>5438192</v>
      </c>
      <c r="I65">
        <v>25407.763999999999</v>
      </c>
      <c r="J65">
        <v>1327.5920000000001</v>
      </c>
      <c r="L65">
        <v>71.989999999999995</v>
      </c>
      <c r="N65" t="s">
        <v>18</v>
      </c>
      <c r="O65" s="90">
        <v>45189</v>
      </c>
    </row>
    <row r="66" spans="1:15" x14ac:dyDescent="0.25">
      <c r="A66">
        <v>59</v>
      </c>
      <c r="B66">
        <v>59</v>
      </c>
      <c r="C66" t="s">
        <v>1096</v>
      </c>
      <c r="D66" t="s">
        <v>1095</v>
      </c>
      <c r="E66" t="s">
        <v>93</v>
      </c>
      <c r="F66">
        <v>4.01</v>
      </c>
      <c r="G66">
        <v>269172.65600000002</v>
      </c>
      <c r="H66">
        <v>4312759</v>
      </c>
      <c r="I66">
        <v>24133.205000000002</v>
      </c>
      <c r="J66">
        <v>1115.3620000000001</v>
      </c>
      <c r="L66">
        <v>60.23</v>
      </c>
      <c r="N66" t="s">
        <v>18</v>
      </c>
      <c r="O66" s="90">
        <v>45189</v>
      </c>
    </row>
    <row r="67" spans="1:15" x14ac:dyDescent="0.25">
      <c r="A67">
        <v>60</v>
      </c>
      <c r="B67">
        <v>60</v>
      </c>
      <c r="C67" t="s">
        <v>933</v>
      </c>
      <c r="D67" t="s">
        <v>17</v>
      </c>
      <c r="E67" t="s">
        <v>17</v>
      </c>
      <c r="I67">
        <v>4.641</v>
      </c>
      <c r="O67" s="90">
        <v>45189</v>
      </c>
    </row>
    <row r="68" spans="1:15" x14ac:dyDescent="0.25">
      <c r="A68">
        <v>61</v>
      </c>
      <c r="B68">
        <v>61</v>
      </c>
      <c r="C68" t="s">
        <v>1094</v>
      </c>
      <c r="D68" t="s">
        <v>1093</v>
      </c>
      <c r="E68" t="s">
        <v>93</v>
      </c>
      <c r="F68">
        <v>4.01</v>
      </c>
      <c r="G68">
        <v>216830.20300000001</v>
      </c>
      <c r="H68">
        <v>3392374</v>
      </c>
      <c r="I68">
        <v>25823.294999999998</v>
      </c>
      <c r="J68">
        <v>839.66899999999998</v>
      </c>
      <c r="L68">
        <v>44.95</v>
      </c>
      <c r="N68" t="s">
        <v>18</v>
      </c>
      <c r="O68" s="90">
        <v>45189</v>
      </c>
    </row>
    <row r="69" spans="1:15" x14ac:dyDescent="0.25">
      <c r="A69">
        <v>62</v>
      </c>
      <c r="B69">
        <v>62</v>
      </c>
      <c r="C69" t="s">
        <v>1092</v>
      </c>
      <c r="D69" t="s">
        <v>1091</v>
      </c>
      <c r="E69" t="s">
        <v>93</v>
      </c>
      <c r="F69">
        <v>4.01</v>
      </c>
      <c r="G69">
        <v>142884.32800000001</v>
      </c>
      <c r="H69">
        <v>2271567</v>
      </c>
      <c r="I69">
        <v>21874.893</v>
      </c>
      <c r="J69">
        <v>653.18899999999996</v>
      </c>
      <c r="L69">
        <v>34.61</v>
      </c>
      <c r="N69" t="s">
        <v>18</v>
      </c>
      <c r="O69" s="90">
        <v>45189</v>
      </c>
    </row>
    <row r="70" spans="1:15" x14ac:dyDescent="0.25">
      <c r="A70">
        <v>63</v>
      </c>
      <c r="B70">
        <v>63</v>
      </c>
      <c r="C70" t="s">
        <v>1090</v>
      </c>
      <c r="D70" t="s">
        <v>1089</v>
      </c>
      <c r="E70" t="s">
        <v>93</v>
      </c>
      <c r="F70">
        <v>4.0199999999999996</v>
      </c>
      <c r="G70">
        <v>228442.609</v>
      </c>
      <c r="H70">
        <v>3637361</v>
      </c>
      <c r="I70">
        <v>29833.813999999998</v>
      </c>
      <c r="J70">
        <v>765.71699999999998</v>
      </c>
      <c r="L70">
        <v>40.85</v>
      </c>
      <c r="N70" t="s">
        <v>18</v>
      </c>
      <c r="O70" s="90">
        <v>45189</v>
      </c>
    </row>
    <row r="71" spans="1:15" x14ac:dyDescent="0.25">
      <c r="A71">
        <v>64</v>
      </c>
      <c r="B71">
        <v>64</v>
      </c>
      <c r="C71" t="s">
        <v>1088</v>
      </c>
      <c r="D71" t="s">
        <v>1087</v>
      </c>
      <c r="E71" t="s">
        <v>93</v>
      </c>
      <c r="F71">
        <v>4.01</v>
      </c>
      <c r="G71">
        <v>174741.54699999999</v>
      </c>
      <c r="H71">
        <v>2768311</v>
      </c>
      <c r="I71">
        <v>30305.559000000001</v>
      </c>
      <c r="J71">
        <v>576.59900000000005</v>
      </c>
      <c r="L71">
        <v>30.37</v>
      </c>
      <c r="N71" t="s">
        <v>18</v>
      </c>
      <c r="O71" s="90">
        <v>45189</v>
      </c>
    </row>
    <row r="72" spans="1:15" x14ac:dyDescent="0.25">
      <c r="A72">
        <v>65</v>
      </c>
      <c r="B72">
        <v>65</v>
      </c>
      <c r="C72" t="s">
        <v>1086</v>
      </c>
      <c r="D72" t="s">
        <v>1085</v>
      </c>
      <c r="E72" t="s">
        <v>93</v>
      </c>
      <c r="F72">
        <v>4.01</v>
      </c>
      <c r="G72">
        <v>171774.516</v>
      </c>
      <c r="H72">
        <v>2622898</v>
      </c>
      <c r="I72">
        <v>31630.627</v>
      </c>
      <c r="J72">
        <v>543.06399999999996</v>
      </c>
      <c r="L72">
        <v>28.51</v>
      </c>
      <c r="N72" t="s">
        <v>18</v>
      </c>
      <c r="O72" s="90">
        <v>45189</v>
      </c>
    </row>
    <row r="73" spans="1:15" x14ac:dyDescent="0.25">
      <c r="A73">
        <v>66</v>
      </c>
      <c r="B73">
        <v>66</v>
      </c>
      <c r="C73" t="s">
        <v>1084</v>
      </c>
      <c r="D73" t="s">
        <v>1083</v>
      </c>
      <c r="E73" t="s">
        <v>93</v>
      </c>
      <c r="F73">
        <v>4.01</v>
      </c>
      <c r="G73">
        <v>115797.69500000001</v>
      </c>
      <c r="H73">
        <v>1795750</v>
      </c>
      <c r="I73">
        <v>30892.418000000001</v>
      </c>
      <c r="J73">
        <v>374.84199999999998</v>
      </c>
      <c r="L73">
        <v>19.18</v>
      </c>
      <c r="N73" t="s">
        <v>18</v>
      </c>
      <c r="O73" s="90">
        <v>45189</v>
      </c>
    </row>
    <row r="74" spans="1:15" x14ac:dyDescent="0.25">
      <c r="A74">
        <v>67</v>
      </c>
      <c r="B74">
        <v>67</v>
      </c>
      <c r="C74" t="s">
        <v>932</v>
      </c>
      <c r="D74" t="s">
        <v>17</v>
      </c>
      <c r="E74" t="s">
        <v>17</v>
      </c>
      <c r="I74">
        <v>1.2250000000000001</v>
      </c>
      <c r="O74" s="90">
        <v>45189</v>
      </c>
    </row>
    <row r="75" spans="1:15" x14ac:dyDescent="0.25">
      <c r="A75">
        <v>68</v>
      </c>
      <c r="B75">
        <v>68</v>
      </c>
      <c r="C75" t="s">
        <v>1148</v>
      </c>
      <c r="D75" t="s">
        <v>132</v>
      </c>
      <c r="E75" t="s">
        <v>29</v>
      </c>
      <c r="F75">
        <v>4.01</v>
      </c>
      <c r="G75">
        <v>216723.68799999999</v>
      </c>
      <c r="H75">
        <v>4161241</v>
      </c>
      <c r="I75">
        <v>38841.574000000001</v>
      </c>
      <c r="J75">
        <v>557.96799999999996</v>
      </c>
      <c r="K75">
        <v>30.5</v>
      </c>
      <c r="L75">
        <v>29.33</v>
      </c>
      <c r="M75">
        <v>-3.8</v>
      </c>
      <c r="N75" t="s">
        <v>18</v>
      </c>
      <c r="O75" s="90">
        <v>45189</v>
      </c>
    </row>
    <row r="76" spans="1:15" x14ac:dyDescent="0.25">
      <c r="A76">
        <v>69</v>
      </c>
      <c r="B76">
        <v>69</v>
      </c>
      <c r="C76" t="s">
        <v>931</v>
      </c>
      <c r="D76" t="s">
        <v>17</v>
      </c>
      <c r="E76" t="s">
        <v>17</v>
      </c>
      <c r="I76">
        <v>1.8049999999999999</v>
      </c>
      <c r="O76" s="90">
        <v>45189</v>
      </c>
    </row>
    <row r="77" spans="1:15" x14ac:dyDescent="0.25">
      <c r="A77">
        <v>70</v>
      </c>
      <c r="B77">
        <v>70</v>
      </c>
      <c r="C77" t="s">
        <v>1082</v>
      </c>
      <c r="D77" t="s">
        <v>1081</v>
      </c>
      <c r="E77" t="s">
        <v>93</v>
      </c>
      <c r="F77">
        <v>4.01</v>
      </c>
      <c r="G77">
        <v>144489.56299999999</v>
      </c>
      <c r="H77">
        <v>3801931</v>
      </c>
      <c r="I77">
        <v>7246.6350000000002</v>
      </c>
      <c r="J77">
        <v>1993.885</v>
      </c>
      <c r="L77">
        <v>108.92</v>
      </c>
      <c r="N77" t="s">
        <v>18</v>
      </c>
      <c r="O77" s="90">
        <v>45189</v>
      </c>
    </row>
    <row r="78" spans="1:15" x14ac:dyDescent="0.25">
      <c r="A78">
        <v>71</v>
      </c>
      <c r="B78">
        <v>71</v>
      </c>
      <c r="C78" t="s">
        <v>1080</v>
      </c>
      <c r="D78" t="s">
        <v>1079</v>
      </c>
      <c r="E78" t="s">
        <v>93</v>
      </c>
      <c r="F78">
        <v>4.01</v>
      </c>
      <c r="G78">
        <v>175482.29699999999</v>
      </c>
      <c r="H78">
        <v>4029088</v>
      </c>
      <c r="I78">
        <v>10058.808999999999</v>
      </c>
      <c r="J78">
        <v>1744.5630000000001</v>
      </c>
      <c r="L78">
        <v>95.1</v>
      </c>
      <c r="N78" t="s">
        <v>18</v>
      </c>
      <c r="O78" s="90">
        <v>45189</v>
      </c>
    </row>
    <row r="79" spans="1:15" x14ac:dyDescent="0.25">
      <c r="A79">
        <v>72</v>
      </c>
      <c r="B79">
        <v>72</v>
      </c>
      <c r="C79" t="s">
        <v>1078</v>
      </c>
      <c r="D79" t="s">
        <v>1077</v>
      </c>
      <c r="E79" t="s">
        <v>93</v>
      </c>
      <c r="F79">
        <v>4.01</v>
      </c>
      <c r="G79">
        <v>216128.92199999999</v>
      </c>
      <c r="H79">
        <v>5026862</v>
      </c>
      <c r="I79">
        <v>11379.745000000001</v>
      </c>
      <c r="J79">
        <v>1899.242</v>
      </c>
      <c r="L79">
        <v>103.67</v>
      </c>
      <c r="N79" t="s">
        <v>18</v>
      </c>
      <c r="O79" s="90">
        <v>45189</v>
      </c>
    </row>
    <row r="80" spans="1:15" x14ac:dyDescent="0.25">
      <c r="A80">
        <v>73</v>
      </c>
      <c r="B80">
        <v>73</v>
      </c>
      <c r="C80" t="s">
        <v>1076</v>
      </c>
      <c r="D80" t="s">
        <v>1075</v>
      </c>
      <c r="E80" t="s">
        <v>93</v>
      </c>
      <c r="F80">
        <v>4.01</v>
      </c>
      <c r="G80">
        <v>531136.375</v>
      </c>
      <c r="H80">
        <v>8329867</v>
      </c>
      <c r="I80">
        <v>25191.083999999999</v>
      </c>
      <c r="J80">
        <v>2108.4299999999998</v>
      </c>
      <c r="L80">
        <v>115.27</v>
      </c>
      <c r="N80" t="s">
        <v>18</v>
      </c>
      <c r="O80" s="90">
        <v>45189</v>
      </c>
    </row>
    <row r="81" spans="1:15" x14ac:dyDescent="0.25">
      <c r="A81">
        <v>74</v>
      </c>
      <c r="B81">
        <v>74</v>
      </c>
      <c r="C81" t="s">
        <v>1074</v>
      </c>
      <c r="D81" t="s">
        <v>1073</v>
      </c>
      <c r="E81" t="s">
        <v>93</v>
      </c>
      <c r="F81">
        <v>4.01</v>
      </c>
      <c r="G81">
        <v>414170.56300000002</v>
      </c>
      <c r="H81">
        <v>6680768</v>
      </c>
      <c r="I81">
        <v>22824.199000000001</v>
      </c>
      <c r="J81">
        <v>1814.6120000000001</v>
      </c>
      <c r="L81">
        <v>98.98</v>
      </c>
      <c r="N81" t="s">
        <v>18</v>
      </c>
      <c r="O81" s="90">
        <v>45189</v>
      </c>
    </row>
    <row r="82" spans="1:15" x14ac:dyDescent="0.25">
      <c r="A82">
        <v>75</v>
      </c>
      <c r="B82">
        <v>75</v>
      </c>
      <c r="C82" t="s">
        <v>1072</v>
      </c>
      <c r="D82" t="s">
        <v>1071</v>
      </c>
      <c r="E82" t="s">
        <v>93</v>
      </c>
      <c r="F82">
        <v>4.01</v>
      </c>
      <c r="G82">
        <v>223490.53099999999</v>
      </c>
      <c r="H82">
        <v>4584935</v>
      </c>
      <c r="I82">
        <v>12082.356</v>
      </c>
      <c r="J82">
        <v>1849.7260000000001</v>
      </c>
      <c r="L82">
        <v>100.93</v>
      </c>
      <c r="N82" t="s">
        <v>18</v>
      </c>
      <c r="O82" s="90">
        <v>45189</v>
      </c>
    </row>
    <row r="83" spans="1:15" x14ac:dyDescent="0.25">
      <c r="A83">
        <v>76</v>
      </c>
      <c r="B83">
        <v>76</v>
      </c>
      <c r="C83" t="s">
        <v>930</v>
      </c>
      <c r="D83" t="s">
        <v>17</v>
      </c>
      <c r="E83" t="s">
        <v>17</v>
      </c>
      <c r="F83">
        <v>3.93</v>
      </c>
      <c r="G83">
        <v>255.70099999999999</v>
      </c>
      <c r="H83">
        <v>2567</v>
      </c>
      <c r="I83">
        <v>0.44900000000000001</v>
      </c>
      <c r="J83">
        <v>56948.998</v>
      </c>
      <c r="L83">
        <v>3154.86</v>
      </c>
      <c r="N83" t="s">
        <v>18</v>
      </c>
      <c r="O83" s="90">
        <v>45189</v>
      </c>
    </row>
    <row r="84" spans="1:15" x14ac:dyDescent="0.25">
      <c r="A84">
        <v>77</v>
      </c>
      <c r="B84">
        <v>77</v>
      </c>
      <c r="C84" t="s">
        <v>1070</v>
      </c>
      <c r="D84" t="s">
        <v>1069</v>
      </c>
      <c r="E84" t="s">
        <v>93</v>
      </c>
      <c r="F84">
        <v>4.01</v>
      </c>
      <c r="G84">
        <v>430295.43800000002</v>
      </c>
      <c r="H84">
        <v>7374166</v>
      </c>
      <c r="I84">
        <v>20834.863000000001</v>
      </c>
      <c r="J84">
        <v>2065.2660000000001</v>
      </c>
      <c r="L84">
        <v>112.88</v>
      </c>
      <c r="N84" t="s">
        <v>18</v>
      </c>
      <c r="O84" s="90">
        <v>45189</v>
      </c>
    </row>
    <row r="85" spans="1:15" x14ac:dyDescent="0.25">
      <c r="A85">
        <v>78</v>
      </c>
      <c r="B85">
        <v>78</v>
      </c>
      <c r="C85" t="s">
        <v>1068</v>
      </c>
      <c r="D85" t="s">
        <v>1067</v>
      </c>
      <c r="E85" t="s">
        <v>93</v>
      </c>
      <c r="F85">
        <v>4.01</v>
      </c>
      <c r="G85">
        <v>422006.71899999998</v>
      </c>
      <c r="H85">
        <v>7182428</v>
      </c>
      <c r="I85">
        <v>21045.963</v>
      </c>
      <c r="J85">
        <v>2005.1669999999999</v>
      </c>
      <c r="L85">
        <v>109.55</v>
      </c>
      <c r="N85" t="s">
        <v>18</v>
      </c>
      <c r="O85" s="90">
        <v>45189</v>
      </c>
    </row>
    <row r="86" spans="1:15" x14ac:dyDescent="0.25">
      <c r="A86">
        <v>79</v>
      </c>
      <c r="B86">
        <v>79</v>
      </c>
      <c r="C86" t="s">
        <v>1066</v>
      </c>
      <c r="D86" t="s">
        <v>1065</v>
      </c>
      <c r="E86" t="s">
        <v>93</v>
      </c>
      <c r="F86">
        <v>4.01</v>
      </c>
      <c r="G86">
        <v>383592.5</v>
      </c>
      <c r="H86">
        <v>6736073</v>
      </c>
      <c r="I86">
        <v>19008.138999999999</v>
      </c>
      <c r="J86">
        <v>2018.0429999999999</v>
      </c>
      <c r="L86">
        <v>110.26</v>
      </c>
      <c r="N86" t="s">
        <v>18</v>
      </c>
      <c r="O86" s="90">
        <v>45189</v>
      </c>
    </row>
    <row r="87" spans="1:15" x14ac:dyDescent="0.25">
      <c r="A87">
        <v>80</v>
      </c>
      <c r="B87">
        <v>80</v>
      </c>
      <c r="C87" t="s">
        <v>1064</v>
      </c>
      <c r="D87" t="s">
        <v>1063</v>
      </c>
      <c r="E87" t="s">
        <v>93</v>
      </c>
      <c r="F87">
        <v>4.01</v>
      </c>
      <c r="G87">
        <v>399315.31300000002</v>
      </c>
      <c r="H87">
        <v>7644937</v>
      </c>
      <c r="I87">
        <v>19574.990000000002</v>
      </c>
      <c r="J87">
        <v>2039.9259999999999</v>
      </c>
      <c r="L87">
        <v>111.47</v>
      </c>
      <c r="N87" t="s">
        <v>18</v>
      </c>
      <c r="O87" s="90">
        <v>45189</v>
      </c>
    </row>
    <row r="88" spans="1:15" x14ac:dyDescent="0.25">
      <c r="A88">
        <v>81</v>
      </c>
      <c r="B88">
        <v>81</v>
      </c>
      <c r="C88" t="s">
        <v>1062</v>
      </c>
      <c r="D88" t="s">
        <v>1061</v>
      </c>
      <c r="E88" t="s">
        <v>93</v>
      </c>
      <c r="F88">
        <v>4.01</v>
      </c>
      <c r="G88">
        <v>418718.875</v>
      </c>
      <c r="H88">
        <v>6753083</v>
      </c>
      <c r="I88">
        <v>21781.309000000001</v>
      </c>
      <c r="J88">
        <v>1922.377</v>
      </c>
      <c r="L88">
        <v>104.96</v>
      </c>
      <c r="N88" t="s">
        <v>18</v>
      </c>
      <c r="O88" s="90">
        <v>45189</v>
      </c>
    </row>
    <row r="89" spans="1:15" x14ac:dyDescent="0.25">
      <c r="A89">
        <v>82</v>
      </c>
      <c r="B89">
        <v>82</v>
      </c>
      <c r="C89" t="s">
        <v>1060</v>
      </c>
      <c r="D89" t="s">
        <v>1059</v>
      </c>
      <c r="E89" t="s">
        <v>93</v>
      </c>
      <c r="F89">
        <v>4.01</v>
      </c>
      <c r="G89">
        <v>402213.68800000002</v>
      </c>
      <c r="H89">
        <v>7801395</v>
      </c>
      <c r="I89">
        <v>22555.148000000001</v>
      </c>
      <c r="J89">
        <v>1783.2460000000001</v>
      </c>
      <c r="L89">
        <v>97.25</v>
      </c>
      <c r="N89" t="s">
        <v>18</v>
      </c>
      <c r="O89" s="90">
        <v>45189</v>
      </c>
    </row>
    <row r="90" spans="1:15" x14ac:dyDescent="0.25">
      <c r="A90">
        <v>83</v>
      </c>
      <c r="B90">
        <v>83</v>
      </c>
      <c r="C90" t="s">
        <v>929</v>
      </c>
      <c r="D90" t="s">
        <v>17</v>
      </c>
      <c r="E90" t="s">
        <v>17</v>
      </c>
      <c r="I90">
        <v>0.46100000000000002</v>
      </c>
      <c r="O90" s="90">
        <v>45189</v>
      </c>
    </row>
    <row r="91" spans="1:15" x14ac:dyDescent="0.25">
      <c r="A91">
        <v>84</v>
      </c>
      <c r="B91">
        <v>84</v>
      </c>
      <c r="C91" t="s">
        <v>1058</v>
      </c>
      <c r="D91" t="s">
        <v>1057</v>
      </c>
      <c r="E91" t="s">
        <v>93</v>
      </c>
      <c r="F91">
        <v>4.0199999999999996</v>
      </c>
      <c r="G91">
        <v>504349.84399999998</v>
      </c>
      <c r="H91">
        <v>7678576</v>
      </c>
      <c r="I91">
        <v>28302.326000000001</v>
      </c>
      <c r="J91">
        <v>1782.008</v>
      </c>
      <c r="L91">
        <v>97.18</v>
      </c>
      <c r="N91" t="s">
        <v>18</v>
      </c>
      <c r="O91" s="90">
        <v>45189</v>
      </c>
    </row>
    <row r="92" spans="1:15" x14ac:dyDescent="0.25">
      <c r="A92">
        <v>85</v>
      </c>
      <c r="B92">
        <v>85</v>
      </c>
      <c r="C92" t="s">
        <v>1056</v>
      </c>
      <c r="D92" t="s">
        <v>1055</v>
      </c>
      <c r="E92" t="s">
        <v>93</v>
      </c>
      <c r="F92">
        <v>4.01</v>
      </c>
      <c r="G92">
        <v>527148.25</v>
      </c>
      <c r="H92">
        <v>8664935</v>
      </c>
      <c r="I92">
        <v>20442.844000000001</v>
      </c>
      <c r="J92">
        <v>2578.6439999999998</v>
      </c>
      <c r="L92">
        <v>141.33000000000001</v>
      </c>
      <c r="N92" t="s">
        <v>18</v>
      </c>
      <c r="O92" s="90">
        <v>45189</v>
      </c>
    </row>
    <row r="93" spans="1:15" x14ac:dyDescent="0.25">
      <c r="A93">
        <v>86</v>
      </c>
      <c r="B93">
        <v>86</v>
      </c>
      <c r="C93" t="s">
        <v>1054</v>
      </c>
      <c r="D93" t="s">
        <v>1053</v>
      </c>
      <c r="E93" t="s">
        <v>93</v>
      </c>
      <c r="F93">
        <v>4.01</v>
      </c>
      <c r="G93">
        <v>573107.125</v>
      </c>
      <c r="H93">
        <v>9480204</v>
      </c>
      <c r="I93">
        <v>30399.182000000001</v>
      </c>
      <c r="J93">
        <v>1885.2719999999999</v>
      </c>
      <c r="L93">
        <v>102.9</v>
      </c>
      <c r="N93" t="s">
        <v>18</v>
      </c>
      <c r="O93" s="90">
        <v>45189</v>
      </c>
    </row>
    <row r="94" spans="1:15" x14ac:dyDescent="0.25">
      <c r="A94">
        <v>87</v>
      </c>
      <c r="B94">
        <v>87</v>
      </c>
      <c r="C94" t="s">
        <v>1052</v>
      </c>
      <c r="D94" t="s">
        <v>1051</v>
      </c>
      <c r="E94" t="s">
        <v>93</v>
      </c>
      <c r="F94">
        <v>4.01</v>
      </c>
      <c r="G94">
        <v>409176.28100000002</v>
      </c>
      <c r="H94">
        <v>6566452</v>
      </c>
      <c r="I94">
        <v>25549.221000000001</v>
      </c>
      <c r="J94">
        <v>1601.5219999999999</v>
      </c>
      <c r="L94">
        <v>87.17</v>
      </c>
      <c r="N94" t="s">
        <v>18</v>
      </c>
      <c r="O94" s="90">
        <v>45189</v>
      </c>
    </row>
    <row r="95" spans="1:15" x14ac:dyDescent="0.25">
      <c r="A95">
        <v>88</v>
      </c>
      <c r="B95">
        <v>88</v>
      </c>
      <c r="C95" t="s">
        <v>1050</v>
      </c>
      <c r="D95" t="s">
        <v>1049</v>
      </c>
      <c r="E95" t="s">
        <v>93</v>
      </c>
      <c r="F95">
        <v>4.01</v>
      </c>
      <c r="G95">
        <v>411654.06300000002</v>
      </c>
      <c r="H95">
        <v>6567178</v>
      </c>
      <c r="I95">
        <v>27051.203000000001</v>
      </c>
      <c r="J95">
        <v>1521.759</v>
      </c>
      <c r="L95">
        <v>82.75</v>
      </c>
      <c r="N95" t="s">
        <v>18</v>
      </c>
      <c r="O95" s="90">
        <v>45189</v>
      </c>
    </row>
    <row r="96" spans="1:15" x14ac:dyDescent="0.25">
      <c r="A96">
        <v>89</v>
      </c>
      <c r="B96">
        <v>89</v>
      </c>
      <c r="C96" t="s">
        <v>1048</v>
      </c>
      <c r="D96" t="s">
        <v>1047</v>
      </c>
      <c r="E96" t="s">
        <v>93</v>
      </c>
      <c r="F96">
        <v>4.01</v>
      </c>
      <c r="G96">
        <v>444102.31300000002</v>
      </c>
      <c r="H96">
        <v>7118135</v>
      </c>
      <c r="I96">
        <v>24469.187999999998</v>
      </c>
      <c r="J96">
        <v>1814.9449999999999</v>
      </c>
      <c r="L96">
        <v>99</v>
      </c>
      <c r="N96" t="s">
        <v>18</v>
      </c>
      <c r="O96" s="90">
        <v>45189</v>
      </c>
    </row>
    <row r="97" spans="1:15" x14ac:dyDescent="0.25">
      <c r="A97">
        <v>90</v>
      </c>
      <c r="B97">
        <v>90</v>
      </c>
      <c r="C97" t="s">
        <v>928</v>
      </c>
      <c r="D97" t="s">
        <v>17</v>
      </c>
      <c r="E97" t="s">
        <v>17</v>
      </c>
      <c r="I97">
        <v>0.91100000000000003</v>
      </c>
      <c r="O97" s="90">
        <v>45189</v>
      </c>
    </row>
    <row r="98" spans="1:15" x14ac:dyDescent="0.25">
      <c r="A98">
        <v>91</v>
      </c>
      <c r="B98">
        <v>91</v>
      </c>
      <c r="C98" t="s">
        <v>1147</v>
      </c>
      <c r="D98" t="s">
        <v>132</v>
      </c>
      <c r="E98" t="s">
        <v>29</v>
      </c>
      <c r="F98">
        <v>4.01</v>
      </c>
      <c r="G98">
        <v>227079.54699999999</v>
      </c>
      <c r="H98">
        <v>4157734</v>
      </c>
      <c r="I98">
        <v>37087.027000000002</v>
      </c>
      <c r="J98">
        <v>612.28800000000001</v>
      </c>
      <c r="K98">
        <v>30.5</v>
      </c>
      <c r="L98">
        <v>32.340000000000003</v>
      </c>
      <c r="M98">
        <v>6</v>
      </c>
      <c r="N98" t="s">
        <v>18</v>
      </c>
      <c r="O98" s="90">
        <v>45189</v>
      </c>
    </row>
    <row r="99" spans="1:15" x14ac:dyDescent="0.25">
      <c r="A99">
        <v>92</v>
      </c>
      <c r="B99">
        <v>92</v>
      </c>
      <c r="C99" t="s">
        <v>927</v>
      </c>
      <c r="D99" t="s">
        <v>17</v>
      </c>
      <c r="E99" t="s">
        <v>17</v>
      </c>
      <c r="I99">
        <v>9.1579999999999995</v>
      </c>
      <c r="O99" s="90">
        <v>45189</v>
      </c>
    </row>
    <row r="100" spans="1:15" x14ac:dyDescent="0.25">
      <c r="A100">
        <v>93</v>
      </c>
      <c r="B100">
        <v>93</v>
      </c>
      <c r="C100" t="s">
        <v>1046</v>
      </c>
      <c r="D100" t="s">
        <v>1045</v>
      </c>
      <c r="E100" t="s">
        <v>93</v>
      </c>
      <c r="F100">
        <v>4.01</v>
      </c>
      <c r="G100">
        <v>273707.15600000002</v>
      </c>
      <c r="H100">
        <v>5974098</v>
      </c>
      <c r="I100">
        <v>16015.342000000001</v>
      </c>
      <c r="J100">
        <v>1709.0309999999999</v>
      </c>
      <c r="L100">
        <v>93.13</v>
      </c>
      <c r="N100" t="s">
        <v>18</v>
      </c>
      <c r="O100" s="90">
        <v>45189</v>
      </c>
    </row>
    <row r="101" spans="1:15" x14ac:dyDescent="0.25">
      <c r="A101">
        <v>94</v>
      </c>
      <c r="B101">
        <v>94</v>
      </c>
      <c r="C101" t="s">
        <v>1044</v>
      </c>
      <c r="D101" t="s">
        <v>1043</v>
      </c>
      <c r="E101" t="s">
        <v>93</v>
      </c>
      <c r="F101">
        <v>4.0199999999999996</v>
      </c>
      <c r="G101">
        <v>102253.641</v>
      </c>
      <c r="H101">
        <v>2515695</v>
      </c>
      <c r="I101">
        <v>5077.3149999999996</v>
      </c>
      <c r="J101">
        <v>2013.931</v>
      </c>
      <c r="L101">
        <v>110.03</v>
      </c>
      <c r="N101" t="s">
        <v>18</v>
      </c>
      <c r="O101" s="90">
        <v>45189</v>
      </c>
    </row>
    <row r="102" spans="1:15" x14ac:dyDescent="0.25">
      <c r="A102">
        <v>95</v>
      </c>
      <c r="B102">
        <v>95</v>
      </c>
      <c r="C102" t="s">
        <v>1042</v>
      </c>
      <c r="D102" t="s">
        <v>1041</v>
      </c>
      <c r="E102" t="s">
        <v>93</v>
      </c>
      <c r="F102">
        <v>4.0199999999999996</v>
      </c>
      <c r="G102">
        <v>115359.82799999999</v>
      </c>
      <c r="H102">
        <v>3035446</v>
      </c>
      <c r="I102">
        <v>6273.8029999999999</v>
      </c>
      <c r="J102">
        <v>1838.7539999999999</v>
      </c>
      <c r="L102">
        <v>100.32</v>
      </c>
      <c r="N102" t="s">
        <v>18</v>
      </c>
      <c r="O102" s="90">
        <v>45189</v>
      </c>
    </row>
    <row r="103" spans="1:15" x14ac:dyDescent="0.25">
      <c r="A103">
        <v>96</v>
      </c>
      <c r="B103">
        <v>96</v>
      </c>
      <c r="C103" t="s">
        <v>1040</v>
      </c>
      <c r="D103" t="s">
        <v>1039</v>
      </c>
      <c r="E103" t="s">
        <v>93</v>
      </c>
      <c r="F103">
        <v>4.01</v>
      </c>
      <c r="G103">
        <v>311479.84399999998</v>
      </c>
      <c r="H103">
        <v>4895469</v>
      </c>
      <c r="I103">
        <v>17331.942999999999</v>
      </c>
      <c r="J103">
        <v>1797.143</v>
      </c>
      <c r="L103">
        <v>98.02</v>
      </c>
      <c r="N103" t="s">
        <v>18</v>
      </c>
      <c r="O103" s="90">
        <v>45189</v>
      </c>
    </row>
    <row r="104" spans="1:15" x14ac:dyDescent="0.25">
      <c r="A104">
        <v>97</v>
      </c>
      <c r="B104">
        <v>97</v>
      </c>
      <c r="C104" t="s">
        <v>1038</v>
      </c>
      <c r="D104" t="s">
        <v>1037</v>
      </c>
      <c r="E104" t="s">
        <v>93</v>
      </c>
      <c r="F104">
        <v>4.0199999999999996</v>
      </c>
      <c r="G104">
        <v>336290.96899999998</v>
      </c>
      <c r="H104">
        <v>5334426</v>
      </c>
      <c r="I104">
        <v>17871.495999999999</v>
      </c>
      <c r="J104">
        <v>1881.7170000000001</v>
      </c>
      <c r="L104">
        <v>102.7</v>
      </c>
      <c r="N104" t="s">
        <v>18</v>
      </c>
      <c r="O104" s="90">
        <v>45189</v>
      </c>
    </row>
    <row r="105" spans="1:15" x14ac:dyDescent="0.25">
      <c r="A105">
        <v>98</v>
      </c>
      <c r="B105">
        <v>98</v>
      </c>
      <c r="C105" t="s">
        <v>1036</v>
      </c>
      <c r="D105" t="s">
        <v>1035</v>
      </c>
      <c r="E105" t="s">
        <v>93</v>
      </c>
      <c r="F105">
        <v>4.0199999999999996</v>
      </c>
      <c r="G105">
        <v>882056.75</v>
      </c>
      <c r="H105">
        <v>13921546</v>
      </c>
      <c r="I105">
        <v>756.47400000000005</v>
      </c>
      <c r="J105">
        <v>116601.06600000001</v>
      </c>
      <c r="L105">
        <v>6461.13</v>
      </c>
      <c r="N105" t="s">
        <v>18</v>
      </c>
      <c r="O105" s="90">
        <v>45189</v>
      </c>
    </row>
    <row r="106" spans="1:15" x14ac:dyDescent="0.25">
      <c r="A106">
        <v>99</v>
      </c>
      <c r="B106">
        <v>99</v>
      </c>
      <c r="C106" t="s">
        <v>926</v>
      </c>
      <c r="D106" t="s">
        <v>17</v>
      </c>
      <c r="E106" t="s">
        <v>17</v>
      </c>
      <c r="F106">
        <v>4.03</v>
      </c>
      <c r="G106">
        <v>4048.828</v>
      </c>
      <c r="H106">
        <v>47808</v>
      </c>
      <c r="I106">
        <v>21.292999999999999</v>
      </c>
      <c r="J106">
        <v>19014.830999999998</v>
      </c>
      <c r="L106">
        <v>1052.32</v>
      </c>
      <c r="N106" t="s">
        <v>18</v>
      </c>
      <c r="O106" s="90">
        <v>45189</v>
      </c>
    </row>
    <row r="107" spans="1:15" x14ac:dyDescent="0.25">
      <c r="A107">
        <v>100</v>
      </c>
      <c r="B107">
        <v>100</v>
      </c>
      <c r="C107" t="s">
        <v>1146</v>
      </c>
      <c r="D107" t="s">
        <v>132</v>
      </c>
      <c r="E107" t="s">
        <v>29</v>
      </c>
      <c r="F107">
        <v>3.95</v>
      </c>
      <c r="G107">
        <v>178122.53099999999</v>
      </c>
      <c r="H107">
        <v>4379016</v>
      </c>
      <c r="I107">
        <v>30766.798999999999</v>
      </c>
      <c r="J107">
        <v>578.94399999999996</v>
      </c>
      <c r="K107">
        <v>30.5</v>
      </c>
      <c r="L107">
        <v>30.5</v>
      </c>
      <c r="M107">
        <v>0</v>
      </c>
      <c r="N107" t="s">
        <v>18</v>
      </c>
      <c r="O107" s="90">
        <v>45189</v>
      </c>
    </row>
    <row r="108" spans="1:15" x14ac:dyDescent="0.25">
      <c r="A108">
        <v>101</v>
      </c>
      <c r="B108">
        <v>101</v>
      </c>
      <c r="C108" t="s">
        <v>925</v>
      </c>
      <c r="D108" t="s">
        <v>17</v>
      </c>
      <c r="E108" t="s">
        <v>17</v>
      </c>
      <c r="F108">
        <v>4.05</v>
      </c>
      <c r="G108">
        <v>6263.3370000000004</v>
      </c>
      <c r="H108">
        <v>65429</v>
      </c>
      <c r="I108">
        <v>0.183</v>
      </c>
      <c r="J108">
        <v>3422588.5249999999</v>
      </c>
      <c r="L108">
        <v>189698.71</v>
      </c>
      <c r="N108" t="s">
        <v>18</v>
      </c>
      <c r="O108" s="90">
        <v>45189</v>
      </c>
    </row>
    <row r="109" spans="1:15" x14ac:dyDescent="0.25">
      <c r="A109">
        <v>102</v>
      </c>
      <c r="B109">
        <v>102</v>
      </c>
      <c r="C109" t="s">
        <v>1034</v>
      </c>
      <c r="D109" t="s">
        <v>1033</v>
      </c>
      <c r="E109" t="s">
        <v>93</v>
      </c>
      <c r="F109">
        <v>3.95</v>
      </c>
      <c r="G109">
        <v>461144.5</v>
      </c>
      <c r="H109">
        <v>9214342</v>
      </c>
      <c r="I109">
        <v>22831.412</v>
      </c>
      <c r="J109">
        <v>2019.7809999999999</v>
      </c>
      <c r="L109">
        <v>110.36</v>
      </c>
      <c r="N109" t="s">
        <v>18</v>
      </c>
      <c r="O109" s="90">
        <v>45189</v>
      </c>
    </row>
    <row r="110" spans="1:15" x14ac:dyDescent="0.25">
      <c r="A110">
        <v>103</v>
      </c>
      <c r="B110">
        <v>103</v>
      </c>
      <c r="C110" t="s">
        <v>1032</v>
      </c>
      <c r="D110" t="s">
        <v>1031</v>
      </c>
      <c r="E110" t="s">
        <v>93</v>
      </c>
      <c r="F110">
        <v>3.95</v>
      </c>
      <c r="G110">
        <v>346714.125</v>
      </c>
      <c r="H110">
        <v>7642232</v>
      </c>
      <c r="I110">
        <v>17351.453000000001</v>
      </c>
      <c r="J110">
        <v>1998.1849999999999</v>
      </c>
      <c r="L110">
        <v>109.16</v>
      </c>
      <c r="N110" t="s">
        <v>18</v>
      </c>
      <c r="O110" s="90">
        <v>45189</v>
      </c>
    </row>
    <row r="111" spans="1:15" x14ac:dyDescent="0.25">
      <c r="A111">
        <v>104</v>
      </c>
      <c r="B111">
        <v>104</v>
      </c>
      <c r="C111" t="s">
        <v>1030</v>
      </c>
      <c r="D111" t="s">
        <v>1029</v>
      </c>
      <c r="E111" t="s">
        <v>93</v>
      </c>
      <c r="F111">
        <v>3.95</v>
      </c>
      <c r="G111">
        <v>282387.31300000002</v>
      </c>
      <c r="H111">
        <v>6402780</v>
      </c>
      <c r="I111">
        <v>13887.789000000001</v>
      </c>
      <c r="J111">
        <v>2033.35</v>
      </c>
      <c r="L111">
        <v>111.11</v>
      </c>
      <c r="N111" t="s">
        <v>18</v>
      </c>
      <c r="O111" s="90">
        <v>45189</v>
      </c>
    </row>
    <row r="112" spans="1:15" x14ac:dyDescent="0.25">
      <c r="A112">
        <v>105</v>
      </c>
      <c r="B112">
        <v>105</v>
      </c>
      <c r="C112" t="s">
        <v>1028</v>
      </c>
      <c r="D112" t="s">
        <v>1027</v>
      </c>
      <c r="E112" t="s">
        <v>93</v>
      </c>
      <c r="F112">
        <v>3.95</v>
      </c>
      <c r="G112">
        <v>328312.65600000002</v>
      </c>
      <c r="H112">
        <v>7449405</v>
      </c>
      <c r="I112">
        <v>20962.377</v>
      </c>
      <c r="J112">
        <v>1566.2</v>
      </c>
      <c r="L112">
        <v>85.22</v>
      </c>
      <c r="N112" t="s">
        <v>18</v>
      </c>
      <c r="O112" s="90">
        <v>45189</v>
      </c>
    </row>
    <row r="113" spans="1:15" x14ac:dyDescent="0.25">
      <c r="A113">
        <v>106</v>
      </c>
      <c r="B113">
        <v>106</v>
      </c>
      <c r="C113" t="s">
        <v>1026</v>
      </c>
      <c r="D113" t="s">
        <v>1025</v>
      </c>
      <c r="E113" t="s">
        <v>93</v>
      </c>
      <c r="F113">
        <v>3.96</v>
      </c>
      <c r="G113">
        <v>291010.125</v>
      </c>
      <c r="H113">
        <v>6811356</v>
      </c>
      <c r="I113">
        <v>17381.513999999999</v>
      </c>
      <c r="J113">
        <v>1674.251</v>
      </c>
      <c r="L113">
        <v>91.2</v>
      </c>
      <c r="N113" t="s">
        <v>18</v>
      </c>
      <c r="O113" s="90">
        <v>45189</v>
      </c>
    </row>
    <row r="114" spans="1:15" x14ac:dyDescent="0.25">
      <c r="A114">
        <v>107</v>
      </c>
      <c r="B114">
        <v>107</v>
      </c>
      <c r="C114" t="s">
        <v>1024</v>
      </c>
      <c r="D114" t="s">
        <v>1023</v>
      </c>
      <c r="E114" t="s">
        <v>93</v>
      </c>
      <c r="F114">
        <v>3.96</v>
      </c>
      <c r="G114">
        <v>266434.71899999998</v>
      </c>
      <c r="H114">
        <v>6436809</v>
      </c>
      <c r="I114">
        <v>4175.9459999999999</v>
      </c>
      <c r="J114">
        <v>6380.2240000000002</v>
      </c>
      <c r="L114">
        <v>352.04</v>
      </c>
      <c r="N114" t="s">
        <v>18</v>
      </c>
      <c r="O114" s="90">
        <v>45189</v>
      </c>
    </row>
    <row r="115" spans="1:15" x14ac:dyDescent="0.25">
      <c r="A115">
        <v>108</v>
      </c>
      <c r="B115">
        <v>108</v>
      </c>
      <c r="C115" t="s">
        <v>924</v>
      </c>
      <c r="D115" t="s">
        <v>17</v>
      </c>
      <c r="E115" t="s">
        <v>17</v>
      </c>
      <c r="F115">
        <v>4.0599999999999996</v>
      </c>
      <c r="G115">
        <v>5333.7870000000003</v>
      </c>
      <c r="H115">
        <v>58554</v>
      </c>
      <c r="I115">
        <v>4.0229999999999997</v>
      </c>
      <c r="J115">
        <v>132582.32699999999</v>
      </c>
      <c r="L115">
        <v>7346.91</v>
      </c>
      <c r="N115" t="s">
        <v>18</v>
      </c>
      <c r="O115" s="90">
        <v>45189</v>
      </c>
    </row>
    <row r="116" spans="1:15" x14ac:dyDescent="0.25">
      <c r="A116">
        <v>109</v>
      </c>
      <c r="B116">
        <v>109</v>
      </c>
      <c r="C116" t="s">
        <v>1022</v>
      </c>
      <c r="D116" t="s">
        <v>1021</v>
      </c>
      <c r="E116" t="s">
        <v>93</v>
      </c>
      <c r="F116">
        <v>3.96</v>
      </c>
      <c r="G116">
        <v>255289.234</v>
      </c>
      <c r="H116">
        <v>5380337</v>
      </c>
      <c r="I116">
        <v>18567.851999999999</v>
      </c>
      <c r="J116">
        <v>1374.8989999999999</v>
      </c>
      <c r="L116">
        <v>74.61</v>
      </c>
      <c r="N116" t="s">
        <v>18</v>
      </c>
      <c r="O116" s="90">
        <v>45189</v>
      </c>
    </row>
    <row r="117" spans="1:15" x14ac:dyDescent="0.25">
      <c r="A117">
        <v>110</v>
      </c>
      <c r="B117">
        <v>110</v>
      </c>
      <c r="C117" t="s">
        <v>1020</v>
      </c>
      <c r="D117" t="s">
        <v>1019</v>
      </c>
      <c r="E117" t="s">
        <v>93</v>
      </c>
      <c r="F117">
        <v>3.96</v>
      </c>
      <c r="G117">
        <v>229141.875</v>
      </c>
      <c r="H117">
        <v>4828560</v>
      </c>
      <c r="I117">
        <v>794.32</v>
      </c>
      <c r="J117">
        <v>28847.552</v>
      </c>
      <c r="L117">
        <v>1597.31</v>
      </c>
      <c r="N117" t="s">
        <v>18</v>
      </c>
      <c r="O117" s="90">
        <v>45189</v>
      </c>
    </row>
    <row r="118" spans="1:15" x14ac:dyDescent="0.25">
      <c r="A118">
        <v>111</v>
      </c>
      <c r="B118">
        <v>111</v>
      </c>
      <c r="C118" t="s">
        <v>1018</v>
      </c>
      <c r="D118" t="s">
        <v>1017</v>
      </c>
      <c r="E118" t="s">
        <v>93</v>
      </c>
      <c r="F118">
        <v>3.96</v>
      </c>
      <c r="G118">
        <v>255753.891</v>
      </c>
      <c r="H118">
        <v>5236093</v>
      </c>
      <c r="I118">
        <v>9625.2729999999992</v>
      </c>
      <c r="J118">
        <v>2657.1080000000002</v>
      </c>
      <c r="L118">
        <v>145.68</v>
      </c>
      <c r="N118" t="s">
        <v>18</v>
      </c>
      <c r="O118" s="90">
        <v>45189</v>
      </c>
    </row>
    <row r="119" spans="1:15" x14ac:dyDescent="0.25">
      <c r="A119">
        <v>112</v>
      </c>
      <c r="B119">
        <v>112</v>
      </c>
      <c r="C119" t="s">
        <v>1016</v>
      </c>
      <c r="D119" t="s">
        <v>1015</v>
      </c>
      <c r="E119" t="s">
        <v>93</v>
      </c>
      <c r="F119">
        <v>3.96</v>
      </c>
      <c r="G119">
        <v>283521.875</v>
      </c>
      <c r="H119">
        <v>5852948</v>
      </c>
      <c r="I119">
        <v>23967.309000000001</v>
      </c>
      <c r="J119">
        <v>1182.952</v>
      </c>
      <c r="L119">
        <v>63.97</v>
      </c>
      <c r="N119" t="s">
        <v>18</v>
      </c>
      <c r="O119" s="90">
        <v>45189</v>
      </c>
    </row>
    <row r="120" spans="1:15" x14ac:dyDescent="0.25">
      <c r="A120">
        <v>113</v>
      </c>
      <c r="B120">
        <v>113</v>
      </c>
      <c r="C120" t="s">
        <v>1014</v>
      </c>
      <c r="D120" t="s">
        <v>1013</v>
      </c>
      <c r="E120" t="s">
        <v>93</v>
      </c>
      <c r="F120">
        <v>3.96</v>
      </c>
      <c r="G120">
        <v>194660.79699999999</v>
      </c>
      <c r="H120">
        <v>3957337</v>
      </c>
      <c r="I120">
        <v>2219.451</v>
      </c>
      <c r="J120">
        <v>8770.6730000000007</v>
      </c>
      <c r="L120">
        <v>484.53</v>
      </c>
      <c r="N120" t="s">
        <v>18</v>
      </c>
      <c r="O120" s="90">
        <v>45189</v>
      </c>
    </row>
    <row r="121" spans="1:15" x14ac:dyDescent="0.25">
      <c r="A121">
        <v>114</v>
      </c>
      <c r="B121">
        <v>114</v>
      </c>
      <c r="C121" t="s">
        <v>1012</v>
      </c>
      <c r="D121" t="s">
        <v>1011</v>
      </c>
      <c r="E121" t="s">
        <v>93</v>
      </c>
      <c r="F121">
        <v>3.96</v>
      </c>
      <c r="G121">
        <v>181934.56299999999</v>
      </c>
      <c r="H121">
        <v>2834994</v>
      </c>
      <c r="I121">
        <v>2983.2829999999999</v>
      </c>
      <c r="J121">
        <v>6098.4679999999998</v>
      </c>
      <c r="L121">
        <v>336.42</v>
      </c>
      <c r="N121" t="s">
        <v>18</v>
      </c>
      <c r="O121" s="90">
        <v>45189</v>
      </c>
    </row>
    <row r="122" spans="1:15" x14ac:dyDescent="0.25">
      <c r="A122">
        <v>115</v>
      </c>
      <c r="B122">
        <v>115</v>
      </c>
      <c r="C122" t="s">
        <v>923</v>
      </c>
      <c r="D122" t="s">
        <v>17</v>
      </c>
      <c r="E122" t="s">
        <v>17</v>
      </c>
      <c r="F122">
        <v>4.0599999999999996</v>
      </c>
      <c r="G122">
        <v>4936.2889999999998</v>
      </c>
      <c r="H122">
        <v>51197</v>
      </c>
      <c r="N122" t="s">
        <v>18</v>
      </c>
      <c r="O122" s="90">
        <v>45189</v>
      </c>
    </row>
    <row r="123" spans="1:15" x14ac:dyDescent="0.25">
      <c r="A123">
        <v>116</v>
      </c>
      <c r="B123">
        <v>116</v>
      </c>
      <c r="C123" t="s">
        <v>1010</v>
      </c>
      <c r="D123" t="s">
        <v>1009</v>
      </c>
      <c r="E123" t="s">
        <v>93</v>
      </c>
      <c r="F123">
        <v>3.96</v>
      </c>
      <c r="G123">
        <v>184036.92199999999</v>
      </c>
      <c r="H123">
        <v>3510887</v>
      </c>
      <c r="I123">
        <v>26290.423999999999</v>
      </c>
      <c r="J123">
        <v>700.01499999999999</v>
      </c>
      <c r="L123">
        <v>37.21</v>
      </c>
      <c r="N123" t="s">
        <v>18</v>
      </c>
      <c r="O123" s="90">
        <v>45189</v>
      </c>
    </row>
    <row r="124" spans="1:15" x14ac:dyDescent="0.25">
      <c r="A124">
        <v>117</v>
      </c>
      <c r="B124">
        <v>117</v>
      </c>
      <c r="C124" t="s">
        <v>1008</v>
      </c>
      <c r="D124" t="s">
        <v>1007</v>
      </c>
      <c r="E124" t="s">
        <v>93</v>
      </c>
      <c r="F124">
        <v>3.96</v>
      </c>
      <c r="G124">
        <v>170681.54699999999</v>
      </c>
      <c r="H124">
        <v>3393227</v>
      </c>
      <c r="I124">
        <v>22055.794999999998</v>
      </c>
      <c r="J124">
        <v>773.86300000000006</v>
      </c>
      <c r="L124">
        <v>41.3</v>
      </c>
      <c r="N124" t="s">
        <v>18</v>
      </c>
      <c r="O124" s="90">
        <v>45189</v>
      </c>
    </row>
    <row r="125" spans="1:15" x14ac:dyDescent="0.25">
      <c r="A125">
        <v>118</v>
      </c>
      <c r="B125">
        <v>118</v>
      </c>
      <c r="C125" t="s">
        <v>1006</v>
      </c>
      <c r="D125" t="s">
        <v>1005</v>
      </c>
      <c r="E125" t="s">
        <v>93</v>
      </c>
      <c r="F125">
        <v>4.05</v>
      </c>
      <c r="G125">
        <v>15694.441999999999</v>
      </c>
      <c r="H125">
        <v>73200</v>
      </c>
      <c r="I125">
        <v>2361.0070000000001</v>
      </c>
      <c r="J125">
        <v>664.73500000000001</v>
      </c>
      <c r="L125">
        <v>35.25</v>
      </c>
      <c r="N125" t="s">
        <v>18</v>
      </c>
      <c r="O125" s="90">
        <v>45189</v>
      </c>
    </row>
    <row r="126" spans="1:15" x14ac:dyDescent="0.25">
      <c r="A126">
        <v>119</v>
      </c>
      <c r="B126">
        <v>119</v>
      </c>
      <c r="C126" t="s">
        <v>1004</v>
      </c>
      <c r="D126" t="s">
        <v>1003</v>
      </c>
      <c r="E126" t="s">
        <v>93</v>
      </c>
      <c r="F126">
        <v>4.05</v>
      </c>
      <c r="G126">
        <v>5621.91</v>
      </c>
      <c r="H126">
        <v>52243</v>
      </c>
      <c r="I126">
        <v>24040.331999999999</v>
      </c>
      <c r="J126">
        <v>23.385000000000002</v>
      </c>
      <c r="N126" t="s">
        <v>232</v>
      </c>
      <c r="O126" s="90">
        <v>45189</v>
      </c>
    </row>
    <row r="127" spans="1:15" x14ac:dyDescent="0.25">
      <c r="A127">
        <v>120</v>
      </c>
      <c r="B127">
        <v>120</v>
      </c>
      <c r="C127" t="s">
        <v>1002</v>
      </c>
      <c r="D127" t="s">
        <v>1001</v>
      </c>
      <c r="E127" t="s">
        <v>93</v>
      </c>
      <c r="F127">
        <v>4.0599999999999996</v>
      </c>
      <c r="G127">
        <v>5850.5129999999999</v>
      </c>
      <c r="H127">
        <v>53404</v>
      </c>
      <c r="I127">
        <v>19591.157999999999</v>
      </c>
      <c r="J127">
        <v>29.863</v>
      </c>
      <c r="L127">
        <v>0.06</v>
      </c>
      <c r="N127" t="s">
        <v>18</v>
      </c>
      <c r="O127" s="90">
        <v>45189</v>
      </c>
    </row>
    <row r="128" spans="1:15" x14ac:dyDescent="0.25">
      <c r="A128">
        <v>121</v>
      </c>
      <c r="B128">
        <v>121</v>
      </c>
      <c r="C128" t="s">
        <v>1000</v>
      </c>
      <c r="D128" t="s">
        <v>999</v>
      </c>
      <c r="E128" t="s">
        <v>93</v>
      </c>
      <c r="F128">
        <v>3.96</v>
      </c>
      <c r="G128">
        <v>15470.476000000001</v>
      </c>
      <c r="H128">
        <v>156586</v>
      </c>
      <c r="I128">
        <v>16012.373</v>
      </c>
      <c r="J128">
        <v>96.616</v>
      </c>
      <c r="L128">
        <v>3.76</v>
      </c>
      <c r="N128" t="s">
        <v>18</v>
      </c>
      <c r="O128" s="90">
        <v>45189</v>
      </c>
    </row>
    <row r="129" spans="1:15" x14ac:dyDescent="0.25">
      <c r="A129">
        <v>122</v>
      </c>
      <c r="B129">
        <v>122</v>
      </c>
      <c r="C129" t="s">
        <v>922</v>
      </c>
      <c r="D129" t="s">
        <v>17</v>
      </c>
      <c r="E129" t="s">
        <v>17</v>
      </c>
      <c r="F129">
        <v>4.0599999999999996</v>
      </c>
      <c r="G129">
        <v>6743.7110000000002</v>
      </c>
      <c r="H129">
        <v>65492</v>
      </c>
      <c r="I129">
        <v>5.343</v>
      </c>
      <c r="J129">
        <v>126215.815</v>
      </c>
      <c r="L129">
        <v>6994.04</v>
      </c>
      <c r="N129" t="s">
        <v>18</v>
      </c>
      <c r="O129" s="90">
        <v>45189</v>
      </c>
    </row>
    <row r="130" spans="1:15" x14ac:dyDescent="0.25">
      <c r="A130">
        <v>123</v>
      </c>
      <c r="B130">
        <v>123</v>
      </c>
      <c r="C130" t="s">
        <v>1145</v>
      </c>
      <c r="D130" t="s">
        <v>132</v>
      </c>
      <c r="E130" t="s">
        <v>29</v>
      </c>
      <c r="F130">
        <v>3.96</v>
      </c>
      <c r="G130">
        <v>187418.15599999999</v>
      </c>
      <c r="H130">
        <v>4213252</v>
      </c>
      <c r="I130">
        <v>33413.718999999997</v>
      </c>
      <c r="J130">
        <v>560.90200000000004</v>
      </c>
      <c r="K130">
        <v>30.5</v>
      </c>
      <c r="L130">
        <v>29.5</v>
      </c>
      <c r="M130">
        <v>-3.3</v>
      </c>
      <c r="N130" t="s">
        <v>18</v>
      </c>
      <c r="O130" s="90">
        <v>45189</v>
      </c>
    </row>
    <row r="131" spans="1:15" x14ac:dyDescent="0.25">
      <c r="A131">
        <v>124</v>
      </c>
      <c r="B131">
        <v>124</v>
      </c>
      <c r="C131" t="s">
        <v>921</v>
      </c>
      <c r="D131" t="s">
        <v>17</v>
      </c>
      <c r="E131" t="s">
        <v>17</v>
      </c>
      <c r="F131">
        <v>4.0599999999999996</v>
      </c>
      <c r="G131">
        <v>5930.5349999999999</v>
      </c>
      <c r="H131">
        <v>69116</v>
      </c>
      <c r="I131">
        <v>0.58399999999999996</v>
      </c>
      <c r="J131">
        <v>1015502.568</v>
      </c>
      <c r="L131">
        <v>56283.63</v>
      </c>
      <c r="N131" t="s">
        <v>18</v>
      </c>
      <c r="O131" s="90">
        <v>45189</v>
      </c>
    </row>
    <row r="132" spans="1:15" x14ac:dyDescent="0.25">
      <c r="A132">
        <v>125</v>
      </c>
      <c r="B132">
        <v>125</v>
      </c>
      <c r="C132" t="s">
        <v>998</v>
      </c>
      <c r="D132" t="s">
        <v>997</v>
      </c>
      <c r="E132" t="s">
        <v>93</v>
      </c>
      <c r="F132">
        <v>3.96</v>
      </c>
      <c r="G132">
        <v>588007.75</v>
      </c>
      <c r="H132">
        <v>9631554</v>
      </c>
      <c r="I132">
        <v>16308.79</v>
      </c>
      <c r="J132">
        <v>3605.4650000000001</v>
      </c>
      <c r="L132">
        <v>198.24</v>
      </c>
      <c r="N132" t="s">
        <v>18</v>
      </c>
      <c r="O132" s="90">
        <v>45189</v>
      </c>
    </row>
    <row r="133" spans="1:15" x14ac:dyDescent="0.25">
      <c r="A133">
        <v>126</v>
      </c>
      <c r="B133">
        <v>126</v>
      </c>
      <c r="C133" t="s">
        <v>996</v>
      </c>
      <c r="D133" t="s">
        <v>995</v>
      </c>
      <c r="E133" t="s">
        <v>93</v>
      </c>
      <c r="F133">
        <v>3.96</v>
      </c>
      <c r="G133">
        <v>363988.5</v>
      </c>
      <c r="H133">
        <v>8036251</v>
      </c>
      <c r="I133">
        <v>10513.302</v>
      </c>
      <c r="J133">
        <v>3462.1709999999998</v>
      </c>
      <c r="L133">
        <v>190.3</v>
      </c>
      <c r="N133" t="s">
        <v>18</v>
      </c>
      <c r="O133" s="90">
        <v>45189</v>
      </c>
    </row>
    <row r="134" spans="1:15" x14ac:dyDescent="0.25">
      <c r="A134">
        <v>127</v>
      </c>
      <c r="B134">
        <v>127</v>
      </c>
      <c r="C134" t="s">
        <v>994</v>
      </c>
      <c r="D134" t="s">
        <v>993</v>
      </c>
      <c r="E134" t="s">
        <v>93</v>
      </c>
      <c r="F134">
        <v>3.96</v>
      </c>
      <c r="G134">
        <v>183730.109</v>
      </c>
      <c r="H134">
        <v>4643697</v>
      </c>
      <c r="I134">
        <v>6108.0929999999998</v>
      </c>
      <c r="J134">
        <v>3007.9780000000001</v>
      </c>
      <c r="L134">
        <v>165.13</v>
      </c>
      <c r="N134" t="s">
        <v>18</v>
      </c>
      <c r="O134" s="90">
        <v>45189</v>
      </c>
    </row>
    <row r="135" spans="1:15" x14ac:dyDescent="0.25">
      <c r="A135">
        <v>128</v>
      </c>
      <c r="B135">
        <v>128</v>
      </c>
      <c r="C135" t="s">
        <v>992</v>
      </c>
      <c r="D135" t="s">
        <v>991</v>
      </c>
      <c r="E135" t="s">
        <v>93</v>
      </c>
      <c r="F135">
        <v>3.96</v>
      </c>
      <c r="G135">
        <v>479252.5</v>
      </c>
      <c r="H135">
        <v>11286540</v>
      </c>
      <c r="I135">
        <v>12559.486000000001</v>
      </c>
      <c r="J135">
        <v>3815.8609999999999</v>
      </c>
      <c r="L135">
        <v>209.91</v>
      </c>
      <c r="N135" t="s">
        <v>18</v>
      </c>
      <c r="O135" s="90">
        <v>45189</v>
      </c>
    </row>
    <row r="136" spans="1:15" x14ac:dyDescent="0.25">
      <c r="A136">
        <v>129</v>
      </c>
      <c r="B136">
        <v>129</v>
      </c>
      <c r="C136" t="s">
        <v>990</v>
      </c>
      <c r="D136" t="s">
        <v>989</v>
      </c>
      <c r="E136" t="s">
        <v>93</v>
      </c>
      <c r="F136">
        <v>3.96</v>
      </c>
      <c r="G136">
        <v>479578.875</v>
      </c>
      <c r="H136">
        <v>10661743</v>
      </c>
      <c r="I136">
        <v>12887.795</v>
      </c>
      <c r="J136">
        <v>3721.1860000000001</v>
      </c>
      <c r="L136">
        <v>204.66</v>
      </c>
      <c r="N136" t="s">
        <v>18</v>
      </c>
      <c r="O136" s="90">
        <v>45189</v>
      </c>
    </row>
    <row r="137" spans="1:15" x14ac:dyDescent="0.25">
      <c r="A137">
        <v>130</v>
      </c>
      <c r="B137">
        <v>130</v>
      </c>
      <c r="C137" t="s">
        <v>988</v>
      </c>
      <c r="D137" t="s">
        <v>987</v>
      </c>
      <c r="E137" t="s">
        <v>93</v>
      </c>
      <c r="F137">
        <v>3.96</v>
      </c>
      <c r="G137">
        <v>682112.56299999997</v>
      </c>
      <c r="H137">
        <v>14469722</v>
      </c>
      <c r="I137">
        <v>17296.349999999999</v>
      </c>
      <c r="J137">
        <v>3943.6790000000001</v>
      </c>
      <c r="L137">
        <v>216.99</v>
      </c>
      <c r="N137" t="s">
        <v>18</v>
      </c>
      <c r="O137" s="90">
        <v>45189</v>
      </c>
    </row>
    <row r="138" spans="1:15" x14ac:dyDescent="0.25">
      <c r="A138">
        <v>131</v>
      </c>
      <c r="B138">
        <v>131</v>
      </c>
      <c r="C138" t="s">
        <v>920</v>
      </c>
      <c r="D138" t="s">
        <v>17</v>
      </c>
      <c r="E138" t="s">
        <v>17</v>
      </c>
      <c r="F138">
        <v>4.05</v>
      </c>
      <c r="G138">
        <v>6478.0720000000001</v>
      </c>
      <c r="H138">
        <v>67001</v>
      </c>
      <c r="I138">
        <v>5.0650000000000004</v>
      </c>
      <c r="J138">
        <v>127898.75599999999</v>
      </c>
      <c r="L138">
        <v>7087.32</v>
      </c>
      <c r="N138" t="s">
        <v>18</v>
      </c>
      <c r="O138" s="90">
        <v>45189</v>
      </c>
    </row>
    <row r="139" spans="1:15" x14ac:dyDescent="0.25">
      <c r="A139">
        <v>132</v>
      </c>
      <c r="B139">
        <v>132</v>
      </c>
      <c r="C139" t="s">
        <v>986</v>
      </c>
      <c r="D139" t="s">
        <v>985</v>
      </c>
      <c r="E139" t="s">
        <v>93</v>
      </c>
      <c r="F139">
        <v>3.96</v>
      </c>
      <c r="G139">
        <v>656282.81299999997</v>
      </c>
      <c r="H139">
        <v>10583781</v>
      </c>
      <c r="I139">
        <v>16449.476999999999</v>
      </c>
      <c r="J139">
        <v>3989.6880000000001</v>
      </c>
      <c r="L139">
        <v>219.54</v>
      </c>
      <c r="N139" t="s">
        <v>18</v>
      </c>
      <c r="O139" s="90">
        <v>45189</v>
      </c>
    </row>
    <row r="140" spans="1:15" x14ac:dyDescent="0.25">
      <c r="A140">
        <v>133</v>
      </c>
      <c r="B140">
        <v>133</v>
      </c>
      <c r="C140" t="s">
        <v>984</v>
      </c>
      <c r="D140" t="s">
        <v>983</v>
      </c>
      <c r="E140" t="s">
        <v>93</v>
      </c>
      <c r="F140">
        <v>3.96</v>
      </c>
      <c r="G140">
        <v>763287.875</v>
      </c>
      <c r="H140">
        <v>12869026</v>
      </c>
      <c r="I140">
        <v>22617.059000000001</v>
      </c>
      <c r="J140">
        <v>3374.8330000000001</v>
      </c>
      <c r="L140">
        <v>185.46</v>
      </c>
      <c r="N140" t="s">
        <v>18</v>
      </c>
      <c r="O140" s="90">
        <v>45189</v>
      </c>
    </row>
    <row r="141" spans="1:15" x14ac:dyDescent="0.25">
      <c r="A141">
        <v>134</v>
      </c>
      <c r="B141">
        <v>134</v>
      </c>
      <c r="C141" t="s">
        <v>982</v>
      </c>
      <c r="D141" t="s">
        <v>981</v>
      </c>
      <c r="E141" t="s">
        <v>93</v>
      </c>
      <c r="F141">
        <v>3.96</v>
      </c>
      <c r="G141">
        <v>635274.31299999997</v>
      </c>
      <c r="H141">
        <v>13417965</v>
      </c>
      <c r="I141">
        <v>18873.775000000001</v>
      </c>
      <c r="J141">
        <v>3365.91</v>
      </c>
      <c r="L141">
        <v>184.97</v>
      </c>
      <c r="N141" t="s">
        <v>18</v>
      </c>
      <c r="O141" s="90">
        <v>45189</v>
      </c>
    </row>
    <row r="142" spans="1:15" x14ac:dyDescent="0.25">
      <c r="A142">
        <v>135</v>
      </c>
      <c r="B142">
        <v>135</v>
      </c>
      <c r="C142" t="s">
        <v>980</v>
      </c>
      <c r="D142" t="s">
        <v>979</v>
      </c>
      <c r="E142" t="s">
        <v>93</v>
      </c>
      <c r="F142">
        <v>3.96</v>
      </c>
      <c r="G142">
        <v>822284.5</v>
      </c>
      <c r="H142">
        <v>13735405</v>
      </c>
      <c r="I142">
        <v>21576.41</v>
      </c>
      <c r="J142">
        <v>3811.0349999999999</v>
      </c>
      <c r="L142">
        <v>209.64</v>
      </c>
      <c r="N142" t="s">
        <v>18</v>
      </c>
      <c r="O142" s="90">
        <v>45189</v>
      </c>
    </row>
    <row r="143" spans="1:15" x14ac:dyDescent="0.25">
      <c r="A143">
        <v>136</v>
      </c>
      <c r="B143">
        <v>136</v>
      </c>
      <c r="C143" t="s">
        <v>978</v>
      </c>
      <c r="D143" t="s">
        <v>977</v>
      </c>
      <c r="E143" t="s">
        <v>93</v>
      </c>
      <c r="F143">
        <v>3.96</v>
      </c>
      <c r="G143">
        <v>421043.56300000002</v>
      </c>
      <c r="H143">
        <v>9469571</v>
      </c>
      <c r="I143">
        <v>12578.869000000001</v>
      </c>
      <c r="J143">
        <v>3347.2289999999998</v>
      </c>
      <c r="L143">
        <v>183.93</v>
      </c>
      <c r="N143" t="s">
        <v>18</v>
      </c>
      <c r="O143" s="90">
        <v>45189</v>
      </c>
    </row>
    <row r="144" spans="1:15" x14ac:dyDescent="0.25">
      <c r="A144">
        <v>137</v>
      </c>
      <c r="B144">
        <v>137</v>
      </c>
      <c r="C144" t="s">
        <v>976</v>
      </c>
      <c r="D144" t="s">
        <v>975</v>
      </c>
      <c r="E144" t="s">
        <v>93</v>
      </c>
      <c r="F144">
        <v>3.96</v>
      </c>
      <c r="G144">
        <v>655356.25</v>
      </c>
      <c r="H144">
        <v>13264572</v>
      </c>
      <c r="I144">
        <v>20627.620999999999</v>
      </c>
      <c r="J144">
        <v>3177.0810000000001</v>
      </c>
      <c r="L144">
        <v>174.5</v>
      </c>
      <c r="N144" t="s">
        <v>18</v>
      </c>
      <c r="O144" s="90">
        <v>45189</v>
      </c>
    </row>
    <row r="145" spans="1:15" x14ac:dyDescent="0.25">
      <c r="A145">
        <v>138</v>
      </c>
      <c r="B145">
        <v>138</v>
      </c>
      <c r="C145" t="s">
        <v>919</v>
      </c>
      <c r="D145" t="s">
        <v>17</v>
      </c>
      <c r="E145" t="s">
        <v>17</v>
      </c>
      <c r="F145">
        <v>4.0599999999999996</v>
      </c>
      <c r="G145">
        <v>5503.8549999999996</v>
      </c>
      <c r="H145">
        <v>56448</v>
      </c>
      <c r="I145">
        <v>11.565</v>
      </c>
      <c r="J145">
        <v>47590.618000000002</v>
      </c>
      <c r="L145">
        <v>2636.16</v>
      </c>
      <c r="N145" t="s">
        <v>18</v>
      </c>
      <c r="O145" s="90">
        <v>45189</v>
      </c>
    </row>
    <row r="146" spans="1:15" x14ac:dyDescent="0.25">
      <c r="A146">
        <v>139</v>
      </c>
      <c r="B146">
        <v>139</v>
      </c>
      <c r="C146" t="s">
        <v>974</v>
      </c>
      <c r="D146" t="s">
        <v>973</v>
      </c>
      <c r="E146" t="s">
        <v>93</v>
      </c>
      <c r="F146">
        <v>3.96</v>
      </c>
      <c r="G146">
        <v>893565.18799999997</v>
      </c>
      <c r="H146">
        <v>14448091</v>
      </c>
      <c r="I146">
        <v>26479.888999999999</v>
      </c>
      <c r="J146">
        <v>3374.5050000000001</v>
      </c>
      <c r="L146">
        <v>185.44</v>
      </c>
      <c r="N146" t="s">
        <v>18</v>
      </c>
      <c r="O146" s="90">
        <v>45189</v>
      </c>
    </row>
    <row r="147" spans="1:15" x14ac:dyDescent="0.25">
      <c r="A147">
        <v>140</v>
      </c>
      <c r="B147">
        <v>140</v>
      </c>
      <c r="C147" t="s">
        <v>972</v>
      </c>
      <c r="D147" t="s">
        <v>971</v>
      </c>
      <c r="E147" t="s">
        <v>93</v>
      </c>
      <c r="F147">
        <v>3.96</v>
      </c>
      <c r="G147">
        <v>911974.5</v>
      </c>
      <c r="H147">
        <v>15444918</v>
      </c>
      <c r="I147">
        <v>25464.535</v>
      </c>
      <c r="J147">
        <v>3581.3510000000001</v>
      </c>
      <c r="L147">
        <v>196.91</v>
      </c>
      <c r="N147" t="s">
        <v>18</v>
      </c>
      <c r="O147" s="90">
        <v>45189</v>
      </c>
    </row>
    <row r="148" spans="1:15" x14ac:dyDescent="0.25">
      <c r="A148">
        <v>141</v>
      </c>
      <c r="B148">
        <v>141</v>
      </c>
      <c r="C148" t="s">
        <v>970</v>
      </c>
      <c r="D148" t="s">
        <v>969</v>
      </c>
      <c r="E148" t="s">
        <v>93</v>
      </c>
      <c r="F148">
        <v>3.96</v>
      </c>
      <c r="G148">
        <v>1057568.375</v>
      </c>
      <c r="H148">
        <v>17036170</v>
      </c>
      <c r="I148">
        <v>27281.780999999999</v>
      </c>
      <c r="J148">
        <v>3876.4639999999999</v>
      </c>
      <c r="L148">
        <v>213.26</v>
      </c>
      <c r="N148" t="s">
        <v>18</v>
      </c>
      <c r="O148" s="90">
        <v>45189</v>
      </c>
    </row>
    <row r="149" spans="1:15" x14ac:dyDescent="0.25">
      <c r="A149">
        <v>142</v>
      </c>
      <c r="B149">
        <v>142</v>
      </c>
      <c r="C149" t="s">
        <v>968</v>
      </c>
      <c r="D149" t="s">
        <v>967</v>
      </c>
      <c r="E149" t="s">
        <v>93</v>
      </c>
      <c r="F149">
        <v>3.96</v>
      </c>
      <c r="G149">
        <v>765959.125</v>
      </c>
      <c r="H149">
        <v>12477656</v>
      </c>
      <c r="I149">
        <v>22826.195</v>
      </c>
      <c r="J149">
        <v>3355.6149999999998</v>
      </c>
      <c r="L149">
        <v>184.4</v>
      </c>
      <c r="N149" t="s">
        <v>18</v>
      </c>
      <c r="O149" s="90">
        <v>45189</v>
      </c>
    </row>
    <row r="150" spans="1:15" x14ac:dyDescent="0.25">
      <c r="A150">
        <v>143</v>
      </c>
      <c r="B150">
        <v>143</v>
      </c>
      <c r="C150" t="s">
        <v>966</v>
      </c>
      <c r="D150" t="s">
        <v>965</v>
      </c>
      <c r="E150" t="s">
        <v>93</v>
      </c>
      <c r="F150">
        <v>3.96</v>
      </c>
      <c r="G150">
        <v>679600.125</v>
      </c>
      <c r="H150">
        <v>11059379</v>
      </c>
      <c r="I150">
        <v>18243.016</v>
      </c>
      <c r="J150">
        <v>3725.2620000000002</v>
      </c>
      <c r="L150">
        <v>204.88</v>
      </c>
      <c r="N150" t="s">
        <v>18</v>
      </c>
      <c r="O150" s="90">
        <v>45189</v>
      </c>
    </row>
    <row r="151" spans="1:15" x14ac:dyDescent="0.25">
      <c r="A151">
        <v>144</v>
      </c>
      <c r="B151">
        <v>144</v>
      </c>
      <c r="C151" t="s">
        <v>964</v>
      </c>
      <c r="D151" t="s">
        <v>963</v>
      </c>
      <c r="E151" t="s">
        <v>93</v>
      </c>
      <c r="F151">
        <v>3.96</v>
      </c>
      <c r="G151">
        <v>564823.31299999997</v>
      </c>
      <c r="H151">
        <v>9129968</v>
      </c>
      <c r="I151">
        <v>12030.519</v>
      </c>
      <c r="J151">
        <v>4694.9210000000003</v>
      </c>
      <c r="L151">
        <v>258.63</v>
      </c>
      <c r="N151" t="s">
        <v>18</v>
      </c>
      <c r="O151" s="90">
        <v>45189</v>
      </c>
    </row>
    <row r="152" spans="1:15" x14ac:dyDescent="0.25">
      <c r="A152">
        <v>145</v>
      </c>
      <c r="B152">
        <v>145</v>
      </c>
      <c r="C152" t="s">
        <v>918</v>
      </c>
      <c r="D152" t="s">
        <v>17</v>
      </c>
      <c r="E152" t="s">
        <v>17</v>
      </c>
      <c r="F152">
        <v>4.0599999999999996</v>
      </c>
      <c r="G152">
        <v>6845.3959999999997</v>
      </c>
      <c r="H152">
        <v>70305</v>
      </c>
      <c r="I152">
        <v>0.8</v>
      </c>
      <c r="J152">
        <v>855674.5</v>
      </c>
      <c r="L152">
        <v>47425</v>
      </c>
      <c r="N152" t="s">
        <v>18</v>
      </c>
      <c r="O152" s="90">
        <v>45189</v>
      </c>
    </row>
    <row r="153" spans="1:15" x14ac:dyDescent="0.25">
      <c r="A153">
        <v>146</v>
      </c>
      <c r="B153">
        <v>146</v>
      </c>
      <c r="C153" t="s">
        <v>1144</v>
      </c>
      <c r="D153" t="s">
        <v>132</v>
      </c>
      <c r="E153" t="s">
        <v>29</v>
      </c>
      <c r="F153">
        <v>3.96</v>
      </c>
      <c r="G153">
        <v>202182.04699999999</v>
      </c>
      <c r="H153">
        <v>4608203</v>
      </c>
      <c r="I153">
        <v>31939.331999999999</v>
      </c>
      <c r="J153">
        <v>633.01900000000001</v>
      </c>
      <c r="K153">
        <v>30.5</v>
      </c>
      <c r="L153">
        <v>33.49</v>
      </c>
      <c r="M153">
        <v>9.8000000000000007</v>
      </c>
      <c r="N153" t="s">
        <v>18</v>
      </c>
      <c r="O153" s="90">
        <v>45189</v>
      </c>
    </row>
    <row r="154" spans="1:15" x14ac:dyDescent="0.25">
      <c r="A154">
        <v>147</v>
      </c>
      <c r="B154">
        <v>147</v>
      </c>
      <c r="C154" t="s">
        <v>917</v>
      </c>
      <c r="D154" t="s">
        <v>17</v>
      </c>
      <c r="E154" t="s">
        <v>17</v>
      </c>
      <c r="F154">
        <v>4.05</v>
      </c>
      <c r="G154">
        <v>6522.491</v>
      </c>
      <c r="H154">
        <v>57063</v>
      </c>
      <c r="I154">
        <v>0.48499999999999999</v>
      </c>
      <c r="J154">
        <v>1344843.5049999999</v>
      </c>
      <c r="L154">
        <v>74537.67</v>
      </c>
      <c r="N154" t="s">
        <v>18</v>
      </c>
      <c r="O154" s="90">
        <v>45189</v>
      </c>
    </row>
    <row r="155" spans="1:15" x14ac:dyDescent="0.25">
      <c r="A155">
        <v>148</v>
      </c>
      <c r="B155">
        <v>148</v>
      </c>
      <c r="C155" t="s">
        <v>962</v>
      </c>
      <c r="D155" t="s">
        <v>961</v>
      </c>
      <c r="E155" t="s">
        <v>93</v>
      </c>
      <c r="F155">
        <v>3.97</v>
      </c>
      <c r="G155">
        <v>504322.40600000002</v>
      </c>
      <c r="H155">
        <v>10132157</v>
      </c>
      <c r="I155">
        <v>14309.880999999999</v>
      </c>
      <c r="J155">
        <v>3524.2950000000001</v>
      </c>
      <c r="L155">
        <v>193.74</v>
      </c>
      <c r="N155" t="s">
        <v>18</v>
      </c>
      <c r="O155" s="90">
        <v>45189</v>
      </c>
    </row>
    <row r="156" spans="1:15" x14ac:dyDescent="0.25">
      <c r="A156">
        <v>149</v>
      </c>
      <c r="B156">
        <v>149</v>
      </c>
      <c r="C156" t="s">
        <v>960</v>
      </c>
      <c r="D156" t="s">
        <v>959</v>
      </c>
      <c r="E156" t="s">
        <v>93</v>
      </c>
      <c r="F156">
        <v>3.96</v>
      </c>
      <c r="G156">
        <v>136010.06299999999</v>
      </c>
      <c r="H156">
        <v>3675357</v>
      </c>
      <c r="I156">
        <v>4194.4780000000001</v>
      </c>
      <c r="J156">
        <v>3242.598</v>
      </c>
      <c r="L156">
        <v>178.13</v>
      </c>
      <c r="N156" t="s">
        <v>18</v>
      </c>
      <c r="O156" s="90">
        <v>45189</v>
      </c>
    </row>
    <row r="157" spans="1:15" x14ac:dyDescent="0.25">
      <c r="A157">
        <v>150</v>
      </c>
      <c r="B157">
        <v>150</v>
      </c>
      <c r="C157" t="s">
        <v>958</v>
      </c>
      <c r="D157" t="s">
        <v>957</v>
      </c>
      <c r="E157" t="s">
        <v>93</v>
      </c>
      <c r="F157">
        <v>3.96</v>
      </c>
      <c r="G157">
        <v>187866.234</v>
      </c>
      <c r="H157">
        <v>4796449</v>
      </c>
      <c r="I157">
        <v>5637.6949999999997</v>
      </c>
      <c r="J157">
        <v>3332.3229999999999</v>
      </c>
      <c r="L157">
        <v>183.1</v>
      </c>
      <c r="N157" t="s">
        <v>18</v>
      </c>
      <c r="O157" s="90">
        <v>45189</v>
      </c>
    </row>
    <row r="158" spans="1:15" x14ac:dyDescent="0.25">
      <c r="A158">
        <v>151</v>
      </c>
      <c r="B158">
        <v>151</v>
      </c>
      <c r="C158" t="s">
        <v>956</v>
      </c>
      <c r="D158" t="s">
        <v>955</v>
      </c>
      <c r="E158" t="s">
        <v>93</v>
      </c>
      <c r="F158">
        <v>3.96</v>
      </c>
      <c r="G158">
        <v>513168.09399999998</v>
      </c>
      <c r="H158">
        <v>8371515</v>
      </c>
      <c r="I158">
        <v>14804.58</v>
      </c>
      <c r="J158">
        <v>3466.279</v>
      </c>
      <c r="L158">
        <v>190.53</v>
      </c>
      <c r="N158" t="s">
        <v>18</v>
      </c>
      <c r="O158" s="90">
        <v>45189</v>
      </c>
    </row>
    <row r="159" spans="1:15" x14ac:dyDescent="0.25">
      <c r="A159">
        <v>152</v>
      </c>
      <c r="B159">
        <v>152</v>
      </c>
      <c r="C159" t="s">
        <v>954</v>
      </c>
      <c r="D159" t="s">
        <v>953</v>
      </c>
      <c r="E159" t="s">
        <v>93</v>
      </c>
      <c r="F159">
        <v>3.96</v>
      </c>
      <c r="G159">
        <v>415568.68800000002</v>
      </c>
      <c r="H159">
        <v>6752905</v>
      </c>
      <c r="I159">
        <v>11042.868</v>
      </c>
      <c r="J159">
        <v>3763.232</v>
      </c>
      <c r="L159">
        <v>206.99</v>
      </c>
      <c r="N159" t="s">
        <v>18</v>
      </c>
      <c r="O159" s="90">
        <v>45189</v>
      </c>
    </row>
    <row r="160" spans="1:15" x14ac:dyDescent="0.25">
      <c r="A160">
        <v>153</v>
      </c>
      <c r="B160">
        <v>153</v>
      </c>
      <c r="C160" t="s">
        <v>952</v>
      </c>
      <c r="D160" t="s">
        <v>951</v>
      </c>
      <c r="E160" t="s">
        <v>93</v>
      </c>
      <c r="F160">
        <v>3.96</v>
      </c>
      <c r="G160">
        <v>1270284</v>
      </c>
      <c r="H160">
        <v>19632648</v>
      </c>
      <c r="I160">
        <v>620.58100000000002</v>
      </c>
      <c r="J160">
        <v>204692.69899999999</v>
      </c>
      <c r="L160">
        <v>11343.7</v>
      </c>
      <c r="N160" t="s">
        <v>18</v>
      </c>
      <c r="O160" s="90">
        <v>45189</v>
      </c>
    </row>
    <row r="161" spans="1:15" x14ac:dyDescent="0.25">
      <c r="A161">
        <v>154</v>
      </c>
      <c r="B161">
        <v>154</v>
      </c>
      <c r="C161" t="s">
        <v>916</v>
      </c>
      <c r="D161" t="s">
        <v>17</v>
      </c>
      <c r="E161" t="s">
        <v>17</v>
      </c>
      <c r="F161">
        <v>4.0599999999999996</v>
      </c>
      <c r="G161">
        <v>5765.3680000000004</v>
      </c>
      <c r="H161">
        <v>55514</v>
      </c>
      <c r="I161">
        <v>0.31</v>
      </c>
      <c r="J161">
        <v>1859796.129</v>
      </c>
      <c r="L161">
        <v>103079.42</v>
      </c>
      <c r="N161" t="s">
        <v>18</v>
      </c>
      <c r="O161" s="90">
        <v>45189</v>
      </c>
    </row>
    <row r="162" spans="1:15" x14ac:dyDescent="0.25">
      <c r="A162">
        <v>155</v>
      </c>
      <c r="B162">
        <v>155</v>
      </c>
      <c r="C162" t="s">
        <v>915</v>
      </c>
      <c r="D162" t="s">
        <v>17</v>
      </c>
      <c r="E162" t="s">
        <v>17</v>
      </c>
      <c r="F162">
        <v>4.0599999999999996</v>
      </c>
      <c r="G162">
        <v>5928.2479999999996</v>
      </c>
      <c r="H162">
        <v>55573</v>
      </c>
      <c r="I162">
        <v>0.25900000000000001</v>
      </c>
      <c r="J162">
        <v>2288898.8420000002</v>
      </c>
      <c r="L162">
        <v>126862.86</v>
      </c>
      <c r="N162" t="s">
        <v>18</v>
      </c>
      <c r="O162" s="90">
        <v>45189</v>
      </c>
    </row>
    <row r="163" spans="1:15" x14ac:dyDescent="0.25">
      <c r="A163">
        <v>156</v>
      </c>
      <c r="B163">
        <v>156</v>
      </c>
      <c r="C163" t="s">
        <v>1199</v>
      </c>
      <c r="D163" t="s">
        <v>1198</v>
      </c>
      <c r="E163" t="s">
        <v>29</v>
      </c>
      <c r="F163">
        <v>4.0599999999999996</v>
      </c>
      <c r="G163">
        <v>7567.5519999999997</v>
      </c>
      <c r="H163">
        <v>53850</v>
      </c>
      <c r="I163">
        <v>32772.343999999997</v>
      </c>
      <c r="J163">
        <v>23.091000000000001</v>
      </c>
      <c r="K163">
        <v>0.17499999999999999</v>
      </c>
      <c r="N163" t="s">
        <v>1207</v>
      </c>
      <c r="O163" s="90">
        <v>45189</v>
      </c>
    </row>
    <row r="164" spans="1:15" x14ac:dyDescent="0.25">
      <c r="A164">
        <v>157</v>
      </c>
      <c r="B164">
        <v>157</v>
      </c>
      <c r="C164" t="s">
        <v>1196</v>
      </c>
      <c r="D164" t="s">
        <v>1195</v>
      </c>
      <c r="E164" t="s">
        <v>29</v>
      </c>
      <c r="F164">
        <v>3.96</v>
      </c>
      <c r="G164">
        <v>7018.08</v>
      </c>
      <c r="H164">
        <v>67629</v>
      </c>
      <c r="I164">
        <v>31584.684000000001</v>
      </c>
      <c r="J164">
        <v>22.22</v>
      </c>
      <c r="K164">
        <v>0.28100000000000003</v>
      </c>
      <c r="N164" t="s">
        <v>1206</v>
      </c>
      <c r="O164" s="90">
        <v>45189</v>
      </c>
    </row>
    <row r="165" spans="1:15" x14ac:dyDescent="0.25">
      <c r="A165">
        <v>158</v>
      </c>
      <c r="B165">
        <v>158</v>
      </c>
      <c r="C165" t="s">
        <v>1193</v>
      </c>
      <c r="D165" t="s">
        <v>1192</v>
      </c>
      <c r="E165" t="s">
        <v>29</v>
      </c>
      <c r="F165">
        <v>3.96</v>
      </c>
      <c r="G165">
        <v>11730.538</v>
      </c>
      <c r="H165">
        <v>140133</v>
      </c>
      <c r="I165">
        <v>31998.416000000001</v>
      </c>
      <c r="J165">
        <v>36.659999999999997</v>
      </c>
      <c r="K165">
        <v>0.44400000000000001</v>
      </c>
      <c r="L165">
        <v>0.44</v>
      </c>
      <c r="M165">
        <v>-1</v>
      </c>
      <c r="N165" t="s">
        <v>18</v>
      </c>
      <c r="O165" s="90">
        <v>45189</v>
      </c>
    </row>
    <row r="166" spans="1:15" x14ac:dyDescent="0.25">
      <c r="A166">
        <v>159</v>
      </c>
      <c r="B166">
        <v>159</v>
      </c>
      <c r="C166" t="s">
        <v>1187</v>
      </c>
      <c r="D166" t="s">
        <v>1183</v>
      </c>
      <c r="E166" t="s">
        <v>29</v>
      </c>
      <c r="F166">
        <v>3.96</v>
      </c>
      <c r="G166">
        <v>13583.267</v>
      </c>
      <c r="H166">
        <v>187145</v>
      </c>
      <c r="I166">
        <v>32230.666000000001</v>
      </c>
      <c r="J166">
        <v>42.143999999999998</v>
      </c>
      <c r="K166">
        <v>0.71299999999999997</v>
      </c>
      <c r="L166">
        <v>0.74</v>
      </c>
      <c r="M166">
        <v>4.3</v>
      </c>
      <c r="N166" t="s">
        <v>18</v>
      </c>
      <c r="O166" s="90">
        <v>45189</v>
      </c>
    </row>
    <row r="167" spans="1:15" x14ac:dyDescent="0.25">
      <c r="A167">
        <v>160</v>
      </c>
      <c r="B167">
        <v>160</v>
      </c>
      <c r="C167" t="s">
        <v>1178</v>
      </c>
      <c r="D167" t="s">
        <v>1174</v>
      </c>
      <c r="E167" t="s">
        <v>29</v>
      </c>
      <c r="F167">
        <v>3.97</v>
      </c>
      <c r="G167">
        <v>15225.892</v>
      </c>
      <c r="H167">
        <v>252822</v>
      </c>
      <c r="I167">
        <v>31057.074000000001</v>
      </c>
      <c r="J167">
        <v>49.026000000000003</v>
      </c>
      <c r="K167">
        <v>1.1379999999999999</v>
      </c>
      <c r="L167">
        <v>1.1200000000000001</v>
      </c>
      <c r="M167">
        <v>-1.1000000000000001</v>
      </c>
      <c r="N167" t="s">
        <v>18</v>
      </c>
      <c r="O167" s="90">
        <v>45190</v>
      </c>
    </row>
    <row r="168" spans="1:15" x14ac:dyDescent="0.25">
      <c r="A168">
        <v>161</v>
      </c>
      <c r="B168">
        <v>161</v>
      </c>
      <c r="C168" t="s">
        <v>1169</v>
      </c>
      <c r="D168" t="s">
        <v>1165</v>
      </c>
      <c r="E168" t="s">
        <v>29</v>
      </c>
      <c r="F168">
        <v>3.96</v>
      </c>
      <c r="G168">
        <v>21260.224999999999</v>
      </c>
      <c r="H168">
        <v>387199</v>
      </c>
      <c r="I168">
        <v>32500.17</v>
      </c>
      <c r="J168">
        <v>65.415999999999997</v>
      </c>
      <c r="K168">
        <v>1.825</v>
      </c>
      <c r="L168">
        <v>2.0299999999999998</v>
      </c>
      <c r="M168">
        <v>11.4</v>
      </c>
      <c r="N168" t="s">
        <v>18</v>
      </c>
      <c r="O168" s="90">
        <v>45190</v>
      </c>
    </row>
    <row r="169" spans="1:15" x14ac:dyDescent="0.25">
      <c r="A169">
        <v>162</v>
      </c>
      <c r="B169">
        <v>162</v>
      </c>
      <c r="C169" t="s">
        <v>914</v>
      </c>
      <c r="D169" t="s">
        <v>17</v>
      </c>
      <c r="E169" t="s">
        <v>17</v>
      </c>
      <c r="F169">
        <v>4.07</v>
      </c>
      <c r="G169">
        <v>6651.53</v>
      </c>
      <c r="H169">
        <v>58346</v>
      </c>
      <c r="I169">
        <v>0.72899999999999998</v>
      </c>
      <c r="J169">
        <v>912418.38100000005</v>
      </c>
      <c r="L169">
        <v>50570.080000000002</v>
      </c>
      <c r="N169" t="s">
        <v>18</v>
      </c>
      <c r="O169" s="90">
        <v>45190</v>
      </c>
    </row>
    <row r="170" spans="1:15" x14ac:dyDescent="0.25">
      <c r="A170">
        <v>163</v>
      </c>
      <c r="B170">
        <v>163</v>
      </c>
      <c r="C170" t="s">
        <v>1163</v>
      </c>
      <c r="D170" t="s">
        <v>1162</v>
      </c>
      <c r="E170" t="s">
        <v>29</v>
      </c>
      <c r="F170">
        <v>3.96</v>
      </c>
      <c r="G170">
        <v>28884.09</v>
      </c>
      <c r="H170">
        <v>605527</v>
      </c>
      <c r="I170">
        <v>33231.445</v>
      </c>
      <c r="J170">
        <v>86.918000000000006</v>
      </c>
      <c r="K170">
        <v>2.919</v>
      </c>
      <c r="L170">
        <v>3.22</v>
      </c>
      <c r="M170">
        <v>10.5</v>
      </c>
      <c r="N170" t="s">
        <v>18</v>
      </c>
      <c r="O170" s="90">
        <v>45190</v>
      </c>
    </row>
    <row r="171" spans="1:15" x14ac:dyDescent="0.25">
      <c r="A171">
        <v>164</v>
      </c>
      <c r="B171">
        <v>164</v>
      </c>
      <c r="C171" t="s">
        <v>1160</v>
      </c>
      <c r="D171" t="s">
        <v>1159</v>
      </c>
      <c r="E171" t="s">
        <v>29</v>
      </c>
      <c r="F171">
        <v>3.96</v>
      </c>
      <c r="G171">
        <v>35668.32</v>
      </c>
      <c r="H171">
        <v>764255</v>
      </c>
      <c r="I171">
        <v>30776.447</v>
      </c>
      <c r="J171">
        <v>115.895</v>
      </c>
      <c r="K171">
        <v>4.6689999999999996</v>
      </c>
      <c r="L171">
        <v>4.83</v>
      </c>
      <c r="M171">
        <v>3.5</v>
      </c>
      <c r="N171" t="s">
        <v>18</v>
      </c>
      <c r="O171" s="90">
        <v>45190</v>
      </c>
    </row>
    <row r="172" spans="1:15" x14ac:dyDescent="0.25">
      <c r="A172">
        <v>165</v>
      </c>
      <c r="B172">
        <v>165</v>
      </c>
      <c r="C172" t="s">
        <v>1157</v>
      </c>
      <c r="D172" t="s">
        <v>1156</v>
      </c>
      <c r="E172" t="s">
        <v>29</v>
      </c>
      <c r="F172">
        <v>3.96</v>
      </c>
      <c r="G172">
        <v>56783.434000000001</v>
      </c>
      <c r="H172">
        <v>1178087</v>
      </c>
      <c r="I172">
        <v>32756.594000000001</v>
      </c>
      <c r="J172">
        <v>173.35</v>
      </c>
      <c r="K172">
        <v>7.45</v>
      </c>
      <c r="L172">
        <v>8.02</v>
      </c>
      <c r="M172">
        <v>7.6</v>
      </c>
      <c r="N172" t="s">
        <v>18</v>
      </c>
      <c r="O172" s="90">
        <v>45190</v>
      </c>
    </row>
    <row r="173" spans="1:15" x14ac:dyDescent="0.25">
      <c r="A173">
        <v>166</v>
      </c>
      <c r="B173">
        <v>166</v>
      </c>
      <c r="C173" t="s">
        <v>1154</v>
      </c>
      <c r="D173" t="s">
        <v>1153</v>
      </c>
      <c r="E173" t="s">
        <v>29</v>
      </c>
      <c r="F173">
        <v>3.96</v>
      </c>
      <c r="G173">
        <v>86386.75</v>
      </c>
      <c r="H173">
        <v>1760433</v>
      </c>
      <c r="I173">
        <v>33010.258000000002</v>
      </c>
      <c r="J173">
        <v>261.697</v>
      </c>
      <c r="K173">
        <v>11.875</v>
      </c>
      <c r="L173">
        <v>12.91</v>
      </c>
      <c r="M173">
        <v>8.6999999999999993</v>
      </c>
      <c r="N173" t="s">
        <v>18</v>
      </c>
      <c r="O173" s="90">
        <v>45190</v>
      </c>
    </row>
    <row r="174" spans="1:15" x14ac:dyDescent="0.25">
      <c r="A174">
        <v>167</v>
      </c>
      <c r="B174">
        <v>167</v>
      </c>
      <c r="C174" t="s">
        <v>1151</v>
      </c>
      <c r="D174" t="s">
        <v>1150</v>
      </c>
      <c r="E174" t="s">
        <v>29</v>
      </c>
      <c r="F174">
        <v>3.96</v>
      </c>
      <c r="G174">
        <v>130413.406</v>
      </c>
      <c r="H174">
        <v>2952542</v>
      </c>
      <c r="I174">
        <v>32503.486000000001</v>
      </c>
      <c r="J174">
        <v>401.22899999999998</v>
      </c>
      <c r="K174">
        <v>19.125</v>
      </c>
      <c r="L174">
        <v>20.65</v>
      </c>
      <c r="M174">
        <v>8</v>
      </c>
      <c r="N174" t="s">
        <v>18</v>
      </c>
      <c r="O174" s="90">
        <v>45190</v>
      </c>
    </row>
    <row r="175" spans="1:15" x14ac:dyDescent="0.25">
      <c r="A175">
        <v>168</v>
      </c>
      <c r="B175">
        <v>168</v>
      </c>
      <c r="C175" t="s">
        <v>1143</v>
      </c>
      <c r="D175" t="s">
        <v>1142</v>
      </c>
      <c r="E175" t="s">
        <v>29</v>
      </c>
      <c r="F175">
        <v>3.96</v>
      </c>
      <c r="G175">
        <v>167845.67199999999</v>
      </c>
      <c r="H175">
        <v>4222908</v>
      </c>
      <c r="I175">
        <v>31729.49</v>
      </c>
      <c r="J175">
        <v>528.99</v>
      </c>
      <c r="K175">
        <v>30.5</v>
      </c>
      <c r="L175">
        <v>27.73</v>
      </c>
      <c r="M175">
        <v>-9.1</v>
      </c>
      <c r="N175" t="s">
        <v>18</v>
      </c>
      <c r="O175" s="90">
        <v>45190</v>
      </c>
    </row>
    <row r="176" spans="1:15" x14ac:dyDescent="0.25">
      <c r="A176">
        <v>169</v>
      </c>
      <c r="B176">
        <v>169</v>
      </c>
      <c r="C176" t="s">
        <v>913</v>
      </c>
      <c r="D176" t="s">
        <v>17</v>
      </c>
      <c r="E176" t="s">
        <v>17</v>
      </c>
      <c r="F176">
        <v>4.05</v>
      </c>
      <c r="G176">
        <v>6949.5929999999998</v>
      </c>
      <c r="H176">
        <v>63693</v>
      </c>
      <c r="I176">
        <v>0.307</v>
      </c>
      <c r="J176">
        <v>2263711.0750000002</v>
      </c>
      <c r="L176">
        <v>125466.8</v>
      </c>
      <c r="N176" t="s">
        <v>18</v>
      </c>
      <c r="O176" s="90">
        <v>45190</v>
      </c>
    </row>
    <row r="177" spans="1:15" x14ac:dyDescent="0.25">
      <c r="A177">
        <v>170</v>
      </c>
      <c r="B177">
        <v>170</v>
      </c>
      <c r="C177" t="s">
        <v>1140</v>
      </c>
      <c r="D177" t="s">
        <v>1139</v>
      </c>
      <c r="E177" t="s">
        <v>29</v>
      </c>
      <c r="F177">
        <v>3.96</v>
      </c>
      <c r="G177">
        <v>300918.53100000002</v>
      </c>
      <c r="H177">
        <v>6614655</v>
      </c>
      <c r="I177">
        <v>30859.248</v>
      </c>
      <c r="J177">
        <v>975.13199999999995</v>
      </c>
      <c r="K177">
        <v>48.75</v>
      </c>
      <c r="L177">
        <v>52.45</v>
      </c>
      <c r="M177">
        <v>7.6</v>
      </c>
      <c r="N177" t="s">
        <v>18</v>
      </c>
      <c r="O177" s="90">
        <v>45190</v>
      </c>
    </row>
    <row r="178" spans="1:15" x14ac:dyDescent="0.25">
      <c r="A178">
        <v>171</v>
      </c>
      <c r="B178">
        <v>171</v>
      </c>
      <c r="C178" t="s">
        <v>1137</v>
      </c>
      <c r="D178" t="s">
        <v>1136</v>
      </c>
      <c r="E178" t="s">
        <v>29</v>
      </c>
      <c r="F178">
        <v>3.96</v>
      </c>
      <c r="G178">
        <v>455062.59399999998</v>
      </c>
      <c r="H178">
        <v>10791994</v>
      </c>
      <c r="I178">
        <v>31812.445</v>
      </c>
      <c r="J178">
        <v>1430.4549999999999</v>
      </c>
      <c r="K178">
        <v>78.125</v>
      </c>
      <c r="L178">
        <v>77.69</v>
      </c>
      <c r="M178">
        <v>-0.6</v>
      </c>
      <c r="N178" t="s">
        <v>18</v>
      </c>
      <c r="O178" s="90">
        <v>45190</v>
      </c>
    </row>
    <row r="179" spans="1:15" x14ac:dyDescent="0.25">
      <c r="A179">
        <v>172</v>
      </c>
      <c r="B179">
        <v>172</v>
      </c>
      <c r="C179" t="s">
        <v>1134</v>
      </c>
      <c r="D179" t="s">
        <v>1133</v>
      </c>
      <c r="E179" t="s">
        <v>29</v>
      </c>
      <c r="F179">
        <v>3.96</v>
      </c>
      <c r="G179">
        <v>747555</v>
      </c>
      <c r="H179">
        <v>16638825</v>
      </c>
      <c r="I179">
        <v>30314.107</v>
      </c>
      <c r="J179">
        <v>2466.0300000000002</v>
      </c>
      <c r="K179">
        <v>125</v>
      </c>
      <c r="L179">
        <v>135.09</v>
      </c>
      <c r="M179">
        <v>8.1</v>
      </c>
      <c r="N179" t="s">
        <v>18</v>
      </c>
      <c r="O179" s="90">
        <v>45190</v>
      </c>
    </row>
    <row r="180" spans="1:15" x14ac:dyDescent="0.25">
      <c r="A180">
        <v>173</v>
      </c>
      <c r="B180">
        <v>173</v>
      </c>
      <c r="C180" t="s">
        <v>1131</v>
      </c>
      <c r="D180" t="s">
        <v>1130</v>
      </c>
      <c r="E180" t="s">
        <v>29</v>
      </c>
      <c r="F180">
        <v>3.96</v>
      </c>
      <c r="G180">
        <v>1165410</v>
      </c>
      <c r="H180">
        <v>25849342</v>
      </c>
      <c r="I180">
        <v>30660.57</v>
      </c>
      <c r="J180">
        <v>3801.0059999999999</v>
      </c>
      <c r="K180">
        <v>200</v>
      </c>
      <c r="L180">
        <v>209.08</v>
      </c>
      <c r="M180">
        <v>4.5</v>
      </c>
      <c r="N180" t="s">
        <v>18</v>
      </c>
      <c r="O180" s="90">
        <v>45190</v>
      </c>
    </row>
    <row r="181" spans="1:15" x14ac:dyDescent="0.25">
      <c r="A181">
        <v>174</v>
      </c>
      <c r="B181">
        <v>174</v>
      </c>
      <c r="C181" t="s">
        <v>1128</v>
      </c>
      <c r="D181" t="s">
        <v>1127</v>
      </c>
      <c r="E181" t="s">
        <v>29</v>
      </c>
      <c r="F181">
        <v>3.96</v>
      </c>
      <c r="G181">
        <v>1697797.375</v>
      </c>
      <c r="H181">
        <v>38343216</v>
      </c>
      <c r="I181">
        <v>30356.766</v>
      </c>
      <c r="J181">
        <v>5592.8140000000003</v>
      </c>
      <c r="K181">
        <v>325.625</v>
      </c>
      <c r="L181">
        <v>308.39</v>
      </c>
      <c r="M181">
        <v>-5.3</v>
      </c>
      <c r="N181" t="s">
        <v>18</v>
      </c>
      <c r="O181" s="90">
        <v>45190</v>
      </c>
    </row>
    <row r="182" spans="1:15" x14ac:dyDescent="0.25">
      <c r="A182">
        <v>175</v>
      </c>
      <c r="B182">
        <v>175</v>
      </c>
      <c r="C182" t="s">
        <v>912</v>
      </c>
      <c r="D182" t="s">
        <v>17</v>
      </c>
      <c r="E182" t="s">
        <v>17</v>
      </c>
      <c r="F182">
        <v>4.0599999999999996</v>
      </c>
      <c r="G182">
        <v>5103.1559999999999</v>
      </c>
      <c r="H182">
        <v>52691</v>
      </c>
      <c r="I182">
        <v>2.5790000000000002</v>
      </c>
      <c r="J182">
        <v>197873.43900000001</v>
      </c>
      <c r="L182">
        <v>10965.74</v>
      </c>
      <c r="N182" t="s">
        <v>18</v>
      </c>
      <c r="O182" s="90">
        <v>45190</v>
      </c>
    </row>
    <row r="183" spans="1:15" x14ac:dyDescent="0.25">
      <c r="A183">
        <v>176</v>
      </c>
      <c r="B183">
        <v>176</v>
      </c>
      <c r="C183" t="s">
        <v>911</v>
      </c>
      <c r="D183" t="s">
        <v>17</v>
      </c>
      <c r="E183" t="s">
        <v>17</v>
      </c>
      <c r="F183">
        <v>4.05</v>
      </c>
      <c r="G183">
        <v>5855.2939999999999</v>
      </c>
      <c r="H183">
        <v>54162</v>
      </c>
      <c r="I183">
        <v>0.61199999999999999</v>
      </c>
      <c r="J183">
        <v>956747.38600000006</v>
      </c>
      <c r="L183">
        <v>53027.06</v>
      </c>
      <c r="N183" t="s">
        <v>18</v>
      </c>
      <c r="O183" s="90">
        <v>45190</v>
      </c>
    </row>
    <row r="184" spans="1:15" x14ac:dyDescent="0.25">
      <c r="A184">
        <v>177</v>
      </c>
      <c r="B184">
        <v>177</v>
      </c>
      <c r="C184" t="s">
        <v>1125</v>
      </c>
      <c r="D184" t="s">
        <v>68</v>
      </c>
      <c r="E184" t="s">
        <v>69</v>
      </c>
      <c r="F184">
        <v>3.96</v>
      </c>
      <c r="G184">
        <v>12262.867</v>
      </c>
      <c r="H184">
        <v>163437</v>
      </c>
      <c r="I184">
        <v>29754.041000000001</v>
      </c>
      <c r="J184">
        <v>41.213999999999999</v>
      </c>
      <c r="K184">
        <v>0.625</v>
      </c>
      <c r="L184">
        <v>0.69</v>
      </c>
      <c r="M184">
        <v>10.7</v>
      </c>
      <c r="N184" t="s">
        <v>18</v>
      </c>
      <c r="O184" s="90">
        <v>45190</v>
      </c>
    </row>
    <row r="185" spans="1:15" x14ac:dyDescent="0.25">
      <c r="A185">
        <v>178</v>
      </c>
      <c r="B185">
        <v>178</v>
      </c>
      <c r="C185" t="s">
        <v>1123</v>
      </c>
      <c r="D185" t="s">
        <v>71</v>
      </c>
      <c r="E185" t="s">
        <v>69</v>
      </c>
      <c r="F185">
        <v>3.96</v>
      </c>
      <c r="G185">
        <v>22776.598000000002</v>
      </c>
      <c r="H185">
        <v>453910</v>
      </c>
      <c r="I185">
        <v>30927.773000000001</v>
      </c>
      <c r="J185">
        <v>73.644000000000005</v>
      </c>
      <c r="K185">
        <v>2.5059999999999998</v>
      </c>
      <c r="L185">
        <v>2.4900000000000002</v>
      </c>
      <c r="M185">
        <v>-0.7</v>
      </c>
      <c r="N185" t="s">
        <v>18</v>
      </c>
      <c r="O185" s="90">
        <v>45190</v>
      </c>
    </row>
    <row r="186" spans="1:15" x14ac:dyDescent="0.25">
      <c r="A186">
        <v>179</v>
      </c>
      <c r="B186">
        <v>179</v>
      </c>
      <c r="C186" t="s">
        <v>1121</v>
      </c>
      <c r="D186" t="s">
        <v>73</v>
      </c>
      <c r="E186" t="s">
        <v>69</v>
      </c>
      <c r="F186">
        <v>3.96</v>
      </c>
      <c r="G186">
        <v>42564.188000000002</v>
      </c>
      <c r="H186">
        <v>943893</v>
      </c>
      <c r="I186">
        <v>28818.23</v>
      </c>
      <c r="J186">
        <v>147.69900000000001</v>
      </c>
      <c r="K186">
        <v>6.2690000000000001</v>
      </c>
      <c r="L186">
        <v>6.59</v>
      </c>
      <c r="M186">
        <v>5.2</v>
      </c>
      <c r="N186" t="s">
        <v>18</v>
      </c>
      <c r="O186" s="90">
        <v>45190</v>
      </c>
    </row>
    <row r="187" spans="1:15" x14ac:dyDescent="0.25">
      <c r="A187">
        <v>180</v>
      </c>
      <c r="B187">
        <v>180</v>
      </c>
      <c r="C187" t="s">
        <v>1119</v>
      </c>
      <c r="D187" t="s">
        <v>75</v>
      </c>
      <c r="E187" t="s">
        <v>69</v>
      </c>
      <c r="F187">
        <v>3.96</v>
      </c>
      <c r="G187">
        <v>162398.81299999999</v>
      </c>
      <c r="H187">
        <v>4068320</v>
      </c>
      <c r="I187">
        <v>29678.633000000002</v>
      </c>
      <c r="J187">
        <v>547.19100000000003</v>
      </c>
      <c r="K187">
        <v>25</v>
      </c>
      <c r="L187">
        <v>28.74</v>
      </c>
      <c r="M187">
        <v>14.9</v>
      </c>
      <c r="N187" t="s">
        <v>18</v>
      </c>
      <c r="O187" s="90">
        <v>45190</v>
      </c>
    </row>
    <row r="188" spans="1:15" x14ac:dyDescent="0.25">
      <c r="A188">
        <v>181</v>
      </c>
      <c r="B188">
        <v>181</v>
      </c>
      <c r="C188" t="s">
        <v>910</v>
      </c>
      <c r="D188" t="s">
        <v>17</v>
      </c>
      <c r="E188" t="s">
        <v>17</v>
      </c>
      <c r="F188">
        <v>4.0599999999999996</v>
      </c>
      <c r="G188">
        <v>7127.2730000000001</v>
      </c>
      <c r="H188">
        <v>66747</v>
      </c>
      <c r="I188">
        <v>3.1349999999999998</v>
      </c>
      <c r="J188">
        <v>227345.231</v>
      </c>
      <c r="L188">
        <v>12599.24</v>
      </c>
      <c r="N188" t="s">
        <v>18</v>
      </c>
      <c r="O188" s="90">
        <v>45190</v>
      </c>
    </row>
    <row r="189" spans="1:15" x14ac:dyDescent="0.25">
      <c r="A189">
        <v>182</v>
      </c>
      <c r="B189">
        <v>182</v>
      </c>
      <c r="C189" t="s">
        <v>909</v>
      </c>
      <c r="D189" t="s">
        <v>17</v>
      </c>
      <c r="E189" t="s">
        <v>17</v>
      </c>
      <c r="F189">
        <v>4.05</v>
      </c>
      <c r="G189">
        <v>6667.0259999999998</v>
      </c>
      <c r="H189">
        <v>68251</v>
      </c>
      <c r="I189">
        <v>7.2999999999999995E-2</v>
      </c>
      <c r="J189">
        <v>9132912.3289999999</v>
      </c>
      <c r="L189">
        <v>506198.97</v>
      </c>
      <c r="N189" t="s">
        <v>18</v>
      </c>
      <c r="O189" s="90">
        <v>45190</v>
      </c>
    </row>
    <row r="190" spans="1:15" x14ac:dyDescent="0.25">
      <c r="A190">
        <v>183</v>
      </c>
      <c r="B190">
        <v>183</v>
      </c>
      <c r="C190" t="s">
        <v>1186</v>
      </c>
      <c r="D190" t="s">
        <v>1183</v>
      </c>
      <c r="E190" t="s">
        <v>29</v>
      </c>
      <c r="F190">
        <v>3.96</v>
      </c>
      <c r="G190">
        <v>13523.071</v>
      </c>
      <c r="H190">
        <v>198944</v>
      </c>
      <c r="I190">
        <v>33577.512000000002</v>
      </c>
      <c r="J190">
        <v>40.274000000000001</v>
      </c>
      <c r="K190">
        <v>0.71299999999999997</v>
      </c>
      <c r="L190">
        <v>0.64</v>
      </c>
      <c r="M190">
        <v>-10.199999999999999</v>
      </c>
      <c r="N190" t="s">
        <v>18</v>
      </c>
      <c r="O190" s="90">
        <v>45190</v>
      </c>
    </row>
    <row r="191" spans="1:15" x14ac:dyDescent="0.25">
      <c r="A191">
        <v>184</v>
      </c>
      <c r="B191">
        <v>184</v>
      </c>
      <c r="C191" t="s">
        <v>1177</v>
      </c>
      <c r="D191" t="s">
        <v>1174</v>
      </c>
      <c r="E191" t="s">
        <v>29</v>
      </c>
      <c r="F191">
        <v>3.97</v>
      </c>
      <c r="G191">
        <v>15974.42</v>
      </c>
      <c r="H191">
        <v>273699</v>
      </c>
      <c r="I191">
        <v>33036.512000000002</v>
      </c>
      <c r="J191">
        <v>48.353999999999999</v>
      </c>
      <c r="K191">
        <v>1.1379999999999999</v>
      </c>
      <c r="L191">
        <v>1.0900000000000001</v>
      </c>
      <c r="M191">
        <v>-4.4000000000000004</v>
      </c>
      <c r="N191" t="s">
        <v>18</v>
      </c>
      <c r="O191" s="90">
        <v>45190</v>
      </c>
    </row>
    <row r="192" spans="1:15" x14ac:dyDescent="0.25">
      <c r="A192">
        <v>185</v>
      </c>
      <c r="B192">
        <v>185</v>
      </c>
      <c r="C192" t="s">
        <v>1168</v>
      </c>
      <c r="D192" t="s">
        <v>1165</v>
      </c>
      <c r="E192" t="s">
        <v>29</v>
      </c>
      <c r="F192">
        <v>3.96</v>
      </c>
      <c r="G192">
        <v>19382.107</v>
      </c>
      <c r="H192">
        <v>360210</v>
      </c>
      <c r="I192">
        <v>32283.057000000001</v>
      </c>
      <c r="J192">
        <v>60.037999999999997</v>
      </c>
      <c r="K192">
        <v>1.825</v>
      </c>
      <c r="L192">
        <v>1.73</v>
      </c>
      <c r="M192">
        <v>-4.9000000000000004</v>
      </c>
      <c r="N192" t="s">
        <v>18</v>
      </c>
      <c r="O192" s="90">
        <v>45190</v>
      </c>
    </row>
    <row r="193" spans="1:15" x14ac:dyDescent="0.25">
      <c r="A193">
        <v>186</v>
      </c>
      <c r="B193">
        <v>186</v>
      </c>
      <c r="C193" t="s">
        <v>908</v>
      </c>
      <c r="D193" t="s">
        <v>17</v>
      </c>
      <c r="E193" t="s">
        <v>17</v>
      </c>
      <c r="F193">
        <v>4.0599999999999996</v>
      </c>
      <c r="G193">
        <v>5446.5889999999999</v>
      </c>
      <c r="H193">
        <v>58098</v>
      </c>
      <c r="I193">
        <v>1.38</v>
      </c>
      <c r="J193">
        <v>394680.36200000002</v>
      </c>
      <c r="L193">
        <v>21873.95</v>
      </c>
      <c r="N193" t="s">
        <v>18</v>
      </c>
      <c r="O193" s="90">
        <v>45190</v>
      </c>
    </row>
    <row r="194" spans="1:15" x14ac:dyDescent="0.25">
      <c r="A194">
        <v>187</v>
      </c>
      <c r="B194">
        <v>187</v>
      </c>
      <c r="C194" t="s">
        <v>1185</v>
      </c>
      <c r="D194" t="s">
        <v>1183</v>
      </c>
      <c r="E194" t="s">
        <v>29</v>
      </c>
      <c r="F194">
        <v>3.97</v>
      </c>
      <c r="G194">
        <v>13484.929</v>
      </c>
      <c r="H194">
        <v>192419</v>
      </c>
      <c r="I194">
        <v>31461.613000000001</v>
      </c>
      <c r="J194">
        <v>42.862000000000002</v>
      </c>
      <c r="K194">
        <v>0.71299999999999997</v>
      </c>
      <c r="L194">
        <v>0.78</v>
      </c>
      <c r="M194">
        <v>9.9</v>
      </c>
      <c r="N194" t="s">
        <v>18</v>
      </c>
      <c r="O194" s="90">
        <v>45190</v>
      </c>
    </row>
    <row r="195" spans="1:15" x14ac:dyDescent="0.25">
      <c r="A195">
        <v>188</v>
      </c>
      <c r="B195">
        <v>188</v>
      </c>
      <c r="C195" t="s">
        <v>1176</v>
      </c>
      <c r="D195" t="s">
        <v>1174</v>
      </c>
      <c r="E195" t="s">
        <v>29</v>
      </c>
      <c r="F195">
        <v>3.97</v>
      </c>
      <c r="G195">
        <v>15567.564</v>
      </c>
      <c r="H195">
        <v>274484</v>
      </c>
      <c r="I195">
        <v>31377.918000000001</v>
      </c>
      <c r="J195">
        <v>49.613</v>
      </c>
      <c r="K195">
        <v>1.1379999999999999</v>
      </c>
      <c r="L195">
        <v>1.1599999999999999</v>
      </c>
      <c r="M195">
        <v>1.7</v>
      </c>
      <c r="N195" t="s">
        <v>18</v>
      </c>
      <c r="O195" s="90">
        <v>45190</v>
      </c>
    </row>
    <row r="196" spans="1:15" x14ac:dyDescent="0.25">
      <c r="A196">
        <v>189</v>
      </c>
      <c r="B196">
        <v>189</v>
      </c>
      <c r="C196" t="s">
        <v>1167</v>
      </c>
      <c r="D196" t="s">
        <v>1165</v>
      </c>
      <c r="E196" t="s">
        <v>29</v>
      </c>
      <c r="F196">
        <v>3.97</v>
      </c>
      <c r="G196">
        <v>19871.884999999998</v>
      </c>
      <c r="H196">
        <v>362396</v>
      </c>
      <c r="I196">
        <v>31610.478999999999</v>
      </c>
      <c r="J196">
        <v>62.865000000000002</v>
      </c>
      <c r="K196">
        <v>1.825</v>
      </c>
      <c r="L196">
        <v>1.89</v>
      </c>
      <c r="M196">
        <v>3.7</v>
      </c>
      <c r="N196" t="s">
        <v>18</v>
      </c>
      <c r="O196" s="90">
        <v>45190</v>
      </c>
    </row>
    <row r="197" spans="1:15" x14ac:dyDescent="0.25">
      <c r="A197">
        <v>190</v>
      </c>
      <c r="B197">
        <v>190</v>
      </c>
      <c r="C197" t="s">
        <v>907</v>
      </c>
      <c r="D197" t="s">
        <v>17</v>
      </c>
      <c r="E197" t="s">
        <v>17</v>
      </c>
      <c r="F197">
        <v>4.0599999999999996</v>
      </c>
      <c r="G197">
        <v>5448.6930000000002</v>
      </c>
      <c r="H197">
        <v>56532</v>
      </c>
      <c r="I197">
        <v>8.7010000000000005</v>
      </c>
      <c r="J197">
        <v>62621.457000000002</v>
      </c>
      <c r="L197">
        <v>3469.26</v>
      </c>
      <c r="N197" t="s">
        <v>18</v>
      </c>
      <c r="O197" s="90">
        <v>45190</v>
      </c>
    </row>
    <row r="198" spans="1:15" x14ac:dyDescent="0.25">
      <c r="A198">
        <v>191</v>
      </c>
      <c r="B198">
        <v>191</v>
      </c>
      <c r="C198" t="s">
        <v>1184</v>
      </c>
      <c r="D198" t="s">
        <v>1183</v>
      </c>
      <c r="E198" t="s">
        <v>29</v>
      </c>
      <c r="F198">
        <v>3.97</v>
      </c>
      <c r="G198">
        <v>12933.450999999999</v>
      </c>
      <c r="H198">
        <v>193301</v>
      </c>
      <c r="I198">
        <v>31533.919999999998</v>
      </c>
      <c r="J198">
        <v>41.014000000000003</v>
      </c>
      <c r="K198">
        <v>0.71299999999999997</v>
      </c>
      <c r="L198">
        <v>0.68</v>
      </c>
      <c r="M198">
        <v>-4.5</v>
      </c>
      <c r="N198" t="s">
        <v>18</v>
      </c>
      <c r="O198" s="90">
        <v>45190</v>
      </c>
    </row>
    <row r="199" spans="1:15" x14ac:dyDescent="0.25">
      <c r="A199">
        <v>192</v>
      </c>
      <c r="B199">
        <v>192</v>
      </c>
      <c r="C199" t="s">
        <v>1175</v>
      </c>
      <c r="D199" t="s">
        <v>1174</v>
      </c>
      <c r="E199" t="s">
        <v>29</v>
      </c>
      <c r="F199">
        <v>3.97</v>
      </c>
      <c r="G199">
        <v>14748.178</v>
      </c>
      <c r="H199">
        <v>272590</v>
      </c>
      <c r="I199">
        <v>30858.289000000001</v>
      </c>
      <c r="J199">
        <v>47.792999999999999</v>
      </c>
      <c r="K199">
        <v>1.1379999999999999</v>
      </c>
      <c r="L199">
        <v>1.06</v>
      </c>
      <c r="M199">
        <v>-7.1</v>
      </c>
      <c r="N199" t="s">
        <v>18</v>
      </c>
      <c r="O199" s="90">
        <v>45190</v>
      </c>
    </row>
    <row r="200" spans="1:15" x14ac:dyDescent="0.25">
      <c r="A200">
        <v>193</v>
      </c>
      <c r="B200">
        <v>193</v>
      </c>
      <c r="C200" t="s">
        <v>1166</v>
      </c>
      <c r="D200" t="s">
        <v>1165</v>
      </c>
      <c r="E200" t="s">
        <v>29</v>
      </c>
      <c r="F200">
        <v>3.96</v>
      </c>
      <c r="G200">
        <v>20949.826000000001</v>
      </c>
      <c r="H200">
        <v>391079</v>
      </c>
      <c r="I200">
        <v>33105.754000000001</v>
      </c>
      <c r="J200">
        <v>63.281999999999996</v>
      </c>
      <c r="K200">
        <v>1.825</v>
      </c>
      <c r="L200">
        <v>1.91</v>
      </c>
      <c r="M200">
        <v>4.9000000000000004</v>
      </c>
      <c r="N200" t="s">
        <v>18</v>
      </c>
      <c r="O200" s="90">
        <v>45190</v>
      </c>
    </row>
    <row r="201" spans="1:15" x14ac:dyDescent="0.25">
      <c r="A201">
        <v>194</v>
      </c>
      <c r="B201">
        <v>194</v>
      </c>
      <c r="C201" t="s">
        <v>906</v>
      </c>
      <c r="D201" t="s">
        <v>17</v>
      </c>
      <c r="E201" t="s">
        <v>17</v>
      </c>
      <c r="F201">
        <v>4.0599999999999996</v>
      </c>
      <c r="G201">
        <v>5965.585</v>
      </c>
      <c r="H201">
        <v>59181</v>
      </c>
      <c r="I201">
        <v>0.40799999999999997</v>
      </c>
      <c r="J201">
        <v>1462153.186</v>
      </c>
      <c r="L201">
        <v>81039.67</v>
      </c>
      <c r="N201" t="s">
        <v>18</v>
      </c>
      <c r="O201" s="90">
        <v>45190</v>
      </c>
    </row>
    <row r="202" spans="1:15" x14ac:dyDescent="0.25">
      <c r="A202">
        <v>195</v>
      </c>
      <c r="B202">
        <v>195</v>
      </c>
      <c r="C202" t="s">
        <v>905</v>
      </c>
      <c r="D202" t="s">
        <v>17</v>
      </c>
      <c r="E202" t="s">
        <v>17</v>
      </c>
      <c r="F202">
        <v>4.0599999999999996</v>
      </c>
      <c r="G202">
        <v>6996.0959999999995</v>
      </c>
      <c r="H202">
        <v>66748</v>
      </c>
      <c r="I202">
        <v>0.55700000000000005</v>
      </c>
      <c r="J202">
        <v>1256031.598</v>
      </c>
      <c r="L202">
        <v>69615.179999999993</v>
      </c>
      <c r="N202" t="s">
        <v>18</v>
      </c>
      <c r="O202" s="90">
        <v>45190</v>
      </c>
    </row>
    <row r="204" spans="1:15" x14ac:dyDescent="0.25">
      <c r="A204" t="s">
        <v>1205</v>
      </c>
    </row>
    <row r="206" spans="1:15" x14ac:dyDescent="0.25">
      <c r="B206" t="s">
        <v>3</v>
      </c>
      <c r="C206" t="s">
        <v>4</v>
      </c>
      <c r="D206" t="s">
        <v>5</v>
      </c>
      <c r="E206" t="s">
        <v>6</v>
      </c>
      <c r="F206" t="s">
        <v>7</v>
      </c>
      <c r="G206" t="s">
        <v>8</v>
      </c>
      <c r="H206" t="s">
        <v>9</v>
      </c>
      <c r="I206" t="s">
        <v>10</v>
      </c>
      <c r="J206" t="s">
        <v>11</v>
      </c>
      <c r="K206" t="s">
        <v>12</v>
      </c>
      <c r="L206" t="s">
        <v>13</v>
      </c>
      <c r="M206" t="s">
        <v>14</v>
      </c>
      <c r="N206" t="s">
        <v>15</v>
      </c>
      <c r="O206" t="s">
        <v>1202</v>
      </c>
    </row>
    <row r="207" spans="1:15" x14ac:dyDescent="0.25">
      <c r="A207">
        <v>1</v>
      </c>
      <c r="B207">
        <v>1</v>
      </c>
      <c r="C207" t="s">
        <v>948</v>
      </c>
      <c r="D207" t="s">
        <v>17</v>
      </c>
      <c r="E207" t="s">
        <v>17</v>
      </c>
      <c r="I207">
        <v>0.22800000000000001</v>
      </c>
      <c r="O207" s="90">
        <v>45190</v>
      </c>
    </row>
    <row r="208" spans="1:15" x14ac:dyDescent="0.25">
      <c r="A208">
        <v>2</v>
      </c>
      <c r="B208">
        <v>2</v>
      </c>
      <c r="C208" t="s">
        <v>947</v>
      </c>
      <c r="D208" t="s">
        <v>17</v>
      </c>
      <c r="E208" t="s">
        <v>17</v>
      </c>
      <c r="F208">
        <v>4.2699999999999996</v>
      </c>
      <c r="G208">
        <v>18.155000000000001</v>
      </c>
      <c r="H208">
        <v>587</v>
      </c>
      <c r="I208">
        <v>0.56999999999999995</v>
      </c>
      <c r="J208">
        <v>3185.0880000000002</v>
      </c>
      <c r="L208">
        <v>131.19</v>
      </c>
      <c r="N208" t="s">
        <v>18</v>
      </c>
      <c r="O208" s="90">
        <v>45190</v>
      </c>
    </row>
    <row r="209" spans="1:15" x14ac:dyDescent="0.25">
      <c r="A209">
        <v>3</v>
      </c>
      <c r="B209">
        <v>3</v>
      </c>
      <c r="C209" t="s">
        <v>946</v>
      </c>
      <c r="D209" t="s">
        <v>17</v>
      </c>
      <c r="E209" t="s">
        <v>17</v>
      </c>
      <c r="F209">
        <v>4.21</v>
      </c>
      <c r="G209">
        <v>20.805</v>
      </c>
      <c r="H209">
        <v>832</v>
      </c>
      <c r="I209">
        <v>1</v>
      </c>
      <c r="J209">
        <v>2080.5</v>
      </c>
      <c r="L209">
        <v>85.65</v>
      </c>
      <c r="N209" t="s">
        <v>18</v>
      </c>
      <c r="O209" s="90">
        <v>45190</v>
      </c>
    </row>
    <row r="210" spans="1:15" x14ac:dyDescent="0.25">
      <c r="A210">
        <v>4</v>
      </c>
      <c r="B210">
        <v>4</v>
      </c>
      <c r="C210" t="s">
        <v>950</v>
      </c>
      <c r="D210" t="s">
        <v>22</v>
      </c>
      <c r="E210" t="s">
        <v>17</v>
      </c>
      <c r="F210">
        <v>4.25</v>
      </c>
      <c r="G210">
        <v>99.994</v>
      </c>
      <c r="H210">
        <v>1216</v>
      </c>
      <c r="I210">
        <v>0.60399999999999998</v>
      </c>
      <c r="J210">
        <v>16555.297999999999</v>
      </c>
      <c r="L210">
        <v>682.37</v>
      </c>
      <c r="N210" t="s">
        <v>18</v>
      </c>
      <c r="O210" s="90">
        <v>45190</v>
      </c>
    </row>
    <row r="211" spans="1:15" x14ac:dyDescent="0.25">
      <c r="A211">
        <v>5</v>
      </c>
      <c r="B211">
        <v>5</v>
      </c>
      <c r="C211" t="s">
        <v>949</v>
      </c>
      <c r="D211" t="s">
        <v>24</v>
      </c>
      <c r="E211" t="s">
        <v>17</v>
      </c>
      <c r="F211">
        <v>4.13</v>
      </c>
      <c r="G211">
        <v>125.384</v>
      </c>
      <c r="H211">
        <v>1102</v>
      </c>
      <c r="I211">
        <v>5.1589999999999998</v>
      </c>
      <c r="J211">
        <v>2430.393</v>
      </c>
      <c r="L211">
        <v>100.08</v>
      </c>
      <c r="N211" t="s">
        <v>18</v>
      </c>
      <c r="O211" s="90">
        <v>45190</v>
      </c>
    </row>
    <row r="212" spans="1:15" x14ac:dyDescent="0.25">
      <c r="A212">
        <v>6</v>
      </c>
      <c r="B212">
        <v>6</v>
      </c>
      <c r="C212" t="s">
        <v>945</v>
      </c>
      <c r="D212" t="s">
        <v>17</v>
      </c>
      <c r="E212" t="s">
        <v>17</v>
      </c>
      <c r="F212">
        <v>4.17</v>
      </c>
      <c r="G212">
        <v>30.263000000000002</v>
      </c>
      <c r="H212">
        <v>1010</v>
      </c>
      <c r="I212">
        <v>1.8520000000000001</v>
      </c>
      <c r="J212">
        <v>1634.0709999999999</v>
      </c>
      <c r="L212">
        <v>67.25</v>
      </c>
      <c r="N212" t="s">
        <v>18</v>
      </c>
      <c r="O212" s="90">
        <v>45190</v>
      </c>
    </row>
    <row r="213" spans="1:15" x14ac:dyDescent="0.25">
      <c r="A213">
        <v>7</v>
      </c>
      <c r="B213">
        <v>7</v>
      </c>
      <c r="C213" t="s">
        <v>1200</v>
      </c>
      <c r="D213" t="s">
        <v>1198</v>
      </c>
      <c r="E213" t="s">
        <v>29</v>
      </c>
      <c r="F213">
        <v>4.24</v>
      </c>
      <c r="G213">
        <v>34.970999999999997</v>
      </c>
      <c r="H213">
        <v>1064</v>
      </c>
      <c r="I213">
        <v>30811.4</v>
      </c>
      <c r="J213">
        <v>0.114</v>
      </c>
      <c r="K213">
        <v>0.17499999999999999</v>
      </c>
      <c r="N213" t="s">
        <v>232</v>
      </c>
      <c r="O213" s="90">
        <v>45190</v>
      </c>
    </row>
    <row r="214" spans="1:15" x14ac:dyDescent="0.25">
      <c r="A214">
        <v>8</v>
      </c>
      <c r="B214">
        <v>8</v>
      </c>
      <c r="C214" t="s">
        <v>1197</v>
      </c>
      <c r="D214" t="s">
        <v>1195</v>
      </c>
      <c r="E214" t="s">
        <v>29</v>
      </c>
      <c r="I214">
        <v>29963.971000000001</v>
      </c>
      <c r="K214">
        <v>0.28100000000000003</v>
      </c>
      <c r="O214" s="90">
        <v>45190</v>
      </c>
    </row>
    <row r="215" spans="1:15" x14ac:dyDescent="0.25">
      <c r="A215">
        <v>9</v>
      </c>
      <c r="B215">
        <v>9</v>
      </c>
      <c r="C215" t="s">
        <v>1194</v>
      </c>
      <c r="D215" t="s">
        <v>1192</v>
      </c>
      <c r="E215" t="s">
        <v>29</v>
      </c>
      <c r="I215">
        <v>30630.940999999999</v>
      </c>
      <c r="K215">
        <v>0.44400000000000001</v>
      </c>
      <c r="O215" s="90">
        <v>45190</v>
      </c>
    </row>
    <row r="216" spans="1:15" x14ac:dyDescent="0.25">
      <c r="A216">
        <v>10</v>
      </c>
      <c r="B216">
        <v>10</v>
      </c>
      <c r="C216" t="s">
        <v>1191</v>
      </c>
      <c r="D216" t="s">
        <v>1183</v>
      </c>
      <c r="E216" t="s">
        <v>29</v>
      </c>
      <c r="F216">
        <v>4.1500000000000004</v>
      </c>
      <c r="G216">
        <v>7727.9769999999999</v>
      </c>
      <c r="H216">
        <v>89613</v>
      </c>
      <c r="I216">
        <v>41899.074000000001</v>
      </c>
      <c r="J216">
        <v>18.443999999999999</v>
      </c>
      <c r="K216">
        <v>0.71299999999999997</v>
      </c>
      <c r="L216">
        <v>0.65</v>
      </c>
      <c r="M216">
        <v>-9.4</v>
      </c>
      <c r="N216" t="s">
        <v>18</v>
      </c>
      <c r="O216" s="90">
        <v>45188</v>
      </c>
    </row>
    <row r="217" spans="1:15" x14ac:dyDescent="0.25">
      <c r="A217">
        <v>11</v>
      </c>
      <c r="B217">
        <v>11</v>
      </c>
      <c r="C217" t="s">
        <v>1182</v>
      </c>
      <c r="D217" t="s">
        <v>1174</v>
      </c>
      <c r="E217" t="s">
        <v>29</v>
      </c>
      <c r="F217">
        <v>4.1500000000000004</v>
      </c>
      <c r="G217">
        <v>11640.419</v>
      </c>
      <c r="H217">
        <v>135309</v>
      </c>
      <c r="I217">
        <v>41790.156000000003</v>
      </c>
      <c r="J217">
        <v>27.853999999999999</v>
      </c>
      <c r="K217">
        <v>1.1379999999999999</v>
      </c>
      <c r="L217">
        <v>1.03</v>
      </c>
      <c r="M217">
        <v>-9.1</v>
      </c>
      <c r="N217" t="s">
        <v>18</v>
      </c>
      <c r="O217" s="90">
        <v>45188</v>
      </c>
    </row>
    <row r="218" spans="1:15" x14ac:dyDescent="0.25">
      <c r="A218">
        <v>12</v>
      </c>
      <c r="B218">
        <v>12</v>
      </c>
      <c r="C218" t="s">
        <v>1173</v>
      </c>
      <c r="D218" t="s">
        <v>1165</v>
      </c>
      <c r="E218" t="s">
        <v>29</v>
      </c>
      <c r="F218">
        <v>4.1500000000000004</v>
      </c>
      <c r="G218">
        <v>16515.873</v>
      </c>
      <c r="H218">
        <v>197211</v>
      </c>
      <c r="I218">
        <v>40085.508000000002</v>
      </c>
      <c r="J218">
        <v>41.201999999999998</v>
      </c>
      <c r="K218">
        <v>1.825</v>
      </c>
      <c r="L218">
        <v>1.58</v>
      </c>
      <c r="M218">
        <v>-13.2</v>
      </c>
      <c r="N218" t="s">
        <v>18</v>
      </c>
      <c r="O218" s="90">
        <v>45188</v>
      </c>
    </row>
    <row r="219" spans="1:15" x14ac:dyDescent="0.25">
      <c r="A219">
        <v>13</v>
      </c>
      <c r="B219">
        <v>13</v>
      </c>
      <c r="C219" t="s">
        <v>944</v>
      </c>
      <c r="D219" t="s">
        <v>17</v>
      </c>
      <c r="E219" t="s">
        <v>17</v>
      </c>
      <c r="F219">
        <v>4.1500000000000004</v>
      </c>
      <c r="G219">
        <v>88.278999999999996</v>
      </c>
      <c r="H219">
        <v>1261</v>
      </c>
      <c r="I219">
        <v>0.32600000000000001</v>
      </c>
      <c r="J219">
        <v>27079.448</v>
      </c>
      <c r="L219">
        <v>1116.22</v>
      </c>
      <c r="N219" t="s">
        <v>18</v>
      </c>
      <c r="O219" s="90">
        <v>45188</v>
      </c>
    </row>
    <row r="220" spans="1:15" x14ac:dyDescent="0.25">
      <c r="A220">
        <v>14</v>
      </c>
      <c r="B220">
        <v>14</v>
      </c>
      <c r="C220" t="s">
        <v>1164</v>
      </c>
      <c r="D220" t="s">
        <v>1162</v>
      </c>
      <c r="E220" t="s">
        <v>29</v>
      </c>
      <c r="F220">
        <v>4.1500000000000004</v>
      </c>
      <c r="G220">
        <v>27719.710999999999</v>
      </c>
      <c r="H220">
        <v>315259</v>
      </c>
      <c r="I220">
        <v>34119.714999999997</v>
      </c>
      <c r="J220">
        <v>81.242999999999995</v>
      </c>
      <c r="K220">
        <v>2.919</v>
      </c>
      <c r="L220">
        <v>3.23</v>
      </c>
      <c r="M220">
        <v>10.8</v>
      </c>
      <c r="N220" t="s">
        <v>18</v>
      </c>
      <c r="O220" s="90">
        <v>45188</v>
      </c>
    </row>
    <row r="221" spans="1:15" x14ac:dyDescent="0.25">
      <c r="A221">
        <v>15</v>
      </c>
      <c r="B221">
        <v>15</v>
      </c>
      <c r="C221" t="s">
        <v>1161</v>
      </c>
      <c r="D221" t="s">
        <v>1159</v>
      </c>
      <c r="E221" t="s">
        <v>29</v>
      </c>
      <c r="F221">
        <v>4.1500000000000004</v>
      </c>
      <c r="G221">
        <v>45222.027000000002</v>
      </c>
      <c r="H221">
        <v>527255</v>
      </c>
      <c r="I221">
        <v>39890.394999999997</v>
      </c>
      <c r="J221">
        <v>113.366</v>
      </c>
      <c r="K221">
        <v>4.6689999999999996</v>
      </c>
      <c r="L221">
        <v>4.5599999999999996</v>
      </c>
      <c r="M221">
        <v>-2.4</v>
      </c>
      <c r="N221" t="s">
        <v>18</v>
      </c>
      <c r="O221" s="90">
        <v>45188</v>
      </c>
    </row>
    <row r="222" spans="1:15" x14ac:dyDescent="0.25">
      <c r="A222">
        <v>16</v>
      </c>
      <c r="B222">
        <v>16</v>
      </c>
      <c r="C222" t="s">
        <v>1158</v>
      </c>
      <c r="D222" t="s">
        <v>1156</v>
      </c>
      <c r="E222" t="s">
        <v>29</v>
      </c>
      <c r="F222">
        <v>4.1500000000000004</v>
      </c>
      <c r="G222">
        <v>64823.300999999999</v>
      </c>
      <c r="H222">
        <v>762234</v>
      </c>
      <c r="I222">
        <v>40738.019999999997</v>
      </c>
      <c r="J222">
        <v>159.12200000000001</v>
      </c>
      <c r="K222">
        <v>7.45</v>
      </c>
      <c r="L222">
        <v>6.44</v>
      </c>
      <c r="M222">
        <v>-13.5</v>
      </c>
      <c r="N222" t="s">
        <v>18</v>
      </c>
      <c r="O222" s="90">
        <v>45188</v>
      </c>
    </row>
    <row r="223" spans="1:15" x14ac:dyDescent="0.25">
      <c r="A223">
        <v>17</v>
      </c>
      <c r="B223">
        <v>17</v>
      </c>
      <c r="C223" t="s">
        <v>1155</v>
      </c>
      <c r="D223" t="s">
        <v>1153</v>
      </c>
      <c r="E223" t="s">
        <v>29</v>
      </c>
      <c r="F223">
        <v>4.1500000000000004</v>
      </c>
      <c r="G223">
        <v>94886.133000000002</v>
      </c>
      <c r="H223">
        <v>1084287</v>
      </c>
      <c r="I223">
        <v>34069.527000000002</v>
      </c>
      <c r="J223">
        <v>278.50700000000001</v>
      </c>
      <c r="K223">
        <v>11.875</v>
      </c>
      <c r="L223">
        <v>11.37</v>
      </c>
      <c r="M223">
        <v>-4.3</v>
      </c>
      <c r="N223" t="s">
        <v>18</v>
      </c>
      <c r="O223" s="90">
        <v>45188</v>
      </c>
    </row>
    <row r="224" spans="1:15" x14ac:dyDescent="0.25">
      <c r="A224">
        <v>18</v>
      </c>
      <c r="B224">
        <v>18</v>
      </c>
      <c r="C224" t="s">
        <v>1152</v>
      </c>
      <c r="D224" t="s">
        <v>1150</v>
      </c>
      <c r="E224" t="s">
        <v>29</v>
      </c>
      <c r="F224">
        <v>4.1500000000000004</v>
      </c>
      <c r="G224">
        <v>195141.09400000001</v>
      </c>
      <c r="H224">
        <v>2293076</v>
      </c>
      <c r="I224">
        <v>41721.559000000001</v>
      </c>
      <c r="J224">
        <v>467.72199999999998</v>
      </c>
      <c r="K224">
        <v>19.125</v>
      </c>
      <c r="L224">
        <v>19.170000000000002</v>
      </c>
      <c r="M224">
        <v>0.2</v>
      </c>
      <c r="N224" t="s">
        <v>18</v>
      </c>
      <c r="O224" s="90">
        <v>45188</v>
      </c>
    </row>
    <row r="225" spans="1:15" x14ac:dyDescent="0.25">
      <c r="A225">
        <v>19</v>
      </c>
      <c r="B225">
        <v>19</v>
      </c>
      <c r="C225" t="s">
        <v>1149</v>
      </c>
      <c r="D225" t="s">
        <v>1142</v>
      </c>
      <c r="E225" t="s">
        <v>29</v>
      </c>
      <c r="F225">
        <v>4.1399999999999997</v>
      </c>
      <c r="G225">
        <v>310607.93800000002</v>
      </c>
      <c r="H225">
        <v>3607395</v>
      </c>
      <c r="I225">
        <v>41554.171999999999</v>
      </c>
      <c r="J225">
        <v>747.47699999999998</v>
      </c>
      <c r="K225">
        <v>30.5</v>
      </c>
      <c r="L225">
        <v>30.7</v>
      </c>
      <c r="M225">
        <v>0.7</v>
      </c>
      <c r="N225" t="s">
        <v>18</v>
      </c>
      <c r="O225" s="90">
        <v>45188</v>
      </c>
    </row>
    <row r="226" spans="1:15" x14ac:dyDescent="0.25">
      <c r="A226">
        <v>20</v>
      </c>
      <c r="B226">
        <v>20</v>
      </c>
      <c r="C226" t="s">
        <v>943</v>
      </c>
      <c r="D226" t="s">
        <v>17</v>
      </c>
      <c r="E226" t="s">
        <v>17</v>
      </c>
      <c r="F226">
        <v>4.16</v>
      </c>
      <c r="G226">
        <v>621.31600000000003</v>
      </c>
      <c r="H226">
        <v>6368</v>
      </c>
      <c r="I226">
        <v>12.641</v>
      </c>
      <c r="J226">
        <v>4915.0860000000002</v>
      </c>
      <c r="L226">
        <v>202.51</v>
      </c>
      <c r="N226" t="s">
        <v>18</v>
      </c>
      <c r="O226" s="90">
        <v>45188</v>
      </c>
    </row>
    <row r="227" spans="1:15" x14ac:dyDescent="0.25">
      <c r="A227">
        <v>21</v>
      </c>
      <c r="B227">
        <v>21</v>
      </c>
      <c r="C227" t="s">
        <v>1141</v>
      </c>
      <c r="D227" t="s">
        <v>1139</v>
      </c>
      <c r="E227" t="s">
        <v>29</v>
      </c>
      <c r="F227">
        <v>4.1500000000000004</v>
      </c>
      <c r="G227">
        <v>431173.09399999998</v>
      </c>
      <c r="H227">
        <v>4821174</v>
      </c>
      <c r="I227">
        <v>38424.730000000003</v>
      </c>
      <c r="J227">
        <v>1122.124</v>
      </c>
      <c r="K227">
        <v>48.75</v>
      </c>
      <c r="L227">
        <v>46.14</v>
      </c>
      <c r="M227">
        <v>-5.3</v>
      </c>
      <c r="N227" t="s">
        <v>18</v>
      </c>
      <c r="O227" s="90">
        <v>45188</v>
      </c>
    </row>
    <row r="228" spans="1:15" x14ac:dyDescent="0.25">
      <c r="A228">
        <v>22</v>
      </c>
      <c r="B228">
        <v>22</v>
      </c>
      <c r="C228" t="s">
        <v>1138</v>
      </c>
      <c r="D228" t="s">
        <v>1136</v>
      </c>
      <c r="E228" t="s">
        <v>29</v>
      </c>
      <c r="F228">
        <v>4.1500000000000004</v>
      </c>
      <c r="G228">
        <v>704268</v>
      </c>
      <c r="H228">
        <v>7952730</v>
      </c>
      <c r="I228">
        <v>37503.476999999999</v>
      </c>
      <c r="J228">
        <v>1877.874</v>
      </c>
      <c r="K228">
        <v>78.125</v>
      </c>
      <c r="L228">
        <v>77.3</v>
      </c>
      <c r="M228">
        <v>-1.1000000000000001</v>
      </c>
      <c r="N228" t="s">
        <v>18</v>
      </c>
      <c r="O228" s="90">
        <v>45188</v>
      </c>
    </row>
    <row r="229" spans="1:15" x14ac:dyDescent="0.25">
      <c r="A229">
        <v>23</v>
      </c>
      <c r="B229">
        <v>23</v>
      </c>
      <c r="C229" t="s">
        <v>1135</v>
      </c>
      <c r="D229" t="s">
        <v>1133</v>
      </c>
      <c r="E229" t="s">
        <v>29</v>
      </c>
      <c r="F229">
        <v>4.1399999999999997</v>
      </c>
      <c r="G229">
        <v>1123884.5</v>
      </c>
      <c r="H229">
        <v>12582453</v>
      </c>
      <c r="I229">
        <v>37471.813000000002</v>
      </c>
      <c r="J229">
        <v>2999.28</v>
      </c>
      <c r="K229">
        <v>125</v>
      </c>
      <c r="L229">
        <v>123.53</v>
      </c>
      <c r="M229">
        <v>-1.2</v>
      </c>
      <c r="N229" t="s">
        <v>18</v>
      </c>
      <c r="O229" s="90">
        <v>45188</v>
      </c>
    </row>
    <row r="230" spans="1:15" x14ac:dyDescent="0.25">
      <c r="A230">
        <v>24</v>
      </c>
      <c r="B230">
        <v>24</v>
      </c>
      <c r="C230" t="s">
        <v>1132</v>
      </c>
      <c r="D230" t="s">
        <v>1130</v>
      </c>
      <c r="E230" t="s">
        <v>29</v>
      </c>
      <c r="F230">
        <v>4.1500000000000004</v>
      </c>
      <c r="G230">
        <v>1790985.5</v>
      </c>
      <c r="H230">
        <v>20424516</v>
      </c>
      <c r="I230">
        <v>37304.487999999998</v>
      </c>
      <c r="J230">
        <v>4800.9920000000002</v>
      </c>
      <c r="K230">
        <v>200</v>
      </c>
      <c r="L230">
        <v>197.8</v>
      </c>
      <c r="M230">
        <v>-1.1000000000000001</v>
      </c>
      <c r="N230" t="s">
        <v>18</v>
      </c>
      <c r="O230" s="90">
        <v>45188</v>
      </c>
    </row>
    <row r="231" spans="1:15" x14ac:dyDescent="0.25">
      <c r="A231">
        <v>25</v>
      </c>
      <c r="B231">
        <v>25</v>
      </c>
      <c r="C231" t="s">
        <v>1129</v>
      </c>
      <c r="D231" t="s">
        <v>1127</v>
      </c>
      <c r="E231" t="s">
        <v>29</v>
      </c>
      <c r="F231">
        <v>4.1500000000000004</v>
      </c>
      <c r="G231">
        <v>2825048.25</v>
      </c>
      <c r="H231">
        <v>32007164</v>
      </c>
      <c r="I231">
        <v>38650.195</v>
      </c>
      <c r="J231">
        <v>7309.2730000000001</v>
      </c>
      <c r="K231">
        <v>325.625</v>
      </c>
      <c r="L231">
        <v>301.20999999999998</v>
      </c>
      <c r="M231">
        <v>-7.5</v>
      </c>
      <c r="N231" t="s">
        <v>18</v>
      </c>
      <c r="O231" s="90">
        <v>45188</v>
      </c>
    </row>
    <row r="232" spans="1:15" x14ac:dyDescent="0.25">
      <c r="A232">
        <v>26</v>
      </c>
      <c r="B232">
        <v>26</v>
      </c>
      <c r="C232" t="s">
        <v>942</v>
      </c>
      <c r="D232" t="s">
        <v>17</v>
      </c>
      <c r="E232" t="s">
        <v>17</v>
      </c>
      <c r="F232">
        <v>4.1399999999999997</v>
      </c>
      <c r="G232">
        <v>5066.125</v>
      </c>
      <c r="H232">
        <v>59677</v>
      </c>
      <c r="I232">
        <v>0.29599999999999999</v>
      </c>
      <c r="J232">
        <v>1711528.716</v>
      </c>
      <c r="L232">
        <v>70556.740000000005</v>
      </c>
      <c r="N232" t="s">
        <v>18</v>
      </c>
      <c r="O232" s="90">
        <v>45188</v>
      </c>
    </row>
    <row r="233" spans="1:15" x14ac:dyDescent="0.25">
      <c r="A233">
        <v>27</v>
      </c>
      <c r="B233">
        <v>27</v>
      </c>
      <c r="C233" t="s">
        <v>941</v>
      </c>
      <c r="D233" t="s">
        <v>17</v>
      </c>
      <c r="E233" t="s">
        <v>17</v>
      </c>
      <c r="F233">
        <v>4.1399999999999997</v>
      </c>
      <c r="G233">
        <v>1090.8900000000001</v>
      </c>
      <c r="H233">
        <v>11736</v>
      </c>
      <c r="I233">
        <v>1.589</v>
      </c>
      <c r="J233">
        <v>68652.611999999994</v>
      </c>
      <c r="L233">
        <v>2830.05</v>
      </c>
      <c r="N233" t="s">
        <v>18</v>
      </c>
      <c r="O233" s="90">
        <v>45188</v>
      </c>
    </row>
    <row r="234" spans="1:15" x14ac:dyDescent="0.25">
      <c r="A234">
        <v>28</v>
      </c>
      <c r="B234">
        <v>28</v>
      </c>
      <c r="C234" t="s">
        <v>1126</v>
      </c>
      <c r="D234" t="s">
        <v>68</v>
      </c>
      <c r="E234" t="s">
        <v>69</v>
      </c>
      <c r="F234">
        <v>4.1500000000000004</v>
      </c>
      <c r="G234">
        <v>7928.09</v>
      </c>
      <c r="H234">
        <v>89390</v>
      </c>
      <c r="I234">
        <v>38299.582000000002</v>
      </c>
      <c r="J234">
        <v>20.7</v>
      </c>
      <c r="K234">
        <v>0.625</v>
      </c>
      <c r="L234">
        <v>0.74</v>
      </c>
      <c r="M234">
        <v>18.2</v>
      </c>
      <c r="N234" t="s">
        <v>18</v>
      </c>
      <c r="O234" s="90">
        <v>45188</v>
      </c>
    </row>
    <row r="235" spans="1:15" x14ac:dyDescent="0.25">
      <c r="A235">
        <v>29</v>
      </c>
      <c r="B235">
        <v>29</v>
      </c>
      <c r="C235" t="s">
        <v>1124</v>
      </c>
      <c r="D235" t="s">
        <v>71</v>
      </c>
      <c r="E235" t="s">
        <v>69</v>
      </c>
      <c r="F235">
        <v>4.1500000000000004</v>
      </c>
      <c r="G235">
        <v>27508.613000000001</v>
      </c>
      <c r="H235">
        <v>310440</v>
      </c>
      <c r="I235">
        <v>38569.449000000001</v>
      </c>
      <c r="J235">
        <v>71.322000000000003</v>
      </c>
      <c r="K235">
        <v>2.5059999999999998</v>
      </c>
      <c r="L235">
        <v>2.83</v>
      </c>
      <c r="M235">
        <v>12.7</v>
      </c>
      <c r="N235" t="s">
        <v>18</v>
      </c>
      <c r="O235" s="90">
        <v>45188</v>
      </c>
    </row>
    <row r="236" spans="1:15" x14ac:dyDescent="0.25">
      <c r="A236">
        <v>30</v>
      </c>
      <c r="B236">
        <v>30</v>
      </c>
      <c r="C236" t="s">
        <v>1122</v>
      </c>
      <c r="D236" t="s">
        <v>73</v>
      </c>
      <c r="E236" t="s">
        <v>69</v>
      </c>
      <c r="F236">
        <v>4.1500000000000004</v>
      </c>
      <c r="G236">
        <v>66554.023000000001</v>
      </c>
      <c r="H236">
        <v>763808</v>
      </c>
      <c r="I236">
        <v>36551.016000000003</v>
      </c>
      <c r="J236">
        <v>182.08500000000001</v>
      </c>
      <c r="K236">
        <v>6.2690000000000001</v>
      </c>
      <c r="L236">
        <v>7.39</v>
      </c>
      <c r="M236">
        <v>17.899999999999999</v>
      </c>
      <c r="N236" t="s">
        <v>18</v>
      </c>
      <c r="O236" s="90">
        <v>45188</v>
      </c>
    </row>
    <row r="237" spans="1:15" x14ac:dyDescent="0.25">
      <c r="A237">
        <v>31</v>
      </c>
      <c r="B237">
        <v>31</v>
      </c>
      <c r="C237" t="s">
        <v>1120</v>
      </c>
      <c r="D237" t="s">
        <v>75</v>
      </c>
      <c r="E237" t="s">
        <v>69</v>
      </c>
      <c r="F237">
        <v>4.1500000000000004</v>
      </c>
      <c r="G237">
        <v>291405.75</v>
      </c>
      <c r="H237">
        <v>3318854</v>
      </c>
      <c r="I237">
        <v>36650.406000000003</v>
      </c>
      <c r="J237">
        <v>795.096</v>
      </c>
      <c r="K237">
        <v>25</v>
      </c>
      <c r="L237">
        <v>32.659999999999997</v>
      </c>
      <c r="M237">
        <v>30.7</v>
      </c>
      <c r="N237" t="s">
        <v>18</v>
      </c>
      <c r="O237" s="90">
        <v>45188</v>
      </c>
    </row>
    <row r="238" spans="1:15" x14ac:dyDescent="0.25">
      <c r="A238">
        <v>32</v>
      </c>
      <c r="B238">
        <v>32</v>
      </c>
      <c r="C238" t="s">
        <v>940</v>
      </c>
      <c r="D238" t="s">
        <v>17</v>
      </c>
      <c r="E238" t="s">
        <v>17</v>
      </c>
      <c r="F238">
        <v>4.1399999999999997</v>
      </c>
      <c r="G238">
        <v>450.83499999999998</v>
      </c>
      <c r="H238">
        <v>5268</v>
      </c>
      <c r="I238">
        <v>3.8140000000000001</v>
      </c>
      <c r="J238">
        <v>11820.53</v>
      </c>
      <c r="L238">
        <v>487.18</v>
      </c>
      <c r="N238" t="s">
        <v>18</v>
      </c>
      <c r="O238" s="90">
        <v>45188</v>
      </c>
    </row>
    <row r="239" spans="1:15" x14ac:dyDescent="0.25">
      <c r="A239">
        <v>33</v>
      </c>
      <c r="B239">
        <v>33</v>
      </c>
      <c r="C239" t="s">
        <v>939</v>
      </c>
      <c r="D239" t="s">
        <v>17</v>
      </c>
      <c r="E239" t="s">
        <v>17</v>
      </c>
      <c r="F239">
        <v>4.16</v>
      </c>
      <c r="G239">
        <v>297.95999999999998</v>
      </c>
      <c r="H239">
        <v>3576</v>
      </c>
      <c r="I239">
        <v>0.98699999999999999</v>
      </c>
      <c r="J239">
        <v>30188.45</v>
      </c>
      <c r="L239">
        <v>1244.3900000000001</v>
      </c>
      <c r="N239" t="s">
        <v>18</v>
      </c>
      <c r="O239" s="90">
        <v>45188</v>
      </c>
    </row>
    <row r="240" spans="1:15" x14ac:dyDescent="0.25">
      <c r="A240">
        <v>34</v>
      </c>
      <c r="B240">
        <v>34</v>
      </c>
      <c r="C240" t="s">
        <v>1190</v>
      </c>
      <c r="D240" t="s">
        <v>1183</v>
      </c>
      <c r="E240" t="s">
        <v>29</v>
      </c>
      <c r="F240">
        <v>4.1500000000000004</v>
      </c>
      <c r="G240">
        <v>8519.8009999999995</v>
      </c>
      <c r="H240">
        <v>105801</v>
      </c>
      <c r="I240">
        <v>39505.163999999997</v>
      </c>
      <c r="J240">
        <v>21.565999999999999</v>
      </c>
      <c r="K240">
        <v>0.71299999999999997</v>
      </c>
      <c r="L240">
        <v>0.77</v>
      </c>
      <c r="M240">
        <v>8.6999999999999993</v>
      </c>
      <c r="N240" t="s">
        <v>18</v>
      </c>
      <c r="O240" s="90">
        <v>45188</v>
      </c>
    </row>
    <row r="241" spans="1:15" x14ac:dyDescent="0.25">
      <c r="A241">
        <v>35</v>
      </c>
      <c r="B241">
        <v>35</v>
      </c>
      <c r="C241" t="s">
        <v>1181</v>
      </c>
      <c r="D241" t="s">
        <v>1174</v>
      </c>
      <c r="E241" t="s">
        <v>29</v>
      </c>
      <c r="F241">
        <v>4.1500000000000004</v>
      </c>
      <c r="G241">
        <v>12643.450999999999</v>
      </c>
      <c r="H241">
        <v>154639</v>
      </c>
      <c r="I241">
        <v>38999.288999999997</v>
      </c>
      <c r="J241">
        <v>32.42</v>
      </c>
      <c r="K241">
        <v>1.1379999999999999</v>
      </c>
      <c r="L241">
        <v>1.22</v>
      </c>
      <c r="M241">
        <v>7.4</v>
      </c>
      <c r="N241" t="s">
        <v>18</v>
      </c>
      <c r="O241" s="90">
        <v>45189</v>
      </c>
    </row>
    <row r="242" spans="1:15" x14ac:dyDescent="0.25">
      <c r="A242">
        <v>36</v>
      </c>
      <c r="B242">
        <v>36</v>
      </c>
      <c r="C242" t="s">
        <v>1172</v>
      </c>
      <c r="D242" t="s">
        <v>1165</v>
      </c>
      <c r="E242" t="s">
        <v>29</v>
      </c>
      <c r="F242">
        <v>4.1399999999999997</v>
      </c>
      <c r="G242">
        <v>21473.074000000001</v>
      </c>
      <c r="H242">
        <v>239735</v>
      </c>
      <c r="I242">
        <v>40176.097999999998</v>
      </c>
      <c r="J242">
        <v>53.447000000000003</v>
      </c>
      <c r="K242">
        <v>1.825</v>
      </c>
      <c r="L242">
        <v>2.09</v>
      </c>
      <c r="M242">
        <v>14.4</v>
      </c>
      <c r="N242" t="s">
        <v>18</v>
      </c>
      <c r="O242" s="90">
        <v>45189</v>
      </c>
    </row>
    <row r="243" spans="1:15" x14ac:dyDescent="0.25">
      <c r="A243">
        <v>37</v>
      </c>
      <c r="B243">
        <v>37</v>
      </c>
      <c r="C243" t="s">
        <v>938</v>
      </c>
      <c r="D243" t="s">
        <v>17</v>
      </c>
      <c r="E243" t="s">
        <v>17</v>
      </c>
      <c r="F243">
        <v>4.1399999999999997</v>
      </c>
      <c r="G243">
        <v>174.58199999999999</v>
      </c>
      <c r="H243">
        <v>2382</v>
      </c>
      <c r="I243">
        <v>5.976</v>
      </c>
      <c r="J243">
        <v>2921.386</v>
      </c>
      <c r="L243">
        <v>120.32</v>
      </c>
      <c r="N243" t="s">
        <v>18</v>
      </c>
      <c r="O243" s="90">
        <v>45189</v>
      </c>
    </row>
    <row r="244" spans="1:15" x14ac:dyDescent="0.25">
      <c r="A244">
        <v>38</v>
      </c>
      <c r="B244">
        <v>38</v>
      </c>
      <c r="C244" t="s">
        <v>1189</v>
      </c>
      <c r="D244" t="s">
        <v>1183</v>
      </c>
      <c r="E244" t="s">
        <v>29</v>
      </c>
      <c r="F244">
        <v>4.1500000000000004</v>
      </c>
      <c r="G244">
        <v>8315.59</v>
      </c>
      <c r="H244">
        <v>100826</v>
      </c>
      <c r="I244">
        <v>37273.398000000001</v>
      </c>
      <c r="J244">
        <v>22.31</v>
      </c>
      <c r="K244">
        <v>0.71299999999999997</v>
      </c>
      <c r="L244">
        <v>0.8</v>
      </c>
      <c r="M244">
        <v>13</v>
      </c>
      <c r="N244" t="s">
        <v>18</v>
      </c>
      <c r="O244" s="90">
        <v>45189</v>
      </c>
    </row>
    <row r="245" spans="1:15" x14ac:dyDescent="0.25">
      <c r="A245">
        <v>39</v>
      </c>
      <c r="B245">
        <v>39</v>
      </c>
      <c r="C245" t="s">
        <v>1180</v>
      </c>
      <c r="D245" t="s">
        <v>1174</v>
      </c>
      <c r="E245" t="s">
        <v>29</v>
      </c>
      <c r="F245">
        <v>4.1500000000000004</v>
      </c>
      <c r="G245">
        <v>14057.561</v>
      </c>
      <c r="H245">
        <v>164182</v>
      </c>
      <c r="I245">
        <v>39193.241999999998</v>
      </c>
      <c r="J245">
        <v>35.866999999999997</v>
      </c>
      <c r="K245">
        <v>1.1379999999999999</v>
      </c>
      <c r="L245">
        <v>1.36</v>
      </c>
      <c r="M245">
        <v>19.899999999999999</v>
      </c>
      <c r="N245" t="s">
        <v>18</v>
      </c>
      <c r="O245" s="90">
        <v>45189</v>
      </c>
    </row>
    <row r="246" spans="1:15" x14ac:dyDescent="0.25">
      <c r="A246">
        <v>40</v>
      </c>
      <c r="B246">
        <v>40</v>
      </c>
      <c r="C246" t="s">
        <v>1171</v>
      </c>
      <c r="D246" t="s">
        <v>1165</v>
      </c>
      <c r="E246" t="s">
        <v>29</v>
      </c>
      <c r="F246">
        <v>4.1500000000000004</v>
      </c>
      <c r="G246">
        <v>19534.432000000001</v>
      </c>
      <c r="H246">
        <v>227662</v>
      </c>
      <c r="I246">
        <v>38486.847999999998</v>
      </c>
      <c r="J246">
        <v>50.756</v>
      </c>
      <c r="K246">
        <v>1.825</v>
      </c>
      <c r="L246">
        <v>1.98</v>
      </c>
      <c r="M246">
        <v>8.4</v>
      </c>
      <c r="N246" t="s">
        <v>18</v>
      </c>
      <c r="O246" s="90">
        <v>45189</v>
      </c>
    </row>
    <row r="247" spans="1:15" x14ac:dyDescent="0.25">
      <c r="A247">
        <v>41</v>
      </c>
      <c r="B247">
        <v>41</v>
      </c>
      <c r="C247" t="s">
        <v>937</v>
      </c>
      <c r="D247" t="s">
        <v>17</v>
      </c>
      <c r="E247" t="s">
        <v>17</v>
      </c>
      <c r="F247">
        <v>4.1500000000000004</v>
      </c>
      <c r="G247">
        <v>10.037000000000001</v>
      </c>
      <c r="H247">
        <v>631</v>
      </c>
      <c r="I247">
        <v>1.5649999999999999</v>
      </c>
      <c r="J247">
        <v>641.34199999999998</v>
      </c>
      <c r="L247">
        <v>26.32</v>
      </c>
      <c r="N247" t="s">
        <v>18</v>
      </c>
      <c r="O247" s="90">
        <v>45189</v>
      </c>
    </row>
    <row r="248" spans="1:15" x14ac:dyDescent="0.25">
      <c r="A248">
        <v>42</v>
      </c>
      <c r="B248">
        <v>42</v>
      </c>
      <c r="C248" t="s">
        <v>1188</v>
      </c>
      <c r="D248" t="s">
        <v>1183</v>
      </c>
      <c r="E248" t="s">
        <v>29</v>
      </c>
      <c r="F248">
        <v>4.16</v>
      </c>
      <c r="G248">
        <v>8000.1670000000004</v>
      </c>
      <c r="H248">
        <v>101423</v>
      </c>
      <c r="I248">
        <v>38640.843999999997</v>
      </c>
      <c r="J248">
        <v>20.704000000000001</v>
      </c>
      <c r="K248">
        <v>0.71299999999999997</v>
      </c>
      <c r="L248">
        <v>0.74</v>
      </c>
      <c r="M248">
        <v>3.7</v>
      </c>
      <c r="N248" t="s">
        <v>18</v>
      </c>
      <c r="O248" s="90">
        <v>45189</v>
      </c>
    </row>
    <row r="249" spans="1:15" x14ac:dyDescent="0.25">
      <c r="A249">
        <v>43</v>
      </c>
      <c r="B249">
        <v>43</v>
      </c>
      <c r="C249" t="s">
        <v>1179</v>
      </c>
      <c r="D249" t="s">
        <v>1174</v>
      </c>
      <c r="E249" t="s">
        <v>29</v>
      </c>
      <c r="F249">
        <v>4.1500000000000004</v>
      </c>
      <c r="G249">
        <v>12451.877</v>
      </c>
      <c r="H249">
        <v>143481</v>
      </c>
      <c r="I249">
        <v>37102.059000000001</v>
      </c>
      <c r="J249">
        <v>33.561</v>
      </c>
      <c r="K249">
        <v>1.1379999999999999</v>
      </c>
      <c r="L249">
        <v>1.27</v>
      </c>
      <c r="M249">
        <v>11.5</v>
      </c>
      <c r="N249" t="s">
        <v>18</v>
      </c>
      <c r="O249" s="90">
        <v>45189</v>
      </c>
    </row>
    <row r="250" spans="1:15" x14ac:dyDescent="0.25">
      <c r="A250">
        <v>44</v>
      </c>
      <c r="B250">
        <v>44</v>
      </c>
      <c r="C250" t="s">
        <v>1170</v>
      </c>
      <c r="D250" t="s">
        <v>1165</v>
      </c>
      <c r="E250" t="s">
        <v>29</v>
      </c>
      <c r="F250">
        <v>4.1500000000000004</v>
      </c>
      <c r="G250">
        <v>19561.993999999999</v>
      </c>
      <c r="H250">
        <v>234497</v>
      </c>
      <c r="I250">
        <v>39073.828000000001</v>
      </c>
      <c r="J250">
        <v>50.064</v>
      </c>
      <c r="K250">
        <v>1.825</v>
      </c>
      <c r="L250">
        <v>1.95</v>
      </c>
      <c r="M250">
        <v>6.8</v>
      </c>
      <c r="N250" t="s">
        <v>18</v>
      </c>
      <c r="O250" s="90">
        <v>45189</v>
      </c>
    </row>
    <row r="251" spans="1:15" x14ac:dyDescent="0.25">
      <c r="A251">
        <v>45</v>
      </c>
      <c r="B251">
        <v>45</v>
      </c>
      <c r="C251" t="s">
        <v>936</v>
      </c>
      <c r="D251" t="s">
        <v>17</v>
      </c>
      <c r="E251" t="s">
        <v>17</v>
      </c>
      <c r="I251">
        <v>0.98799999999999999</v>
      </c>
      <c r="O251" s="90">
        <v>45189</v>
      </c>
    </row>
    <row r="252" spans="1:15" x14ac:dyDescent="0.25">
      <c r="A252">
        <v>46</v>
      </c>
      <c r="B252">
        <v>46</v>
      </c>
      <c r="C252" t="s">
        <v>935</v>
      </c>
      <c r="D252" t="s">
        <v>17</v>
      </c>
      <c r="E252" t="s">
        <v>17</v>
      </c>
      <c r="F252">
        <v>4.1399999999999997</v>
      </c>
      <c r="G252">
        <v>16.065000000000001</v>
      </c>
      <c r="H252">
        <v>704</v>
      </c>
      <c r="I252">
        <v>1.6579999999999999</v>
      </c>
      <c r="J252">
        <v>968.93799999999999</v>
      </c>
      <c r="L252">
        <v>39.83</v>
      </c>
      <c r="N252" t="s">
        <v>18</v>
      </c>
      <c r="O252" s="90">
        <v>45189</v>
      </c>
    </row>
    <row r="253" spans="1:15" x14ac:dyDescent="0.25">
      <c r="A253">
        <v>47</v>
      </c>
      <c r="B253">
        <v>47</v>
      </c>
      <c r="C253" t="s">
        <v>1118</v>
      </c>
      <c r="D253" t="s">
        <v>1117</v>
      </c>
      <c r="E253" t="s">
        <v>93</v>
      </c>
      <c r="F253">
        <v>4.1500000000000004</v>
      </c>
      <c r="G253">
        <v>374503.71899999998</v>
      </c>
      <c r="H253">
        <v>4162101</v>
      </c>
      <c r="I253">
        <v>20586.951000000001</v>
      </c>
      <c r="J253">
        <v>1819.1320000000001</v>
      </c>
      <c r="L253">
        <v>74.88</v>
      </c>
      <c r="N253" t="s">
        <v>18</v>
      </c>
      <c r="O253" s="90">
        <v>45189</v>
      </c>
    </row>
    <row r="254" spans="1:15" x14ac:dyDescent="0.25">
      <c r="A254">
        <v>48</v>
      </c>
      <c r="B254">
        <v>48</v>
      </c>
      <c r="C254" t="s">
        <v>1116</v>
      </c>
      <c r="D254" t="s">
        <v>1115</v>
      </c>
      <c r="E254" t="s">
        <v>93</v>
      </c>
      <c r="F254">
        <v>4.1500000000000004</v>
      </c>
      <c r="G254">
        <v>396854.40600000002</v>
      </c>
      <c r="H254">
        <v>4580200</v>
      </c>
      <c r="I254">
        <v>22098.155999999999</v>
      </c>
      <c r="J254">
        <v>1795.8710000000001</v>
      </c>
      <c r="L254">
        <v>73.92</v>
      </c>
      <c r="N254" t="s">
        <v>18</v>
      </c>
      <c r="O254" s="90">
        <v>45189</v>
      </c>
    </row>
    <row r="255" spans="1:15" x14ac:dyDescent="0.25">
      <c r="A255">
        <v>49</v>
      </c>
      <c r="B255">
        <v>49</v>
      </c>
      <c r="C255" t="s">
        <v>1114</v>
      </c>
      <c r="D255" t="s">
        <v>1113</v>
      </c>
      <c r="E255" t="s">
        <v>93</v>
      </c>
      <c r="F255">
        <v>4.1500000000000004</v>
      </c>
      <c r="G255">
        <v>370812.09399999998</v>
      </c>
      <c r="H255">
        <v>4156034</v>
      </c>
      <c r="I255">
        <v>21692.476999999999</v>
      </c>
      <c r="J255">
        <v>1709.404</v>
      </c>
      <c r="L255">
        <v>70.349999999999994</v>
      </c>
      <c r="N255" t="s">
        <v>18</v>
      </c>
      <c r="O255" s="90">
        <v>45189</v>
      </c>
    </row>
    <row r="256" spans="1:15" x14ac:dyDescent="0.25">
      <c r="A256">
        <v>50</v>
      </c>
      <c r="B256">
        <v>50</v>
      </c>
      <c r="C256" t="s">
        <v>1112</v>
      </c>
      <c r="D256" t="s">
        <v>1111</v>
      </c>
      <c r="E256" t="s">
        <v>93</v>
      </c>
      <c r="F256">
        <v>4.1500000000000004</v>
      </c>
      <c r="G256">
        <v>487113.75</v>
      </c>
      <c r="H256">
        <v>5477146</v>
      </c>
      <c r="I256">
        <v>27841.134999999998</v>
      </c>
      <c r="J256">
        <v>1749.6189999999999</v>
      </c>
      <c r="L256">
        <v>72.010000000000005</v>
      </c>
      <c r="N256" t="s">
        <v>18</v>
      </c>
      <c r="O256" s="90">
        <v>45189</v>
      </c>
    </row>
    <row r="257" spans="1:15" x14ac:dyDescent="0.25">
      <c r="A257">
        <v>51</v>
      </c>
      <c r="B257">
        <v>51</v>
      </c>
      <c r="C257" t="s">
        <v>1110</v>
      </c>
      <c r="D257" t="s">
        <v>1109</v>
      </c>
      <c r="E257" t="s">
        <v>93</v>
      </c>
      <c r="F257">
        <v>4.1500000000000004</v>
      </c>
      <c r="G257">
        <v>518184.06300000002</v>
      </c>
      <c r="H257">
        <v>5872072</v>
      </c>
      <c r="I257">
        <v>31281.541000000001</v>
      </c>
      <c r="J257">
        <v>1656.5170000000001</v>
      </c>
      <c r="L257">
        <v>68.17</v>
      </c>
      <c r="N257" t="s">
        <v>18</v>
      </c>
      <c r="O257" s="90">
        <v>45189</v>
      </c>
    </row>
    <row r="258" spans="1:15" x14ac:dyDescent="0.25">
      <c r="A258">
        <v>52</v>
      </c>
      <c r="B258">
        <v>52</v>
      </c>
      <c r="C258" t="s">
        <v>1108</v>
      </c>
      <c r="D258" t="s">
        <v>1107</v>
      </c>
      <c r="E258" t="s">
        <v>93</v>
      </c>
      <c r="F258">
        <v>4.1500000000000004</v>
      </c>
      <c r="G258">
        <v>554163.375</v>
      </c>
      <c r="H258">
        <v>6351289</v>
      </c>
      <c r="I258">
        <v>30779.748</v>
      </c>
      <c r="J258">
        <v>1800.4159999999999</v>
      </c>
      <c r="L258">
        <v>74.11</v>
      </c>
      <c r="N258" t="s">
        <v>18</v>
      </c>
      <c r="O258" s="90">
        <v>45189</v>
      </c>
    </row>
    <row r="259" spans="1:15" x14ac:dyDescent="0.25">
      <c r="A259">
        <v>53</v>
      </c>
      <c r="B259">
        <v>53</v>
      </c>
      <c r="C259" t="s">
        <v>934</v>
      </c>
      <c r="D259" t="s">
        <v>17</v>
      </c>
      <c r="E259" t="s">
        <v>17</v>
      </c>
      <c r="F259">
        <v>4.1399999999999997</v>
      </c>
      <c r="G259">
        <v>1220.489</v>
      </c>
      <c r="H259">
        <v>12024</v>
      </c>
      <c r="I259">
        <v>3.4169999999999998</v>
      </c>
      <c r="J259">
        <v>35718.144999999997</v>
      </c>
      <c r="L259">
        <v>1472.35</v>
      </c>
      <c r="N259" t="s">
        <v>18</v>
      </c>
      <c r="O259" s="90">
        <v>45189</v>
      </c>
    </row>
    <row r="260" spans="1:15" x14ac:dyDescent="0.25">
      <c r="A260">
        <v>54</v>
      </c>
      <c r="B260">
        <v>54</v>
      </c>
      <c r="C260" t="s">
        <v>1106</v>
      </c>
      <c r="D260" t="s">
        <v>1105</v>
      </c>
      <c r="E260" t="s">
        <v>93</v>
      </c>
      <c r="F260">
        <v>4.1500000000000004</v>
      </c>
      <c r="G260">
        <v>435002.90600000002</v>
      </c>
      <c r="H260">
        <v>4953514</v>
      </c>
      <c r="I260">
        <v>26940.178</v>
      </c>
      <c r="J260">
        <v>1614.6990000000001</v>
      </c>
      <c r="L260">
        <v>66.45</v>
      </c>
      <c r="N260" t="s">
        <v>18</v>
      </c>
      <c r="O260" s="90">
        <v>45189</v>
      </c>
    </row>
    <row r="261" spans="1:15" x14ac:dyDescent="0.25">
      <c r="A261">
        <v>55</v>
      </c>
      <c r="B261">
        <v>55</v>
      </c>
      <c r="C261" t="s">
        <v>1104</v>
      </c>
      <c r="D261" t="s">
        <v>1103</v>
      </c>
      <c r="E261" t="s">
        <v>93</v>
      </c>
      <c r="F261">
        <v>4.1500000000000004</v>
      </c>
      <c r="G261">
        <v>427655.34399999998</v>
      </c>
      <c r="H261">
        <v>4882665</v>
      </c>
      <c r="I261">
        <v>20752.561000000002</v>
      </c>
      <c r="J261">
        <v>2060.7350000000001</v>
      </c>
      <c r="L261">
        <v>84.84</v>
      </c>
      <c r="N261" t="s">
        <v>18</v>
      </c>
      <c r="O261" s="90">
        <v>45189</v>
      </c>
    </row>
    <row r="262" spans="1:15" x14ac:dyDescent="0.25">
      <c r="A262">
        <v>56</v>
      </c>
      <c r="B262">
        <v>56</v>
      </c>
      <c r="C262" t="s">
        <v>1102</v>
      </c>
      <c r="D262" t="s">
        <v>1101</v>
      </c>
      <c r="E262" t="s">
        <v>93</v>
      </c>
      <c r="F262">
        <v>4.1500000000000004</v>
      </c>
      <c r="G262">
        <v>452487.09399999998</v>
      </c>
      <c r="H262">
        <v>5209817</v>
      </c>
      <c r="I262">
        <v>27475.463</v>
      </c>
      <c r="J262">
        <v>1646.877</v>
      </c>
      <c r="L262">
        <v>67.78</v>
      </c>
      <c r="N262" t="s">
        <v>18</v>
      </c>
      <c r="O262" s="90">
        <v>45189</v>
      </c>
    </row>
    <row r="263" spans="1:15" x14ac:dyDescent="0.25">
      <c r="A263">
        <v>57</v>
      </c>
      <c r="B263">
        <v>57</v>
      </c>
      <c r="C263" t="s">
        <v>1100</v>
      </c>
      <c r="D263" t="s">
        <v>1099</v>
      </c>
      <c r="E263" t="s">
        <v>93</v>
      </c>
      <c r="F263">
        <v>4.1500000000000004</v>
      </c>
      <c r="G263">
        <v>351040.81300000002</v>
      </c>
      <c r="H263">
        <v>3939380</v>
      </c>
      <c r="I263">
        <v>29528.627</v>
      </c>
      <c r="J263">
        <v>1188.8150000000001</v>
      </c>
      <c r="L263">
        <v>48.89</v>
      </c>
      <c r="N263" t="s">
        <v>18</v>
      </c>
      <c r="O263" s="90">
        <v>45189</v>
      </c>
    </row>
    <row r="264" spans="1:15" x14ac:dyDescent="0.25">
      <c r="A264">
        <v>58</v>
      </c>
      <c r="B264">
        <v>58</v>
      </c>
      <c r="C264" t="s">
        <v>1098</v>
      </c>
      <c r="D264" t="s">
        <v>1097</v>
      </c>
      <c r="E264" t="s">
        <v>93</v>
      </c>
      <c r="F264">
        <v>4.1500000000000004</v>
      </c>
      <c r="G264">
        <v>315286.68800000002</v>
      </c>
      <c r="H264">
        <v>3642147</v>
      </c>
      <c r="I264">
        <v>25407.763999999999</v>
      </c>
      <c r="J264">
        <v>1240.9069999999999</v>
      </c>
      <c r="L264">
        <v>51.04</v>
      </c>
      <c r="N264" t="s">
        <v>18</v>
      </c>
      <c r="O264" s="90">
        <v>45189</v>
      </c>
    </row>
    <row r="265" spans="1:15" x14ac:dyDescent="0.25">
      <c r="A265">
        <v>59</v>
      </c>
      <c r="B265">
        <v>59</v>
      </c>
      <c r="C265" t="s">
        <v>1096</v>
      </c>
      <c r="D265" t="s">
        <v>1095</v>
      </c>
      <c r="E265" t="s">
        <v>93</v>
      </c>
      <c r="F265">
        <v>4.1500000000000004</v>
      </c>
      <c r="G265">
        <v>320651.06300000002</v>
      </c>
      <c r="H265">
        <v>3668975</v>
      </c>
      <c r="I265">
        <v>24133.205000000002</v>
      </c>
      <c r="J265">
        <v>1328.672</v>
      </c>
      <c r="L265">
        <v>54.66</v>
      </c>
      <c r="N265" t="s">
        <v>18</v>
      </c>
      <c r="O265" s="90">
        <v>45189</v>
      </c>
    </row>
    <row r="266" spans="1:15" x14ac:dyDescent="0.25">
      <c r="A266">
        <v>60</v>
      </c>
      <c r="B266">
        <v>60</v>
      </c>
      <c r="C266" t="s">
        <v>933</v>
      </c>
      <c r="D266" t="s">
        <v>17</v>
      </c>
      <c r="E266" t="s">
        <v>17</v>
      </c>
      <c r="F266">
        <v>4.16</v>
      </c>
      <c r="G266">
        <v>815.44</v>
      </c>
      <c r="H266">
        <v>7646</v>
      </c>
      <c r="I266">
        <v>4.641</v>
      </c>
      <c r="J266">
        <v>17570.350999999999</v>
      </c>
      <c r="L266">
        <v>724.21</v>
      </c>
      <c r="N266" t="s">
        <v>18</v>
      </c>
      <c r="O266" s="90">
        <v>45189</v>
      </c>
    </row>
    <row r="267" spans="1:15" x14ac:dyDescent="0.25">
      <c r="A267">
        <v>61</v>
      </c>
      <c r="B267">
        <v>61</v>
      </c>
      <c r="C267" t="s">
        <v>1094</v>
      </c>
      <c r="D267" t="s">
        <v>1093</v>
      </c>
      <c r="E267" t="s">
        <v>93</v>
      </c>
      <c r="F267">
        <v>4.1500000000000004</v>
      </c>
      <c r="G267">
        <v>133368.484</v>
      </c>
      <c r="H267">
        <v>1518896</v>
      </c>
      <c r="I267">
        <v>25823.294999999998</v>
      </c>
      <c r="J267">
        <v>516.46600000000001</v>
      </c>
      <c r="L267">
        <v>21.18</v>
      </c>
      <c r="N267" t="s">
        <v>18</v>
      </c>
      <c r="O267" s="90">
        <v>45189</v>
      </c>
    </row>
    <row r="268" spans="1:15" x14ac:dyDescent="0.25">
      <c r="A268">
        <v>62</v>
      </c>
      <c r="B268">
        <v>62</v>
      </c>
      <c r="C268" t="s">
        <v>1092</v>
      </c>
      <c r="D268" t="s">
        <v>1091</v>
      </c>
      <c r="E268" t="s">
        <v>93</v>
      </c>
      <c r="F268">
        <v>4.16</v>
      </c>
      <c r="G268">
        <v>171146.57800000001</v>
      </c>
      <c r="H268">
        <v>2005833</v>
      </c>
      <c r="I268">
        <v>21874.893</v>
      </c>
      <c r="J268">
        <v>782.38800000000003</v>
      </c>
      <c r="L268">
        <v>32.14</v>
      </c>
      <c r="N268" t="s">
        <v>18</v>
      </c>
      <c r="O268" s="90">
        <v>45189</v>
      </c>
    </row>
    <row r="269" spans="1:15" x14ac:dyDescent="0.25">
      <c r="A269">
        <v>63</v>
      </c>
      <c r="B269">
        <v>63</v>
      </c>
      <c r="C269" t="s">
        <v>1090</v>
      </c>
      <c r="D269" t="s">
        <v>1089</v>
      </c>
      <c r="E269" t="s">
        <v>93</v>
      </c>
      <c r="F269">
        <v>4.16</v>
      </c>
      <c r="G269">
        <v>213589.34400000001</v>
      </c>
      <c r="H269">
        <v>2437629</v>
      </c>
      <c r="I269">
        <v>29833.813999999998</v>
      </c>
      <c r="J269">
        <v>715.93</v>
      </c>
      <c r="L269">
        <v>29.4</v>
      </c>
      <c r="N269" t="s">
        <v>18</v>
      </c>
      <c r="O269" s="90">
        <v>45189</v>
      </c>
    </row>
    <row r="270" spans="1:15" x14ac:dyDescent="0.25">
      <c r="A270">
        <v>64</v>
      </c>
      <c r="B270">
        <v>64</v>
      </c>
      <c r="C270" t="s">
        <v>1088</v>
      </c>
      <c r="D270" t="s">
        <v>1087</v>
      </c>
      <c r="E270" t="s">
        <v>93</v>
      </c>
      <c r="F270">
        <v>4.1500000000000004</v>
      </c>
      <c r="G270">
        <v>103709.742</v>
      </c>
      <c r="H270">
        <v>1177893</v>
      </c>
      <c r="I270">
        <v>30305.559000000001</v>
      </c>
      <c r="J270">
        <v>342.214</v>
      </c>
      <c r="L270">
        <v>13.99</v>
      </c>
      <c r="N270" t="s">
        <v>18</v>
      </c>
      <c r="O270" s="90">
        <v>45189</v>
      </c>
    </row>
    <row r="271" spans="1:15" x14ac:dyDescent="0.25">
      <c r="A271">
        <v>65</v>
      </c>
      <c r="B271">
        <v>65</v>
      </c>
      <c r="C271" t="s">
        <v>1086</v>
      </c>
      <c r="D271" t="s">
        <v>1085</v>
      </c>
      <c r="E271" t="s">
        <v>93</v>
      </c>
      <c r="F271">
        <v>4.1500000000000004</v>
      </c>
      <c r="G271">
        <v>95454.366999999998</v>
      </c>
      <c r="H271">
        <v>1146191</v>
      </c>
      <c r="I271">
        <v>31630.627</v>
      </c>
      <c r="J271">
        <v>301.77800000000002</v>
      </c>
      <c r="L271">
        <v>12.33</v>
      </c>
      <c r="N271" t="s">
        <v>18</v>
      </c>
      <c r="O271" s="90">
        <v>45189</v>
      </c>
    </row>
    <row r="272" spans="1:15" x14ac:dyDescent="0.25">
      <c r="A272">
        <v>66</v>
      </c>
      <c r="B272">
        <v>66</v>
      </c>
      <c r="C272" t="s">
        <v>1084</v>
      </c>
      <c r="D272" t="s">
        <v>1083</v>
      </c>
      <c r="E272" t="s">
        <v>93</v>
      </c>
      <c r="F272">
        <v>4.16</v>
      </c>
      <c r="G272">
        <v>98280.843999999997</v>
      </c>
      <c r="H272">
        <v>1116437</v>
      </c>
      <c r="I272">
        <v>30892.418000000001</v>
      </c>
      <c r="J272">
        <v>318.13900000000001</v>
      </c>
      <c r="L272">
        <v>13</v>
      </c>
      <c r="N272" t="s">
        <v>18</v>
      </c>
      <c r="O272" s="90">
        <v>45189</v>
      </c>
    </row>
    <row r="273" spans="1:15" x14ac:dyDescent="0.25">
      <c r="A273">
        <v>67</v>
      </c>
      <c r="B273">
        <v>67</v>
      </c>
      <c r="C273" t="s">
        <v>932</v>
      </c>
      <c r="D273" t="s">
        <v>17</v>
      </c>
      <c r="E273" t="s">
        <v>17</v>
      </c>
      <c r="F273">
        <v>4.2</v>
      </c>
      <c r="G273">
        <v>307.37</v>
      </c>
      <c r="H273">
        <v>2240</v>
      </c>
      <c r="I273">
        <v>1.2250000000000001</v>
      </c>
      <c r="J273">
        <v>25091.429</v>
      </c>
      <c r="L273">
        <v>1034.27</v>
      </c>
      <c r="N273" t="s">
        <v>18</v>
      </c>
      <c r="O273" s="90">
        <v>45189</v>
      </c>
    </row>
    <row r="274" spans="1:15" x14ac:dyDescent="0.25">
      <c r="A274">
        <v>68</v>
      </c>
      <c r="B274">
        <v>68</v>
      </c>
      <c r="C274" t="s">
        <v>1148</v>
      </c>
      <c r="D274" t="s">
        <v>132</v>
      </c>
      <c r="E274" t="s">
        <v>29</v>
      </c>
      <c r="F274">
        <v>4.16</v>
      </c>
      <c r="G274">
        <v>300421.96899999998</v>
      </c>
      <c r="H274">
        <v>3846207</v>
      </c>
      <c r="I274">
        <v>38841.574000000001</v>
      </c>
      <c r="J274">
        <v>773.45500000000004</v>
      </c>
      <c r="K274">
        <v>30.5</v>
      </c>
      <c r="L274">
        <v>31.77</v>
      </c>
      <c r="M274">
        <v>4.2</v>
      </c>
      <c r="N274" t="s">
        <v>18</v>
      </c>
      <c r="O274" s="90">
        <v>45189</v>
      </c>
    </row>
    <row r="275" spans="1:15" x14ac:dyDescent="0.25">
      <c r="A275">
        <v>69</v>
      </c>
      <c r="B275">
        <v>69</v>
      </c>
      <c r="C275" t="s">
        <v>931</v>
      </c>
      <c r="D275" t="s">
        <v>17</v>
      </c>
      <c r="E275" t="s">
        <v>17</v>
      </c>
      <c r="F275">
        <v>4.1500000000000004</v>
      </c>
      <c r="G275">
        <v>610.51499999999999</v>
      </c>
      <c r="H275">
        <v>7794</v>
      </c>
      <c r="I275">
        <v>1.8049999999999999</v>
      </c>
      <c r="J275">
        <v>33823.546000000002</v>
      </c>
      <c r="L275">
        <v>1394.24</v>
      </c>
      <c r="N275" t="s">
        <v>18</v>
      </c>
      <c r="O275" s="90">
        <v>45189</v>
      </c>
    </row>
    <row r="276" spans="1:15" x14ac:dyDescent="0.25">
      <c r="A276">
        <v>70</v>
      </c>
      <c r="B276">
        <v>70</v>
      </c>
      <c r="C276" t="s">
        <v>1082</v>
      </c>
      <c r="D276" t="s">
        <v>1081</v>
      </c>
      <c r="E276" t="s">
        <v>93</v>
      </c>
      <c r="F276">
        <v>4.1500000000000004</v>
      </c>
      <c r="G276">
        <v>150382.484</v>
      </c>
      <c r="H276">
        <v>2771015</v>
      </c>
      <c r="I276">
        <v>7246.6350000000002</v>
      </c>
      <c r="J276">
        <v>2075.2040000000002</v>
      </c>
      <c r="L276">
        <v>85.43</v>
      </c>
      <c r="N276" t="s">
        <v>18</v>
      </c>
      <c r="O276" s="90">
        <v>45189</v>
      </c>
    </row>
    <row r="277" spans="1:15" x14ac:dyDescent="0.25">
      <c r="A277">
        <v>71</v>
      </c>
      <c r="B277">
        <v>71</v>
      </c>
      <c r="C277" t="s">
        <v>1080</v>
      </c>
      <c r="D277" t="s">
        <v>1079</v>
      </c>
      <c r="E277" t="s">
        <v>93</v>
      </c>
      <c r="F277">
        <v>4.1500000000000004</v>
      </c>
      <c r="G277">
        <v>186908.70300000001</v>
      </c>
      <c r="H277">
        <v>3135445</v>
      </c>
      <c r="I277">
        <v>10058.808999999999</v>
      </c>
      <c r="J277">
        <v>1858.1590000000001</v>
      </c>
      <c r="L277">
        <v>76.489999999999995</v>
      </c>
      <c r="N277" t="s">
        <v>18</v>
      </c>
      <c r="O277" s="90">
        <v>45189</v>
      </c>
    </row>
    <row r="278" spans="1:15" x14ac:dyDescent="0.25">
      <c r="A278">
        <v>72</v>
      </c>
      <c r="B278">
        <v>72</v>
      </c>
      <c r="C278" t="s">
        <v>1078</v>
      </c>
      <c r="D278" t="s">
        <v>1077</v>
      </c>
      <c r="E278" t="s">
        <v>93</v>
      </c>
      <c r="F278">
        <v>4.1500000000000004</v>
      </c>
      <c r="G278">
        <v>180380.79699999999</v>
      </c>
      <c r="H278">
        <v>3148488</v>
      </c>
      <c r="I278">
        <v>11379.745000000001</v>
      </c>
      <c r="J278">
        <v>1585.104</v>
      </c>
      <c r="L278">
        <v>65.23</v>
      </c>
      <c r="N278" t="s">
        <v>18</v>
      </c>
      <c r="O278" s="90">
        <v>45189</v>
      </c>
    </row>
    <row r="279" spans="1:15" x14ac:dyDescent="0.25">
      <c r="A279">
        <v>73</v>
      </c>
      <c r="B279">
        <v>73</v>
      </c>
      <c r="C279" t="s">
        <v>1076</v>
      </c>
      <c r="D279" t="s">
        <v>1075</v>
      </c>
      <c r="E279" t="s">
        <v>93</v>
      </c>
      <c r="F279">
        <v>4.1500000000000004</v>
      </c>
      <c r="G279">
        <v>462793.18800000002</v>
      </c>
      <c r="H279">
        <v>6485489</v>
      </c>
      <c r="I279">
        <v>25191.083999999999</v>
      </c>
      <c r="J279">
        <v>1837.1310000000001</v>
      </c>
      <c r="L279">
        <v>75.62</v>
      </c>
      <c r="N279" t="s">
        <v>18</v>
      </c>
      <c r="O279" s="90">
        <v>45189</v>
      </c>
    </row>
    <row r="280" spans="1:15" x14ac:dyDescent="0.25">
      <c r="A280">
        <v>74</v>
      </c>
      <c r="B280">
        <v>74</v>
      </c>
      <c r="C280" t="s">
        <v>1074</v>
      </c>
      <c r="D280" t="s">
        <v>1073</v>
      </c>
      <c r="E280" t="s">
        <v>93</v>
      </c>
      <c r="F280">
        <v>4.1500000000000004</v>
      </c>
      <c r="G280">
        <v>443907.03100000002</v>
      </c>
      <c r="H280">
        <v>5765828</v>
      </c>
      <c r="I280">
        <v>22824.199000000001</v>
      </c>
      <c r="J280">
        <v>1944.896</v>
      </c>
      <c r="L280">
        <v>80.06</v>
      </c>
      <c r="N280" t="s">
        <v>18</v>
      </c>
      <c r="O280" s="90">
        <v>45189</v>
      </c>
    </row>
    <row r="281" spans="1:15" x14ac:dyDescent="0.25">
      <c r="A281">
        <v>75</v>
      </c>
      <c r="B281">
        <v>75</v>
      </c>
      <c r="C281" t="s">
        <v>1072</v>
      </c>
      <c r="D281" t="s">
        <v>1071</v>
      </c>
      <c r="E281" t="s">
        <v>93</v>
      </c>
      <c r="F281">
        <v>4.1500000000000004</v>
      </c>
      <c r="G281">
        <v>332167.375</v>
      </c>
      <c r="H281">
        <v>4458889</v>
      </c>
      <c r="I281">
        <v>12082.356</v>
      </c>
      <c r="J281">
        <v>2749.194</v>
      </c>
      <c r="L281">
        <v>113.22</v>
      </c>
      <c r="N281" t="s">
        <v>18</v>
      </c>
      <c r="O281" s="90">
        <v>45189</v>
      </c>
    </row>
    <row r="282" spans="1:15" x14ac:dyDescent="0.25">
      <c r="A282">
        <v>76</v>
      </c>
      <c r="B282">
        <v>76</v>
      </c>
      <c r="C282" t="s">
        <v>930</v>
      </c>
      <c r="D282" t="s">
        <v>17</v>
      </c>
      <c r="E282" t="s">
        <v>17</v>
      </c>
      <c r="F282">
        <v>4.1500000000000004</v>
      </c>
      <c r="G282">
        <v>1103.0530000000001</v>
      </c>
      <c r="H282">
        <v>14065</v>
      </c>
      <c r="I282">
        <v>0.44900000000000001</v>
      </c>
      <c r="J282">
        <v>245668.82</v>
      </c>
      <c r="L282">
        <v>10127.450000000001</v>
      </c>
      <c r="N282" t="s">
        <v>18</v>
      </c>
      <c r="O282" s="90">
        <v>45189</v>
      </c>
    </row>
    <row r="283" spans="1:15" x14ac:dyDescent="0.25">
      <c r="A283">
        <v>77</v>
      </c>
      <c r="B283">
        <v>77</v>
      </c>
      <c r="C283" t="s">
        <v>1070</v>
      </c>
      <c r="D283" t="s">
        <v>1069</v>
      </c>
      <c r="E283" t="s">
        <v>93</v>
      </c>
      <c r="F283">
        <v>4.1500000000000004</v>
      </c>
      <c r="G283">
        <v>371162.25</v>
      </c>
      <c r="H283">
        <v>5602992</v>
      </c>
      <c r="I283">
        <v>20834.863000000001</v>
      </c>
      <c r="J283">
        <v>1781.4480000000001</v>
      </c>
      <c r="L283">
        <v>73.319999999999993</v>
      </c>
      <c r="N283" t="s">
        <v>18</v>
      </c>
      <c r="O283" s="90">
        <v>45189</v>
      </c>
    </row>
    <row r="284" spans="1:15" x14ac:dyDescent="0.25">
      <c r="A284">
        <v>78</v>
      </c>
      <c r="B284">
        <v>78</v>
      </c>
      <c r="C284" t="s">
        <v>1068</v>
      </c>
      <c r="D284" t="s">
        <v>1067</v>
      </c>
      <c r="E284" t="s">
        <v>93</v>
      </c>
      <c r="F284">
        <v>4.1500000000000004</v>
      </c>
      <c r="G284">
        <v>376257.18800000002</v>
      </c>
      <c r="H284">
        <v>5623559</v>
      </c>
      <c r="I284">
        <v>21045.963</v>
      </c>
      <c r="J284">
        <v>1787.788</v>
      </c>
      <c r="L284">
        <v>73.59</v>
      </c>
      <c r="N284" t="s">
        <v>18</v>
      </c>
      <c r="O284" s="90">
        <v>45189</v>
      </c>
    </row>
    <row r="285" spans="1:15" x14ac:dyDescent="0.25">
      <c r="A285">
        <v>79</v>
      </c>
      <c r="B285">
        <v>79</v>
      </c>
      <c r="C285" t="s">
        <v>1066</v>
      </c>
      <c r="D285" t="s">
        <v>1065</v>
      </c>
      <c r="E285" t="s">
        <v>93</v>
      </c>
      <c r="F285">
        <v>4.1500000000000004</v>
      </c>
      <c r="G285">
        <v>398495.78100000002</v>
      </c>
      <c r="H285">
        <v>5706117</v>
      </c>
      <c r="I285">
        <v>19008.138999999999</v>
      </c>
      <c r="J285">
        <v>2096.4479999999999</v>
      </c>
      <c r="L285">
        <v>86.31</v>
      </c>
      <c r="N285" t="s">
        <v>18</v>
      </c>
      <c r="O285" s="90">
        <v>45189</v>
      </c>
    </row>
    <row r="286" spans="1:15" x14ac:dyDescent="0.25">
      <c r="A286">
        <v>80</v>
      </c>
      <c r="B286">
        <v>80</v>
      </c>
      <c r="C286" t="s">
        <v>1064</v>
      </c>
      <c r="D286" t="s">
        <v>1063</v>
      </c>
      <c r="E286" t="s">
        <v>93</v>
      </c>
      <c r="F286">
        <v>4.16</v>
      </c>
      <c r="G286">
        <v>531988.75</v>
      </c>
      <c r="H286">
        <v>5831938</v>
      </c>
      <c r="I286">
        <v>19574.990000000002</v>
      </c>
      <c r="J286">
        <v>2717.6959999999999</v>
      </c>
      <c r="L286">
        <v>111.92</v>
      </c>
      <c r="N286" t="s">
        <v>18</v>
      </c>
      <c r="O286" s="90">
        <v>45189</v>
      </c>
    </row>
    <row r="287" spans="1:15" x14ac:dyDescent="0.25">
      <c r="A287">
        <v>81</v>
      </c>
      <c r="B287">
        <v>81</v>
      </c>
      <c r="C287" t="s">
        <v>1062</v>
      </c>
      <c r="D287" t="s">
        <v>1061</v>
      </c>
      <c r="E287" t="s">
        <v>93</v>
      </c>
      <c r="F287">
        <v>4.1500000000000004</v>
      </c>
      <c r="G287">
        <v>504369.31300000002</v>
      </c>
      <c r="H287">
        <v>6790723</v>
      </c>
      <c r="I287">
        <v>21781.309000000001</v>
      </c>
      <c r="J287">
        <v>2315.6060000000002</v>
      </c>
      <c r="L287">
        <v>95.34</v>
      </c>
      <c r="N287" t="s">
        <v>18</v>
      </c>
      <c r="O287" s="90">
        <v>45189</v>
      </c>
    </row>
    <row r="288" spans="1:15" x14ac:dyDescent="0.25">
      <c r="A288">
        <v>82</v>
      </c>
      <c r="B288">
        <v>82</v>
      </c>
      <c r="C288" t="s">
        <v>1060</v>
      </c>
      <c r="D288" t="s">
        <v>1059</v>
      </c>
      <c r="E288" t="s">
        <v>93</v>
      </c>
      <c r="F288">
        <v>4.1500000000000004</v>
      </c>
      <c r="G288">
        <v>400785.53100000002</v>
      </c>
      <c r="H288">
        <v>5587827</v>
      </c>
      <c r="I288">
        <v>22555.148000000001</v>
      </c>
      <c r="J288">
        <v>1776.914</v>
      </c>
      <c r="L288">
        <v>73.14</v>
      </c>
      <c r="N288" t="s">
        <v>18</v>
      </c>
      <c r="O288" s="90">
        <v>45189</v>
      </c>
    </row>
    <row r="289" spans="1:15" x14ac:dyDescent="0.25">
      <c r="A289">
        <v>83</v>
      </c>
      <c r="B289">
        <v>83</v>
      </c>
      <c r="C289" t="s">
        <v>929</v>
      </c>
      <c r="D289" t="s">
        <v>17</v>
      </c>
      <c r="E289" t="s">
        <v>17</v>
      </c>
      <c r="F289">
        <v>4.16</v>
      </c>
      <c r="G289">
        <v>1161.4010000000001</v>
      </c>
      <c r="H289">
        <v>14644</v>
      </c>
      <c r="I289">
        <v>0.46100000000000002</v>
      </c>
      <c r="J289">
        <v>251930.80300000001</v>
      </c>
      <c r="L289">
        <v>10385.6</v>
      </c>
      <c r="N289" t="s">
        <v>18</v>
      </c>
      <c r="O289" s="90">
        <v>45189</v>
      </c>
    </row>
    <row r="290" spans="1:15" x14ac:dyDescent="0.25">
      <c r="A290">
        <v>84</v>
      </c>
      <c r="B290">
        <v>84</v>
      </c>
      <c r="C290" t="s">
        <v>1058</v>
      </c>
      <c r="D290" t="s">
        <v>1057</v>
      </c>
      <c r="E290" t="s">
        <v>93</v>
      </c>
      <c r="F290">
        <v>4.1500000000000004</v>
      </c>
      <c r="G290">
        <v>573869.93799999997</v>
      </c>
      <c r="H290">
        <v>6482883</v>
      </c>
      <c r="I290">
        <v>28302.326000000001</v>
      </c>
      <c r="J290">
        <v>2027.6420000000001</v>
      </c>
      <c r="L290">
        <v>83.47</v>
      </c>
      <c r="N290" t="s">
        <v>18</v>
      </c>
      <c r="O290" s="90">
        <v>45189</v>
      </c>
    </row>
    <row r="291" spans="1:15" x14ac:dyDescent="0.25">
      <c r="A291">
        <v>85</v>
      </c>
      <c r="B291">
        <v>85</v>
      </c>
      <c r="C291" t="s">
        <v>1056</v>
      </c>
      <c r="D291" t="s">
        <v>1055</v>
      </c>
      <c r="E291" t="s">
        <v>93</v>
      </c>
      <c r="F291">
        <v>4.1500000000000004</v>
      </c>
      <c r="G291">
        <v>420618.09399999998</v>
      </c>
      <c r="H291">
        <v>5862055</v>
      </c>
      <c r="I291">
        <v>20442.844000000001</v>
      </c>
      <c r="J291">
        <v>2057.5320000000002</v>
      </c>
      <c r="L291">
        <v>84.71</v>
      </c>
      <c r="N291" t="s">
        <v>18</v>
      </c>
      <c r="O291" s="90">
        <v>45189</v>
      </c>
    </row>
    <row r="292" spans="1:15" x14ac:dyDescent="0.25">
      <c r="A292">
        <v>86</v>
      </c>
      <c r="B292">
        <v>86</v>
      </c>
      <c r="C292" t="s">
        <v>1054</v>
      </c>
      <c r="D292" t="s">
        <v>1053</v>
      </c>
      <c r="E292" t="s">
        <v>93</v>
      </c>
      <c r="F292">
        <v>4.1500000000000004</v>
      </c>
      <c r="G292">
        <v>594230</v>
      </c>
      <c r="H292">
        <v>6857433</v>
      </c>
      <c r="I292">
        <v>30399.182000000001</v>
      </c>
      <c r="J292">
        <v>1954.7570000000001</v>
      </c>
      <c r="L292">
        <v>80.47</v>
      </c>
      <c r="N292" t="s">
        <v>18</v>
      </c>
      <c r="O292" s="90">
        <v>45189</v>
      </c>
    </row>
    <row r="293" spans="1:15" x14ac:dyDescent="0.25">
      <c r="A293">
        <v>87</v>
      </c>
      <c r="B293">
        <v>87</v>
      </c>
      <c r="C293" t="s">
        <v>1052</v>
      </c>
      <c r="D293" t="s">
        <v>1051</v>
      </c>
      <c r="E293" t="s">
        <v>93</v>
      </c>
      <c r="F293">
        <v>4.1500000000000004</v>
      </c>
      <c r="G293">
        <v>468602.875</v>
      </c>
      <c r="H293">
        <v>5255073</v>
      </c>
      <c r="I293">
        <v>25549.221000000001</v>
      </c>
      <c r="J293">
        <v>1834.1179999999999</v>
      </c>
      <c r="L293">
        <v>75.5</v>
      </c>
      <c r="N293" t="s">
        <v>18</v>
      </c>
      <c r="O293" s="90">
        <v>45189</v>
      </c>
    </row>
    <row r="294" spans="1:15" x14ac:dyDescent="0.25">
      <c r="A294">
        <v>88</v>
      </c>
      <c r="B294">
        <v>88</v>
      </c>
      <c r="C294" t="s">
        <v>1050</v>
      </c>
      <c r="D294" t="s">
        <v>1049</v>
      </c>
      <c r="E294" t="s">
        <v>93</v>
      </c>
      <c r="F294">
        <v>4.1500000000000004</v>
      </c>
      <c r="G294">
        <v>490336.93800000002</v>
      </c>
      <c r="H294">
        <v>5380970</v>
      </c>
      <c r="I294">
        <v>27051.203000000001</v>
      </c>
      <c r="J294">
        <v>1812.625</v>
      </c>
      <c r="L294">
        <v>74.61</v>
      </c>
      <c r="N294" t="s">
        <v>18</v>
      </c>
      <c r="O294" s="90">
        <v>45189</v>
      </c>
    </row>
    <row r="295" spans="1:15" x14ac:dyDescent="0.25">
      <c r="A295">
        <v>89</v>
      </c>
      <c r="B295">
        <v>89</v>
      </c>
      <c r="C295" t="s">
        <v>1048</v>
      </c>
      <c r="D295" t="s">
        <v>1047</v>
      </c>
      <c r="E295" t="s">
        <v>93</v>
      </c>
      <c r="F295">
        <v>4.1500000000000004</v>
      </c>
      <c r="G295">
        <v>461237</v>
      </c>
      <c r="H295">
        <v>5262706</v>
      </c>
      <c r="I295">
        <v>24469.187999999998</v>
      </c>
      <c r="J295">
        <v>1884.971</v>
      </c>
      <c r="L295">
        <v>77.59</v>
      </c>
      <c r="N295" t="s">
        <v>18</v>
      </c>
      <c r="O295" s="90">
        <v>45189</v>
      </c>
    </row>
    <row r="296" spans="1:15" x14ac:dyDescent="0.25">
      <c r="A296">
        <v>90</v>
      </c>
      <c r="B296">
        <v>90</v>
      </c>
      <c r="C296" t="s">
        <v>928</v>
      </c>
      <c r="D296" t="s">
        <v>17</v>
      </c>
      <c r="E296" t="s">
        <v>17</v>
      </c>
      <c r="F296">
        <v>4.1500000000000004</v>
      </c>
      <c r="G296">
        <v>992.64300000000003</v>
      </c>
      <c r="H296">
        <v>12667</v>
      </c>
      <c r="I296">
        <v>0.91100000000000003</v>
      </c>
      <c r="J296">
        <v>108961.91</v>
      </c>
      <c r="L296">
        <v>4491.78</v>
      </c>
      <c r="N296" t="s">
        <v>18</v>
      </c>
      <c r="O296" s="90">
        <v>45189</v>
      </c>
    </row>
    <row r="297" spans="1:15" x14ac:dyDescent="0.25">
      <c r="A297">
        <v>91</v>
      </c>
      <c r="B297">
        <v>91</v>
      </c>
      <c r="C297" t="s">
        <v>1147</v>
      </c>
      <c r="D297" t="s">
        <v>132</v>
      </c>
      <c r="E297" t="s">
        <v>29</v>
      </c>
      <c r="F297">
        <v>4.1500000000000004</v>
      </c>
      <c r="G297">
        <v>264593.5</v>
      </c>
      <c r="H297">
        <v>3686159</v>
      </c>
      <c r="I297">
        <v>37087.027000000002</v>
      </c>
      <c r="J297">
        <v>713.44</v>
      </c>
      <c r="K297">
        <v>30.5</v>
      </c>
      <c r="L297">
        <v>29.3</v>
      </c>
      <c r="M297">
        <v>-3.9</v>
      </c>
      <c r="N297" t="s">
        <v>18</v>
      </c>
      <c r="O297" s="90">
        <v>45189</v>
      </c>
    </row>
    <row r="298" spans="1:15" x14ac:dyDescent="0.25">
      <c r="A298">
        <v>92</v>
      </c>
      <c r="B298">
        <v>92</v>
      </c>
      <c r="C298" t="s">
        <v>927</v>
      </c>
      <c r="D298" t="s">
        <v>17</v>
      </c>
      <c r="E298" t="s">
        <v>17</v>
      </c>
      <c r="F298">
        <v>4.1500000000000004</v>
      </c>
      <c r="G298">
        <v>727.05</v>
      </c>
      <c r="H298">
        <v>9663</v>
      </c>
      <c r="I298">
        <v>9.1579999999999995</v>
      </c>
      <c r="J298">
        <v>7938.96</v>
      </c>
      <c r="L298">
        <v>327.16000000000003</v>
      </c>
      <c r="N298" t="s">
        <v>18</v>
      </c>
      <c r="O298" s="90">
        <v>45189</v>
      </c>
    </row>
    <row r="299" spans="1:15" x14ac:dyDescent="0.25">
      <c r="A299">
        <v>93</v>
      </c>
      <c r="B299">
        <v>93</v>
      </c>
      <c r="C299" t="s">
        <v>1046</v>
      </c>
      <c r="D299" t="s">
        <v>1045</v>
      </c>
      <c r="E299" t="s">
        <v>93</v>
      </c>
      <c r="F299">
        <v>4.16</v>
      </c>
      <c r="G299">
        <v>339838.90600000002</v>
      </c>
      <c r="H299">
        <v>5035984</v>
      </c>
      <c r="I299">
        <v>16015.342000000001</v>
      </c>
      <c r="J299">
        <v>2121.9580000000001</v>
      </c>
      <c r="L299">
        <v>87.36</v>
      </c>
      <c r="N299" t="s">
        <v>18</v>
      </c>
      <c r="O299" s="90">
        <v>45189</v>
      </c>
    </row>
    <row r="300" spans="1:15" x14ac:dyDescent="0.25">
      <c r="A300">
        <v>94</v>
      </c>
      <c r="B300">
        <v>94</v>
      </c>
      <c r="C300" t="s">
        <v>1044</v>
      </c>
      <c r="D300" t="s">
        <v>1043</v>
      </c>
      <c r="E300" t="s">
        <v>93</v>
      </c>
      <c r="F300">
        <v>4.16</v>
      </c>
      <c r="G300">
        <v>97232.976999999999</v>
      </c>
      <c r="H300">
        <v>2038451</v>
      </c>
      <c r="I300">
        <v>5077.3149999999996</v>
      </c>
      <c r="J300">
        <v>1915.047</v>
      </c>
      <c r="L300">
        <v>78.83</v>
      </c>
      <c r="N300" t="s">
        <v>18</v>
      </c>
      <c r="O300" s="90">
        <v>45189</v>
      </c>
    </row>
    <row r="301" spans="1:15" x14ac:dyDescent="0.25">
      <c r="A301">
        <v>95</v>
      </c>
      <c r="B301">
        <v>95</v>
      </c>
      <c r="C301" t="s">
        <v>1042</v>
      </c>
      <c r="D301" t="s">
        <v>1041</v>
      </c>
      <c r="E301" t="s">
        <v>93</v>
      </c>
      <c r="F301">
        <v>4.16</v>
      </c>
      <c r="G301">
        <v>126404.156</v>
      </c>
      <c r="H301">
        <v>2429616</v>
      </c>
      <c r="I301">
        <v>6273.8029999999999</v>
      </c>
      <c r="J301">
        <v>2014.7929999999999</v>
      </c>
      <c r="L301">
        <v>82.94</v>
      </c>
      <c r="N301" t="s">
        <v>18</v>
      </c>
      <c r="O301" s="90">
        <v>45189</v>
      </c>
    </row>
    <row r="302" spans="1:15" x14ac:dyDescent="0.25">
      <c r="A302">
        <v>96</v>
      </c>
      <c r="B302">
        <v>96</v>
      </c>
      <c r="C302" t="s">
        <v>1040</v>
      </c>
      <c r="D302" t="s">
        <v>1039</v>
      </c>
      <c r="E302" t="s">
        <v>93</v>
      </c>
      <c r="F302">
        <v>4.16</v>
      </c>
      <c r="G302">
        <v>354848.56300000002</v>
      </c>
      <c r="H302">
        <v>4048746</v>
      </c>
      <c r="I302">
        <v>17331.942999999999</v>
      </c>
      <c r="J302">
        <v>2047.367</v>
      </c>
      <c r="L302">
        <v>84.29</v>
      </c>
      <c r="N302" t="s">
        <v>18</v>
      </c>
      <c r="O302" s="90">
        <v>45189</v>
      </c>
    </row>
    <row r="303" spans="1:15" x14ac:dyDescent="0.25">
      <c r="A303">
        <v>97</v>
      </c>
      <c r="B303">
        <v>97</v>
      </c>
      <c r="C303" t="s">
        <v>1038</v>
      </c>
      <c r="D303" t="s">
        <v>1037</v>
      </c>
      <c r="E303" t="s">
        <v>93</v>
      </c>
      <c r="F303">
        <v>4.16</v>
      </c>
      <c r="G303">
        <v>376400.56300000002</v>
      </c>
      <c r="H303">
        <v>4360220</v>
      </c>
      <c r="I303">
        <v>17871.495999999999</v>
      </c>
      <c r="J303">
        <v>2106.15</v>
      </c>
      <c r="L303">
        <v>86.71</v>
      </c>
      <c r="N303" t="s">
        <v>18</v>
      </c>
      <c r="O303" s="90">
        <v>45189</v>
      </c>
    </row>
    <row r="304" spans="1:15" x14ac:dyDescent="0.25">
      <c r="A304">
        <v>98</v>
      </c>
      <c r="B304">
        <v>98</v>
      </c>
      <c r="C304" t="s">
        <v>1036</v>
      </c>
      <c r="D304" t="s">
        <v>1035</v>
      </c>
      <c r="E304" t="s">
        <v>93</v>
      </c>
      <c r="F304">
        <v>4.16</v>
      </c>
      <c r="G304">
        <v>1047156.25</v>
      </c>
      <c r="H304">
        <v>11537797</v>
      </c>
      <c r="I304">
        <v>756.47400000000005</v>
      </c>
      <c r="J304">
        <v>138425.94099999999</v>
      </c>
      <c r="L304">
        <v>5706.42</v>
      </c>
      <c r="N304" t="s">
        <v>18</v>
      </c>
      <c r="O304" s="90">
        <v>45189</v>
      </c>
    </row>
    <row r="305" spans="1:15" x14ac:dyDescent="0.25">
      <c r="A305">
        <v>99</v>
      </c>
      <c r="B305">
        <v>99</v>
      </c>
      <c r="C305" t="s">
        <v>926</v>
      </c>
      <c r="D305" t="s">
        <v>17</v>
      </c>
      <c r="E305" t="s">
        <v>17</v>
      </c>
      <c r="F305">
        <v>4.26</v>
      </c>
      <c r="G305">
        <v>50.83</v>
      </c>
      <c r="H305">
        <v>2713</v>
      </c>
      <c r="I305">
        <v>21.292999999999999</v>
      </c>
      <c r="J305">
        <v>238.71700000000001</v>
      </c>
      <c r="L305">
        <v>9.73</v>
      </c>
      <c r="N305" t="s">
        <v>18</v>
      </c>
      <c r="O305" s="90">
        <v>45189</v>
      </c>
    </row>
    <row r="306" spans="1:15" x14ac:dyDescent="0.25">
      <c r="A306">
        <v>100</v>
      </c>
      <c r="B306">
        <v>100</v>
      </c>
      <c r="C306" t="s">
        <v>1146</v>
      </c>
      <c r="D306" t="s">
        <v>132</v>
      </c>
      <c r="E306" t="s">
        <v>29</v>
      </c>
      <c r="F306">
        <v>4.2</v>
      </c>
      <c r="G306">
        <v>218565</v>
      </c>
      <c r="H306">
        <v>3215780</v>
      </c>
      <c r="I306">
        <v>30766.798999999999</v>
      </c>
      <c r="J306">
        <v>710.39200000000005</v>
      </c>
      <c r="K306">
        <v>30.5</v>
      </c>
      <c r="L306">
        <v>29.17</v>
      </c>
      <c r="M306">
        <v>-4.4000000000000004</v>
      </c>
      <c r="N306" t="s">
        <v>18</v>
      </c>
      <c r="O306" s="90">
        <v>45189</v>
      </c>
    </row>
    <row r="307" spans="1:15" x14ac:dyDescent="0.25">
      <c r="A307">
        <v>101</v>
      </c>
      <c r="B307">
        <v>101</v>
      </c>
      <c r="C307" t="s">
        <v>925</v>
      </c>
      <c r="D307" t="s">
        <v>17</v>
      </c>
      <c r="E307" t="s">
        <v>17</v>
      </c>
      <c r="F307">
        <v>4.2</v>
      </c>
      <c r="G307">
        <v>393.60199999999998</v>
      </c>
      <c r="H307">
        <v>6003</v>
      </c>
      <c r="I307">
        <v>0.183</v>
      </c>
      <c r="J307">
        <v>215083.06</v>
      </c>
      <c r="L307">
        <v>8866.57</v>
      </c>
      <c r="N307" t="s">
        <v>18</v>
      </c>
      <c r="O307" s="90">
        <v>45189</v>
      </c>
    </row>
    <row r="308" spans="1:15" x14ac:dyDescent="0.25">
      <c r="A308">
        <v>102</v>
      </c>
      <c r="B308">
        <v>102</v>
      </c>
      <c r="C308" t="s">
        <v>1034</v>
      </c>
      <c r="D308" t="s">
        <v>1033</v>
      </c>
      <c r="E308" t="s">
        <v>93</v>
      </c>
      <c r="F308">
        <v>4.2</v>
      </c>
      <c r="G308">
        <v>630901.75</v>
      </c>
      <c r="H308">
        <v>6698479</v>
      </c>
      <c r="I308">
        <v>22831.412</v>
      </c>
      <c r="J308">
        <v>2763.306</v>
      </c>
      <c r="L308">
        <v>113.8</v>
      </c>
      <c r="N308" t="s">
        <v>18</v>
      </c>
      <c r="O308" s="90">
        <v>45189</v>
      </c>
    </row>
    <row r="309" spans="1:15" x14ac:dyDescent="0.25">
      <c r="A309">
        <v>103</v>
      </c>
      <c r="B309">
        <v>103</v>
      </c>
      <c r="C309" t="s">
        <v>1032</v>
      </c>
      <c r="D309" t="s">
        <v>1031</v>
      </c>
      <c r="E309" t="s">
        <v>93</v>
      </c>
      <c r="F309">
        <v>4.21</v>
      </c>
      <c r="G309">
        <v>517400.25</v>
      </c>
      <c r="H309">
        <v>5589394</v>
      </c>
      <c r="I309">
        <v>17351.453000000001</v>
      </c>
      <c r="J309">
        <v>2981.884</v>
      </c>
      <c r="L309">
        <v>122.81</v>
      </c>
      <c r="N309" t="s">
        <v>18</v>
      </c>
      <c r="O309" s="90">
        <v>45189</v>
      </c>
    </row>
    <row r="310" spans="1:15" x14ac:dyDescent="0.25">
      <c r="A310">
        <v>104</v>
      </c>
      <c r="B310">
        <v>104</v>
      </c>
      <c r="C310" t="s">
        <v>1030</v>
      </c>
      <c r="D310" t="s">
        <v>1029</v>
      </c>
      <c r="E310" t="s">
        <v>93</v>
      </c>
      <c r="F310">
        <v>4.2</v>
      </c>
      <c r="G310">
        <v>475483.40600000002</v>
      </c>
      <c r="H310">
        <v>5042272</v>
      </c>
      <c r="I310">
        <v>13887.789000000001</v>
      </c>
      <c r="J310">
        <v>3423.752</v>
      </c>
      <c r="L310">
        <v>141.03</v>
      </c>
      <c r="N310" t="s">
        <v>18</v>
      </c>
      <c r="O310" s="90">
        <v>45189</v>
      </c>
    </row>
    <row r="311" spans="1:15" x14ac:dyDescent="0.25">
      <c r="A311">
        <v>105</v>
      </c>
      <c r="B311">
        <v>105</v>
      </c>
      <c r="C311" t="s">
        <v>1028</v>
      </c>
      <c r="D311" t="s">
        <v>1027</v>
      </c>
      <c r="E311" t="s">
        <v>93</v>
      </c>
      <c r="F311">
        <v>4.21</v>
      </c>
      <c r="G311">
        <v>201743.734</v>
      </c>
      <c r="H311">
        <v>2110274</v>
      </c>
      <c r="I311">
        <v>20962.377</v>
      </c>
      <c r="J311">
        <v>962.40899999999999</v>
      </c>
      <c r="L311">
        <v>39.56</v>
      </c>
      <c r="N311" t="s">
        <v>18</v>
      </c>
      <c r="O311" s="90">
        <v>45189</v>
      </c>
    </row>
    <row r="312" spans="1:15" x14ac:dyDescent="0.25">
      <c r="A312">
        <v>106</v>
      </c>
      <c r="B312">
        <v>106</v>
      </c>
      <c r="C312" t="s">
        <v>1026</v>
      </c>
      <c r="D312" t="s">
        <v>1025</v>
      </c>
      <c r="E312" t="s">
        <v>93</v>
      </c>
      <c r="F312">
        <v>4.21</v>
      </c>
      <c r="G312">
        <v>198367.17199999999</v>
      </c>
      <c r="H312">
        <v>2122363</v>
      </c>
      <c r="I312">
        <v>17381.513999999999</v>
      </c>
      <c r="J312">
        <v>1141.2539999999999</v>
      </c>
      <c r="L312">
        <v>46.93</v>
      </c>
      <c r="N312" t="s">
        <v>18</v>
      </c>
      <c r="O312" s="90">
        <v>45189</v>
      </c>
    </row>
    <row r="313" spans="1:15" x14ac:dyDescent="0.25">
      <c r="A313">
        <v>107</v>
      </c>
      <c r="B313">
        <v>107</v>
      </c>
      <c r="C313" t="s">
        <v>1024</v>
      </c>
      <c r="D313" t="s">
        <v>1023</v>
      </c>
      <c r="E313" t="s">
        <v>93</v>
      </c>
      <c r="F313">
        <v>4.21</v>
      </c>
      <c r="G313">
        <v>43784.891000000003</v>
      </c>
      <c r="H313">
        <v>378045</v>
      </c>
      <c r="I313">
        <v>4175.9459999999999</v>
      </c>
      <c r="J313">
        <v>1048.502</v>
      </c>
      <c r="L313">
        <v>43.11</v>
      </c>
      <c r="N313" t="s">
        <v>18</v>
      </c>
      <c r="O313" s="90">
        <v>45189</v>
      </c>
    </row>
    <row r="314" spans="1:15" x14ac:dyDescent="0.25">
      <c r="A314">
        <v>108</v>
      </c>
      <c r="B314">
        <v>108</v>
      </c>
      <c r="C314" t="s">
        <v>924</v>
      </c>
      <c r="D314" t="s">
        <v>17</v>
      </c>
      <c r="E314" t="s">
        <v>17</v>
      </c>
      <c r="F314">
        <v>4.21</v>
      </c>
      <c r="G314">
        <v>197.108</v>
      </c>
      <c r="H314">
        <v>3330</v>
      </c>
      <c r="I314">
        <v>4.0229999999999997</v>
      </c>
      <c r="J314">
        <v>4899.5280000000002</v>
      </c>
      <c r="L314">
        <v>201.87</v>
      </c>
      <c r="N314" t="s">
        <v>18</v>
      </c>
      <c r="O314" s="90">
        <v>45189</v>
      </c>
    </row>
    <row r="315" spans="1:15" x14ac:dyDescent="0.25">
      <c r="A315">
        <v>109</v>
      </c>
      <c r="B315">
        <v>109</v>
      </c>
      <c r="C315" t="s">
        <v>1022</v>
      </c>
      <c r="D315" t="s">
        <v>1021</v>
      </c>
      <c r="E315" t="s">
        <v>93</v>
      </c>
      <c r="F315">
        <v>4.21</v>
      </c>
      <c r="G315">
        <v>74997.858999999997</v>
      </c>
      <c r="H315">
        <v>778847</v>
      </c>
      <c r="I315">
        <v>18567.851999999999</v>
      </c>
      <c r="J315">
        <v>403.91199999999998</v>
      </c>
      <c r="L315">
        <v>16.54</v>
      </c>
      <c r="N315" t="s">
        <v>18</v>
      </c>
      <c r="O315" s="90">
        <v>45189</v>
      </c>
    </row>
    <row r="316" spans="1:15" x14ac:dyDescent="0.25">
      <c r="A316">
        <v>110</v>
      </c>
      <c r="B316">
        <v>110</v>
      </c>
      <c r="C316" t="s">
        <v>1020</v>
      </c>
      <c r="D316" t="s">
        <v>1019</v>
      </c>
      <c r="E316" t="s">
        <v>93</v>
      </c>
      <c r="F316">
        <v>4.3600000000000003</v>
      </c>
      <c r="G316">
        <v>3291.2330000000002</v>
      </c>
      <c r="H316">
        <v>9510</v>
      </c>
      <c r="I316">
        <v>794.32</v>
      </c>
      <c r="J316">
        <v>414.346</v>
      </c>
      <c r="L316">
        <v>16.97</v>
      </c>
      <c r="N316" t="s">
        <v>18</v>
      </c>
      <c r="O316" s="90">
        <v>45189</v>
      </c>
    </row>
    <row r="317" spans="1:15" x14ac:dyDescent="0.25">
      <c r="A317">
        <v>111</v>
      </c>
      <c r="B317">
        <v>111</v>
      </c>
      <c r="C317" t="s">
        <v>1018</v>
      </c>
      <c r="D317" t="s">
        <v>1017</v>
      </c>
      <c r="E317" t="s">
        <v>93</v>
      </c>
      <c r="F317">
        <v>4.21</v>
      </c>
      <c r="G317">
        <v>34946.762000000002</v>
      </c>
      <c r="H317">
        <v>294725</v>
      </c>
      <c r="I317">
        <v>9625.2729999999992</v>
      </c>
      <c r="J317">
        <v>363.07299999999998</v>
      </c>
      <c r="L317">
        <v>14.85</v>
      </c>
      <c r="N317" t="s">
        <v>18</v>
      </c>
      <c r="O317" s="90">
        <v>45189</v>
      </c>
    </row>
    <row r="318" spans="1:15" x14ac:dyDescent="0.25">
      <c r="A318">
        <v>112</v>
      </c>
      <c r="B318">
        <v>112</v>
      </c>
      <c r="C318" t="s">
        <v>1016</v>
      </c>
      <c r="D318" t="s">
        <v>1015</v>
      </c>
      <c r="E318" t="s">
        <v>93</v>
      </c>
      <c r="F318">
        <v>4.22</v>
      </c>
      <c r="G318">
        <v>7167.9859999999999</v>
      </c>
      <c r="H318">
        <v>75417</v>
      </c>
      <c r="I318">
        <v>23967.309000000001</v>
      </c>
      <c r="J318">
        <v>29.907</v>
      </c>
      <c r="L318">
        <v>1.1200000000000001</v>
      </c>
      <c r="N318" t="s">
        <v>18</v>
      </c>
      <c r="O318" s="90">
        <v>45189</v>
      </c>
    </row>
    <row r="319" spans="1:15" x14ac:dyDescent="0.25">
      <c r="A319">
        <v>113</v>
      </c>
      <c r="B319">
        <v>113</v>
      </c>
      <c r="C319" t="s">
        <v>1014</v>
      </c>
      <c r="D319" t="s">
        <v>1013</v>
      </c>
      <c r="E319" t="s">
        <v>93</v>
      </c>
      <c r="F319">
        <v>4.34</v>
      </c>
      <c r="G319">
        <v>641.81799999999998</v>
      </c>
      <c r="H319">
        <v>6971</v>
      </c>
      <c r="I319">
        <v>2219.451</v>
      </c>
      <c r="J319">
        <v>28.917999999999999</v>
      </c>
      <c r="L319">
        <v>1.08</v>
      </c>
      <c r="N319" t="s">
        <v>18</v>
      </c>
      <c r="O319" s="90">
        <v>45189</v>
      </c>
    </row>
    <row r="320" spans="1:15" x14ac:dyDescent="0.25">
      <c r="A320">
        <v>114</v>
      </c>
      <c r="B320">
        <v>114</v>
      </c>
      <c r="C320" t="s">
        <v>1012</v>
      </c>
      <c r="D320" t="s">
        <v>1011</v>
      </c>
      <c r="E320" t="s">
        <v>93</v>
      </c>
      <c r="F320">
        <v>4.3600000000000003</v>
      </c>
      <c r="G320">
        <v>2089.8679999999999</v>
      </c>
      <c r="H320">
        <v>10705</v>
      </c>
      <c r="I320">
        <v>2983.2829999999999</v>
      </c>
      <c r="J320">
        <v>70.052999999999997</v>
      </c>
      <c r="L320">
        <v>2.77</v>
      </c>
      <c r="N320" t="s">
        <v>18</v>
      </c>
      <c r="O320" s="90">
        <v>45189</v>
      </c>
    </row>
    <row r="321" spans="1:15" x14ac:dyDescent="0.25">
      <c r="A321">
        <v>115</v>
      </c>
      <c r="B321">
        <v>115</v>
      </c>
      <c r="C321" t="s">
        <v>923</v>
      </c>
      <c r="D321" t="s">
        <v>17</v>
      </c>
      <c r="E321" t="s">
        <v>17</v>
      </c>
      <c r="O321" s="90">
        <v>45189</v>
      </c>
    </row>
    <row r="322" spans="1:15" x14ac:dyDescent="0.25">
      <c r="A322">
        <v>116</v>
      </c>
      <c r="B322">
        <v>116</v>
      </c>
      <c r="C322" t="s">
        <v>1010</v>
      </c>
      <c r="D322" t="s">
        <v>1009</v>
      </c>
      <c r="E322" t="s">
        <v>93</v>
      </c>
      <c r="F322">
        <v>4.2300000000000004</v>
      </c>
      <c r="G322">
        <v>310.733</v>
      </c>
      <c r="H322">
        <v>4082</v>
      </c>
      <c r="I322">
        <v>26290.423999999999</v>
      </c>
      <c r="J322">
        <v>1.1819999999999999</v>
      </c>
      <c r="N322" t="s">
        <v>232</v>
      </c>
      <c r="O322" s="90">
        <v>45189</v>
      </c>
    </row>
    <row r="323" spans="1:15" x14ac:dyDescent="0.25">
      <c r="A323">
        <v>117</v>
      </c>
      <c r="B323">
        <v>117</v>
      </c>
      <c r="C323" t="s">
        <v>1008</v>
      </c>
      <c r="D323" t="s">
        <v>1007</v>
      </c>
      <c r="E323" t="s">
        <v>93</v>
      </c>
      <c r="F323">
        <v>4.2300000000000004</v>
      </c>
      <c r="G323">
        <v>355.50799999999998</v>
      </c>
      <c r="H323">
        <v>4248</v>
      </c>
      <c r="I323">
        <v>22055.794999999998</v>
      </c>
      <c r="J323">
        <v>1.6120000000000001</v>
      </c>
      <c r="N323" t="s">
        <v>232</v>
      </c>
      <c r="O323" s="90">
        <v>45189</v>
      </c>
    </row>
    <row r="324" spans="1:15" x14ac:dyDescent="0.25">
      <c r="A324">
        <v>118</v>
      </c>
      <c r="B324">
        <v>118</v>
      </c>
      <c r="C324" t="s">
        <v>1006</v>
      </c>
      <c r="D324" t="s">
        <v>1005</v>
      </c>
      <c r="E324" t="s">
        <v>93</v>
      </c>
      <c r="F324">
        <v>4.21</v>
      </c>
      <c r="G324">
        <v>388.24900000000002</v>
      </c>
      <c r="H324">
        <v>4800</v>
      </c>
      <c r="I324">
        <v>2361.0070000000001</v>
      </c>
      <c r="J324">
        <v>16.443999999999999</v>
      </c>
      <c r="L324">
        <v>0.56000000000000005</v>
      </c>
      <c r="N324" t="s">
        <v>18</v>
      </c>
      <c r="O324" s="90">
        <v>45189</v>
      </c>
    </row>
    <row r="325" spans="1:15" x14ac:dyDescent="0.25">
      <c r="A325">
        <v>119</v>
      </c>
      <c r="B325">
        <v>119</v>
      </c>
      <c r="C325" t="s">
        <v>1004</v>
      </c>
      <c r="D325" t="s">
        <v>1003</v>
      </c>
      <c r="E325" t="s">
        <v>93</v>
      </c>
      <c r="F325">
        <v>4.2</v>
      </c>
      <c r="G325">
        <v>201.172</v>
      </c>
      <c r="H325">
        <v>5482</v>
      </c>
      <c r="I325">
        <v>24040.331999999999</v>
      </c>
      <c r="J325">
        <v>0.83699999999999997</v>
      </c>
      <c r="N325" t="s">
        <v>232</v>
      </c>
      <c r="O325" s="90">
        <v>45189</v>
      </c>
    </row>
    <row r="326" spans="1:15" x14ac:dyDescent="0.25">
      <c r="A326">
        <v>120</v>
      </c>
      <c r="B326">
        <v>120</v>
      </c>
      <c r="C326" t="s">
        <v>1002</v>
      </c>
      <c r="D326" t="s">
        <v>1001</v>
      </c>
      <c r="E326" t="s">
        <v>93</v>
      </c>
      <c r="F326">
        <v>4.1900000000000004</v>
      </c>
      <c r="G326">
        <v>603.30999999999995</v>
      </c>
      <c r="H326">
        <v>8245</v>
      </c>
      <c r="I326">
        <v>19591.157999999999</v>
      </c>
      <c r="J326">
        <v>3.08</v>
      </c>
      <c r="L326">
        <v>0.01</v>
      </c>
      <c r="N326" t="s">
        <v>18</v>
      </c>
      <c r="O326" s="90">
        <v>45189</v>
      </c>
    </row>
    <row r="327" spans="1:15" x14ac:dyDescent="0.25">
      <c r="A327">
        <v>121</v>
      </c>
      <c r="B327">
        <v>121</v>
      </c>
      <c r="C327" t="s">
        <v>1000</v>
      </c>
      <c r="D327" t="s">
        <v>999</v>
      </c>
      <c r="E327" t="s">
        <v>93</v>
      </c>
      <c r="F327">
        <v>4.21</v>
      </c>
      <c r="G327">
        <v>1870.2819999999999</v>
      </c>
      <c r="H327">
        <v>19232</v>
      </c>
      <c r="I327">
        <v>16012.373</v>
      </c>
      <c r="J327">
        <v>11.68</v>
      </c>
      <c r="L327">
        <v>0.37</v>
      </c>
      <c r="N327" t="s">
        <v>18</v>
      </c>
      <c r="O327" s="90">
        <v>45189</v>
      </c>
    </row>
    <row r="328" spans="1:15" x14ac:dyDescent="0.25">
      <c r="A328">
        <v>122</v>
      </c>
      <c r="B328">
        <v>122</v>
      </c>
      <c r="C328" t="s">
        <v>922</v>
      </c>
      <c r="D328" t="s">
        <v>17</v>
      </c>
      <c r="E328" t="s">
        <v>17</v>
      </c>
      <c r="I328">
        <v>5.343</v>
      </c>
      <c r="O328" s="90">
        <v>45189</v>
      </c>
    </row>
    <row r="329" spans="1:15" x14ac:dyDescent="0.25">
      <c r="A329">
        <v>123</v>
      </c>
      <c r="B329">
        <v>123</v>
      </c>
      <c r="C329" t="s">
        <v>1145</v>
      </c>
      <c r="D329" t="s">
        <v>132</v>
      </c>
      <c r="E329" t="s">
        <v>29</v>
      </c>
      <c r="F329">
        <v>4.21</v>
      </c>
      <c r="G329">
        <v>267772.46899999998</v>
      </c>
      <c r="H329">
        <v>3760777</v>
      </c>
      <c r="I329">
        <v>33413.718999999997</v>
      </c>
      <c r="J329">
        <v>801.38499999999999</v>
      </c>
      <c r="K329">
        <v>30.5</v>
      </c>
      <c r="L329">
        <v>32.92</v>
      </c>
      <c r="M329">
        <v>7.9</v>
      </c>
      <c r="N329" t="s">
        <v>18</v>
      </c>
      <c r="O329" s="90">
        <v>45189</v>
      </c>
    </row>
    <row r="330" spans="1:15" x14ac:dyDescent="0.25">
      <c r="A330">
        <v>124</v>
      </c>
      <c r="B330">
        <v>124</v>
      </c>
      <c r="C330" t="s">
        <v>921</v>
      </c>
      <c r="D330" t="s">
        <v>17</v>
      </c>
      <c r="E330" t="s">
        <v>17</v>
      </c>
      <c r="F330">
        <v>4.2300000000000004</v>
      </c>
      <c r="G330">
        <v>602.76700000000005</v>
      </c>
      <c r="H330">
        <v>7490</v>
      </c>
      <c r="I330">
        <v>0.58399999999999996</v>
      </c>
      <c r="J330">
        <v>103213.527</v>
      </c>
      <c r="L330">
        <v>4254.8100000000004</v>
      </c>
      <c r="N330" t="s">
        <v>18</v>
      </c>
      <c r="O330" s="90">
        <v>45189</v>
      </c>
    </row>
    <row r="331" spans="1:15" x14ac:dyDescent="0.25">
      <c r="A331">
        <v>125</v>
      </c>
      <c r="B331">
        <v>125</v>
      </c>
      <c r="C331" t="s">
        <v>998</v>
      </c>
      <c r="D331" t="s">
        <v>997</v>
      </c>
      <c r="E331" t="s">
        <v>93</v>
      </c>
      <c r="F331">
        <v>4.21</v>
      </c>
      <c r="G331">
        <v>362686.71899999998</v>
      </c>
      <c r="H331">
        <v>4560055</v>
      </c>
      <c r="I331">
        <v>16308.79</v>
      </c>
      <c r="J331">
        <v>2223.873</v>
      </c>
      <c r="L331">
        <v>91.56</v>
      </c>
      <c r="N331" t="s">
        <v>18</v>
      </c>
      <c r="O331" s="90">
        <v>45189</v>
      </c>
    </row>
    <row r="332" spans="1:15" x14ac:dyDescent="0.25">
      <c r="A332">
        <v>126</v>
      </c>
      <c r="B332">
        <v>126</v>
      </c>
      <c r="C332" t="s">
        <v>996</v>
      </c>
      <c r="D332" t="s">
        <v>995</v>
      </c>
      <c r="E332" t="s">
        <v>93</v>
      </c>
      <c r="F332">
        <v>4.22</v>
      </c>
      <c r="G332">
        <v>235311.32800000001</v>
      </c>
      <c r="H332">
        <v>3799819</v>
      </c>
      <c r="I332">
        <v>10513.302</v>
      </c>
      <c r="J332">
        <v>2238.2249999999999</v>
      </c>
      <c r="L332">
        <v>92.15</v>
      </c>
      <c r="N332" t="s">
        <v>18</v>
      </c>
      <c r="O332" s="90">
        <v>45189</v>
      </c>
    </row>
    <row r="333" spans="1:15" x14ac:dyDescent="0.25">
      <c r="A333">
        <v>127</v>
      </c>
      <c r="B333">
        <v>127</v>
      </c>
      <c r="C333" t="s">
        <v>994</v>
      </c>
      <c r="D333" t="s">
        <v>993</v>
      </c>
      <c r="E333" t="s">
        <v>93</v>
      </c>
      <c r="F333">
        <v>4.22</v>
      </c>
      <c r="G333">
        <v>171414.234</v>
      </c>
      <c r="H333">
        <v>2871829</v>
      </c>
      <c r="I333">
        <v>6108.0929999999998</v>
      </c>
      <c r="J333">
        <v>2806.346</v>
      </c>
      <c r="L333">
        <v>115.58</v>
      </c>
      <c r="N333" t="s">
        <v>18</v>
      </c>
      <c r="O333" s="90">
        <v>45189</v>
      </c>
    </row>
    <row r="334" spans="1:15" x14ac:dyDescent="0.25">
      <c r="A334">
        <v>128</v>
      </c>
      <c r="B334">
        <v>128</v>
      </c>
      <c r="C334" t="s">
        <v>992</v>
      </c>
      <c r="D334" t="s">
        <v>991</v>
      </c>
      <c r="E334" t="s">
        <v>93</v>
      </c>
      <c r="F334">
        <v>4.21</v>
      </c>
      <c r="G334">
        <v>213409.125</v>
      </c>
      <c r="H334">
        <v>3893871</v>
      </c>
      <c r="I334">
        <v>12559.486000000001</v>
      </c>
      <c r="J334">
        <v>1699.1869999999999</v>
      </c>
      <c r="L334">
        <v>69.930000000000007</v>
      </c>
      <c r="N334" t="s">
        <v>18</v>
      </c>
      <c r="O334" s="90">
        <v>45189</v>
      </c>
    </row>
    <row r="335" spans="1:15" x14ac:dyDescent="0.25">
      <c r="A335">
        <v>129</v>
      </c>
      <c r="B335">
        <v>129</v>
      </c>
      <c r="C335" t="s">
        <v>990</v>
      </c>
      <c r="D335" t="s">
        <v>989</v>
      </c>
      <c r="E335" t="s">
        <v>93</v>
      </c>
      <c r="F335">
        <v>4.21</v>
      </c>
      <c r="G335">
        <v>282048.31300000002</v>
      </c>
      <c r="H335">
        <v>4520640</v>
      </c>
      <c r="I335">
        <v>12887.795</v>
      </c>
      <c r="J335">
        <v>2188.4920000000002</v>
      </c>
      <c r="L335">
        <v>90.1</v>
      </c>
      <c r="N335" t="s">
        <v>18</v>
      </c>
      <c r="O335" s="90">
        <v>45189</v>
      </c>
    </row>
    <row r="336" spans="1:15" x14ac:dyDescent="0.25">
      <c r="A336">
        <v>130</v>
      </c>
      <c r="B336">
        <v>130</v>
      </c>
      <c r="C336" t="s">
        <v>988</v>
      </c>
      <c r="D336" t="s">
        <v>987</v>
      </c>
      <c r="E336" t="s">
        <v>93</v>
      </c>
      <c r="F336">
        <v>4.21</v>
      </c>
      <c r="G336">
        <v>408057.21899999998</v>
      </c>
      <c r="H336">
        <v>6546616</v>
      </c>
      <c r="I336">
        <v>17296.349999999999</v>
      </c>
      <c r="J336">
        <v>2359.21</v>
      </c>
      <c r="L336">
        <v>97.14</v>
      </c>
      <c r="N336" t="s">
        <v>18</v>
      </c>
      <c r="O336" s="90">
        <v>45189</v>
      </c>
    </row>
    <row r="337" spans="1:15" x14ac:dyDescent="0.25">
      <c r="A337">
        <v>131</v>
      </c>
      <c r="B337">
        <v>131</v>
      </c>
      <c r="C337" t="s">
        <v>920</v>
      </c>
      <c r="D337" t="s">
        <v>17</v>
      </c>
      <c r="E337" t="s">
        <v>17</v>
      </c>
      <c r="F337">
        <v>4.2</v>
      </c>
      <c r="G337">
        <v>1268.1010000000001</v>
      </c>
      <c r="H337">
        <v>14277</v>
      </c>
      <c r="I337">
        <v>5.0650000000000004</v>
      </c>
      <c r="J337">
        <v>25036.544999999998</v>
      </c>
      <c r="L337">
        <v>1032</v>
      </c>
      <c r="N337" t="s">
        <v>18</v>
      </c>
      <c r="O337" s="90">
        <v>45189</v>
      </c>
    </row>
    <row r="338" spans="1:15" x14ac:dyDescent="0.25">
      <c r="A338">
        <v>132</v>
      </c>
      <c r="B338">
        <v>132</v>
      </c>
      <c r="C338" t="s">
        <v>986</v>
      </c>
      <c r="D338" t="s">
        <v>985</v>
      </c>
      <c r="E338" t="s">
        <v>93</v>
      </c>
      <c r="F338">
        <v>4.21</v>
      </c>
      <c r="G338">
        <v>378402.125</v>
      </c>
      <c r="H338">
        <v>5531902</v>
      </c>
      <c r="I338">
        <v>16449.476999999999</v>
      </c>
      <c r="J338">
        <v>2300.39</v>
      </c>
      <c r="L338">
        <v>94.72</v>
      </c>
      <c r="N338" t="s">
        <v>18</v>
      </c>
      <c r="O338" s="90">
        <v>45189</v>
      </c>
    </row>
    <row r="339" spans="1:15" x14ac:dyDescent="0.25">
      <c r="A339">
        <v>133</v>
      </c>
      <c r="B339">
        <v>133</v>
      </c>
      <c r="C339" t="s">
        <v>984</v>
      </c>
      <c r="D339" t="s">
        <v>983</v>
      </c>
      <c r="E339" t="s">
        <v>93</v>
      </c>
      <c r="F339">
        <v>4.21</v>
      </c>
      <c r="G339">
        <v>414676.875</v>
      </c>
      <c r="H339">
        <v>6440528</v>
      </c>
      <c r="I339">
        <v>22617.059000000001</v>
      </c>
      <c r="J339">
        <v>1833.4690000000001</v>
      </c>
      <c r="L339">
        <v>75.47</v>
      </c>
      <c r="N339" t="s">
        <v>18</v>
      </c>
      <c r="O339" s="90">
        <v>45189</v>
      </c>
    </row>
    <row r="340" spans="1:15" x14ac:dyDescent="0.25">
      <c r="A340">
        <v>134</v>
      </c>
      <c r="B340">
        <v>134</v>
      </c>
      <c r="C340" t="s">
        <v>982</v>
      </c>
      <c r="D340" t="s">
        <v>981</v>
      </c>
      <c r="E340" t="s">
        <v>93</v>
      </c>
      <c r="F340">
        <v>4.21</v>
      </c>
      <c r="G340">
        <v>495690.875</v>
      </c>
      <c r="H340">
        <v>7247816</v>
      </c>
      <c r="I340">
        <v>18873.775000000001</v>
      </c>
      <c r="J340">
        <v>2626.3470000000002</v>
      </c>
      <c r="L340">
        <v>108.16</v>
      </c>
      <c r="N340" t="s">
        <v>18</v>
      </c>
      <c r="O340" s="90">
        <v>45189</v>
      </c>
    </row>
    <row r="341" spans="1:15" x14ac:dyDescent="0.25">
      <c r="A341">
        <v>135</v>
      </c>
      <c r="B341">
        <v>135</v>
      </c>
      <c r="C341" t="s">
        <v>980</v>
      </c>
      <c r="D341" t="s">
        <v>979</v>
      </c>
      <c r="E341" t="s">
        <v>93</v>
      </c>
      <c r="F341">
        <v>4.21</v>
      </c>
      <c r="G341">
        <v>395134.90600000002</v>
      </c>
      <c r="H341">
        <v>5650214</v>
      </c>
      <c r="I341">
        <v>21576.41</v>
      </c>
      <c r="J341">
        <v>1831.328</v>
      </c>
      <c r="L341">
        <v>75.38</v>
      </c>
      <c r="N341" t="s">
        <v>18</v>
      </c>
      <c r="O341" s="90">
        <v>45189</v>
      </c>
    </row>
    <row r="342" spans="1:15" x14ac:dyDescent="0.25">
      <c r="A342">
        <v>136</v>
      </c>
      <c r="B342">
        <v>136</v>
      </c>
      <c r="C342" t="s">
        <v>978</v>
      </c>
      <c r="D342" t="s">
        <v>977</v>
      </c>
      <c r="E342" t="s">
        <v>93</v>
      </c>
      <c r="F342">
        <v>4.21</v>
      </c>
      <c r="G342">
        <v>279163.68800000002</v>
      </c>
      <c r="H342">
        <v>4778408</v>
      </c>
      <c r="I342">
        <v>12578.869000000001</v>
      </c>
      <c r="J342">
        <v>2219.3069999999998</v>
      </c>
      <c r="L342">
        <v>91.37</v>
      </c>
      <c r="N342" t="s">
        <v>18</v>
      </c>
      <c r="O342" s="90">
        <v>45189</v>
      </c>
    </row>
    <row r="343" spans="1:15" x14ac:dyDescent="0.25">
      <c r="A343">
        <v>137</v>
      </c>
      <c r="B343">
        <v>137</v>
      </c>
      <c r="C343" t="s">
        <v>976</v>
      </c>
      <c r="D343" t="s">
        <v>975</v>
      </c>
      <c r="E343" t="s">
        <v>93</v>
      </c>
      <c r="F343">
        <v>4.21</v>
      </c>
      <c r="G343">
        <v>437110.43800000002</v>
      </c>
      <c r="H343">
        <v>6087714</v>
      </c>
      <c r="I343">
        <v>20627.620999999999</v>
      </c>
      <c r="J343">
        <v>2119.0540000000001</v>
      </c>
      <c r="L343">
        <v>87.24</v>
      </c>
      <c r="N343" t="s">
        <v>18</v>
      </c>
      <c r="O343" s="90">
        <v>45189</v>
      </c>
    </row>
    <row r="344" spans="1:15" x14ac:dyDescent="0.25">
      <c r="A344">
        <v>138</v>
      </c>
      <c r="B344">
        <v>138</v>
      </c>
      <c r="C344" t="s">
        <v>919</v>
      </c>
      <c r="D344" t="s">
        <v>17</v>
      </c>
      <c r="E344" t="s">
        <v>17</v>
      </c>
      <c r="F344">
        <v>4.2</v>
      </c>
      <c r="G344">
        <v>1243.3340000000001</v>
      </c>
      <c r="H344">
        <v>15835</v>
      </c>
      <c r="I344">
        <v>11.565</v>
      </c>
      <c r="J344">
        <v>10750.834000000001</v>
      </c>
      <c r="L344">
        <v>443.08</v>
      </c>
      <c r="N344" t="s">
        <v>18</v>
      </c>
      <c r="O344" s="90">
        <v>45189</v>
      </c>
    </row>
    <row r="345" spans="1:15" x14ac:dyDescent="0.25">
      <c r="A345">
        <v>139</v>
      </c>
      <c r="B345">
        <v>139</v>
      </c>
      <c r="C345" t="s">
        <v>974</v>
      </c>
      <c r="D345" t="s">
        <v>973</v>
      </c>
      <c r="E345" t="s">
        <v>93</v>
      </c>
      <c r="F345">
        <v>4.21</v>
      </c>
      <c r="G345">
        <v>748604.56299999997</v>
      </c>
      <c r="H345">
        <v>7947147</v>
      </c>
      <c r="I345">
        <v>26479.888999999999</v>
      </c>
      <c r="J345">
        <v>2827.0680000000002</v>
      </c>
      <c r="L345">
        <v>116.43</v>
      </c>
      <c r="N345" t="s">
        <v>18</v>
      </c>
      <c r="O345" s="90">
        <v>45189</v>
      </c>
    </row>
    <row r="346" spans="1:15" x14ac:dyDescent="0.25">
      <c r="A346">
        <v>140</v>
      </c>
      <c r="B346">
        <v>140</v>
      </c>
      <c r="C346" t="s">
        <v>972</v>
      </c>
      <c r="D346" t="s">
        <v>971</v>
      </c>
      <c r="E346" t="s">
        <v>93</v>
      </c>
      <c r="F346">
        <v>4.21</v>
      </c>
      <c r="G346">
        <v>719238.81299999997</v>
      </c>
      <c r="H346">
        <v>7721365</v>
      </c>
      <c r="I346">
        <v>25464.535</v>
      </c>
      <c r="J346">
        <v>2824.473</v>
      </c>
      <c r="L346">
        <v>116.32</v>
      </c>
      <c r="N346" t="s">
        <v>18</v>
      </c>
      <c r="O346" s="90">
        <v>45189</v>
      </c>
    </row>
    <row r="347" spans="1:15" x14ac:dyDescent="0.25">
      <c r="A347">
        <v>141</v>
      </c>
      <c r="B347">
        <v>141</v>
      </c>
      <c r="C347" t="s">
        <v>970</v>
      </c>
      <c r="D347" t="s">
        <v>969</v>
      </c>
      <c r="E347" t="s">
        <v>93</v>
      </c>
      <c r="F347">
        <v>4.21</v>
      </c>
      <c r="G347">
        <v>781415.68799999997</v>
      </c>
      <c r="H347">
        <v>8509548</v>
      </c>
      <c r="I347">
        <v>27281.780999999999</v>
      </c>
      <c r="J347">
        <v>2864.24</v>
      </c>
      <c r="L347">
        <v>117.96</v>
      </c>
      <c r="N347" t="s">
        <v>18</v>
      </c>
      <c r="O347" s="90">
        <v>45189</v>
      </c>
    </row>
    <row r="348" spans="1:15" x14ac:dyDescent="0.25">
      <c r="A348">
        <v>142</v>
      </c>
      <c r="B348">
        <v>142</v>
      </c>
      <c r="C348" t="s">
        <v>968</v>
      </c>
      <c r="D348" t="s">
        <v>967</v>
      </c>
      <c r="E348" t="s">
        <v>93</v>
      </c>
      <c r="F348">
        <v>4.21</v>
      </c>
      <c r="G348">
        <v>610118.5</v>
      </c>
      <c r="H348">
        <v>6372854</v>
      </c>
      <c r="I348">
        <v>22826.195</v>
      </c>
      <c r="J348">
        <v>2672.8870000000002</v>
      </c>
      <c r="L348">
        <v>110.07</v>
      </c>
      <c r="N348" t="s">
        <v>18</v>
      </c>
      <c r="O348" s="90">
        <v>45189</v>
      </c>
    </row>
    <row r="349" spans="1:15" x14ac:dyDescent="0.25">
      <c r="A349">
        <v>143</v>
      </c>
      <c r="B349">
        <v>143</v>
      </c>
      <c r="C349" t="s">
        <v>966</v>
      </c>
      <c r="D349" t="s">
        <v>965</v>
      </c>
      <c r="E349" t="s">
        <v>93</v>
      </c>
      <c r="F349">
        <v>4.21</v>
      </c>
      <c r="G349">
        <v>396597.625</v>
      </c>
      <c r="H349">
        <v>5062011</v>
      </c>
      <c r="I349">
        <v>18243.016</v>
      </c>
      <c r="J349">
        <v>2173.9699999999998</v>
      </c>
      <c r="L349">
        <v>89.51</v>
      </c>
      <c r="N349" t="s">
        <v>18</v>
      </c>
      <c r="O349" s="90">
        <v>45189</v>
      </c>
    </row>
    <row r="350" spans="1:15" x14ac:dyDescent="0.25">
      <c r="A350">
        <v>144</v>
      </c>
      <c r="B350">
        <v>144</v>
      </c>
      <c r="C350" t="s">
        <v>964</v>
      </c>
      <c r="D350" t="s">
        <v>963</v>
      </c>
      <c r="E350" t="s">
        <v>93</v>
      </c>
      <c r="F350">
        <v>4.22</v>
      </c>
      <c r="G350">
        <v>257572.15599999999</v>
      </c>
      <c r="H350">
        <v>3614130</v>
      </c>
      <c r="I350">
        <v>12030.519</v>
      </c>
      <c r="J350">
        <v>2140.9899999999998</v>
      </c>
      <c r="L350">
        <v>88.15</v>
      </c>
      <c r="N350" t="s">
        <v>18</v>
      </c>
      <c r="O350" s="90">
        <v>45189</v>
      </c>
    </row>
    <row r="351" spans="1:15" x14ac:dyDescent="0.25">
      <c r="A351">
        <v>145</v>
      </c>
      <c r="B351">
        <v>145</v>
      </c>
      <c r="C351" t="s">
        <v>918</v>
      </c>
      <c r="D351" t="s">
        <v>17</v>
      </c>
      <c r="E351" t="s">
        <v>17</v>
      </c>
      <c r="F351">
        <v>4.21</v>
      </c>
      <c r="G351">
        <v>833.86900000000003</v>
      </c>
      <c r="H351">
        <v>10451</v>
      </c>
      <c r="I351">
        <v>0.8</v>
      </c>
      <c r="J351">
        <v>104233.625</v>
      </c>
      <c r="L351">
        <v>4296.8599999999997</v>
      </c>
      <c r="N351" t="s">
        <v>18</v>
      </c>
      <c r="O351" s="90">
        <v>45189</v>
      </c>
    </row>
    <row r="352" spans="1:15" x14ac:dyDescent="0.25">
      <c r="A352">
        <v>146</v>
      </c>
      <c r="B352">
        <v>146</v>
      </c>
      <c r="C352" t="s">
        <v>1144</v>
      </c>
      <c r="D352" t="s">
        <v>132</v>
      </c>
      <c r="E352" t="s">
        <v>29</v>
      </c>
      <c r="F352">
        <v>4.22</v>
      </c>
      <c r="G352">
        <v>210398.53099999999</v>
      </c>
      <c r="H352">
        <v>3067143</v>
      </c>
      <c r="I352">
        <v>31939.331999999999</v>
      </c>
      <c r="J352">
        <v>658.74400000000003</v>
      </c>
      <c r="K352">
        <v>30.5</v>
      </c>
      <c r="L352">
        <v>27.04</v>
      </c>
      <c r="M352">
        <v>-11.3</v>
      </c>
      <c r="N352" t="s">
        <v>18</v>
      </c>
      <c r="O352" s="90">
        <v>45189</v>
      </c>
    </row>
    <row r="353" spans="1:15" x14ac:dyDescent="0.25">
      <c r="A353">
        <v>147</v>
      </c>
      <c r="B353">
        <v>147</v>
      </c>
      <c r="C353" t="s">
        <v>917</v>
      </c>
      <c r="D353" t="s">
        <v>17</v>
      </c>
      <c r="E353" t="s">
        <v>17</v>
      </c>
      <c r="F353">
        <v>4.24</v>
      </c>
      <c r="G353">
        <v>438.755</v>
      </c>
      <c r="H353">
        <v>6506</v>
      </c>
      <c r="I353">
        <v>0.48499999999999999</v>
      </c>
      <c r="J353">
        <v>90464.948000000004</v>
      </c>
      <c r="L353">
        <v>3729.25</v>
      </c>
      <c r="N353" t="s">
        <v>18</v>
      </c>
      <c r="O353" s="90">
        <v>45189</v>
      </c>
    </row>
    <row r="354" spans="1:15" x14ac:dyDescent="0.25">
      <c r="A354">
        <v>148</v>
      </c>
      <c r="B354">
        <v>148</v>
      </c>
      <c r="C354" t="s">
        <v>962</v>
      </c>
      <c r="D354" t="s">
        <v>961</v>
      </c>
      <c r="E354" t="s">
        <v>93</v>
      </c>
      <c r="F354">
        <v>4.22</v>
      </c>
      <c r="G354">
        <v>352964.21899999998</v>
      </c>
      <c r="H354">
        <v>5446406</v>
      </c>
      <c r="I354">
        <v>14309.880999999999</v>
      </c>
      <c r="J354">
        <v>2466.5770000000002</v>
      </c>
      <c r="L354">
        <v>101.57</v>
      </c>
      <c r="N354" t="s">
        <v>18</v>
      </c>
      <c r="O354" s="90">
        <v>45189</v>
      </c>
    </row>
    <row r="355" spans="1:15" x14ac:dyDescent="0.25">
      <c r="A355">
        <v>149</v>
      </c>
      <c r="B355">
        <v>149</v>
      </c>
      <c r="C355" t="s">
        <v>960</v>
      </c>
      <c r="D355" t="s">
        <v>959</v>
      </c>
      <c r="E355" t="s">
        <v>93</v>
      </c>
      <c r="F355">
        <v>4.22</v>
      </c>
      <c r="G355">
        <v>91481.554999999993</v>
      </c>
      <c r="H355">
        <v>1865878</v>
      </c>
      <c r="I355">
        <v>4194.4780000000001</v>
      </c>
      <c r="J355">
        <v>2181</v>
      </c>
      <c r="L355">
        <v>89.8</v>
      </c>
      <c r="N355" t="s">
        <v>18</v>
      </c>
      <c r="O355" s="90">
        <v>45189</v>
      </c>
    </row>
    <row r="356" spans="1:15" x14ac:dyDescent="0.25">
      <c r="A356">
        <v>150</v>
      </c>
      <c r="B356">
        <v>150</v>
      </c>
      <c r="C356" t="s">
        <v>958</v>
      </c>
      <c r="D356" t="s">
        <v>957</v>
      </c>
      <c r="E356" t="s">
        <v>93</v>
      </c>
      <c r="F356">
        <v>4.22</v>
      </c>
      <c r="G356">
        <v>113450.227</v>
      </c>
      <c r="H356">
        <v>2238395</v>
      </c>
      <c r="I356">
        <v>5637.6949999999997</v>
      </c>
      <c r="J356">
        <v>2012.3510000000001</v>
      </c>
      <c r="L356">
        <v>82.84</v>
      </c>
      <c r="N356" t="s">
        <v>18</v>
      </c>
      <c r="O356" s="90">
        <v>45189</v>
      </c>
    </row>
    <row r="357" spans="1:15" x14ac:dyDescent="0.25">
      <c r="A357">
        <v>151</v>
      </c>
      <c r="B357">
        <v>151</v>
      </c>
      <c r="C357" t="s">
        <v>956</v>
      </c>
      <c r="D357" t="s">
        <v>955</v>
      </c>
      <c r="E357" t="s">
        <v>93</v>
      </c>
      <c r="F357">
        <v>4.22</v>
      </c>
      <c r="G357">
        <v>301735.31300000002</v>
      </c>
      <c r="H357">
        <v>4015895</v>
      </c>
      <c r="I357">
        <v>14804.58</v>
      </c>
      <c r="J357">
        <v>2038.1210000000001</v>
      </c>
      <c r="L357">
        <v>83.91</v>
      </c>
      <c r="N357" t="s">
        <v>18</v>
      </c>
      <c r="O357" s="90">
        <v>45189</v>
      </c>
    </row>
    <row r="358" spans="1:15" x14ac:dyDescent="0.25">
      <c r="A358">
        <v>152</v>
      </c>
      <c r="B358">
        <v>152</v>
      </c>
      <c r="C358" t="s">
        <v>954</v>
      </c>
      <c r="D358" t="s">
        <v>953</v>
      </c>
      <c r="E358" t="s">
        <v>93</v>
      </c>
      <c r="F358">
        <v>4.21</v>
      </c>
      <c r="G358">
        <v>246158.71900000001</v>
      </c>
      <c r="H358">
        <v>3611314</v>
      </c>
      <c r="I358">
        <v>11042.868</v>
      </c>
      <c r="J358">
        <v>2229.1190000000001</v>
      </c>
      <c r="L358">
        <v>91.78</v>
      </c>
      <c r="N358" t="s">
        <v>18</v>
      </c>
      <c r="O358" s="90">
        <v>45189</v>
      </c>
    </row>
    <row r="359" spans="1:15" x14ac:dyDescent="0.25">
      <c r="A359">
        <v>153</v>
      </c>
      <c r="B359">
        <v>153</v>
      </c>
      <c r="C359" t="s">
        <v>952</v>
      </c>
      <c r="D359" t="s">
        <v>951</v>
      </c>
      <c r="E359" t="s">
        <v>93</v>
      </c>
      <c r="F359">
        <v>4.22</v>
      </c>
      <c r="G359">
        <v>1204814.5</v>
      </c>
      <c r="H359">
        <v>12924520</v>
      </c>
      <c r="I359">
        <v>620.58100000000002</v>
      </c>
      <c r="J359">
        <v>194142.989</v>
      </c>
      <c r="L359">
        <v>8003.33</v>
      </c>
      <c r="N359" t="s">
        <v>18</v>
      </c>
      <c r="O359" s="90">
        <v>45189</v>
      </c>
    </row>
    <row r="360" spans="1:15" x14ac:dyDescent="0.25">
      <c r="A360">
        <v>154</v>
      </c>
      <c r="B360">
        <v>154</v>
      </c>
      <c r="C360" t="s">
        <v>916</v>
      </c>
      <c r="D360" t="s">
        <v>17</v>
      </c>
      <c r="E360" t="s">
        <v>17</v>
      </c>
      <c r="F360">
        <v>4.22</v>
      </c>
      <c r="G360">
        <v>3271.9769999999999</v>
      </c>
      <c r="H360">
        <v>34999</v>
      </c>
      <c r="I360">
        <v>0.31</v>
      </c>
      <c r="J360">
        <v>1055476.452</v>
      </c>
      <c r="L360">
        <v>43511.34</v>
      </c>
      <c r="N360" t="s">
        <v>18</v>
      </c>
      <c r="O360" s="90">
        <v>45189</v>
      </c>
    </row>
    <row r="361" spans="1:15" x14ac:dyDescent="0.25">
      <c r="A361">
        <v>155</v>
      </c>
      <c r="B361">
        <v>155</v>
      </c>
      <c r="C361" t="s">
        <v>915</v>
      </c>
      <c r="D361" t="s">
        <v>17</v>
      </c>
      <c r="E361" t="s">
        <v>17</v>
      </c>
      <c r="F361">
        <v>4.24</v>
      </c>
      <c r="G361">
        <v>563.34100000000001</v>
      </c>
      <c r="H361">
        <v>9342</v>
      </c>
      <c r="I361">
        <v>0.25900000000000001</v>
      </c>
      <c r="J361">
        <v>217506.17800000001</v>
      </c>
      <c r="L361">
        <v>8966.4599999999991</v>
      </c>
      <c r="N361" t="s">
        <v>18</v>
      </c>
      <c r="O361" s="90">
        <v>45189</v>
      </c>
    </row>
    <row r="362" spans="1:15" x14ac:dyDescent="0.25">
      <c r="A362">
        <v>156</v>
      </c>
      <c r="B362">
        <v>156</v>
      </c>
      <c r="C362" t="s">
        <v>1199</v>
      </c>
      <c r="D362" t="s">
        <v>1198</v>
      </c>
      <c r="E362" t="s">
        <v>29</v>
      </c>
      <c r="F362">
        <v>4.2300000000000004</v>
      </c>
      <c r="G362">
        <v>2683.721</v>
      </c>
      <c r="H362">
        <v>32504</v>
      </c>
      <c r="I362">
        <v>32772.343999999997</v>
      </c>
      <c r="J362">
        <v>8.1890000000000001</v>
      </c>
      <c r="K362">
        <v>0.17499999999999999</v>
      </c>
      <c r="L362">
        <v>0.22</v>
      </c>
      <c r="M362">
        <v>27.3</v>
      </c>
      <c r="N362" t="s">
        <v>1204</v>
      </c>
      <c r="O362" s="90">
        <v>45189</v>
      </c>
    </row>
    <row r="363" spans="1:15" x14ac:dyDescent="0.25">
      <c r="A363">
        <v>157</v>
      </c>
      <c r="B363">
        <v>157</v>
      </c>
      <c r="C363" t="s">
        <v>1196</v>
      </c>
      <c r="D363" t="s">
        <v>1195</v>
      </c>
      <c r="E363" t="s">
        <v>29</v>
      </c>
      <c r="F363">
        <v>4.2300000000000004</v>
      </c>
      <c r="G363">
        <v>2773.6030000000001</v>
      </c>
      <c r="H363">
        <v>38125</v>
      </c>
      <c r="I363">
        <v>31584.684000000001</v>
      </c>
      <c r="J363">
        <v>8.7810000000000006</v>
      </c>
      <c r="K363">
        <v>0.28100000000000003</v>
      </c>
      <c r="L363">
        <v>0.25</v>
      </c>
      <c r="M363">
        <v>-12.1</v>
      </c>
      <c r="N363" t="s">
        <v>1204</v>
      </c>
      <c r="O363" s="90">
        <v>45189</v>
      </c>
    </row>
    <row r="364" spans="1:15" x14ac:dyDescent="0.25">
      <c r="A364">
        <v>158</v>
      </c>
      <c r="B364">
        <v>158</v>
      </c>
      <c r="C364" t="s">
        <v>1193</v>
      </c>
      <c r="D364" t="s">
        <v>1192</v>
      </c>
      <c r="E364" t="s">
        <v>29</v>
      </c>
      <c r="F364">
        <v>4.22</v>
      </c>
      <c r="G364">
        <v>5968.5720000000001</v>
      </c>
      <c r="H364">
        <v>73083</v>
      </c>
      <c r="I364">
        <v>31998.416000000001</v>
      </c>
      <c r="J364">
        <v>18.652999999999999</v>
      </c>
      <c r="K364">
        <v>0.44400000000000001</v>
      </c>
      <c r="L364">
        <v>0.65</v>
      </c>
      <c r="M364">
        <v>47.4</v>
      </c>
      <c r="N364" t="s">
        <v>18</v>
      </c>
      <c r="O364" s="90">
        <v>45189</v>
      </c>
    </row>
    <row r="365" spans="1:15" x14ac:dyDescent="0.25">
      <c r="A365">
        <v>159</v>
      </c>
      <c r="B365">
        <v>159</v>
      </c>
      <c r="C365" t="s">
        <v>1187</v>
      </c>
      <c r="D365" t="s">
        <v>1183</v>
      </c>
      <c r="E365" t="s">
        <v>29</v>
      </c>
      <c r="F365">
        <v>4.22</v>
      </c>
      <c r="G365">
        <v>7178.0720000000001</v>
      </c>
      <c r="H365">
        <v>95053</v>
      </c>
      <c r="I365">
        <v>32230.666000000001</v>
      </c>
      <c r="J365">
        <v>22.271000000000001</v>
      </c>
      <c r="K365">
        <v>0.71299999999999997</v>
      </c>
      <c r="L365">
        <v>0.8</v>
      </c>
      <c r="M365">
        <v>12.7</v>
      </c>
      <c r="N365" t="s">
        <v>18</v>
      </c>
      <c r="O365" s="90">
        <v>45189</v>
      </c>
    </row>
    <row r="366" spans="1:15" x14ac:dyDescent="0.25">
      <c r="A366">
        <v>160</v>
      </c>
      <c r="B366">
        <v>160</v>
      </c>
      <c r="C366" t="s">
        <v>1178</v>
      </c>
      <c r="D366" t="s">
        <v>1174</v>
      </c>
      <c r="E366" t="s">
        <v>29</v>
      </c>
      <c r="F366">
        <v>4.22</v>
      </c>
      <c r="G366">
        <v>10288.171</v>
      </c>
      <c r="H366">
        <v>152961</v>
      </c>
      <c r="I366">
        <v>31057.074000000001</v>
      </c>
      <c r="J366">
        <v>33.127000000000002</v>
      </c>
      <c r="K366">
        <v>1.1379999999999999</v>
      </c>
      <c r="L366">
        <v>1.25</v>
      </c>
      <c r="M366">
        <v>10</v>
      </c>
      <c r="N366" t="s">
        <v>18</v>
      </c>
      <c r="O366" s="90">
        <v>45190</v>
      </c>
    </row>
    <row r="367" spans="1:15" x14ac:dyDescent="0.25">
      <c r="A367">
        <v>161</v>
      </c>
      <c r="B367">
        <v>161</v>
      </c>
      <c r="C367" t="s">
        <v>1169</v>
      </c>
      <c r="D367" t="s">
        <v>1165</v>
      </c>
      <c r="E367" t="s">
        <v>29</v>
      </c>
      <c r="F367">
        <v>4.2300000000000004</v>
      </c>
      <c r="G367">
        <v>14380.025</v>
      </c>
      <c r="H367">
        <v>204407</v>
      </c>
      <c r="I367">
        <v>32500.17</v>
      </c>
      <c r="J367">
        <v>44.246000000000002</v>
      </c>
      <c r="K367">
        <v>1.825</v>
      </c>
      <c r="L367">
        <v>1.71</v>
      </c>
      <c r="M367">
        <v>-6.3</v>
      </c>
      <c r="N367" t="s">
        <v>18</v>
      </c>
      <c r="O367" s="90">
        <v>45190</v>
      </c>
    </row>
    <row r="368" spans="1:15" x14ac:dyDescent="0.25">
      <c r="A368">
        <v>162</v>
      </c>
      <c r="B368">
        <v>162</v>
      </c>
      <c r="C368" t="s">
        <v>914</v>
      </c>
      <c r="D368" t="s">
        <v>17</v>
      </c>
      <c r="E368" t="s">
        <v>17</v>
      </c>
      <c r="F368">
        <v>4.21</v>
      </c>
      <c r="G368">
        <v>179.86099999999999</v>
      </c>
      <c r="H368">
        <v>2358</v>
      </c>
      <c r="I368">
        <v>0.72899999999999998</v>
      </c>
      <c r="J368">
        <v>24672.291000000001</v>
      </c>
      <c r="L368">
        <v>1016.99</v>
      </c>
      <c r="N368" t="s">
        <v>18</v>
      </c>
      <c r="O368" s="90">
        <v>45190</v>
      </c>
    </row>
    <row r="369" spans="1:15" x14ac:dyDescent="0.25">
      <c r="A369">
        <v>163</v>
      </c>
      <c r="B369">
        <v>163</v>
      </c>
      <c r="C369" t="s">
        <v>1163</v>
      </c>
      <c r="D369" t="s">
        <v>1162</v>
      </c>
      <c r="E369" t="s">
        <v>29</v>
      </c>
      <c r="F369">
        <v>4.22</v>
      </c>
      <c r="G369">
        <v>22616.91</v>
      </c>
      <c r="H369">
        <v>337831</v>
      </c>
      <c r="I369">
        <v>33231.445</v>
      </c>
      <c r="J369">
        <v>68.058999999999997</v>
      </c>
      <c r="K369">
        <v>2.919</v>
      </c>
      <c r="L369">
        <v>2.69</v>
      </c>
      <c r="M369">
        <v>-7.8</v>
      </c>
      <c r="N369" t="s">
        <v>18</v>
      </c>
      <c r="O369" s="90">
        <v>45190</v>
      </c>
    </row>
    <row r="370" spans="1:15" x14ac:dyDescent="0.25">
      <c r="A370">
        <v>164</v>
      </c>
      <c r="B370">
        <v>164</v>
      </c>
      <c r="C370" t="s">
        <v>1160</v>
      </c>
      <c r="D370" t="s">
        <v>1159</v>
      </c>
      <c r="E370" t="s">
        <v>29</v>
      </c>
      <c r="F370">
        <v>4.22</v>
      </c>
      <c r="G370">
        <v>34052.983999999997</v>
      </c>
      <c r="H370">
        <v>511983</v>
      </c>
      <c r="I370">
        <v>30776.447</v>
      </c>
      <c r="J370">
        <v>110.646</v>
      </c>
      <c r="K370">
        <v>4.6689999999999996</v>
      </c>
      <c r="L370">
        <v>4.45</v>
      </c>
      <c r="M370">
        <v>-4.8</v>
      </c>
      <c r="N370" t="s">
        <v>18</v>
      </c>
      <c r="O370" s="90">
        <v>45190</v>
      </c>
    </row>
    <row r="371" spans="1:15" x14ac:dyDescent="0.25">
      <c r="A371">
        <v>165</v>
      </c>
      <c r="B371">
        <v>165</v>
      </c>
      <c r="C371" t="s">
        <v>1157</v>
      </c>
      <c r="D371" t="s">
        <v>1156</v>
      </c>
      <c r="E371" t="s">
        <v>29</v>
      </c>
      <c r="F371">
        <v>4.22</v>
      </c>
      <c r="G371">
        <v>58153.406000000003</v>
      </c>
      <c r="H371">
        <v>811110</v>
      </c>
      <c r="I371">
        <v>32756.594000000001</v>
      </c>
      <c r="J371">
        <v>177.53200000000001</v>
      </c>
      <c r="K371">
        <v>7.45</v>
      </c>
      <c r="L371">
        <v>7.2</v>
      </c>
      <c r="M371">
        <v>-3.3</v>
      </c>
      <c r="N371" t="s">
        <v>18</v>
      </c>
      <c r="O371" s="90">
        <v>45190</v>
      </c>
    </row>
    <row r="372" spans="1:15" x14ac:dyDescent="0.25">
      <c r="A372">
        <v>166</v>
      </c>
      <c r="B372">
        <v>166</v>
      </c>
      <c r="C372" t="s">
        <v>1154</v>
      </c>
      <c r="D372" t="s">
        <v>1153</v>
      </c>
      <c r="E372" t="s">
        <v>29</v>
      </c>
      <c r="F372">
        <v>4.22</v>
      </c>
      <c r="G372">
        <v>90521.266000000003</v>
      </c>
      <c r="H372">
        <v>1220545</v>
      </c>
      <c r="I372">
        <v>33010.258000000002</v>
      </c>
      <c r="J372">
        <v>274.22199999999998</v>
      </c>
      <c r="K372">
        <v>11.875</v>
      </c>
      <c r="L372">
        <v>11.19</v>
      </c>
      <c r="M372">
        <v>-5.8</v>
      </c>
      <c r="N372" t="s">
        <v>18</v>
      </c>
      <c r="O372" s="90">
        <v>45190</v>
      </c>
    </row>
    <row r="373" spans="1:15" x14ac:dyDescent="0.25">
      <c r="A373">
        <v>167</v>
      </c>
      <c r="B373">
        <v>167</v>
      </c>
      <c r="C373" t="s">
        <v>1151</v>
      </c>
      <c r="D373" t="s">
        <v>1150</v>
      </c>
      <c r="E373" t="s">
        <v>29</v>
      </c>
      <c r="F373">
        <v>4.22</v>
      </c>
      <c r="G373">
        <v>165927.391</v>
      </c>
      <c r="H373">
        <v>2338993</v>
      </c>
      <c r="I373">
        <v>32503.486000000001</v>
      </c>
      <c r="J373">
        <v>510.49099999999999</v>
      </c>
      <c r="K373">
        <v>19.125</v>
      </c>
      <c r="L373">
        <v>20.93</v>
      </c>
      <c r="M373">
        <v>9.4</v>
      </c>
      <c r="N373" t="s">
        <v>18</v>
      </c>
      <c r="O373" s="90">
        <v>45190</v>
      </c>
    </row>
    <row r="374" spans="1:15" x14ac:dyDescent="0.25">
      <c r="A374">
        <v>168</v>
      </c>
      <c r="B374">
        <v>168</v>
      </c>
      <c r="C374" t="s">
        <v>1143</v>
      </c>
      <c r="D374" t="s">
        <v>1142</v>
      </c>
      <c r="E374" t="s">
        <v>29</v>
      </c>
      <c r="F374">
        <v>4.22</v>
      </c>
      <c r="G374">
        <v>246695.82800000001</v>
      </c>
      <c r="H374">
        <v>3631604</v>
      </c>
      <c r="I374">
        <v>31729.49</v>
      </c>
      <c r="J374">
        <v>777.49699999999996</v>
      </c>
      <c r="K374">
        <v>30.5</v>
      </c>
      <c r="L374">
        <v>31.94</v>
      </c>
      <c r="M374">
        <v>4.7</v>
      </c>
      <c r="N374" t="s">
        <v>18</v>
      </c>
      <c r="O374" s="90">
        <v>45190</v>
      </c>
    </row>
    <row r="375" spans="1:15" x14ac:dyDescent="0.25">
      <c r="A375">
        <v>169</v>
      </c>
      <c r="B375">
        <v>169</v>
      </c>
      <c r="C375" t="s">
        <v>913</v>
      </c>
      <c r="D375" t="s">
        <v>17</v>
      </c>
      <c r="E375" t="s">
        <v>17</v>
      </c>
      <c r="F375">
        <v>4.21</v>
      </c>
      <c r="G375">
        <v>505.23700000000002</v>
      </c>
      <c r="H375">
        <v>7679</v>
      </c>
      <c r="I375">
        <v>0.307</v>
      </c>
      <c r="J375">
        <v>164572.31299999999</v>
      </c>
      <c r="L375">
        <v>6784.29</v>
      </c>
      <c r="N375" t="s">
        <v>18</v>
      </c>
      <c r="O375" s="90">
        <v>45190</v>
      </c>
    </row>
    <row r="376" spans="1:15" x14ac:dyDescent="0.25">
      <c r="A376">
        <v>170</v>
      </c>
      <c r="B376">
        <v>170</v>
      </c>
      <c r="C376" t="s">
        <v>1140</v>
      </c>
      <c r="D376" t="s">
        <v>1139</v>
      </c>
      <c r="E376" t="s">
        <v>29</v>
      </c>
      <c r="F376">
        <v>4.22</v>
      </c>
      <c r="G376">
        <v>398301.06300000002</v>
      </c>
      <c r="H376">
        <v>5471075</v>
      </c>
      <c r="I376">
        <v>30859.248</v>
      </c>
      <c r="J376">
        <v>1290.702</v>
      </c>
      <c r="K376">
        <v>48.75</v>
      </c>
      <c r="L376">
        <v>53.09</v>
      </c>
      <c r="M376">
        <v>8.9</v>
      </c>
      <c r="N376" t="s">
        <v>18</v>
      </c>
      <c r="O376" s="90">
        <v>45190</v>
      </c>
    </row>
    <row r="377" spans="1:15" x14ac:dyDescent="0.25">
      <c r="A377">
        <v>171</v>
      </c>
      <c r="B377">
        <v>171</v>
      </c>
      <c r="C377" t="s">
        <v>1137</v>
      </c>
      <c r="D377" t="s">
        <v>1136</v>
      </c>
      <c r="E377" t="s">
        <v>29</v>
      </c>
      <c r="F377">
        <v>4.22</v>
      </c>
      <c r="G377">
        <v>630386.43799999997</v>
      </c>
      <c r="H377">
        <v>8525296</v>
      </c>
      <c r="I377">
        <v>31812.445</v>
      </c>
      <c r="J377">
        <v>1981.5719999999999</v>
      </c>
      <c r="K377">
        <v>78.125</v>
      </c>
      <c r="L377">
        <v>81.569999999999993</v>
      </c>
      <c r="M377">
        <v>4.4000000000000004</v>
      </c>
      <c r="N377" t="s">
        <v>18</v>
      </c>
      <c r="O377" s="90">
        <v>45190</v>
      </c>
    </row>
    <row r="378" spans="1:15" x14ac:dyDescent="0.25">
      <c r="A378">
        <v>172</v>
      </c>
      <c r="B378">
        <v>172</v>
      </c>
      <c r="C378" t="s">
        <v>1134</v>
      </c>
      <c r="D378" t="s">
        <v>1133</v>
      </c>
      <c r="E378" t="s">
        <v>29</v>
      </c>
      <c r="F378">
        <v>4.22</v>
      </c>
      <c r="G378">
        <v>999437.81299999997</v>
      </c>
      <c r="H378">
        <v>13405945</v>
      </c>
      <c r="I378">
        <v>30314.107</v>
      </c>
      <c r="J378">
        <v>3296.94</v>
      </c>
      <c r="K378">
        <v>125</v>
      </c>
      <c r="L378">
        <v>135.80000000000001</v>
      </c>
      <c r="M378">
        <v>8.6</v>
      </c>
      <c r="N378" t="s">
        <v>18</v>
      </c>
      <c r="O378" s="90">
        <v>45190</v>
      </c>
    </row>
    <row r="379" spans="1:15" x14ac:dyDescent="0.25">
      <c r="A379">
        <v>173</v>
      </c>
      <c r="B379">
        <v>173</v>
      </c>
      <c r="C379" t="s">
        <v>1131</v>
      </c>
      <c r="D379" t="s">
        <v>1130</v>
      </c>
      <c r="E379" t="s">
        <v>29</v>
      </c>
      <c r="F379">
        <v>4.22</v>
      </c>
      <c r="G379">
        <v>1584691</v>
      </c>
      <c r="H379">
        <v>21180284</v>
      </c>
      <c r="I379">
        <v>30660.57</v>
      </c>
      <c r="J379">
        <v>5168.4979999999996</v>
      </c>
      <c r="K379">
        <v>200</v>
      </c>
      <c r="L379">
        <v>212.95</v>
      </c>
      <c r="M379">
        <v>6.5</v>
      </c>
      <c r="N379" t="s">
        <v>18</v>
      </c>
      <c r="O379" s="90">
        <v>45190</v>
      </c>
    </row>
    <row r="380" spans="1:15" x14ac:dyDescent="0.25">
      <c r="A380">
        <v>174</v>
      </c>
      <c r="B380">
        <v>174</v>
      </c>
      <c r="C380" t="s">
        <v>1128</v>
      </c>
      <c r="D380" t="s">
        <v>1127</v>
      </c>
      <c r="E380" t="s">
        <v>29</v>
      </c>
      <c r="F380">
        <v>4.2300000000000004</v>
      </c>
      <c r="G380">
        <v>2400122.75</v>
      </c>
      <c r="H380">
        <v>33580952</v>
      </c>
      <c r="I380">
        <v>30356.766</v>
      </c>
      <c r="J380">
        <v>7906.3850000000002</v>
      </c>
      <c r="K380">
        <v>325.625</v>
      </c>
      <c r="L380">
        <v>325.82</v>
      </c>
      <c r="M380">
        <v>0.1</v>
      </c>
      <c r="N380" t="s">
        <v>18</v>
      </c>
      <c r="O380" s="90">
        <v>45190</v>
      </c>
    </row>
    <row r="381" spans="1:15" x14ac:dyDescent="0.25">
      <c r="A381">
        <v>175</v>
      </c>
      <c r="B381">
        <v>175</v>
      </c>
      <c r="C381" t="s">
        <v>912</v>
      </c>
      <c r="D381" t="s">
        <v>17</v>
      </c>
      <c r="E381" t="s">
        <v>17</v>
      </c>
      <c r="F381">
        <v>4.21</v>
      </c>
      <c r="G381">
        <v>6759.4319999999998</v>
      </c>
      <c r="H381">
        <v>74466</v>
      </c>
      <c r="I381">
        <v>2.5790000000000002</v>
      </c>
      <c r="J381">
        <v>262095.076</v>
      </c>
      <c r="L381">
        <v>10804.62</v>
      </c>
      <c r="N381" t="s">
        <v>18</v>
      </c>
      <c r="O381" s="90">
        <v>45190</v>
      </c>
    </row>
    <row r="382" spans="1:15" x14ac:dyDescent="0.25">
      <c r="A382">
        <v>176</v>
      </c>
      <c r="B382">
        <v>176</v>
      </c>
      <c r="C382" t="s">
        <v>911</v>
      </c>
      <c r="D382" t="s">
        <v>17</v>
      </c>
      <c r="E382" t="s">
        <v>17</v>
      </c>
      <c r="F382">
        <v>4.24</v>
      </c>
      <c r="G382">
        <v>1544.1279999999999</v>
      </c>
      <c r="H382">
        <v>13640</v>
      </c>
      <c r="I382">
        <v>0.61199999999999999</v>
      </c>
      <c r="J382">
        <v>252308.497</v>
      </c>
      <c r="L382">
        <v>10401.17</v>
      </c>
      <c r="N382" t="s">
        <v>18</v>
      </c>
      <c r="O382" s="90">
        <v>45190</v>
      </c>
    </row>
    <row r="383" spans="1:15" x14ac:dyDescent="0.25">
      <c r="A383">
        <v>177</v>
      </c>
      <c r="B383">
        <v>177</v>
      </c>
      <c r="C383" t="s">
        <v>1125</v>
      </c>
      <c r="D383" t="s">
        <v>68</v>
      </c>
      <c r="E383" t="s">
        <v>69</v>
      </c>
      <c r="F383">
        <v>4.21</v>
      </c>
      <c r="G383">
        <v>6228.5839999999998</v>
      </c>
      <c r="H383">
        <v>82579</v>
      </c>
      <c r="I383">
        <v>29754.041000000001</v>
      </c>
      <c r="J383">
        <v>20.934000000000001</v>
      </c>
      <c r="K383">
        <v>0.625</v>
      </c>
      <c r="L383">
        <v>0.75</v>
      </c>
      <c r="M383">
        <v>19.7</v>
      </c>
      <c r="N383" t="s">
        <v>18</v>
      </c>
      <c r="O383" s="90">
        <v>45190</v>
      </c>
    </row>
    <row r="384" spans="1:15" x14ac:dyDescent="0.25">
      <c r="A384">
        <v>178</v>
      </c>
      <c r="B384">
        <v>178</v>
      </c>
      <c r="C384" t="s">
        <v>1123</v>
      </c>
      <c r="D384" t="s">
        <v>71</v>
      </c>
      <c r="E384" t="s">
        <v>69</v>
      </c>
      <c r="F384">
        <v>4.2300000000000004</v>
      </c>
      <c r="G384">
        <v>21486.107</v>
      </c>
      <c r="H384">
        <v>292555</v>
      </c>
      <c r="I384">
        <v>30927.773000000001</v>
      </c>
      <c r="J384">
        <v>69.471999999999994</v>
      </c>
      <c r="K384">
        <v>2.5059999999999998</v>
      </c>
      <c r="L384">
        <v>2.75</v>
      </c>
      <c r="M384">
        <v>9.6999999999999993</v>
      </c>
      <c r="N384" t="s">
        <v>18</v>
      </c>
      <c r="O384" s="90">
        <v>45190</v>
      </c>
    </row>
    <row r="385" spans="1:15" x14ac:dyDescent="0.25">
      <c r="A385">
        <v>179</v>
      </c>
      <c r="B385">
        <v>179</v>
      </c>
      <c r="C385" t="s">
        <v>1121</v>
      </c>
      <c r="D385" t="s">
        <v>73</v>
      </c>
      <c r="E385" t="s">
        <v>69</v>
      </c>
      <c r="F385">
        <v>4.22</v>
      </c>
      <c r="G385">
        <v>46807.781000000003</v>
      </c>
      <c r="H385">
        <v>684409</v>
      </c>
      <c r="I385">
        <v>28818.23</v>
      </c>
      <c r="J385">
        <v>162.42400000000001</v>
      </c>
      <c r="K385">
        <v>6.2690000000000001</v>
      </c>
      <c r="L385">
        <v>6.58</v>
      </c>
      <c r="M385">
        <v>5</v>
      </c>
      <c r="N385" t="s">
        <v>18</v>
      </c>
      <c r="O385" s="90">
        <v>45190</v>
      </c>
    </row>
    <row r="386" spans="1:15" x14ac:dyDescent="0.25">
      <c r="A386">
        <v>180</v>
      </c>
      <c r="B386">
        <v>180</v>
      </c>
      <c r="C386" t="s">
        <v>1119</v>
      </c>
      <c r="D386" t="s">
        <v>75</v>
      </c>
      <c r="E386" t="s">
        <v>69</v>
      </c>
      <c r="F386">
        <v>4.22</v>
      </c>
      <c r="G386">
        <v>199587.03099999999</v>
      </c>
      <c r="H386">
        <v>3052141</v>
      </c>
      <c r="I386">
        <v>29678.633000000002</v>
      </c>
      <c r="J386">
        <v>672.49400000000003</v>
      </c>
      <c r="K386">
        <v>25</v>
      </c>
      <c r="L386">
        <v>27.61</v>
      </c>
      <c r="M386">
        <v>10.4</v>
      </c>
      <c r="N386" t="s">
        <v>18</v>
      </c>
      <c r="O386" s="90">
        <v>45190</v>
      </c>
    </row>
    <row r="387" spans="1:15" x14ac:dyDescent="0.25">
      <c r="A387">
        <v>181</v>
      </c>
      <c r="B387">
        <v>181</v>
      </c>
      <c r="C387" t="s">
        <v>910</v>
      </c>
      <c r="D387" t="s">
        <v>17</v>
      </c>
      <c r="E387" t="s">
        <v>17</v>
      </c>
      <c r="F387">
        <v>4.22</v>
      </c>
      <c r="G387">
        <v>529.46400000000006</v>
      </c>
      <c r="H387">
        <v>6848</v>
      </c>
      <c r="I387">
        <v>3.1349999999999998</v>
      </c>
      <c r="J387">
        <v>16888.804</v>
      </c>
      <c r="L387">
        <v>696.12</v>
      </c>
      <c r="N387" t="s">
        <v>18</v>
      </c>
      <c r="O387" s="90">
        <v>45190</v>
      </c>
    </row>
    <row r="388" spans="1:15" x14ac:dyDescent="0.25">
      <c r="A388">
        <v>182</v>
      </c>
      <c r="B388">
        <v>182</v>
      </c>
      <c r="C388" t="s">
        <v>909</v>
      </c>
      <c r="D388" t="s">
        <v>17</v>
      </c>
      <c r="E388" t="s">
        <v>17</v>
      </c>
      <c r="F388">
        <v>4.2</v>
      </c>
      <c r="G388">
        <v>38.079000000000001</v>
      </c>
      <c r="H388">
        <v>1439</v>
      </c>
      <c r="I388">
        <v>7.2999999999999995E-2</v>
      </c>
      <c r="J388">
        <v>52163.014000000003</v>
      </c>
      <c r="L388">
        <v>2150.2800000000002</v>
      </c>
      <c r="N388" t="s">
        <v>18</v>
      </c>
      <c r="O388" s="90">
        <v>45190</v>
      </c>
    </row>
    <row r="389" spans="1:15" x14ac:dyDescent="0.25">
      <c r="A389">
        <v>183</v>
      </c>
      <c r="B389">
        <v>183</v>
      </c>
      <c r="C389" t="s">
        <v>1186</v>
      </c>
      <c r="D389" t="s">
        <v>1183</v>
      </c>
      <c r="E389" t="s">
        <v>29</v>
      </c>
      <c r="F389">
        <v>4.2300000000000004</v>
      </c>
      <c r="G389">
        <v>7318.107</v>
      </c>
      <c r="H389">
        <v>105098</v>
      </c>
      <c r="I389">
        <v>33577.512000000002</v>
      </c>
      <c r="J389">
        <v>21.795000000000002</v>
      </c>
      <c r="K389">
        <v>0.71299999999999997</v>
      </c>
      <c r="L389">
        <v>0.78</v>
      </c>
      <c r="M389">
        <v>10</v>
      </c>
      <c r="N389" t="s">
        <v>18</v>
      </c>
      <c r="O389" s="90">
        <v>45190</v>
      </c>
    </row>
    <row r="390" spans="1:15" x14ac:dyDescent="0.25">
      <c r="A390">
        <v>184</v>
      </c>
      <c r="B390">
        <v>184</v>
      </c>
      <c r="C390" t="s">
        <v>1177</v>
      </c>
      <c r="D390" t="s">
        <v>1174</v>
      </c>
      <c r="E390" t="s">
        <v>29</v>
      </c>
      <c r="F390">
        <v>4.2300000000000004</v>
      </c>
      <c r="G390">
        <v>10476.870000000001</v>
      </c>
      <c r="H390">
        <v>153882</v>
      </c>
      <c r="I390">
        <v>33036.512000000002</v>
      </c>
      <c r="J390">
        <v>31.713000000000001</v>
      </c>
      <c r="K390">
        <v>1.1379999999999999</v>
      </c>
      <c r="L390">
        <v>1.19</v>
      </c>
      <c r="M390">
        <v>4.8</v>
      </c>
      <c r="N390" t="s">
        <v>18</v>
      </c>
      <c r="O390" s="90">
        <v>45190</v>
      </c>
    </row>
    <row r="391" spans="1:15" x14ac:dyDescent="0.25">
      <c r="A391">
        <v>185</v>
      </c>
      <c r="B391">
        <v>185</v>
      </c>
      <c r="C391" t="s">
        <v>1168</v>
      </c>
      <c r="D391" t="s">
        <v>1165</v>
      </c>
      <c r="E391" t="s">
        <v>29</v>
      </c>
      <c r="F391">
        <v>4.22</v>
      </c>
      <c r="G391">
        <v>16273.093999999999</v>
      </c>
      <c r="H391">
        <v>225863</v>
      </c>
      <c r="I391">
        <v>32283.057000000001</v>
      </c>
      <c r="J391">
        <v>50.408000000000001</v>
      </c>
      <c r="K391">
        <v>1.825</v>
      </c>
      <c r="L391">
        <v>1.96</v>
      </c>
      <c r="M391">
        <v>7.6</v>
      </c>
      <c r="N391" t="s">
        <v>18</v>
      </c>
      <c r="O391" s="90">
        <v>45190</v>
      </c>
    </row>
    <row r="392" spans="1:15" x14ac:dyDescent="0.25">
      <c r="A392">
        <v>186</v>
      </c>
      <c r="B392">
        <v>186</v>
      </c>
      <c r="C392" t="s">
        <v>908</v>
      </c>
      <c r="D392" t="s">
        <v>17</v>
      </c>
      <c r="E392" t="s">
        <v>17</v>
      </c>
      <c r="F392">
        <v>4.22</v>
      </c>
      <c r="G392">
        <v>57.911000000000001</v>
      </c>
      <c r="H392">
        <v>1661</v>
      </c>
      <c r="I392">
        <v>1.38</v>
      </c>
      <c r="J392">
        <v>4196.4489999999996</v>
      </c>
      <c r="L392">
        <v>172.88</v>
      </c>
      <c r="N392" t="s">
        <v>18</v>
      </c>
      <c r="O392" s="90">
        <v>45190</v>
      </c>
    </row>
    <row r="393" spans="1:15" x14ac:dyDescent="0.25">
      <c r="A393">
        <v>187</v>
      </c>
      <c r="B393">
        <v>187</v>
      </c>
      <c r="C393" t="s">
        <v>1185</v>
      </c>
      <c r="D393" t="s">
        <v>1183</v>
      </c>
      <c r="E393" t="s">
        <v>29</v>
      </c>
      <c r="F393">
        <v>4.2300000000000004</v>
      </c>
      <c r="G393">
        <v>6429.2290000000003</v>
      </c>
      <c r="H393">
        <v>100201</v>
      </c>
      <c r="I393">
        <v>31461.613000000001</v>
      </c>
      <c r="J393">
        <v>20.434999999999999</v>
      </c>
      <c r="K393">
        <v>0.71299999999999997</v>
      </c>
      <c r="L393">
        <v>0.73</v>
      </c>
      <c r="M393">
        <v>2.1</v>
      </c>
      <c r="N393" t="s">
        <v>18</v>
      </c>
      <c r="O393" s="90">
        <v>45190</v>
      </c>
    </row>
    <row r="394" spans="1:15" x14ac:dyDescent="0.25">
      <c r="A394">
        <v>188</v>
      </c>
      <c r="B394">
        <v>188</v>
      </c>
      <c r="C394" t="s">
        <v>1176</v>
      </c>
      <c r="D394" t="s">
        <v>1174</v>
      </c>
      <c r="E394" t="s">
        <v>29</v>
      </c>
      <c r="F394">
        <v>4.22</v>
      </c>
      <c r="G394">
        <v>9713.3130000000001</v>
      </c>
      <c r="H394">
        <v>135574</v>
      </c>
      <c r="I394">
        <v>31377.918000000001</v>
      </c>
      <c r="J394">
        <v>30.956</v>
      </c>
      <c r="K394">
        <v>1.1379999999999999</v>
      </c>
      <c r="L394">
        <v>1.1599999999999999</v>
      </c>
      <c r="M394">
        <v>2.1</v>
      </c>
      <c r="N394" t="s">
        <v>18</v>
      </c>
      <c r="O394" s="90">
        <v>45190</v>
      </c>
    </row>
    <row r="395" spans="1:15" x14ac:dyDescent="0.25">
      <c r="A395">
        <v>189</v>
      </c>
      <c r="B395">
        <v>189</v>
      </c>
      <c r="C395" t="s">
        <v>1167</v>
      </c>
      <c r="D395" t="s">
        <v>1165</v>
      </c>
      <c r="E395" t="s">
        <v>29</v>
      </c>
      <c r="F395">
        <v>4.2300000000000004</v>
      </c>
      <c r="G395">
        <v>16536.805</v>
      </c>
      <c r="H395">
        <v>222934</v>
      </c>
      <c r="I395">
        <v>31610.478999999999</v>
      </c>
      <c r="J395">
        <v>52.314</v>
      </c>
      <c r="K395">
        <v>1.825</v>
      </c>
      <c r="L395">
        <v>2.04</v>
      </c>
      <c r="M395">
        <v>11.9</v>
      </c>
      <c r="N395" t="s">
        <v>18</v>
      </c>
      <c r="O395" s="90">
        <v>45190</v>
      </c>
    </row>
    <row r="396" spans="1:15" x14ac:dyDescent="0.25">
      <c r="A396">
        <v>190</v>
      </c>
      <c r="B396">
        <v>190</v>
      </c>
      <c r="C396" t="s">
        <v>907</v>
      </c>
      <c r="D396" t="s">
        <v>17</v>
      </c>
      <c r="E396" t="s">
        <v>17</v>
      </c>
      <c r="F396">
        <v>4.22</v>
      </c>
      <c r="G396">
        <v>80.828000000000003</v>
      </c>
      <c r="H396">
        <v>2286</v>
      </c>
      <c r="I396">
        <v>8.7010000000000005</v>
      </c>
      <c r="J396">
        <v>928.95100000000002</v>
      </c>
      <c r="L396">
        <v>38.18</v>
      </c>
      <c r="N396" t="s">
        <v>18</v>
      </c>
      <c r="O396" s="90">
        <v>45190</v>
      </c>
    </row>
    <row r="397" spans="1:15" x14ac:dyDescent="0.25">
      <c r="A397">
        <v>191</v>
      </c>
      <c r="B397">
        <v>191</v>
      </c>
      <c r="C397" t="s">
        <v>1184</v>
      </c>
      <c r="D397" t="s">
        <v>1183</v>
      </c>
      <c r="E397" t="s">
        <v>29</v>
      </c>
      <c r="F397">
        <v>4.2300000000000004</v>
      </c>
      <c r="G397">
        <v>6750.3230000000003</v>
      </c>
      <c r="H397">
        <v>92428</v>
      </c>
      <c r="I397">
        <v>31533.919999999998</v>
      </c>
      <c r="J397">
        <v>21.407</v>
      </c>
      <c r="K397">
        <v>0.71299999999999997</v>
      </c>
      <c r="L397">
        <v>0.77</v>
      </c>
      <c r="M397">
        <v>7.7</v>
      </c>
      <c r="N397" t="s">
        <v>18</v>
      </c>
      <c r="O397" s="90">
        <v>45190</v>
      </c>
    </row>
    <row r="398" spans="1:15" x14ac:dyDescent="0.25">
      <c r="A398">
        <v>192</v>
      </c>
      <c r="B398">
        <v>192</v>
      </c>
      <c r="C398" t="s">
        <v>1175</v>
      </c>
      <c r="D398" t="s">
        <v>1174</v>
      </c>
      <c r="E398" t="s">
        <v>29</v>
      </c>
      <c r="F398">
        <v>4.2300000000000004</v>
      </c>
      <c r="G398">
        <v>10577.217000000001</v>
      </c>
      <c r="H398">
        <v>140034</v>
      </c>
      <c r="I398">
        <v>30858.289000000001</v>
      </c>
      <c r="J398">
        <v>34.277000000000001</v>
      </c>
      <c r="K398">
        <v>1.1379999999999999</v>
      </c>
      <c r="L398">
        <v>1.3</v>
      </c>
      <c r="M398">
        <v>14.1</v>
      </c>
      <c r="N398" t="s">
        <v>18</v>
      </c>
      <c r="O398" s="90">
        <v>45190</v>
      </c>
    </row>
    <row r="399" spans="1:15" x14ac:dyDescent="0.25">
      <c r="A399">
        <v>193</v>
      </c>
      <c r="B399">
        <v>193</v>
      </c>
      <c r="C399" t="s">
        <v>1166</v>
      </c>
      <c r="D399" t="s">
        <v>1165</v>
      </c>
      <c r="E399" t="s">
        <v>29</v>
      </c>
      <c r="F399">
        <v>4.2300000000000004</v>
      </c>
      <c r="G399">
        <v>13792.476000000001</v>
      </c>
      <c r="H399">
        <v>201247</v>
      </c>
      <c r="I399">
        <v>33105.754000000001</v>
      </c>
      <c r="J399">
        <v>41.661999999999999</v>
      </c>
      <c r="K399">
        <v>1.825</v>
      </c>
      <c r="L399">
        <v>1.6</v>
      </c>
      <c r="M399">
        <v>-12.2</v>
      </c>
      <c r="N399" t="s">
        <v>18</v>
      </c>
      <c r="O399" s="90">
        <v>45190</v>
      </c>
    </row>
    <row r="400" spans="1:15" x14ac:dyDescent="0.25">
      <c r="A400">
        <v>194</v>
      </c>
      <c r="B400">
        <v>194</v>
      </c>
      <c r="C400" t="s">
        <v>906</v>
      </c>
      <c r="D400" t="s">
        <v>17</v>
      </c>
      <c r="E400" t="s">
        <v>17</v>
      </c>
      <c r="F400">
        <v>4.24</v>
      </c>
      <c r="G400">
        <v>62.691000000000003</v>
      </c>
      <c r="H400">
        <v>1958</v>
      </c>
      <c r="I400">
        <v>0.40799999999999997</v>
      </c>
      <c r="J400">
        <v>15365.441000000001</v>
      </c>
      <c r="L400">
        <v>633.32000000000005</v>
      </c>
      <c r="N400" t="s">
        <v>18</v>
      </c>
      <c r="O400" s="90">
        <v>45190</v>
      </c>
    </row>
    <row r="401" spans="1:15" x14ac:dyDescent="0.25">
      <c r="A401">
        <v>195</v>
      </c>
      <c r="B401">
        <v>195</v>
      </c>
      <c r="C401" t="s">
        <v>905</v>
      </c>
      <c r="D401" t="s">
        <v>17</v>
      </c>
      <c r="E401" t="s">
        <v>17</v>
      </c>
      <c r="F401">
        <v>4.2</v>
      </c>
      <c r="G401">
        <v>16.687000000000001</v>
      </c>
      <c r="H401">
        <v>789</v>
      </c>
      <c r="I401">
        <v>0.55700000000000005</v>
      </c>
      <c r="J401">
        <v>2995.8710000000001</v>
      </c>
      <c r="L401">
        <v>123.39</v>
      </c>
      <c r="N401" t="s">
        <v>18</v>
      </c>
      <c r="O401" s="90">
        <v>45190</v>
      </c>
    </row>
    <row r="403" spans="1:15" x14ac:dyDescent="0.25">
      <c r="A403" t="s">
        <v>1203</v>
      </c>
    </row>
    <row r="405" spans="1:15" x14ac:dyDescent="0.25">
      <c r="B405" t="s">
        <v>3</v>
      </c>
      <c r="C405" t="s">
        <v>4</v>
      </c>
      <c r="D405" t="s">
        <v>5</v>
      </c>
      <c r="E405" t="s">
        <v>6</v>
      </c>
      <c r="F405" t="s">
        <v>7</v>
      </c>
      <c r="G405" t="s">
        <v>8</v>
      </c>
      <c r="H405" t="s">
        <v>9</v>
      </c>
      <c r="I405" t="s">
        <v>10</v>
      </c>
      <c r="J405" t="s">
        <v>11</v>
      </c>
      <c r="K405" t="s">
        <v>12</v>
      </c>
      <c r="L405" t="s">
        <v>13</v>
      </c>
      <c r="M405" t="s">
        <v>14</v>
      </c>
      <c r="N405" t="s">
        <v>15</v>
      </c>
      <c r="O405" t="s">
        <v>1202</v>
      </c>
    </row>
    <row r="406" spans="1:15" x14ac:dyDescent="0.25">
      <c r="A406">
        <v>1</v>
      </c>
      <c r="B406">
        <v>1</v>
      </c>
      <c r="C406" t="s">
        <v>948</v>
      </c>
      <c r="D406" t="s">
        <v>17</v>
      </c>
      <c r="E406" t="s">
        <v>17</v>
      </c>
      <c r="F406">
        <v>4.03</v>
      </c>
      <c r="G406">
        <v>0.22800000000000001</v>
      </c>
      <c r="H406">
        <v>16</v>
      </c>
      <c r="J406">
        <v>0.22800000000000001</v>
      </c>
      <c r="K406">
        <v>100</v>
      </c>
      <c r="L406">
        <v>0</v>
      </c>
      <c r="M406">
        <v>-100</v>
      </c>
      <c r="N406" t="s">
        <v>18</v>
      </c>
      <c r="O406" s="90">
        <v>45190</v>
      </c>
    </row>
    <row r="407" spans="1:15" x14ac:dyDescent="0.25">
      <c r="A407">
        <v>2</v>
      </c>
      <c r="B407">
        <v>2</v>
      </c>
      <c r="C407" t="s">
        <v>947</v>
      </c>
      <c r="D407" t="s">
        <v>17</v>
      </c>
      <c r="E407" t="s">
        <v>17</v>
      </c>
      <c r="F407">
        <v>4.12</v>
      </c>
      <c r="G407">
        <v>0.56999999999999995</v>
      </c>
      <c r="H407">
        <v>21</v>
      </c>
      <c r="J407">
        <v>0.56999999999999995</v>
      </c>
      <c r="K407">
        <v>100</v>
      </c>
      <c r="L407">
        <v>0</v>
      </c>
      <c r="M407">
        <v>-100</v>
      </c>
      <c r="N407" t="s">
        <v>18</v>
      </c>
      <c r="O407" s="90">
        <v>45190</v>
      </c>
    </row>
    <row r="408" spans="1:15" x14ac:dyDescent="0.25">
      <c r="A408">
        <v>3</v>
      </c>
      <c r="B408">
        <v>3</v>
      </c>
      <c r="C408" t="s">
        <v>946</v>
      </c>
      <c r="D408" t="s">
        <v>17</v>
      </c>
      <c r="E408" t="s">
        <v>17</v>
      </c>
      <c r="F408">
        <v>4.1399999999999997</v>
      </c>
      <c r="G408">
        <v>1</v>
      </c>
      <c r="H408">
        <v>36</v>
      </c>
      <c r="J408">
        <v>1</v>
      </c>
      <c r="K408">
        <v>100</v>
      </c>
      <c r="L408">
        <v>0</v>
      </c>
      <c r="M408">
        <v>-100</v>
      </c>
      <c r="N408" t="s">
        <v>18</v>
      </c>
      <c r="O408" s="90">
        <v>45190</v>
      </c>
    </row>
    <row r="409" spans="1:15" x14ac:dyDescent="0.25">
      <c r="A409">
        <v>4</v>
      </c>
      <c r="B409">
        <v>4</v>
      </c>
      <c r="C409" t="s">
        <v>950</v>
      </c>
      <c r="D409" t="s">
        <v>22</v>
      </c>
      <c r="E409" t="s">
        <v>17</v>
      </c>
      <c r="F409">
        <v>4.33</v>
      </c>
      <c r="G409">
        <v>0.60399999999999998</v>
      </c>
      <c r="H409">
        <v>35</v>
      </c>
      <c r="J409">
        <v>0.60399999999999998</v>
      </c>
      <c r="K409">
        <v>100</v>
      </c>
      <c r="L409">
        <v>0</v>
      </c>
      <c r="M409">
        <v>-100</v>
      </c>
      <c r="N409" t="s">
        <v>18</v>
      </c>
      <c r="O409" s="90">
        <v>45190</v>
      </c>
    </row>
    <row r="410" spans="1:15" x14ac:dyDescent="0.25">
      <c r="A410">
        <v>5</v>
      </c>
      <c r="B410">
        <v>5</v>
      </c>
      <c r="C410" t="s">
        <v>949</v>
      </c>
      <c r="D410" t="s">
        <v>24</v>
      </c>
      <c r="E410" t="s">
        <v>17</v>
      </c>
      <c r="F410">
        <v>3.99</v>
      </c>
      <c r="G410">
        <v>5.1589999999999998</v>
      </c>
      <c r="H410">
        <v>187</v>
      </c>
      <c r="J410">
        <v>5.1589999999999998</v>
      </c>
      <c r="K410">
        <v>100</v>
      </c>
      <c r="L410">
        <v>0.01</v>
      </c>
      <c r="M410">
        <v>-100</v>
      </c>
      <c r="N410" t="s">
        <v>18</v>
      </c>
      <c r="O410" s="90">
        <v>45190</v>
      </c>
    </row>
    <row r="411" spans="1:15" x14ac:dyDescent="0.25">
      <c r="A411">
        <v>6</v>
      </c>
      <c r="B411">
        <v>6</v>
      </c>
      <c r="C411" t="s">
        <v>945</v>
      </c>
      <c r="D411" t="s">
        <v>17</v>
      </c>
      <c r="E411" t="s">
        <v>17</v>
      </c>
      <c r="F411">
        <v>4.12</v>
      </c>
      <c r="G411">
        <v>1.8520000000000001</v>
      </c>
      <c r="H411">
        <v>67</v>
      </c>
      <c r="J411">
        <v>1.8520000000000001</v>
      </c>
      <c r="K411">
        <v>100</v>
      </c>
      <c r="L411">
        <v>0.01</v>
      </c>
      <c r="M411">
        <v>-100</v>
      </c>
      <c r="N411" t="s">
        <v>18</v>
      </c>
      <c r="O411" s="90">
        <v>45190</v>
      </c>
    </row>
    <row r="412" spans="1:15" x14ac:dyDescent="0.25">
      <c r="A412">
        <v>7</v>
      </c>
      <c r="B412">
        <v>7</v>
      </c>
      <c r="C412" t="s">
        <v>1200</v>
      </c>
      <c r="D412" t="s">
        <v>1198</v>
      </c>
      <c r="E412" t="s">
        <v>29</v>
      </c>
      <c r="F412">
        <v>3.97</v>
      </c>
      <c r="G412">
        <v>30811.4</v>
      </c>
      <c r="H412">
        <v>474597</v>
      </c>
      <c r="J412">
        <v>30811.4</v>
      </c>
      <c r="K412">
        <v>100</v>
      </c>
      <c r="L412">
        <v>88.43</v>
      </c>
      <c r="M412">
        <v>-11.6</v>
      </c>
      <c r="N412" t="s">
        <v>18</v>
      </c>
      <c r="O412" s="90">
        <v>45190</v>
      </c>
    </row>
    <row r="413" spans="1:15" x14ac:dyDescent="0.25">
      <c r="A413">
        <v>8</v>
      </c>
      <c r="B413">
        <v>8</v>
      </c>
      <c r="C413" t="s">
        <v>1197</v>
      </c>
      <c r="D413" t="s">
        <v>1195</v>
      </c>
      <c r="E413" t="s">
        <v>29</v>
      </c>
      <c r="F413">
        <v>3.97</v>
      </c>
      <c r="G413">
        <v>29963.971000000001</v>
      </c>
      <c r="H413">
        <v>468791</v>
      </c>
      <c r="J413">
        <v>29963.971000000001</v>
      </c>
      <c r="K413">
        <v>100</v>
      </c>
      <c r="L413">
        <v>85.99</v>
      </c>
      <c r="M413">
        <v>-14</v>
      </c>
      <c r="N413" t="s">
        <v>18</v>
      </c>
      <c r="O413" s="90">
        <v>45190</v>
      </c>
    </row>
    <row r="414" spans="1:15" x14ac:dyDescent="0.25">
      <c r="A414">
        <v>9</v>
      </c>
      <c r="B414">
        <v>9</v>
      </c>
      <c r="C414" t="s">
        <v>1194</v>
      </c>
      <c r="D414" t="s">
        <v>1192</v>
      </c>
      <c r="E414" t="s">
        <v>29</v>
      </c>
      <c r="F414">
        <v>3.97</v>
      </c>
      <c r="G414">
        <v>30630.940999999999</v>
      </c>
      <c r="H414">
        <v>470119</v>
      </c>
      <c r="J414">
        <v>30630.940999999999</v>
      </c>
      <c r="K414">
        <v>100</v>
      </c>
      <c r="L414">
        <v>87.91</v>
      </c>
      <c r="M414">
        <v>-12.1</v>
      </c>
      <c r="N414" t="s">
        <v>18</v>
      </c>
      <c r="O414" s="90">
        <v>45190</v>
      </c>
    </row>
    <row r="415" spans="1:15" x14ac:dyDescent="0.25">
      <c r="A415">
        <v>10</v>
      </c>
      <c r="B415">
        <v>10</v>
      </c>
      <c r="C415" t="s">
        <v>1191</v>
      </c>
      <c r="D415" t="s">
        <v>1183</v>
      </c>
      <c r="E415" t="s">
        <v>29</v>
      </c>
      <c r="F415">
        <v>4.17</v>
      </c>
      <c r="G415">
        <v>41899.074000000001</v>
      </c>
      <c r="H415">
        <v>650979</v>
      </c>
      <c r="J415">
        <v>41899.074000000001</v>
      </c>
      <c r="K415">
        <v>100</v>
      </c>
      <c r="L415">
        <v>120.25</v>
      </c>
      <c r="M415">
        <v>20.2</v>
      </c>
      <c r="N415" t="s">
        <v>18</v>
      </c>
      <c r="O415" s="90">
        <v>45188</v>
      </c>
    </row>
    <row r="416" spans="1:15" x14ac:dyDescent="0.25">
      <c r="A416">
        <v>11</v>
      </c>
      <c r="B416">
        <v>11</v>
      </c>
      <c r="C416" t="s">
        <v>1182</v>
      </c>
      <c r="D416" t="s">
        <v>1174</v>
      </c>
      <c r="E416" t="s">
        <v>29</v>
      </c>
      <c r="F416">
        <v>4.16</v>
      </c>
      <c r="G416">
        <v>41790.156000000003</v>
      </c>
      <c r="H416">
        <v>649113</v>
      </c>
      <c r="J416">
        <v>41790.156000000003</v>
      </c>
      <c r="K416">
        <v>100</v>
      </c>
      <c r="L416">
        <v>119.93</v>
      </c>
      <c r="M416">
        <v>19.899999999999999</v>
      </c>
      <c r="N416" t="s">
        <v>18</v>
      </c>
      <c r="O416" s="90">
        <v>45188</v>
      </c>
    </row>
    <row r="417" spans="1:15" x14ac:dyDescent="0.25">
      <c r="A417">
        <v>12</v>
      </c>
      <c r="B417">
        <v>12</v>
      </c>
      <c r="C417" t="s">
        <v>1173</v>
      </c>
      <c r="D417" t="s">
        <v>1165</v>
      </c>
      <c r="E417" t="s">
        <v>29</v>
      </c>
      <c r="F417">
        <v>4.16</v>
      </c>
      <c r="G417">
        <v>40085.508000000002</v>
      </c>
      <c r="H417">
        <v>621730</v>
      </c>
      <c r="J417">
        <v>40085.508000000002</v>
      </c>
      <c r="K417">
        <v>100</v>
      </c>
      <c r="L417">
        <v>115.04</v>
      </c>
      <c r="M417">
        <v>15</v>
      </c>
      <c r="N417" t="s">
        <v>18</v>
      </c>
      <c r="O417" s="90">
        <v>45188</v>
      </c>
    </row>
    <row r="418" spans="1:15" x14ac:dyDescent="0.25">
      <c r="A418">
        <v>13</v>
      </c>
      <c r="B418">
        <v>13</v>
      </c>
      <c r="C418" t="s">
        <v>944</v>
      </c>
      <c r="D418" t="s">
        <v>17</v>
      </c>
      <c r="E418" t="s">
        <v>17</v>
      </c>
      <c r="F418">
        <v>4.28</v>
      </c>
      <c r="G418">
        <v>0.32600000000000001</v>
      </c>
      <c r="H418">
        <v>33</v>
      </c>
      <c r="J418">
        <v>0.32600000000000001</v>
      </c>
      <c r="K418">
        <v>100</v>
      </c>
      <c r="L418">
        <v>0</v>
      </c>
      <c r="M418">
        <v>-100</v>
      </c>
      <c r="N418" t="s">
        <v>18</v>
      </c>
      <c r="O418" s="90">
        <v>45188</v>
      </c>
    </row>
    <row r="419" spans="1:15" x14ac:dyDescent="0.25">
      <c r="A419">
        <v>14</v>
      </c>
      <c r="B419">
        <v>14</v>
      </c>
      <c r="C419" t="s">
        <v>1164</v>
      </c>
      <c r="D419" t="s">
        <v>1162</v>
      </c>
      <c r="E419" t="s">
        <v>29</v>
      </c>
      <c r="F419">
        <v>4.16</v>
      </c>
      <c r="G419">
        <v>34119.714999999997</v>
      </c>
      <c r="H419">
        <v>576973</v>
      </c>
      <c r="J419">
        <v>34119.714999999997</v>
      </c>
      <c r="K419">
        <v>100</v>
      </c>
      <c r="L419">
        <v>97.92</v>
      </c>
      <c r="M419">
        <v>-2.1</v>
      </c>
      <c r="N419" t="s">
        <v>18</v>
      </c>
      <c r="O419" s="90">
        <v>45188</v>
      </c>
    </row>
    <row r="420" spans="1:15" x14ac:dyDescent="0.25">
      <c r="A420">
        <v>15</v>
      </c>
      <c r="B420">
        <v>15</v>
      </c>
      <c r="C420" t="s">
        <v>1161</v>
      </c>
      <c r="D420" t="s">
        <v>1159</v>
      </c>
      <c r="E420" t="s">
        <v>29</v>
      </c>
      <c r="F420">
        <v>4.16</v>
      </c>
      <c r="G420">
        <v>39890.394999999997</v>
      </c>
      <c r="H420">
        <v>623517</v>
      </c>
      <c r="J420">
        <v>39890.394999999997</v>
      </c>
      <c r="K420">
        <v>100</v>
      </c>
      <c r="L420">
        <v>114.48</v>
      </c>
      <c r="M420">
        <v>14.5</v>
      </c>
      <c r="N420" t="s">
        <v>18</v>
      </c>
      <c r="O420" s="90">
        <v>45188</v>
      </c>
    </row>
    <row r="421" spans="1:15" x14ac:dyDescent="0.25">
      <c r="A421">
        <v>16</v>
      </c>
      <c r="B421">
        <v>16</v>
      </c>
      <c r="C421" t="s">
        <v>1158</v>
      </c>
      <c r="D421" t="s">
        <v>1156</v>
      </c>
      <c r="E421" t="s">
        <v>29</v>
      </c>
      <c r="F421">
        <v>4.16</v>
      </c>
      <c r="G421">
        <v>40738.019999999997</v>
      </c>
      <c r="H421">
        <v>638437</v>
      </c>
      <c r="J421">
        <v>40738.019999999997</v>
      </c>
      <c r="K421">
        <v>100</v>
      </c>
      <c r="L421">
        <v>116.91</v>
      </c>
      <c r="M421">
        <v>16.899999999999999</v>
      </c>
      <c r="N421" t="s">
        <v>18</v>
      </c>
      <c r="O421" s="90">
        <v>45188</v>
      </c>
    </row>
    <row r="422" spans="1:15" x14ac:dyDescent="0.25">
      <c r="A422">
        <v>17</v>
      </c>
      <c r="B422">
        <v>17</v>
      </c>
      <c r="C422" t="s">
        <v>1155</v>
      </c>
      <c r="D422" t="s">
        <v>1153</v>
      </c>
      <c r="E422" t="s">
        <v>29</v>
      </c>
      <c r="F422">
        <v>4.16</v>
      </c>
      <c r="G422">
        <v>34069.527000000002</v>
      </c>
      <c r="H422">
        <v>587794</v>
      </c>
      <c r="J422">
        <v>34069.527000000002</v>
      </c>
      <c r="K422">
        <v>100</v>
      </c>
      <c r="L422">
        <v>97.78</v>
      </c>
      <c r="M422">
        <v>-2.2000000000000002</v>
      </c>
      <c r="N422" t="s">
        <v>18</v>
      </c>
      <c r="O422" s="90">
        <v>45188</v>
      </c>
    </row>
    <row r="423" spans="1:15" x14ac:dyDescent="0.25">
      <c r="A423">
        <v>18</v>
      </c>
      <c r="B423">
        <v>18</v>
      </c>
      <c r="C423" t="s">
        <v>1152</v>
      </c>
      <c r="D423" t="s">
        <v>1150</v>
      </c>
      <c r="E423" t="s">
        <v>29</v>
      </c>
      <c r="F423">
        <v>4.16</v>
      </c>
      <c r="G423">
        <v>41721.559000000001</v>
      </c>
      <c r="H423">
        <v>649266</v>
      </c>
      <c r="J423">
        <v>41721.559000000001</v>
      </c>
      <c r="K423">
        <v>100</v>
      </c>
      <c r="L423">
        <v>119.74</v>
      </c>
      <c r="M423">
        <v>19.7</v>
      </c>
      <c r="N423" t="s">
        <v>18</v>
      </c>
      <c r="O423" s="90">
        <v>45188</v>
      </c>
    </row>
    <row r="424" spans="1:15" x14ac:dyDescent="0.25">
      <c r="A424">
        <v>19</v>
      </c>
      <c r="B424">
        <v>19</v>
      </c>
      <c r="C424" t="s">
        <v>1149</v>
      </c>
      <c r="D424" t="s">
        <v>1142</v>
      </c>
      <c r="E424" t="s">
        <v>29</v>
      </c>
      <c r="F424">
        <v>4.16</v>
      </c>
      <c r="G424">
        <v>41554.171999999999</v>
      </c>
      <c r="H424">
        <v>653583</v>
      </c>
      <c r="J424">
        <v>41554.171999999999</v>
      </c>
      <c r="K424">
        <v>100</v>
      </c>
      <c r="L424">
        <v>119.26</v>
      </c>
      <c r="M424">
        <v>19.3</v>
      </c>
      <c r="N424" t="s">
        <v>18</v>
      </c>
      <c r="O424" s="90">
        <v>45188</v>
      </c>
    </row>
    <row r="425" spans="1:15" x14ac:dyDescent="0.25">
      <c r="A425">
        <v>20</v>
      </c>
      <c r="B425">
        <v>20</v>
      </c>
      <c r="C425" t="s">
        <v>943</v>
      </c>
      <c r="D425" t="s">
        <v>17</v>
      </c>
      <c r="E425" t="s">
        <v>17</v>
      </c>
      <c r="F425">
        <v>4.3099999999999996</v>
      </c>
      <c r="G425">
        <v>12.641</v>
      </c>
      <c r="H425">
        <v>160</v>
      </c>
      <c r="J425">
        <v>12.641</v>
      </c>
      <c r="K425">
        <v>100</v>
      </c>
      <c r="L425">
        <v>0.04</v>
      </c>
      <c r="M425">
        <v>-100</v>
      </c>
      <c r="N425" t="s">
        <v>18</v>
      </c>
      <c r="O425" s="90">
        <v>45188</v>
      </c>
    </row>
    <row r="426" spans="1:15" x14ac:dyDescent="0.25">
      <c r="A426">
        <v>21</v>
      </c>
      <c r="B426">
        <v>21</v>
      </c>
      <c r="C426" t="s">
        <v>1141</v>
      </c>
      <c r="D426" t="s">
        <v>1139</v>
      </c>
      <c r="E426" t="s">
        <v>29</v>
      </c>
      <c r="F426">
        <v>4.16</v>
      </c>
      <c r="G426">
        <v>38424.730000000003</v>
      </c>
      <c r="H426">
        <v>587677</v>
      </c>
      <c r="J426">
        <v>38424.730000000003</v>
      </c>
      <c r="K426">
        <v>100</v>
      </c>
      <c r="L426">
        <v>110.28</v>
      </c>
      <c r="M426">
        <v>10.3</v>
      </c>
      <c r="N426" t="s">
        <v>18</v>
      </c>
      <c r="O426" s="90">
        <v>45188</v>
      </c>
    </row>
    <row r="427" spans="1:15" x14ac:dyDescent="0.25">
      <c r="A427">
        <v>22</v>
      </c>
      <c r="B427">
        <v>22</v>
      </c>
      <c r="C427" t="s">
        <v>1138</v>
      </c>
      <c r="D427" t="s">
        <v>1136</v>
      </c>
      <c r="E427" t="s">
        <v>29</v>
      </c>
      <c r="F427">
        <v>4.16</v>
      </c>
      <c r="G427">
        <v>37503.476999999999</v>
      </c>
      <c r="H427">
        <v>589213</v>
      </c>
      <c r="J427">
        <v>37503.476999999999</v>
      </c>
      <c r="K427">
        <v>100</v>
      </c>
      <c r="L427">
        <v>107.63</v>
      </c>
      <c r="M427">
        <v>7.6</v>
      </c>
      <c r="N427" t="s">
        <v>18</v>
      </c>
      <c r="O427" s="90">
        <v>45188</v>
      </c>
    </row>
    <row r="428" spans="1:15" x14ac:dyDescent="0.25">
      <c r="A428">
        <v>23</v>
      </c>
      <c r="B428">
        <v>23</v>
      </c>
      <c r="C428" t="s">
        <v>1135</v>
      </c>
      <c r="D428" t="s">
        <v>1133</v>
      </c>
      <c r="E428" t="s">
        <v>29</v>
      </c>
      <c r="F428">
        <v>4.16</v>
      </c>
      <c r="G428">
        <v>37471.813000000002</v>
      </c>
      <c r="H428">
        <v>588777</v>
      </c>
      <c r="J428">
        <v>37471.813000000002</v>
      </c>
      <c r="K428">
        <v>100</v>
      </c>
      <c r="L428">
        <v>107.54</v>
      </c>
      <c r="M428">
        <v>7.5</v>
      </c>
      <c r="N428" t="s">
        <v>18</v>
      </c>
      <c r="O428" s="90">
        <v>45188</v>
      </c>
    </row>
    <row r="429" spans="1:15" x14ac:dyDescent="0.25">
      <c r="A429">
        <v>24</v>
      </c>
      <c r="B429">
        <v>24</v>
      </c>
      <c r="C429" t="s">
        <v>1132</v>
      </c>
      <c r="D429" t="s">
        <v>1130</v>
      </c>
      <c r="E429" t="s">
        <v>29</v>
      </c>
      <c r="F429">
        <v>4.16</v>
      </c>
      <c r="G429">
        <v>37304.487999999998</v>
      </c>
      <c r="H429">
        <v>571079</v>
      </c>
      <c r="J429">
        <v>37304.487999999998</v>
      </c>
      <c r="K429">
        <v>100</v>
      </c>
      <c r="L429">
        <v>107.06</v>
      </c>
      <c r="M429">
        <v>7.1</v>
      </c>
      <c r="N429" t="s">
        <v>18</v>
      </c>
      <c r="O429" s="90">
        <v>45188</v>
      </c>
    </row>
    <row r="430" spans="1:15" x14ac:dyDescent="0.25">
      <c r="A430">
        <v>25</v>
      </c>
      <c r="B430">
        <v>25</v>
      </c>
      <c r="C430" t="s">
        <v>1129</v>
      </c>
      <c r="D430" t="s">
        <v>1127</v>
      </c>
      <c r="E430" t="s">
        <v>29</v>
      </c>
      <c r="F430">
        <v>4.16</v>
      </c>
      <c r="G430">
        <v>38650.195</v>
      </c>
      <c r="H430">
        <v>597716</v>
      </c>
      <c r="J430">
        <v>38650.195</v>
      </c>
      <c r="K430">
        <v>100</v>
      </c>
      <c r="L430">
        <v>110.92</v>
      </c>
      <c r="M430">
        <v>10.9</v>
      </c>
      <c r="N430" t="s">
        <v>18</v>
      </c>
      <c r="O430" s="90">
        <v>45188</v>
      </c>
    </row>
    <row r="431" spans="1:15" x14ac:dyDescent="0.25">
      <c r="A431">
        <v>26</v>
      </c>
      <c r="B431">
        <v>26</v>
      </c>
      <c r="C431" t="s">
        <v>942</v>
      </c>
      <c r="D431" t="s">
        <v>17</v>
      </c>
      <c r="E431" t="s">
        <v>17</v>
      </c>
      <c r="F431">
        <v>4.18</v>
      </c>
      <c r="G431">
        <v>0.29599999999999999</v>
      </c>
      <c r="H431">
        <v>11</v>
      </c>
      <c r="J431">
        <v>0.29599999999999999</v>
      </c>
      <c r="K431">
        <v>100</v>
      </c>
      <c r="L431">
        <v>0</v>
      </c>
      <c r="M431">
        <v>-100</v>
      </c>
      <c r="N431" t="s">
        <v>18</v>
      </c>
      <c r="O431" s="90">
        <v>45188</v>
      </c>
    </row>
    <row r="432" spans="1:15" x14ac:dyDescent="0.25">
      <c r="A432">
        <v>27</v>
      </c>
      <c r="B432">
        <v>27</v>
      </c>
      <c r="C432" t="s">
        <v>941</v>
      </c>
      <c r="D432" t="s">
        <v>17</v>
      </c>
      <c r="E432" t="s">
        <v>17</v>
      </c>
      <c r="F432">
        <v>4.22</v>
      </c>
      <c r="G432">
        <v>1.589</v>
      </c>
      <c r="H432">
        <v>116</v>
      </c>
      <c r="J432">
        <v>1.589</v>
      </c>
      <c r="K432">
        <v>100</v>
      </c>
      <c r="L432">
        <v>0</v>
      </c>
      <c r="M432">
        <v>-100</v>
      </c>
      <c r="N432" t="s">
        <v>18</v>
      </c>
      <c r="O432" s="90">
        <v>45188</v>
      </c>
    </row>
    <row r="433" spans="1:15" x14ac:dyDescent="0.25">
      <c r="A433">
        <v>28</v>
      </c>
      <c r="B433">
        <v>28</v>
      </c>
      <c r="C433" t="s">
        <v>1126</v>
      </c>
      <c r="D433" t="s">
        <v>68</v>
      </c>
      <c r="E433" t="s">
        <v>69</v>
      </c>
      <c r="F433">
        <v>4.16</v>
      </c>
      <c r="G433">
        <v>38299.582000000002</v>
      </c>
      <c r="H433">
        <v>605831</v>
      </c>
      <c r="J433">
        <v>38299.582000000002</v>
      </c>
      <c r="K433">
        <v>100</v>
      </c>
      <c r="L433">
        <v>109.92</v>
      </c>
      <c r="M433">
        <v>9.9</v>
      </c>
      <c r="N433" t="s">
        <v>18</v>
      </c>
      <c r="O433" s="90">
        <v>45188</v>
      </c>
    </row>
    <row r="434" spans="1:15" x14ac:dyDescent="0.25">
      <c r="A434">
        <v>29</v>
      </c>
      <c r="B434">
        <v>29</v>
      </c>
      <c r="C434" t="s">
        <v>1124</v>
      </c>
      <c r="D434" t="s">
        <v>71</v>
      </c>
      <c r="E434" t="s">
        <v>69</v>
      </c>
      <c r="F434">
        <v>4.16</v>
      </c>
      <c r="G434">
        <v>38569.449000000001</v>
      </c>
      <c r="H434">
        <v>598297</v>
      </c>
      <c r="J434">
        <v>38569.449000000001</v>
      </c>
      <c r="K434">
        <v>100</v>
      </c>
      <c r="L434">
        <v>110.69</v>
      </c>
      <c r="M434">
        <v>10.7</v>
      </c>
      <c r="N434" t="s">
        <v>18</v>
      </c>
      <c r="O434" s="90">
        <v>45188</v>
      </c>
    </row>
    <row r="435" spans="1:15" x14ac:dyDescent="0.25">
      <c r="A435">
        <v>30</v>
      </c>
      <c r="B435">
        <v>30</v>
      </c>
      <c r="C435" t="s">
        <v>1122</v>
      </c>
      <c r="D435" t="s">
        <v>73</v>
      </c>
      <c r="E435" t="s">
        <v>69</v>
      </c>
      <c r="F435">
        <v>4.16</v>
      </c>
      <c r="G435">
        <v>36551.016000000003</v>
      </c>
      <c r="H435">
        <v>569614</v>
      </c>
      <c r="J435">
        <v>36551.016000000003</v>
      </c>
      <c r="K435">
        <v>100</v>
      </c>
      <c r="L435">
        <v>104.9</v>
      </c>
      <c r="M435">
        <v>4.9000000000000004</v>
      </c>
      <c r="N435" t="s">
        <v>18</v>
      </c>
      <c r="O435" s="90">
        <v>45188</v>
      </c>
    </row>
    <row r="436" spans="1:15" x14ac:dyDescent="0.25">
      <c r="A436">
        <v>31</v>
      </c>
      <c r="B436">
        <v>31</v>
      </c>
      <c r="C436" t="s">
        <v>1120</v>
      </c>
      <c r="D436" t="s">
        <v>75</v>
      </c>
      <c r="E436" t="s">
        <v>69</v>
      </c>
      <c r="F436">
        <v>4.16</v>
      </c>
      <c r="G436">
        <v>36650.406000000003</v>
      </c>
      <c r="H436">
        <v>574327</v>
      </c>
      <c r="J436">
        <v>36650.406000000003</v>
      </c>
      <c r="K436">
        <v>100</v>
      </c>
      <c r="L436">
        <v>105.18</v>
      </c>
      <c r="M436">
        <v>5.2</v>
      </c>
      <c r="N436" t="s">
        <v>18</v>
      </c>
      <c r="O436" s="90">
        <v>45188</v>
      </c>
    </row>
    <row r="437" spans="1:15" x14ac:dyDescent="0.25">
      <c r="A437">
        <v>32</v>
      </c>
      <c r="B437">
        <v>32</v>
      </c>
      <c r="C437" t="s">
        <v>940</v>
      </c>
      <c r="D437" t="s">
        <v>17</v>
      </c>
      <c r="E437" t="s">
        <v>17</v>
      </c>
      <c r="F437">
        <v>4.29</v>
      </c>
      <c r="G437">
        <v>3.8140000000000001</v>
      </c>
      <c r="H437">
        <v>183</v>
      </c>
      <c r="J437">
        <v>3.8140000000000001</v>
      </c>
      <c r="K437">
        <v>100</v>
      </c>
      <c r="L437">
        <v>0.01</v>
      </c>
      <c r="M437">
        <v>-100</v>
      </c>
      <c r="N437" t="s">
        <v>18</v>
      </c>
      <c r="O437" s="90">
        <v>45188</v>
      </c>
    </row>
    <row r="438" spans="1:15" x14ac:dyDescent="0.25">
      <c r="A438">
        <v>33</v>
      </c>
      <c r="B438">
        <v>33</v>
      </c>
      <c r="C438" t="s">
        <v>939</v>
      </c>
      <c r="D438" t="s">
        <v>17</v>
      </c>
      <c r="E438" t="s">
        <v>17</v>
      </c>
      <c r="F438">
        <v>4.2699999999999996</v>
      </c>
      <c r="G438">
        <v>0.98699999999999999</v>
      </c>
      <c r="H438">
        <v>36</v>
      </c>
      <c r="J438">
        <v>0.98699999999999999</v>
      </c>
      <c r="K438">
        <v>100</v>
      </c>
      <c r="L438">
        <v>0</v>
      </c>
      <c r="M438">
        <v>-100</v>
      </c>
      <c r="N438" t="s">
        <v>18</v>
      </c>
      <c r="O438" s="90">
        <v>45188</v>
      </c>
    </row>
    <row r="439" spans="1:15" x14ac:dyDescent="0.25">
      <c r="A439">
        <v>34</v>
      </c>
      <c r="B439">
        <v>34</v>
      </c>
      <c r="C439" t="s">
        <v>1190</v>
      </c>
      <c r="D439" t="s">
        <v>1183</v>
      </c>
      <c r="E439" t="s">
        <v>29</v>
      </c>
      <c r="F439">
        <v>4.16</v>
      </c>
      <c r="G439">
        <v>39505.163999999997</v>
      </c>
      <c r="H439">
        <v>618620</v>
      </c>
      <c r="J439">
        <v>39505.163999999997</v>
      </c>
      <c r="K439">
        <v>100</v>
      </c>
      <c r="L439">
        <v>113.38</v>
      </c>
      <c r="M439">
        <v>13.4</v>
      </c>
      <c r="N439" t="s">
        <v>18</v>
      </c>
      <c r="O439" s="90">
        <v>45188</v>
      </c>
    </row>
    <row r="440" spans="1:15" x14ac:dyDescent="0.25">
      <c r="A440">
        <v>35</v>
      </c>
      <c r="B440">
        <v>35</v>
      </c>
      <c r="C440" t="s">
        <v>1181</v>
      </c>
      <c r="D440" t="s">
        <v>1174</v>
      </c>
      <c r="E440" t="s">
        <v>29</v>
      </c>
      <c r="F440">
        <v>4.16</v>
      </c>
      <c r="G440">
        <v>38999.288999999997</v>
      </c>
      <c r="H440">
        <v>610819</v>
      </c>
      <c r="J440">
        <v>38999.288999999997</v>
      </c>
      <c r="K440">
        <v>100</v>
      </c>
      <c r="L440">
        <v>111.92</v>
      </c>
      <c r="M440">
        <v>11.9</v>
      </c>
      <c r="N440" t="s">
        <v>18</v>
      </c>
      <c r="O440" s="90">
        <v>45189</v>
      </c>
    </row>
    <row r="441" spans="1:15" x14ac:dyDescent="0.25">
      <c r="A441">
        <v>36</v>
      </c>
      <c r="B441">
        <v>36</v>
      </c>
      <c r="C441" t="s">
        <v>1172</v>
      </c>
      <c r="D441" t="s">
        <v>1165</v>
      </c>
      <c r="E441" t="s">
        <v>29</v>
      </c>
      <c r="F441">
        <v>4.16</v>
      </c>
      <c r="G441">
        <v>40176.097999999998</v>
      </c>
      <c r="H441">
        <v>621632</v>
      </c>
      <c r="J441">
        <v>40176.097999999998</v>
      </c>
      <c r="K441">
        <v>100</v>
      </c>
      <c r="L441">
        <v>115.3</v>
      </c>
      <c r="M441">
        <v>15.3</v>
      </c>
      <c r="N441" t="s">
        <v>18</v>
      </c>
      <c r="O441" s="90">
        <v>45189</v>
      </c>
    </row>
    <row r="442" spans="1:15" x14ac:dyDescent="0.25">
      <c r="A442">
        <v>37</v>
      </c>
      <c r="B442">
        <v>37</v>
      </c>
      <c r="C442" t="s">
        <v>938</v>
      </c>
      <c r="D442" t="s">
        <v>17</v>
      </c>
      <c r="E442" t="s">
        <v>17</v>
      </c>
      <c r="F442">
        <v>4.25</v>
      </c>
      <c r="G442">
        <v>5.976</v>
      </c>
      <c r="H442">
        <v>210</v>
      </c>
      <c r="J442">
        <v>5.976</v>
      </c>
      <c r="K442">
        <v>100</v>
      </c>
      <c r="L442">
        <v>0.02</v>
      </c>
      <c r="M442">
        <v>-100</v>
      </c>
      <c r="N442" t="s">
        <v>18</v>
      </c>
      <c r="O442" s="90">
        <v>45189</v>
      </c>
    </row>
    <row r="443" spans="1:15" x14ac:dyDescent="0.25">
      <c r="A443">
        <v>38</v>
      </c>
      <c r="B443">
        <v>38</v>
      </c>
      <c r="C443" t="s">
        <v>1189</v>
      </c>
      <c r="D443" t="s">
        <v>1183</v>
      </c>
      <c r="E443" t="s">
        <v>29</v>
      </c>
      <c r="F443">
        <v>4.16</v>
      </c>
      <c r="G443">
        <v>37273.398000000001</v>
      </c>
      <c r="H443">
        <v>612447</v>
      </c>
      <c r="J443">
        <v>37273.398000000001</v>
      </c>
      <c r="K443">
        <v>100</v>
      </c>
      <c r="L443">
        <v>106.97</v>
      </c>
      <c r="M443">
        <v>7</v>
      </c>
      <c r="N443" t="s">
        <v>18</v>
      </c>
      <c r="O443" s="90">
        <v>45189</v>
      </c>
    </row>
    <row r="444" spans="1:15" x14ac:dyDescent="0.25">
      <c r="A444">
        <v>39</v>
      </c>
      <c r="B444">
        <v>39</v>
      </c>
      <c r="C444" t="s">
        <v>1180</v>
      </c>
      <c r="D444" t="s">
        <v>1174</v>
      </c>
      <c r="E444" t="s">
        <v>29</v>
      </c>
      <c r="F444">
        <v>4.17</v>
      </c>
      <c r="G444">
        <v>39193.241999999998</v>
      </c>
      <c r="H444">
        <v>608691</v>
      </c>
      <c r="J444">
        <v>39193.241999999998</v>
      </c>
      <c r="K444">
        <v>100</v>
      </c>
      <c r="L444">
        <v>112.48</v>
      </c>
      <c r="M444">
        <v>12.5</v>
      </c>
      <c r="N444" t="s">
        <v>18</v>
      </c>
      <c r="O444" s="90">
        <v>45189</v>
      </c>
    </row>
    <row r="445" spans="1:15" x14ac:dyDescent="0.25">
      <c r="A445">
        <v>40</v>
      </c>
      <c r="B445">
        <v>40</v>
      </c>
      <c r="C445" t="s">
        <v>1171</v>
      </c>
      <c r="D445" t="s">
        <v>1165</v>
      </c>
      <c r="E445" t="s">
        <v>29</v>
      </c>
      <c r="F445">
        <v>4.17</v>
      </c>
      <c r="G445">
        <v>38486.847999999998</v>
      </c>
      <c r="H445">
        <v>598435</v>
      </c>
      <c r="J445">
        <v>38486.847999999998</v>
      </c>
      <c r="K445">
        <v>100</v>
      </c>
      <c r="L445">
        <v>110.45</v>
      </c>
      <c r="M445">
        <v>10.5</v>
      </c>
      <c r="N445" t="s">
        <v>18</v>
      </c>
      <c r="O445" s="90">
        <v>45189</v>
      </c>
    </row>
    <row r="446" spans="1:15" x14ac:dyDescent="0.25">
      <c r="A446">
        <v>41</v>
      </c>
      <c r="B446">
        <v>41</v>
      </c>
      <c r="C446" t="s">
        <v>937</v>
      </c>
      <c r="D446" t="s">
        <v>17</v>
      </c>
      <c r="E446" t="s">
        <v>17</v>
      </c>
      <c r="F446">
        <v>4.22</v>
      </c>
      <c r="G446">
        <v>1.5649999999999999</v>
      </c>
      <c r="H446">
        <v>79</v>
      </c>
      <c r="J446">
        <v>1.5649999999999999</v>
      </c>
      <c r="K446">
        <v>100</v>
      </c>
      <c r="L446">
        <v>0</v>
      </c>
      <c r="M446">
        <v>-100</v>
      </c>
      <c r="N446" t="s">
        <v>18</v>
      </c>
      <c r="O446" s="90">
        <v>45189</v>
      </c>
    </row>
    <row r="447" spans="1:15" x14ac:dyDescent="0.25">
      <c r="A447">
        <v>42</v>
      </c>
      <c r="B447">
        <v>42</v>
      </c>
      <c r="C447" t="s">
        <v>1188</v>
      </c>
      <c r="D447" t="s">
        <v>1183</v>
      </c>
      <c r="E447" t="s">
        <v>29</v>
      </c>
      <c r="F447">
        <v>4.16</v>
      </c>
      <c r="G447">
        <v>38640.843999999997</v>
      </c>
      <c r="H447">
        <v>600515</v>
      </c>
      <c r="J447">
        <v>38640.843999999997</v>
      </c>
      <c r="K447">
        <v>100</v>
      </c>
      <c r="L447">
        <v>110.9</v>
      </c>
      <c r="M447">
        <v>10.9</v>
      </c>
      <c r="N447" t="s">
        <v>18</v>
      </c>
      <c r="O447" s="90">
        <v>45189</v>
      </c>
    </row>
    <row r="448" spans="1:15" x14ac:dyDescent="0.25">
      <c r="A448">
        <v>43</v>
      </c>
      <c r="B448">
        <v>43</v>
      </c>
      <c r="C448" t="s">
        <v>1179</v>
      </c>
      <c r="D448" t="s">
        <v>1174</v>
      </c>
      <c r="E448" t="s">
        <v>29</v>
      </c>
      <c r="F448">
        <v>4.16</v>
      </c>
      <c r="G448">
        <v>37102.059000000001</v>
      </c>
      <c r="H448">
        <v>573225</v>
      </c>
      <c r="J448">
        <v>37102.059000000001</v>
      </c>
      <c r="K448">
        <v>100</v>
      </c>
      <c r="L448">
        <v>106.48</v>
      </c>
      <c r="M448">
        <v>6.5</v>
      </c>
      <c r="N448" t="s">
        <v>18</v>
      </c>
      <c r="O448" s="90">
        <v>45189</v>
      </c>
    </row>
    <row r="449" spans="1:15" x14ac:dyDescent="0.25">
      <c r="A449">
        <v>44</v>
      </c>
      <c r="B449">
        <v>44</v>
      </c>
      <c r="C449" t="s">
        <v>1170</v>
      </c>
      <c r="D449" t="s">
        <v>1165</v>
      </c>
      <c r="E449" t="s">
        <v>29</v>
      </c>
      <c r="F449">
        <v>4.16</v>
      </c>
      <c r="G449">
        <v>39073.828000000001</v>
      </c>
      <c r="H449">
        <v>606615</v>
      </c>
      <c r="J449">
        <v>39073.828000000001</v>
      </c>
      <c r="K449">
        <v>100</v>
      </c>
      <c r="L449">
        <v>112.14</v>
      </c>
      <c r="M449">
        <v>12.1</v>
      </c>
      <c r="N449" t="s">
        <v>18</v>
      </c>
      <c r="O449" s="90">
        <v>45189</v>
      </c>
    </row>
    <row r="450" spans="1:15" x14ac:dyDescent="0.25">
      <c r="A450">
        <v>45</v>
      </c>
      <c r="B450">
        <v>45</v>
      </c>
      <c r="C450" t="s">
        <v>936</v>
      </c>
      <c r="D450" t="s">
        <v>17</v>
      </c>
      <c r="E450" t="s">
        <v>17</v>
      </c>
      <c r="F450">
        <v>4.26</v>
      </c>
      <c r="G450">
        <v>0.98799999999999999</v>
      </c>
      <c r="H450">
        <v>46</v>
      </c>
      <c r="J450">
        <v>0.98799999999999999</v>
      </c>
      <c r="K450">
        <v>100</v>
      </c>
      <c r="L450">
        <v>0</v>
      </c>
      <c r="M450">
        <v>-100</v>
      </c>
      <c r="N450" t="s">
        <v>18</v>
      </c>
      <c r="O450" s="90">
        <v>45189</v>
      </c>
    </row>
    <row r="451" spans="1:15" x14ac:dyDescent="0.25">
      <c r="A451">
        <v>46</v>
      </c>
      <c r="B451">
        <v>46</v>
      </c>
      <c r="C451" t="s">
        <v>935</v>
      </c>
      <c r="D451" t="s">
        <v>17</v>
      </c>
      <c r="E451" t="s">
        <v>17</v>
      </c>
      <c r="F451">
        <v>4.25</v>
      </c>
      <c r="G451">
        <v>1.6579999999999999</v>
      </c>
      <c r="H451">
        <v>77</v>
      </c>
      <c r="J451">
        <v>1.6579999999999999</v>
      </c>
      <c r="K451">
        <v>100</v>
      </c>
      <c r="L451">
        <v>0</v>
      </c>
      <c r="M451">
        <v>-100</v>
      </c>
      <c r="N451" t="s">
        <v>18</v>
      </c>
      <c r="O451" s="90">
        <v>45189</v>
      </c>
    </row>
    <row r="452" spans="1:15" x14ac:dyDescent="0.25">
      <c r="A452">
        <v>47</v>
      </c>
      <c r="B452">
        <v>47</v>
      </c>
      <c r="C452" t="s">
        <v>1118</v>
      </c>
      <c r="D452" t="s">
        <v>1117</v>
      </c>
      <c r="E452" t="s">
        <v>93</v>
      </c>
      <c r="F452">
        <v>4.16</v>
      </c>
      <c r="G452">
        <v>20586.951000000001</v>
      </c>
      <c r="H452">
        <v>332003</v>
      </c>
      <c r="J452">
        <v>20586.951000000001</v>
      </c>
      <c r="K452">
        <v>100</v>
      </c>
      <c r="L452">
        <v>59.08</v>
      </c>
      <c r="M452">
        <v>-40.9</v>
      </c>
      <c r="N452" t="s">
        <v>18</v>
      </c>
      <c r="O452" s="90">
        <v>45189</v>
      </c>
    </row>
    <row r="453" spans="1:15" x14ac:dyDescent="0.25">
      <c r="A453">
        <v>48</v>
      </c>
      <c r="B453">
        <v>48</v>
      </c>
      <c r="C453" t="s">
        <v>1116</v>
      </c>
      <c r="D453" t="s">
        <v>1115</v>
      </c>
      <c r="E453" t="s">
        <v>93</v>
      </c>
      <c r="F453">
        <v>4.16</v>
      </c>
      <c r="G453">
        <v>22098.155999999999</v>
      </c>
      <c r="H453">
        <v>346926</v>
      </c>
      <c r="J453">
        <v>22098.155999999999</v>
      </c>
      <c r="K453">
        <v>100</v>
      </c>
      <c r="L453">
        <v>63.42</v>
      </c>
      <c r="M453">
        <v>-36.6</v>
      </c>
      <c r="N453" t="s">
        <v>18</v>
      </c>
      <c r="O453" s="90">
        <v>45189</v>
      </c>
    </row>
    <row r="454" spans="1:15" x14ac:dyDescent="0.25">
      <c r="A454">
        <v>49</v>
      </c>
      <c r="B454">
        <v>49</v>
      </c>
      <c r="C454" t="s">
        <v>1114</v>
      </c>
      <c r="D454" t="s">
        <v>1113</v>
      </c>
      <c r="E454" t="s">
        <v>93</v>
      </c>
      <c r="F454">
        <v>4.16</v>
      </c>
      <c r="G454">
        <v>21692.476999999999</v>
      </c>
      <c r="H454">
        <v>339372</v>
      </c>
      <c r="J454">
        <v>21692.476999999999</v>
      </c>
      <c r="K454">
        <v>100</v>
      </c>
      <c r="L454">
        <v>62.26</v>
      </c>
      <c r="M454">
        <v>-37.700000000000003</v>
      </c>
      <c r="N454" t="s">
        <v>18</v>
      </c>
      <c r="O454" s="90">
        <v>45189</v>
      </c>
    </row>
    <row r="455" spans="1:15" x14ac:dyDescent="0.25">
      <c r="A455">
        <v>50</v>
      </c>
      <c r="B455">
        <v>50</v>
      </c>
      <c r="C455" t="s">
        <v>1112</v>
      </c>
      <c r="D455" t="s">
        <v>1111</v>
      </c>
      <c r="E455" t="s">
        <v>93</v>
      </c>
      <c r="F455">
        <v>4.16</v>
      </c>
      <c r="G455">
        <v>27841.134999999998</v>
      </c>
      <c r="H455">
        <v>542750</v>
      </c>
      <c r="J455">
        <v>27841.134999999998</v>
      </c>
      <c r="K455">
        <v>100</v>
      </c>
      <c r="L455">
        <v>79.900000000000006</v>
      </c>
      <c r="M455">
        <v>-20.100000000000001</v>
      </c>
      <c r="N455" t="s">
        <v>18</v>
      </c>
      <c r="O455" s="90">
        <v>45189</v>
      </c>
    </row>
    <row r="456" spans="1:15" x14ac:dyDescent="0.25">
      <c r="A456">
        <v>51</v>
      </c>
      <c r="B456">
        <v>51</v>
      </c>
      <c r="C456" t="s">
        <v>1110</v>
      </c>
      <c r="D456" t="s">
        <v>1109</v>
      </c>
      <c r="E456" t="s">
        <v>93</v>
      </c>
      <c r="F456">
        <v>4.16</v>
      </c>
      <c r="G456">
        <v>31281.541000000001</v>
      </c>
      <c r="H456">
        <v>552466</v>
      </c>
      <c r="J456">
        <v>31281.541000000001</v>
      </c>
      <c r="K456">
        <v>100</v>
      </c>
      <c r="L456">
        <v>89.78</v>
      </c>
      <c r="M456">
        <v>-10.199999999999999</v>
      </c>
      <c r="N456" t="s">
        <v>18</v>
      </c>
      <c r="O456" s="90">
        <v>45189</v>
      </c>
    </row>
    <row r="457" spans="1:15" x14ac:dyDescent="0.25">
      <c r="A457">
        <v>52</v>
      </c>
      <c r="B457">
        <v>52</v>
      </c>
      <c r="C457" t="s">
        <v>1108</v>
      </c>
      <c r="D457" t="s">
        <v>1107</v>
      </c>
      <c r="E457" t="s">
        <v>93</v>
      </c>
      <c r="F457">
        <v>4.16</v>
      </c>
      <c r="G457">
        <v>30779.748</v>
      </c>
      <c r="H457">
        <v>553878</v>
      </c>
      <c r="J457">
        <v>30779.748</v>
      </c>
      <c r="K457">
        <v>100</v>
      </c>
      <c r="L457">
        <v>88.33</v>
      </c>
      <c r="M457">
        <v>-11.7</v>
      </c>
      <c r="N457" t="s">
        <v>18</v>
      </c>
      <c r="O457" s="90">
        <v>45189</v>
      </c>
    </row>
    <row r="458" spans="1:15" x14ac:dyDescent="0.25">
      <c r="A458">
        <v>53</v>
      </c>
      <c r="B458">
        <v>53</v>
      </c>
      <c r="C458" t="s">
        <v>934</v>
      </c>
      <c r="D458" t="s">
        <v>17</v>
      </c>
      <c r="E458" t="s">
        <v>17</v>
      </c>
      <c r="F458">
        <v>4.2</v>
      </c>
      <c r="G458">
        <v>3.4169999999999998</v>
      </c>
      <c r="H458">
        <v>151</v>
      </c>
      <c r="J458">
        <v>3.4169999999999998</v>
      </c>
      <c r="K458">
        <v>100</v>
      </c>
      <c r="L458">
        <v>0.01</v>
      </c>
      <c r="M458">
        <v>-100</v>
      </c>
      <c r="N458" t="s">
        <v>18</v>
      </c>
      <c r="O458" s="90">
        <v>45189</v>
      </c>
    </row>
    <row r="459" spans="1:15" x14ac:dyDescent="0.25">
      <c r="A459">
        <v>54</v>
      </c>
      <c r="B459">
        <v>54</v>
      </c>
      <c r="C459" t="s">
        <v>1106</v>
      </c>
      <c r="D459" t="s">
        <v>1105</v>
      </c>
      <c r="E459" t="s">
        <v>93</v>
      </c>
      <c r="F459">
        <v>4.16</v>
      </c>
      <c r="G459">
        <v>26940.178</v>
      </c>
      <c r="H459">
        <v>425240</v>
      </c>
      <c r="J459">
        <v>26940.178</v>
      </c>
      <c r="K459">
        <v>100</v>
      </c>
      <c r="L459">
        <v>77.319999999999993</v>
      </c>
      <c r="M459">
        <v>-22.7</v>
      </c>
      <c r="N459" t="s">
        <v>18</v>
      </c>
      <c r="O459" s="90">
        <v>45189</v>
      </c>
    </row>
    <row r="460" spans="1:15" x14ac:dyDescent="0.25">
      <c r="A460">
        <v>55</v>
      </c>
      <c r="B460">
        <v>55</v>
      </c>
      <c r="C460" t="s">
        <v>1104</v>
      </c>
      <c r="D460" t="s">
        <v>1103</v>
      </c>
      <c r="E460" t="s">
        <v>93</v>
      </c>
      <c r="F460">
        <v>4.16</v>
      </c>
      <c r="G460">
        <v>20752.561000000002</v>
      </c>
      <c r="H460">
        <v>325458</v>
      </c>
      <c r="J460">
        <v>20752.561000000002</v>
      </c>
      <c r="K460">
        <v>100</v>
      </c>
      <c r="L460">
        <v>59.56</v>
      </c>
      <c r="M460">
        <v>-40.4</v>
      </c>
      <c r="N460" t="s">
        <v>18</v>
      </c>
      <c r="O460" s="90">
        <v>45189</v>
      </c>
    </row>
    <row r="461" spans="1:15" x14ac:dyDescent="0.25">
      <c r="A461">
        <v>56</v>
      </c>
      <c r="B461">
        <v>56</v>
      </c>
      <c r="C461" t="s">
        <v>1102</v>
      </c>
      <c r="D461" t="s">
        <v>1101</v>
      </c>
      <c r="E461" t="s">
        <v>93</v>
      </c>
      <c r="F461">
        <v>4.16</v>
      </c>
      <c r="G461">
        <v>27475.463</v>
      </c>
      <c r="H461">
        <v>435692</v>
      </c>
      <c r="J461">
        <v>27475.463</v>
      </c>
      <c r="K461">
        <v>100</v>
      </c>
      <c r="L461">
        <v>78.849999999999994</v>
      </c>
      <c r="M461">
        <v>-21.1</v>
      </c>
      <c r="N461" t="s">
        <v>18</v>
      </c>
      <c r="O461" s="90">
        <v>45189</v>
      </c>
    </row>
    <row r="462" spans="1:15" x14ac:dyDescent="0.25">
      <c r="A462">
        <v>57</v>
      </c>
      <c r="B462">
        <v>57</v>
      </c>
      <c r="C462" t="s">
        <v>1100</v>
      </c>
      <c r="D462" t="s">
        <v>1099</v>
      </c>
      <c r="E462" t="s">
        <v>93</v>
      </c>
      <c r="F462">
        <v>4.17</v>
      </c>
      <c r="G462">
        <v>29528.627</v>
      </c>
      <c r="H462">
        <v>458401</v>
      </c>
      <c r="J462">
        <v>29528.627</v>
      </c>
      <c r="K462">
        <v>100</v>
      </c>
      <c r="L462">
        <v>84.74</v>
      </c>
      <c r="M462">
        <v>-15.3</v>
      </c>
      <c r="N462" t="s">
        <v>18</v>
      </c>
      <c r="O462" s="90">
        <v>45189</v>
      </c>
    </row>
    <row r="463" spans="1:15" x14ac:dyDescent="0.25">
      <c r="A463">
        <v>58</v>
      </c>
      <c r="B463">
        <v>58</v>
      </c>
      <c r="C463" t="s">
        <v>1098</v>
      </c>
      <c r="D463" t="s">
        <v>1097</v>
      </c>
      <c r="E463" t="s">
        <v>93</v>
      </c>
      <c r="F463">
        <v>4.16</v>
      </c>
      <c r="G463">
        <v>25407.763999999999</v>
      </c>
      <c r="H463">
        <v>400616</v>
      </c>
      <c r="J463">
        <v>25407.763999999999</v>
      </c>
      <c r="K463">
        <v>100</v>
      </c>
      <c r="L463">
        <v>72.92</v>
      </c>
      <c r="M463">
        <v>-27.1</v>
      </c>
      <c r="N463" t="s">
        <v>18</v>
      </c>
      <c r="O463" s="90">
        <v>45189</v>
      </c>
    </row>
    <row r="464" spans="1:15" x14ac:dyDescent="0.25">
      <c r="A464">
        <v>59</v>
      </c>
      <c r="B464">
        <v>59</v>
      </c>
      <c r="C464" t="s">
        <v>1096</v>
      </c>
      <c r="D464" t="s">
        <v>1095</v>
      </c>
      <c r="E464" t="s">
        <v>93</v>
      </c>
      <c r="F464">
        <v>4.16</v>
      </c>
      <c r="G464">
        <v>24133.205000000002</v>
      </c>
      <c r="H464">
        <v>371174</v>
      </c>
      <c r="J464">
        <v>24133.205000000002</v>
      </c>
      <c r="K464">
        <v>100</v>
      </c>
      <c r="L464">
        <v>69.260000000000005</v>
      </c>
      <c r="M464">
        <v>-30.7</v>
      </c>
      <c r="N464" t="s">
        <v>18</v>
      </c>
      <c r="O464" s="90">
        <v>45189</v>
      </c>
    </row>
    <row r="465" spans="1:15" x14ac:dyDescent="0.25">
      <c r="A465">
        <v>60</v>
      </c>
      <c r="B465">
        <v>60</v>
      </c>
      <c r="C465" t="s">
        <v>933</v>
      </c>
      <c r="D465" t="s">
        <v>17</v>
      </c>
      <c r="E465" t="s">
        <v>17</v>
      </c>
      <c r="F465">
        <v>4.25</v>
      </c>
      <c r="G465">
        <v>4.641</v>
      </c>
      <c r="H465">
        <v>140</v>
      </c>
      <c r="J465">
        <v>4.641</v>
      </c>
      <c r="K465">
        <v>100</v>
      </c>
      <c r="L465">
        <v>0.01</v>
      </c>
      <c r="M465">
        <v>-100</v>
      </c>
      <c r="N465" t="s">
        <v>18</v>
      </c>
      <c r="O465" s="90">
        <v>45189</v>
      </c>
    </row>
    <row r="466" spans="1:15" x14ac:dyDescent="0.25">
      <c r="A466">
        <v>61</v>
      </c>
      <c r="B466">
        <v>61</v>
      </c>
      <c r="C466" t="s">
        <v>1094</v>
      </c>
      <c r="D466" t="s">
        <v>1093</v>
      </c>
      <c r="E466" t="s">
        <v>93</v>
      </c>
      <c r="F466">
        <v>4.17</v>
      </c>
      <c r="G466">
        <v>25823.294999999998</v>
      </c>
      <c r="H466">
        <v>398635</v>
      </c>
      <c r="J466">
        <v>25823.294999999998</v>
      </c>
      <c r="K466">
        <v>100</v>
      </c>
      <c r="L466">
        <v>74.11</v>
      </c>
      <c r="M466">
        <v>-25.9</v>
      </c>
      <c r="N466" t="s">
        <v>18</v>
      </c>
      <c r="O466" s="90">
        <v>45189</v>
      </c>
    </row>
    <row r="467" spans="1:15" x14ac:dyDescent="0.25">
      <c r="A467">
        <v>62</v>
      </c>
      <c r="B467">
        <v>62</v>
      </c>
      <c r="C467" t="s">
        <v>1092</v>
      </c>
      <c r="D467" t="s">
        <v>1091</v>
      </c>
      <c r="E467" t="s">
        <v>93</v>
      </c>
      <c r="F467">
        <v>4.17</v>
      </c>
      <c r="G467">
        <v>21874.893</v>
      </c>
      <c r="H467">
        <v>345712</v>
      </c>
      <c r="J467">
        <v>21874.893</v>
      </c>
      <c r="K467">
        <v>100</v>
      </c>
      <c r="L467">
        <v>62.78</v>
      </c>
      <c r="M467">
        <v>-37.200000000000003</v>
      </c>
      <c r="N467" t="s">
        <v>18</v>
      </c>
      <c r="O467" s="90">
        <v>45189</v>
      </c>
    </row>
    <row r="468" spans="1:15" x14ac:dyDescent="0.25">
      <c r="A468">
        <v>63</v>
      </c>
      <c r="B468">
        <v>63</v>
      </c>
      <c r="C468" t="s">
        <v>1090</v>
      </c>
      <c r="D468" t="s">
        <v>1089</v>
      </c>
      <c r="E468" t="s">
        <v>93</v>
      </c>
      <c r="F468">
        <v>4.17</v>
      </c>
      <c r="G468">
        <v>29833.813999999998</v>
      </c>
      <c r="H468">
        <v>462200</v>
      </c>
      <c r="J468">
        <v>29833.813999999998</v>
      </c>
      <c r="K468">
        <v>100</v>
      </c>
      <c r="L468">
        <v>85.62</v>
      </c>
      <c r="M468">
        <v>-14.4</v>
      </c>
      <c r="N468" t="s">
        <v>18</v>
      </c>
      <c r="O468" s="90">
        <v>45189</v>
      </c>
    </row>
    <row r="469" spans="1:15" x14ac:dyDescent="0.25">
      <c r="A469">
        <v>64</v>
      </c>
      <c r="B469">
        <v>64</v>
      </c>
      <c r="C469" t="s">
        <v>1088</v>
      </c>
      <c r="D469" t="s">
        <v>1087</v>
      </c>
      <c r="E469" t="s">
        <v>93</v>
      </c>
      <c r="F469">
        <v>4.17</v>
      </c>
      <c r="G469">
        <v>30305.559000000001</v>
      </c>
      <c r="H469">
        <v>476201</v>
      </c>
      <c r="J469">
        <v>30305.559000000001</v>
      </c>
      <c r="K469">
        <v>100</v>
      </c>
      <c r="L469">
        <v>86.97</v>
      </c>
      <c r="M469">
        <v>-13</v>
      </c>
      <c r="N469" t="s">
        <v>18</v>
      </c>
      <c r="O469" s="90">
        <v>45189</v>
      </c>
    </row>
    <row r="470" spans="1:15" x14ac:dyDescent="0.25">
      <c r="A470">
        <v>65</v>
      </c>
      <c r="B470">
        <v>65</v>
      </c>
      <c r="C470" t="s">
        <v>1086</v>
      </c>
      <c r="D470" t="s">
        <v>1085</v>
      </c>
      <c r="E470" t="s">
        <v>93</v>
      </c>
      <c r="F470">
        <v>4.17</v>
      </c>
      <c r="G470">
        <v>31630.627</v>
      </c>
      <c r="H470">
        <v>492928</v>
      </c>
      <c r="J470">
        <v>31630.627</v>
      </c>
      <c r="K470">
        <v>100</v>
      </c>
      <c r="L470">
        <v>90.78</v>
      </c>
      <c r="M470">
        <v>-9.1999999999999993</v>
      </c>
      <c r="N470" t="s">
        <v>18</v>
      </c>
      <c r="O470" s="90">
        <v>45189</v>
      </c>
    </row>
    <row r="471" spans="1:15" x14ac:dyDescent="0.25">
      <c r="A471">
        <v>66</v>
      </c>
      <c r="B471">
        <v>66</v>
      </c>
      <c r="C471" t="s">
        <v>1084</v>
      </c>
      <c r="D471" t="s">
        <v>1083</v>
      </c>
      <c r="E471" t="s">
        <v>93</v>
      </c>
      <c r="F471">
        <v>4.17</v>
      </c>
      <c r="G471">
        <v>30892.418000000001</v>
      </c>
      <c r="H471">
        <v>481315</v>
      </c>
      <c r="J471">
        <v>30892.418000000001</v>
      </c>
      <c r="K471">
        <v>100</v>
      </c>
      <c r="L471">
        <v>88.66</v>
      </c>
      <c r="M471">
        <v>-11.3</v>
      </c>
      <c r="N471" t="s">
        <v>18</v>
      </c>
      <c r="O471" s="90">
        <v>45189</v>
      </c>
    </row>
    <row r="472" spans="1:15" x14ac:dyDescent="0.25">
      <c r="A472">
        <v>67</v>
      </c>
      <c r="B472">
        <v>67</v>
      </c>
      <c r="C472" t="s">
        <v>932</v>
      </c>
      <c r="D472" t="s">
        <v>17</v>
      </c>
      <c r="E472" t="s">
        <v>17</v>
      </c>
      <c r="F472">
        <v>4.25</v>
      </c>
      <c r="G472">
        <v>1.2250000000000001</v>
      </c>
      <c r="H472">
        <v>65</v>
      </c>
      <c r="J472">
        <v>1.2250000000000001</v>
      </c>
      <c r="K472">
        <v>100</v>
      </c>
      <c r="L472">
        <v>0</v>
      </c>
      <c r="M472">
        <v>-100</v>
      </c>
      <c r="N472" t="s">
        <v>18</v>
      </c>
      <c r="O472" s="90">
        <v>45189</v>
      </c>
    </row>
    <row r="473" spans="1:15" x14ac:dyDescent="0.25">
      <c r="A473">
        <v>68</v>
      </c>
      <c r="B473">
        <v>68</v>
      </c>
      <c r="C473" t="s">
        <v>1148</v>
      </c>
      <c r="D473" t="s">
        <v>132</v>
      </c>
      <c r="E473" t="s">
        <v>29</v>
      </c>
      <c r="F473">
        <v>4.17</v>
      </c>
      <c r="G473">
        <v>38841.574000000001</v>
      </c>
      <c r="H473">
        <v>606975</v>
      </c>
      <c r="J473">
        <v>38841.574000000001</v>
      </c>
      <c r="K473">
        <v>100</v>
      </c>
      <c r="L473">
        <v>111.47</v>
      </c>
      <c r="M473">
        <v>11.5</v>
      </c>
      <c r="N473" t="s">
        <v>18</v>
      </c>
      <c r="O473" s="90">
        <v>45189</v>
      </c>
    </row>
    <row r="474" spans="1:15" x14ac:dyDescent="0.25">
      <c r="A474">
        <v>69</v>
      </c>
      <c r="B474">
        <v>69</v>
      </c>
      <c r="C474" t="s">
        <v>931</v>
      </c>
      <c r="D474" t="s">
        <v>17</v>
      </c>
      <c r="E474" t="s">
        <v>17</v>
      </c>
      <c r="F474">
        <v>4.26</v>
      </c>
      <c r="G474">
        <v>1.8049999999999999</v>
      </c>
      <c r="H474">
        <v>127</v>
      </c>
      <c r="J474">
        <v>1.8049999999999999</v>
      </c>
      <c r="K474">
        <v>100</v>
      </c>
      <c r="L474">
        <v>0.01</v>
      </c>
      <c r="M474">
        <v>-100</v>
      </c>
      <c r="N474" t="s">
        <v>18</v>
      </c>
      <c r="O474" s="90">
        <v>45189</v>
      </c>
    </row>
    <row r="475" spans="1:15" x14ac:dyDescent="0.25">
      <c r="A475">
        <v>70</v>
      </c>
      <c r="B475">
        <v>70</v>
      </c>
      <c r="C475" t="s">
        <v>1082</v>
      </c>
      <c r="D475" t="s">
        <v>1081</v>
      </c>
      <c r="E475" t="s">
        <v>93</v>
      </c>
      <c r="F475">
        <v>4.17</v>
      </c>
      <c r="G475">
        <v>7246.6350000000002</v>
      </c>
      <c r="H475">
        <v>114652</v>
      </c>
      <c r="J475">
        <v>7246.6350000000002</v>
      </c>
      <c r="K475">
        <v>100</v>
      </c>
      <c r="L475">
        <v>20.8</v>
      </c>
      <c r="M475">
        <v>-79.2</v>
      </c>
      <c r="N475" t="s">
        <v>18</v>
      </c>
      <c r="O475" s="90">
        <v>45189</v>
      </c>
    </row>
    <row r="476" spans="1:15" x14ac:dyDescent="0.25">
      <c r="A476">
        <v>71</v>
      </c>
      <c r="B476">
        <v>71</v>
      </c>
      <c r="C476" t="s">
        <v>1080</v>
      </c>
      <c r="D476" t="s">
        <v>1079</v>
      </c>
      <c r="E476" t="s">
        <v>93</v>
      </c>
      <c r="F476">
        <v>4.17</v>
      </c>
      <c r="G476">
        <v>10058.808999999999</v>
      </c>
      <c r="H476">
        <v>157946</v>
      </c>
      <c r="J476">
        <v>10058.808999999999</v>
      </c>
      <c r="K476">
        <v>100</v>
      </c>
      <c r="L476">
        <v>28.87</v>
      </c>
      <c r="M476">
        <v>-71.099999999999994</v>
      </c>
      <c r="N476" t="s">
        <v>18</v>
      </c>
      <c r="O476" s="90">
        <v>45189</v>
      </c>
    </row>
    <row r="477" spans="1:15" x14ac:dyDescent="0.25">
      <c r="A477">
        <v>72</v>
      </c>
      <c r="B477">
        <v>72</v>
      </c>
      <c r="C477" t="s">
        <v>1078</v>
      </c>
      <c r="D477" t="s">
        <v>1077</v>
      </c>
      <c r="E477" t="s">
        <v>93</v>
      </c>
      <c r="F477">
        <v>4.16</v>
      </c>
      <c r="G477">
        <v>11379.745000000001</v>
      </c>
      <c r="H477">
        <v>176510</v>
      </c>
      <c r="J477">
        <v>11379.745000000001</v>
      </c>
      <c r="K477">
        <v>100</v>
      </c>
      <c r="L477">
        <v>32.659999999999997</v>
      </c>
      <c r="M477">
        <v>-67.3</v>
      </c>
      <c r="N477" t="s">
        <v>18</v>
      </c>
      <c r="O477" s="90">
        <v>45189</v>
      </c>
    </row>
    <row r="478" spans="1:15" x14ac:dyDescent="0.25">
      <c r="A478">
        <v>73</v>
      </c>
      <c r="B478">
        <v>73</v>
      </c>
      <c r="C478" t="s">
        <v>1076</v>
      </c>
      <c r="D478" t="s">
        <v>1075</v>
      </c>
      <c r="E478" t="s">
        <v>93</v>
      </c>
      <c r="F478">
        <v>4.16</v>
      </c>
      <c r="G478">
        <v>25191.083999999999</v>
      </c>
      <c r="H478">
        <v>382243</v>
      </c>
      <c r="J478">
        <v>25191.083999999999</v>
      </c>
      <c r="K478">
        <v>100</v>
      </c>
      <c r="L478">
        <v>72.3</v>
      </c>
      <c r="M478">
        <v>-27.7</v>
      </c>
      <c r="N478" t="s">
        <v>18</v>
      </c>
      <c r="O478" s="90">
        <v>45189</v>
      </c>
    </row>
    <row r="479" spans="1:15" x14ac:dyDescent="0.25">
      <c r="A479">
        <v>74</v>
      </c>
      <c r="B479">
        <v>74</v>
      </c>
      <c r="C479" t="s">
        <v>1074</v>
      </c>
      <c r="D479" t="s">
        <v>1073</v>
      </c>
      <c r="E479" t="s">
        <v>93</v>
      </c>
      <c r="F479">
        <v>4.17</v>
      </c>
      <c r="G479">
        <v>22824.199000000001</v>
      </c>
      <c r="H479">
        <v>358046</v>
      </c>
      <c r="J479">
        <v>22824.199000000001</v>
      </c>
      <c r="K479">
        <v>100</v>
      </c>
      <c r="L479">
        <v>65.5</v>
      </c>
      <c r="M479">
        <v>-34.5</v>
      </c>
      <c r="N479" t="s">
        <v>18</v>
      </c>
      <c r="O479" s="90">
        <v>45189</v>
      </c>
    </row>
    <row r="480" spans="1:15" x14ac:dyDescent="0.25">
      <c r="A480">
        <v>75</v>
      </c>
      <c r="B480">
        <v>75</v>
      </c>
      <c r="C480" t="s">
        <v>1072</v>
      </c>
      <c r="D480" t="s">
        <v>1071</v>
      </c>
      <c r="E480" t="s">
        <v>93</v>
      </c>
      <c r="F480">
        <v>4.16</v>
      </c>
      <c r="G480">
        <v>12082.356</v>
      </c>
      <c r="H480">
        <v>184790</v>
      </c>
      <c r="J480">
        <v>12082.356</v>
      </c>
      <c r="K480">
        <v>100</v>
      </c>
      <c r="L480">
        <v>34.68</v>
      </c>
      <c r="M480">
        <v>-65.3</v>
      </c>
      <c r="N480" t="s">
        <v>18</v>
      </c>
      <c r="O480" s="90">
        <v>45189</v>
      </c>
    </row>
    <row r="481" spans="1:15" x14ac:dyDescent="0.25">
      <c r="A481">
        <v>76</v>
      </c>
      <c r="B481">
        <v>76</v>
      </c>
      <c r="C481" t="s">
        <v>930</v>
      </c>
      <c r="D481" t="s">
        <v>17</v>
      </c>
      <c r="E481" t="s">
        <v>17</v>
      </c>
      <c r="F481">
        <v>4.25</v>
      </c>
      <c r="G481">
        <v>0.44900000000000001</v>
      </c>
      <c r="H481">
        <v>50</v>
      </c>
      <c r="J481">
        <v>0.44900000000000001</v>
      </c>
      <c r="K481">
        <v>100</v>
      </c>
      <c r="L481">
        <v>0</v>
      </c>
      <c r="M481">
        <v>-100</v>
      </c>
      <c r="N481" t="s">
        <v>18</v>
      </c>
      <c r="O481" s="90">
        <v>45189</v>
      </c>
    </row>
    <row r="482" spans="1:15" x14ac:dyDescent="0.25">
      <c r="A482">
        <v>77</v>
      </c>
      <c r="B482">
        <v>77</v>
      </c>
      <c r="C482" t="s">
        <v>1070</v>
      </c>
      <c r="D482" t="s">
        <v>1069</v>
      </c>
      <c r="E482" t="s">
        <v>93</v>
      </c>
      <c r="F482">
        <v>4.17</v>
      </c>
      <c r="G482">
        <v>20834.863000000001</v>
      </c>
      <c r="H482">
        <v>317607</v>
      </c>
      <c r="J482">
        <v>20834.863000000001</v>
      </c>
      <c r="K482">
        <v>100</v>
      </c>
      <c r="L482">
        <v>59.79</v>
      </c>
      <c r="M482">
        <v>-40.200000000000003</v>
      </c>
      <c r="N482" t="s">
        <v>18</v>
      </c>
      <c r="O482" s="90">
        <v>45189</v>
      </c>
    </row>
    <row r="483" spans="1:15" x14ac:dyDescent="0.25">
      <c r="A483">
        <v>78</v>
      </c>
      <c r="B483">
        <v>78</v>
      </c>
      <c r="C483" t="s">
        <v>1068</v>
      </c>
      <c r="D483" t="s">
        <v>1067</v>
      </c>
      <c r="E483" t="s">
        <v>93</v>
      </c>
      <c r="F483">
        <v>4.17</v>
      </c>
      <c r="G483">
        <v>21045.963</v>
      </c>
      <c r="H483">
        <v>326719</v>
      </c>
      <c r="J483">
        <v>21045.963</v>
      </c>
      <c r="K483">
        <v>100</v>
      </c>
      <c r="L483">
        <v>60.4</v>
      </c>
      <c r="M483">
        <v>-39.6</v>
      </c>
      <c r="N483" t="s">
        <v>18</v>
      </c>
      <c r="O483" s="90">
        <v>45189</v>
      </c>
    </row>
    <row r="484" spans="1:15" x14ac:dyDescent="0.25">
      <c r="A484">
        <v>79</v>
      </c>
      <c r="B484">
        <v>79</v>
      </c>
      <c r="C484" t="s">
        <v>1066</v>
      </c>
      <c r="D484" t="s">
        <v>1065</v>
      </c>
      <c r="E484" t="s">
        <v>93</v>
      </c>
      <c r="F484">
        <v>4.16</v>
      </c>
      <c r="G484">
        <v>19008.138999999999</v>
      </c>
      <c r="H484">
        <v>300181</v>
      </c>
      <c r="J484">
        <v>19008.138999999999</v>
      </c>
      <c r="K484">
        <v>100</v>
      </c>
      <c r="L484">
        <v>54.55</v>
      </c>
      <c r="M484">
        <v>-45.4</v>
      </c>
      <c r="N484" t="s">
        <v>18</v>
      </c>
      <c r="O484" s="90">
        <v>45189</v>
      </c>
    </row>
    <row r="485" spans="1:15" x14ac:dyDescent="0.25">
      <c r="A485">
        <v>80</v>
      </c>
      <c r="B485">
        <v>80</v>
      </c>
      <c r="C485" t="s">
        <v>1064</v>
      </c>
      <c r="D485" t="s">
        <v>1063</v>
      </c>
      <c r="E485" t="s">
        <v>93</v>
      </c>
      <c r="F485">
        <v>4.17</v>
      </c>
      <c r="G485">
        <v>19574.990000000002</v>
      </c>
      <c r="H485">
        <v>300050</v>
      </c>
      <c r="J485">
        <v>19574.990000000002</v>
      </c>
      <c r="K485">
        <v>100</v>
      </c>
      <c r="L485">
        <v>56.18</v>
      </c>
      <c r="M485">
        <v>-43.8</v>
      </c>
      <c r="N485" t="s">
        <v>18</v>
      </c>
      <c r="O485" s="90">
        <v>45189</v>
      </c>
    </row>
    <row r="486" spans="1:15" x14ac:dyDescent="0.25">
      <c r="A486">
        <v>81</v>
      </c>
      <c r="B486">
        <v>81</v>
      </c>
      <c r="C486" t="s">
        <v>1062</v>
      </c>
      <c r="D486" t="s">
        <v>1061</v>
      </c>
      <c r="E486" t="s">
        <v>93</v>
      </c>
      <c r="F486">
        <v>4.16</v>
      </c>
      <c r="G486">
        <v>21781.309000000001</v>
      </c>
      <c r="H486">
        <v>339953</v>
      </c>
      <c r="J486">
        <v>21781.309000000001</v>
      </c>
      <c r="K486">
        <v>100</v>
      </c>
      <c r="L486">
        <v>62.51</v>
      </c>
      <c r="M486">
        <v>-37.5</v>
      </c>
      <c r="N486" t="s">
        <v>18</v>
      </c>
      <c r="O486" s="90">
        <v>45189</v>
      </c>
    </row>
    <row r="487" spans="1:15" x14ac:dyDescent="0.25">
      <c r="A487">
        <v>82</v>
      </c>
      <c r="B487">
        <v>82</v>
      </c>
      <c r="C487" t="s">
        <v>1060</v>
      </c>
      <c r="D487" t="s">
        <v>1059</v>
      </c>
      <c r="E487" t="s">
        <v>93</v>
      </c>
      <c r="F487">
        <v>4.16</v>
      </c>
      <c r="G487">
        <v>22555.148000000001</v>
      </c>
      <c r="H487">
        <v>361673</v>
      </c>
      <c r="J487">
        <v>22555.148000000001</v>
      </c>
      <c r="K487">
        <v>100</v>
      </c>
      <c r="L487">
        <v>64.73</v>
      </c>
      <c r="M487">
        <v>-35.299999999999997</v>
      </c>
      <c r="N487" t="s">
        <v>18</v>
      </c>
      <c r="O487" s="90">
        <v>45189</v>
      </c>
    </row>
    <row r="488" spans="1:15" x14ac:dyDescent="0.25">
      <c r="A488">
        <v>83</v>
      </c>
      <c r="B488">
        <v>83</v>
      </c>
      <c r="C488" t="s">
        <v>929</v>
      </c>
      <c r="D488" t="s">
        <v>17</v>
      </c>
      <c r="E488" t="s">
        <v>17</v>
      </c>
      <c r="F488">
        <v>4.1900000000000004</v>
      </c>
      <c r="G488">
        <v>0.46100000000000002</v>
      </c>
      <c r="H488">
        <v>42</v>
      </c>
      <c r="J488">
        <v>0.46100000000000002</v>
      </c>
      <c r="K488">
        <v>100</v>
      </c>
      <c r="L488">
        <v>0</v>
      </c>
      <c r="M488">
        <v>-100</v>
      </c>
      <c r="N488" t="s">
        <v>18</v>
      </c>
      <c r="O488" s="90">
        <v>45189</v>
      </c>
    </row>
    <row r="489" spans="1:15" x14ac:dyDescent="0.25">
      <c r="A489">
        <v>84</v>
      </c>
      <c r="B489">
        <v>84</v>
      </c>
      <c r="C489" t="s">
        <v>1058</v>
      </c>
      <c r="D489" t="s">
        <v>1057</v>
      </c>
      <c r="E489" t="s">
        <v>93</v>
      </c>
      <c r="F489">
        <v>4.16</v>
      </c>
      <c r="G489">
        <v>28302.326000000001</v>
      </c>
      <c r="H489">
        <v>438361</v>
      </c>
      <c r="J489">
        <v>28302.326000000001</v>
      </c>
      <c r="K489">
        <v>100</v>
      </c>
      <c r="L489">
        <v>81.23</v>
      </c>
      <c r="M489">
        <v>-18.8</v>
      </c>
      <c r="N489" t="s">
        <v>18</v>
      </c>
      <c r="O489" s="90">
        <v>45189</v>
      </c>
    </row>
    <row r="490" spans="1:15" x14ac:dyDescent="0.25">
      <c r="A490">
        <v>85</v>
      </c>
      <c r="B490">
        <v>85</v>
      </c>
      <c r="C490" t="s">
        <v>1056</v>
      </c>
      <c r="D490" t="s">
        <v>1055</v>
      </c>
      <c r="E490" t="s">
        <v>93</v>
      </c>
      <c r="F490">
        <v>4.16</v>
      </c>
      <c r="G490">
        <v>20442.844000000001</v>
      </c>
      <c r="H490">
        <v>352513</v>
      </c>
      <c r="J490">
        <v>20442.844000000001</v>
      </c>
      <c r="K490">
        <v>100</v>
      </c>
      <c r="L490">
        <v>58.67</v>
      </c>
      <c r="M490">
        <v>-41.3</v>
      </c>
      <c r="N490" t="s">
        <v>18</v>
      </c>
      <c r="O490" s="90">
        <v>45189</v>
      </c>
    </row>
    <row r="491" spans="1:15" x14ac:dyDescent="0.25">
      <c r="A491">
        <v>86</v>
      </c>
      <c r="B491">
        <v>86</v>
      </c>
      <c r="C491" t="s">
        <v>1054</v>
      </c>
      <c r="D491" t="s">
        <v>1053</v>
      </c>
      <c r="E491" t="s">
        <v>93</v>
      </c>
      <c r="F491">
        <v>4.16</v>
      </c>
      <c r="G491">
        <v>30399.182000000001</v>
      </c>
      <c r="H491">
        <v>474085</v>
      </c>
      <c r="J491">
        <v>30399.182000000001</v>
      </c>
      <c r="K491">
        <v>100</v>
      </c>
      <c r="L491">
        <v>87.24</v>
      </c>
      <c r="M491">
        <v>-12.8</v>
      </c>
      <c r="N491" t="s">
        <v>18</v>
      </c>
      <c r="O491" s="90">
        <v>45189</v>
      </c>
    </row>
    <row r="492" spans="1:15" x14ac:dyDescent="0.25">
      <c r="A492">
        <v>87</v>
      </c>
      <c r="B492">
        <v>87</v>
      </c>
      <c r="C492" t="s">
        <v>1052</v>
      </c>
      <c r="D492" t="s">
        <v>1051</v>
      </c>
      <c r="E492" t="s">
        <v>93</v>
      </c>
      <c r="F492">
        <v>4.16</v>
      </c>
      <c r="G492">
        <v>25549.221000000001</v>
      </c>
      <c r="H492">
        <v>431738</v>
      </c>
      <c r="J492">
        <v>25549.221000000001</v>
      </c>
      <c r="K492">
        <v>100</v>
      </c>
      <c r="L492">
        <v>73.319999999999993</v>
      </c>
      <c r="M492">
        <v>-26.7</v>
      </c>
      <c r="N492" t="s">
        <v>18</v>
      </c>
      <c r="O492" s="90">
        <v>45189</v>
      </c>
    </row>
    <row r="493" spans="1:15" x14ac:dyDescent="0.25">
      <c r="A493">
        <v>88</v>
      </c>
      <c r="B493">
        <v>88</v>
      </c>
      <c r="C493" t="s">
        <v>1050</v>
      </c>
      <c r="D493" t="s">
        <v>1049</v>
      </c>
      <c r="E493" t="s">
        <v>93</v>
      </c>
      <c r="F493">
        <v>4.16</v>
      </c>
      <c r="G493">
        <v>27051.203000000001</v>
      </c>
      <c r="H493">
        <v>476822</v>
      </c>
      <c r="J493">
        <v>27051.203000000001</v>
      </c>
      <c r="K493">
        <v>100</v>
      </c>
      <c r="L493">
        <v>77.63</v>
      </c>
      <c r="M493">
        <v>-22.4</v>
      </c>
      <c r="N493" t="s">
        <v>18</v>
      </c>
      <c r="O493" s="90">
        <v>45189</v>
      </c>
    </row>
    <row r="494" spans="1:15" x14ac:dyDescent="0.25">
      <c r="A494">
        <v>89</v>
      </c>
      <c r="B494">
        <v>89</v>
      </c>
      <c r="C494" t="s">
        <v>1048</v>
      </c>
      <c r="D494" t="s">
        <v>1047</v>
      </c>
      <c r="E494" t="s">
        <v>93</v>
      </c>
      <c r="F494">
        <v>4.16</v>
      </c>
      <c r="G494">
        <v>24469.187999999998</v>
      </c>
      <c r="H494">
        <v>420899</v>
      </c>
      <c r="J494">
        <v>24469.187999999998</v>
      </c>
      <c r="K494">
        <v>100</v>
      </c>
      <c r="L494">
        <v>70.22</v>
      </c>
      <c r="M494">
        <v>-29.8</v>
      </c>
      <c r="N494" t="s">
        <v>18</v>
      </c>
      <c r="O494" s="90">
        <v>45189</v>
      </c>
    </row>
    <row r="495" spans="1:15" x14ac:dyDescent="0.25">
      <c r="A495">
        <v>90</v>
      </c>
      <c r="B495">
        <v>90</v>
      </c>
      <c r="C495" t="s">
        <v>928</v>
      </c>
      <c r="D495" t="s">
        <v>17</v>
      </c>
      <c r="E495" t="s">
        <v>17</v>
      </c>
      <c r="F495">
        <v>4.25</v>
      </c>
      <c r="G495">
        <v>0.91100000000000003</v>
      </c>
      <c r="H495">
        <v>43</v>
      </c>
      <c r="J495">
        <v>0.91100000000000003</v>
      </c>
      <c r="K495">
        <v>100</v>
      </c>
      <c r="L495">
        <v>0</v>
      </c>
      <c r="M495">
        <v>-100</v>
      </c>
      <c r="N495" t="s">
        <v>18</v>
      </c>
      <c r="O495" s="90">
        <v>45189</v>
      </c>
    </row>
    <row r="496" spans="1:15" x14ac:dyDescent="0.25">
      <c r="A496">
        <v>91</v>
      </c>
      <c r="B496">
        <v>91</v>
      </c>
      <c r="C496" t="s">
        <v>1147</v>
      </c>
      <c r="D496" t="s">
        <v>132</v>
      </c>
      <c r="E496" t="s">
        <v>29</v>
      </c>
      <c r="F496">
        <v>4.16</v>
      </c>
      <c r="G496">
        <v>37087.027000000002</v>
      </c>
      <c r="H496">
        <v>573957</v>
      </c>
      <c r="J496">
        <v>37087.027000000002</v>
      </c>
      <c r="K496">
        <v>100</v>
      </c>
      <c r="L496">
        <v>106.44</v>
      </c>
      <c r="M496">
        <v>6.4</v>
      </c>
      <c r="N496" t="s">
        <v>18</v>
      </c>
      <c r="O496" s="90">
        <v>45189</v>
      </c>
    </row>
    <row r="497" spans="1:15" x14ac:dyDescent="0.25">
      <c r="A497">
        <v>92</v>
      </c>
      <c r="B497">
        <v>92</v>
      </c>
      <c r="C497" t="s">
        <v>927</v>
      </c>
      <c r="D497" t="s">
        <v>17</v>
      </c>
      <c r="E497" t="s">
        <v>17</v>
      </c>
      <c r="F497">
        <v>4.28</v>
      </c>
      <c r="G497">
        <v>9.1579999999999995</v>
      </c>
      <c r="H497">
        <v>186</v>
      </c>
      <c r="J497">
        <v>9.1579999999999995</v>
      </c>
      <c r="K497">
        <v>100</v>
      </c>
      <c r="L497">
        <v>0.03</v>
      </c>
      <c r="M497">
        <v>-100</v>
      </c>
      <c r="N497" t="s">
        <v>18</v>
      </c>
      <c r="O497" s="90">
        <v>45189</v>
      </c>
    </row>
    <row r="498" spans="1:15" x14ac:dyDescent="0.25">
      <c r="A498">
        <v>93</v>
      </c>
      <c r="B498">
        <v>93</v>
      </c>
      <c r="C498" t="s">
        <v>1046</v>
      </c>
      <c r="D498" t="s">
        <v>1045</v>
      </c>
      <c r="E498" t="s">
        <v>93</v>
      </c>
      <c r="F498">
        <v>4.17</v>
      </c>
      <c r="G498">
        <v>16015.342000000001</v>
      </c>
      <c r="H498">
        <v>250214</v>
      </c>
      <c r="J498">
        <v>16015.342000000001</v>
      </c>
      <c r="K498">
        <v>100</v>
      </c>
      <c r="L498">
        <v>45.96</v>
      </c>
      <c r="M498">
        <v>-54</v>
      </c>
      <c r="N498" t="s">
        <v>18</v>
      </c>
      <c r="O498" s="90">
        <v>45189</v>
      </c>
    </row>
    <row r="499" spans="1:15" x14ac:dyDescent="0.25">
      <c r="A499">
        <v>94</v>
      </c>
      <c r="B499">
        <v>94</v>
      </c>
      <c r="C499" t="s">
        <v>1044</v>
      </c>
      <c r="D499" t="s">
        <v>1043</v>
      </c>
      <c r="E499" t="s">
        <v>93</v>
      </c>
      <c r="F499">
        <v>4.17</v>
      </c>
      <c r="G499">
        <v>5077.3149999999996</v>
      </c>
      <c r="H499">
        <v>77953</v>
      </c>
      <c r="J499">
        <v>5077.3149999999996</v>
      </c>
      <c r="K499">
        <v>100</v>
      </c>
      <c r="L499">
        <v>14.57</v>
      </c>
      <c r="M499">
        <v>-85.4</v>
      </c>
      <c r="N499" t="s">
        <v>18</v>
      </c>
      <c r="O499" s="90">
        <v>45189</v>
      </c>
    </row>
    <row r="500" spans="1:15" x14ac:dyDescent="0.25">
      <c r="A500">
        <v>95</v>
      </c>
      <c r="B500">
        <v>95</v>
      </c>
      <c r="C500" t="s">
        <v>1042</v>
      </c>
      <c r="D500" t="s">
        <v>1041</v>
      </c>
      <c r="E500" t="s">
        <v>93</v>
      </c>
      <c r="F500">
        <v>4.17</v>
      </c>
      <c r="G500">
        <v>6273.8029999999999</v>
      </c>
      <c r="H500">
        <v>97720</v>
      </c>
      <c r="J500">
        <v>6273.8029999999999</v>
      </c>
      <c r="K500">
        <v>100</v>
      </c>
      <c r="L500">
        <v>18.010000000000002</v>
      </c>
      <c r="M500">
        <v>-82</v>
      </c>
      <c r="N500" t="s">
        <v>18</v>
      </c>
      <c r="O500" s="90">
        <v>45189</v>
      </c>
    </row>
    <row r="501" spans="1:15" x14ac:dyDescent="0.25">
      <c r="A501">
        <v>96</v>
      </c>
      <c r="B501">
        <v>96</v>
      </c>
      <c r="C501" t="s">
        <v>1040</v>
      </c>
      <c r="D501" t="s">
        <v>1039</v>
      </c>
      <c r="E501" t="s">
        <v>93</v>
      </c>
      <c r="F501">
        <v>4.17</v>
      </c>
      <c r="G501">
        <v>17331.942999999999</v>
      </c>
      <c r="H501">
        <v>273820</v>
      </c>
      <c r="J501">
        <v>17331.942999999999</v>
      </c>
      <c r="K501">
        <v>100</v>
      </c>
      <c r="L501">
        <v>49.74</v>
      </c>
      <c r="M501">
        <v>-50.3</v>
      </c>
      <c r="N501" t="s">
        <v>18</v>
      </c>
      <c r="O501" s="90">
        <v>45189</v>
      </c>
    </row>
    <row r="502" spans="1:15" x14ac:dyDescent="0.25">
      <c r="A502">
        <v>97</v>
      </c>
      <c r="B502">
        <v>97</v>
      </c>
      <c r="C502" t="s">
        <v>1038</v>
      </c>
      <c r="D502" t="s">
        <v>1037</v>
      </c>
      <c r="E502" t="s">
        <v>93</v>
      </c>
      <c r="F502">
        <v>4.17</v>
      </c>
      <c r="G502">
        <v>17871.495999999999</v>
      </c>
      <c r="H502">
        <v>279594</v>
      </c>
      <c r="J502">
        <v>17871.495999999999</v>
      </c>
      <c r="K502">
        <v>100</v>
      </c>
      <c r="L502">
        <v>51.29</v>
      </c>
      <c r="M502">
        <v>-48.7</v>
      </c>
      <c r="N502" t="s">
        <v>18</v>
      </c>
      <c r="O502" s="90">
        <v>45189</v>
      </c>
    </row>
    <row r="503" spans="1:15" x14ac:dyDescent="0.25">
      <c r="A503">
        <v>98</v>
      </c>
      <c r="B503">
        <v>98</v>
      </c>
      <c r="C503" t="s">
        <v>1036</v>
      </c>
      <c r="D503" t="s">
        <v>1035</v>
      </c>
      <c r="E503" t="s">
        <v>93</v>
      </c>
      <c r="F503">
        <v>4.17</v>
      </c>
      <c r="G503">
        <v>756.47400000000005</v>
      </c>
      <c r="H503">
        <v>11824</v>
      </c>
      <c r="J503">
        <v>756.47400000000005</v>
      </c>
      <c r="K503">
        <v>100</v>
      </c>
      <c r="L503">
        <v>2.17</v>
      </c>
      <c r="M503">
        <v>-97.8</v>
      </c>
      <c r="N503" t="s">
        <v>18</v>
      </c>
      <c r="O503" s="90">
        <v>45189</v>
      </c>
    </row>
    <row r="504" spans="1:15" x14ac:dyDescent="0.25">
      <c r="A504">
        <v>99</v>
      </c>
      <c r="B504">
        <v>99</v>
      </c>
      <c r="C504" t="s">
        <v>926</v>
      </c>
      <c r="D504" t="s">
        <v>17</v>
      </c>
      <c r="E504" t="s">
        <v>17</v>
      </c>
      <c r="F504">
        <v>4.09</v>
      </c>
      <c r="G504">
        <v>21.292999999999999</v>
      </c>
      <c r="H504">
        <v>376</v>
      </c>
      <c r="J504">
        <v>21.292999999999999</v>
      </c>
      <c r="K504">
        <v>100</v>
      </c>
      <c r="L504">
        <v>0.06</v>
      </c>
      <c r="M504">
        <v>-99.9</v>
      </c>
      <c r="N504" t="s">
        <v>18</v>
      </c>
      <c r="O504" s="90">
        <v>45189</v>
      </c>
    </row>
    <row r="505" spans="1:15" x14ac:dyDescent="0.25">
      <c r="A505">
        <v>100</v>
      </c>
      <c r="B505">
        <v>100</v>
      </c>
      <c r="C505" t="s">
        <v>1146</v>
      </c>
      <c r="D505" t="s">
        <v>132</v>
      </c>
      <c r="E505" t="s">
        <v>29</v>
      </c>
      <c r="F505">
        <v>4.01</v>
      </c>
      <c r="G505">
        <v>30766.798999999999</v>
      </c>
      <c r="H505">
        <v>482821</v>
      </c>
      <c r="J505">
        <v>30766.798999999999</v>
      </c>
      <c r="K505">
        <v>100</v>
      </c>
      <c r="L505">
        <v>88.3</v>
      </c>
      <c r="M505">
        <v>-11.7</v>
      </c>
      <c r="N505" t="s">
        <v>18</v>
      </c>
      <c r="O505" s="90">
        <v>45189</v>
      </c>
    </row>
    <row r="506" spans="1:15" x14ac:dyDescent="0.25">
      <c r="A506">
        <v>101</v>
      </c>
      <c r="B506">
        <v>101</v>
      </c>
      <c r="C506" t="s">
        <v>925</v>
      </c>
      <c r="D506" t="s">
        <v>17</v>
      </c>
      <c r="E506" t="s">
        <v>17</v>
      </c>
      <c r="F506">
        <v>4.18</v>
      </c>
      <c r="G506">
        <v>0.183</v>
      </c>
      <c r="H506">
        <v>7</v>
      </c>
      <c r="J506">
        <v>0.183</v>
      </c>
      <c r="K506">
        <v>100</v>
      </c>
      <c r="L506">
        <v>0</v>
      </c>
      <c r="M506">
        <v>-100</v>
      </c>
      <c r="N506" t="s">
        <v>18</v>
      </c>
      <c r="O506" s="90">
        <v>45189</v>
      </c>
    </row>
    <row r="507" spans="1:15" x14ac:dyDescent="0.25">
      <c r="A507">
        <v>102</v>
      </c>
      <c r="B507">
        <v>102</v>
      </c>
      <c r="C507" t="s">
        <v>1034</v>
      </c>
      <c r="D507" t="s">
        <v>1033</v>
      </c>
      <c r="E507" t="s">
        <v>93</v>
      </c>
      <c r="F507">
        <v>4.01</v>
      </c>
      <c r="G507">
        <v>22831.412</v>
      </c>
      <c r="H507">
        <v>361541</v>
      </c>
      <c r="J507">
        <v>22831.412</v>
      </c>
      <c r="K507">
        <v>100</v>
      </c>
      <c r="L507">
        <v>65.52</v>
      </c>
      <c r="M507">
        <v>-34.5</v>
      </c>
      <c r="N507" t="s">
        <v>18</v>
      </c>
      <c r="O507" s="90">
        <v>45189</v>
      </c>
    </row>
    <row r="508" spans="1:15" x14ac:dyDescent="0.25">
      <c r="A508">
        <v>103</v>
      </c>
      <c r="B508">
        <v>103</v>
      </c>
      <c r="C508" t="s">
        <v>1032</v>
      </c>
      <c r="D508" t="s">
        <v>1031</v>
      </c>
      <c r="E508" t="s">
        <v>93</v>
      </c>
      <c r="F508">
        <v>4.01</v>
      </c>
      <c r="G508">
        <v>17351.453000000001</v>
      </c>
      <c r="H508">
        <v>274653</v>
      </c>
      <c r="J508">
        <v>17351.453000000001</v>
      </c>
      <c r="K508">
        <v>100</v>
      </c>
      <c r="L508">
        <v>49.8</v>
      </c>
      <c r="M508">
        <v>-50.2</v>
      </c>
      <c r="N508" t="s">
        <v>18</v>
      </c>
      <c r="O508" s="90">
        <v>45189</v>
      </c>
    </row>
    <row r="509" spans="1:15" x14ac:dyDescent="0.25">
      <c r="A509">
        <v>104</v>
      </c>
      <c r="B509">
        <v>104</v>
      </c>
      <c r="C509" t="s">
        <v>1030</v>
      </c>
      <c r="D509" t="s">
        <v>1029</v>
      </c>
      <c r="E509" t="s">
        <v>93</v>
      </c>
      <c r="F509">
        <v>4.01</v>
      </c>
      <c r="G509">
        <v>13887.789000000001</v>
      </c>
      <c r="H509">
        <v>217754</v>
      </c>
      <c r="J509">
        <v>13887.789000000001</v>
      </c>
      <c r="K509">
        <v>100</v>
      </c>
      <c r="L509">
        <v>39.86</v>
      </c>
      <c r="M509">
        <v>-60.1</v>
      </c>
      <c r="N509" t="s">
        <v>18</v>
      </c>
      <c r="O509" s="90">
        <v>45189</v>
      </c>
    </row>
    <row r="510" spans="1:15" x14ac:dyDescent="0.25">
      <c r="A510">
        <v>105</v>
      </c>
      <c r="B510">
        <v>105</v>
      </c>
      <c r="C510" t="s">
        <v>1028</v>
      </c>
      <c r="D510" t="s">
        <v>1027</v>
      </c>
      <c r="E510" t="s">
        <v>93</v>
      </c>
      <c r="F510">
        <v>4.01</v>
      </c>
      <c r="G510">
        <v>20962.377</v>
      </c>
      <c r="H510">
        <v>331250</v>
      </c>
      <c r="J510">
        <v>20962.377</v>
      </c>
      <c r="K510">
        <v>100</v>
      </c>
      <c r="L510">
        <v>60.16</v>
      </c>
      <c r="M510">
        <v>-39.799999999999997</v>
      </c>
      <c r="N510" t="s">
        <v>18</v>
      </c>
      <c r="O510" s="90">
        <v>45189</v>
      </c>
    </row>
    <row r="511" spans="1:15" x14ac:dyDescent="0.25">
      <c r="A511">
        <v>106</v>
      </c>
      <c r="B511">
        <v>106</v>
      </c>
      <c r="C511" t="s">
        <v>1026</v>
      </c>
      <c r="D511" t="s">
        <v>1025</v>
      </c>
      <c r="E511" t="s">
        <v>93</v>
      </c>
      <c r="F511">
        <v>4.0199999999999996</v>
      </c>
      <c r="G511">
        <v>17381.513999999999</v>
      </c>
      <c r="H511">
        <v>273050</v>
      </c>
      <c r="J511">
        <v>17381.513999999999</v>
      </c>
      <c r="K511">
        <v>100</v>
      </c>
      <c r="L511">
        <v>49.88</v>
      </c>
      <c r="M511">
        <v>-50.1</v>
      </c>
      <c r="N511" t="s">
        <v>18</v>
      </c>
      <c r="O511" s="90">
        <v>45189</v>
      </c>
    </row>
    <row r="512" spans="1:15" x14ac:dyDescent="0.25">
      <c r="A512">
        <v>107</v>
      </c>
      <c r="B512">
        <v>107</v>
      </c>
      <c r="C512" t="s">
        <v>1024</v>
      </c>
      <c r="D512" t="s">
        <v>1023</v>
      </c>
      <c r="E512" t="s">
        <v>93</v>
      </c>
      <c r="F512">
        <v>4.01</v>
      </c>
      <c r="G512">
        <v>4175.9459999999999</v>
      </c>
      <c r="H512">
        <v>123633</v>
      </c>
      <c r="J512">
        <v>4175.9459999999999</v>
      </c>
      <c r="K512">
        <v>100</v>
      </c>
      <c r="L512">
        <v>11.98</v>
      </c>
      <c r="M512">
        <v>-88</v>
      </c>
      <c r="N512" t="s">
        <v>18</v>
      </c>
      <c r="O512" s="90">
        <v>45189</v>
      </c>
    </row>
    <row r="513" spans="1:15" x14ac:dyDescent="0.25">
      <c r="A513">
        <v>108</v>
      </c>
      <c r="B513">
        <v>108</v>
      </c>
      <c r="C513" t="s">
        <v>924</v>
      </c>
      <c r="D513" t="s">
        <v>17</v>
      </c>
      <c r="E513" t="s">
        <v>17</v>
      </c>
      <c r="F513">
        <v>4.12</v>
      </c>
      <c r="G513">
        <v>4.0229999999999997</v>
      </c>
      <c r="H513">
        <v>146</v>
      </c>
      <c r="J513">
        <v>4.0229999999999997</v>
      </c>
      <c r="K513">
        <v>100</v>
      </c>
      <c r="L513">
        <v>0.01</v>
      </c>
      <c r="M513">
        <v>-100</v>
      </c>
      <c r="N513" t="s">
        <v>18</v>
      </c>
      <c r="O513" s="90">
        <v>45189</v>
      </c>
    </row>
    <row r="514" spans="1:15" x14ac:dyDescent="0.25">
      <c r="A514">
        <v>109</v>
      </c>
      <c r="B514">
        <v>109</v>
      </c>
      <c r="C514" t="s">
        <v>1022</v>
      </c>
      <c r="D514" t="s">
        <v>1021</v>
      </c>
      <c r="E514" t="s">
        <v>93</v>
      </c>
      <c r="F514">
        <v>4.01</v>
      </c>
      <c r="G514">
        <v>18567.851999999999</v>
      </c>
      <c r="H514">
        <v>288515</v>
      </c>
      <c r="J514">
        <v>18567.851999999999</v>
      </c>
      <c r="K514">
        <v>100</v>
      </c>
      <c r="L514">
        <v>53.29</v>
      </c>
      <c r="M514">
        <v>-46.7</v>
      </c>
      <c r="N514" t="s">
        <v>18</v>
      </c>
      <c r="O514" s="90">
        <v>45189</v>
      </c>
    </row>
    <row r="515" spans="1:15" x14ac:dyDescent="0.25">
      <c r="A515">
        <v>110</v>
      </c>
      <c r="B515">
        <v>110</v>
      </c>
      <c r="C515" t="s">
        <v>1020</v>
      </c>
      <c r="D515" t="s">
        <v>1019</v>
      </c>
      <c r="E515" t="s">
        <v>93</v>
      </c>
      <c r="F515">
        <v>4.0199999999999996</v>
      </c>
      <c r="G515">
        <v>794.32</v>
      </c>
      <c r="H515">
        <v>47820</v>
      </c>
      <c r="J515">
        <v>794.32</v>
      </c>
      <c r="K515">
        <v>100</v>
      </c>
      <c r="L515">
        <v>2.2799999999999998</v>
      </c>
      <c r="M515">
        <v>-97.7</v>
      </c>
      <c r="N515" t="s">
        <v>18</v>
      </c>
      <c r="O515" s="90">
        <v>45189</v>
      </c>
    </row>
    <row r="516" spans="1:15" x14ac:dyDescent="0.25">
      <c r="A516">
        <v>111</v>
      </c>
      <c r="B516">
        <v>111</v>
      </c>
      <c r="C516" t="s">
        <v>1018</v>
      </c>
      <c r="D516" t="s">
        <v>1017</v>
      </c>
      <c r="E516" t="s">
        <v>93</v>
      </c>
      <c r="F516">
        <v>4.0199999999999996</v>
      </c>
      <c r="G516">
        <v>9625.2729999999992</v>
      </c>
      <c r="H516">
        <v>218301</v>
      </c>
      <c r="J516">
        <v>9625.2729999999992</v>
      </c>
      <c r="K516">
        <v>100</v>
      </c>
      <c r="L516">
        <v>27.62</v>
      </c>
      <c r="M516">
        <v>-72.400000000000006</v>
      </c>
      <c r="N516" t="s">
        <v>18</v>
      </c>
      <c r="O516" s="90">
        <v>45189</v>
      </c>
    </row>
    <row r="517" spans="1:15" x14ac:dyDescent="0.25">
      <c r="A517">
        <v>112</v>
      </c>
      <c r="B517">
        <v>112</v>
      </c>
      <c r="C517" t="s">
        <v>1016</v>
      </c>
      <c r="D517" t="s">
        <v>1015</v>
      </c>
      <c r="E517" t="s">
        <v>93</v>
      </c>
      <c r="F517">
        <v>4.0199999999999996</v>
      </c>
      <c r="G517">
        <v>23967.309000000001</v>
      </c>
      <c r="H517">
        <v>371574</v>
      </c>
      <c r="J517">
        <v>23967.309000000001</v>
      </c>
      <c r="K517">
        <v>100</v>
      </c>
      <c r="L517">
        <v>68.78</v>
      </c>
      <c r="M517">
        <v>-31.2</v>
      </c>
      <c r="N517" t="s">
        <v>18</v>
      </c>
      <c r="O517" s="90">
        <v>45189</v>
      </c>
    </row>
    <row r="518" spans="1:15" x14ac:dyDescent="0.25">
      <c r="A518">
        <v>113</v>
      </c>
      <c r="B518">
        <v>113</v>
      </c>
      <c r="C518" t="s">
        <v>1014</v>
      </c>
      <c r="D518" t="s">
        <v>1013</v>
      </c>
      <c r="E518" t="s">
        <v>93</v>
      </c>
      <c r="F518">
        <v>4.0199999999999996</v>
      </c>
      <c r="G518">
        <v>2219.451</v>
      </c>
      <c r="H518">
        <v>91679</v>
      </c>
      <c r="J518">
        <v>2219.451</v>
      </c>
      <c r="K518">
        <v>100</v>
      </c>
      <c r="L518">
        <v>6.37</v>
      </c>
      <c r="M518">
        <v>-93.6</v>
      </c>
      <c r="N518" t="s">
        <v>18</v>
      </c>
      <c r="O518" s="90">
        <v>45189</v>
      </c>
    </row>
    <row r="519" spans="1:15" x14ac:dyDescent="0.25">
      <c r="A519">
        <v>114</v>
      </c>
      <c r="B519">
        <v>114</v>
      </c>
      <c r="C519" t="s">
        <v>1012</v>
      </c>
      <c r="D519" t="s">
        <v>1011</v>
      </c>
      <c r="E519" t="s">
        <v>93</v>
      </c>
      <c r="F519">
        <v>4.0199999999999996</v>
      </c>
      <c r="G519">
        <v>2983.2829999999999</v>
      </c>
      <c r="H519">
        <v>108844</v>
      </c>
      <c r="J519">
        <v>2983.2829999999999</v>
      </c>
      <c r="K519">
        <v>100</v>
      </c>
      <c r="L519">
        <v>8.56</v>
      </c>
      <c r="M519">
        <v>-91.4</v>
      </c>
      <c r="N519" t="s">
        <v>18</v>
      </c>
      <c r="O519" s="90">
        <v>45189</v>
      </c>
    </row>
    <row r="520" spans="1:15" x14ac:dyDescent="0.25">
      <c r="A520">
        <v>115</v>
      </c>
      <c r="B520">
        <v>115</v>
      </c>
      <c r="C520" t="s">
        <v>923</v>
      </c>
      <c r="D520" t="s">
        <v>17</v>
      </c>
      <c r="E520" t="s">
        <v>17</v>
      </c>
      <c r="K520">
        <v>100</v>
      </c>
      <c r="O520" s="90">
        <v>45189</v>
      </c>
    </row>
    <row r="521" spans="1:15" x14ac:dyDescent="0.25">
      <c r="A521">
        <v>116</v>
      </c>
      <c r="B521">
        <v>116</v>
      </c>
      <c r="C521" t="s">
        <v>1010</v>
      </c>
      <c r="D521" t="s">
        <v>1009</v>
      </c>
      <c r="E521" t="s">
        <v>93</v>
      </c>
      <c r="F521">
        <v>4.0199999999999996</v>
      </c>
      <c r="G521">
        <v>26290.423999999999</v>
      </c>
      <c r="H521">
        <v>408541</v>
      </c>
      <c r="J521">
        <v>26290.423999999999</v>
      </c>
      <c r="K521">
        <v>100</v>
      </c>
      <c r="L521">
        <v>75.45</v>
      </c>
      <c r="M521">
        <v>-24.5</v>
      </c>
      <c r="N521" t="s">
        <v>18</v>
      </c>
      <c r="O521" s="90">
        <v>45189</v>
      </c>
    </row>
    <row r="522" spans="1:15" x14ac:dyDescent="0.25">
      <c r="A522">
        <v>117</v>
      </c>
      <c r="B522">
        <v>117</v>
      </c>
      <c r="C522" t="s">
        <v>1008</v>
      </c>
      <c r="D522" t="s">
        <v>1007</v>
      </c>
      <c r="E522" t="s">
        <v>93</v>
      </c>
      <c r="F522">
        <v>4.0199999999999996</v>
      </c>
      <c r="G522">
        <v>22055.794999999998</v>
      </c>
      <c r="H522">
        <v>350880</v>
      </c>
      <c r="J522">
        <v>22055.794999999998</v>
      </c>
      <c r="K522">
        <v>100</v>
      </c>
      <c r="L522">
        <v>63.3</v>
      </c>
      <c r="M522">
        <v>-36.700000000000003</v>
      </c>
      <c r="N522" t="s">
        <v>18</v>
      </c>
      <c r="O522" s="90">
        <v>45189</v>
      </c>
    </row>
    <row r="523" spans="1:15" x14ac:dyDescent="0.25">
      <c r="A523">
        <v>118</v>
      </c>
      <c r="B523">
        <v>118</v>
      </c>
      <c r="C523" t="s">
        <v>1006</v>
      </c>
      <c r="D523" t="s">
        <v>1005</v>
      </c>
      <c r="E523" t="s">
        <v>93</v>
      </c>
      <c r="F523">
        <v>4.0199999999999996</v>
      </c>
      <c r="G523">
        <v>2361.0070000000001</v>
      </c>
      <c r="H523">
        <v>101700</v>
      </c>
      <c r="J523">
        <v>2361.0070000000001</v>
      </c>
      <c r="K523">
        <v>100</v>
      </c>
      <c r="L523">
        <v>6.78</v>
      </c>
      <c r="M523">
        <v>-93.2</v>
      </c>
      <c r="N523" t="s">
        <v>18</v>
      </c>
      <c r="O523" s="90">
        <v>45189</v>
      </c>
    </row>
    <row r="524" spans="1:15" x14ac:dyDescent="0.25">
      <c r="A524">
        <v>119</v>
      </c>
      <c r="B524">
        <v>119</v>
      </c>
      <c r="C524" t="s">
        <v>1004</v>
      </c>
      <c r="D524" t="s">
        <v>1003</v>
      </c>
      <c r="E524" t="s">
        <v>93</v>
      </c>
      <c r="F524">
        <v>4.0199999999999996</v>
      </c>
      <c r="G524">
        <v>24040.331999999999</v>
      </c>
      <c r="H524">
        <v>374826</v>
      </c>
      <c r="J524">
        <v>24040.331999999999</v>
      </c>
      <c r="K524">
        <v>100</v>
      </c>
      <c r="L524">
        <v>68.989999999999995</v>
      </c>
      <c r="M524">
        <v>-31</v>
      </c>
      <c r="N524" t="s">
        <v>18</v>
      </c>
      <c r="O524" s="90">
        <v>45189</v>
      </c>
    </row>
    <row r="525" spans="1:15" x14ac:dyDescent="0.25">
      <c r="A525">
        <v>120</v>
      </c>
      <c r="B525">
        <v>120</v>
      </c>
      <c r="C525" t="s">
        <v>1002</v>
      </c>
      <c r="D525" t="s">
        <v>1001</v>
      </c>
      <c r="E525" t="s">
        <v>93</v>
      </c>
      <c r="F525">
        <v>4.0199999999999996</v>
      </c>
      <c r="G525">
        <v>19591.157999999999</v>
      </c>
      <c r="H525">
        <v>307323</v>
      </c>
      <c r="J525">
        <v>19591.157999999999</v>
      </c>
      <c r="K525">
        <v>100</v>
      </c>
      <c r="L525">
        <v>56.22</v>
      </c>
      <c r="M525">
        <v>-43.8</v>
      </c>
      <c r="N525" t="s">
        <v>18</v>
      </c>
      <c r="O525" s="90">
        <v>45189</v>
      </c>
    </row>
    <row r="526" spans="1:15" x14ac:dyDescent="0.25">
      <c r="A526">
        <v>121</v>
      </c>
      <c r="B526">
        <v>121</v>
      </c>
      <c r="C526" t="s">
        <v>1000</v>
      </c>
      <c r="D526" t="s">
        <v>999</v>
      </c>
      <c r="E526" t="s">
        <v>93</v>
      </c>
      <c r="F526">
        <v>4.0199999999999996</v>
      </c>
      <c r="G526">
        <v>16012.373</v>
      </c>
      <c r="H526">
        <v>258380</v>
      </c>
      <c r="J526">
        <v>16012.373</v>
      </c>
      <c r="K526">
        <v>100</v>
      </c>
      <c r="L526">
        <v>45.95</v>
      </c>
      <c r="M526">
        <v>-54</v>
      </c>
      <c r="N526" t="s">
        <v>18</v>
      </c>
      <c r="O526" s="90">
        <v>45189</v>
      </c>
    </row>
    <row r="527" spans="1:15" x14ac:dyDescent="0.25">
      <c r="A527">
        <v>122</v>
      </c>
      <c r="B527">
        <v>122</v>
      </c>
      <c r="C527" t="s">
        <v>922</v>
      </c>
      <c r="D527" t="s">
        <v>17</v>
      </c>
      <c r="E527" t="s">
        <v>17</v>
      </c>
      <c r="F527">
        <v>4.12</v>
      </c>
      <c r="G527">
        <v>5.343</v>
      </c>
      <c r="H527">
        <v>195</v>
      </c>
      <c r="J527">
        <v>5.343</v>
      </c>
      <c r="K527">
        <v>100</v>
      </c>
      <c r="L527">
        <v>0.02</v>
      </c>
      <c r="M527">
        <v>-100</v>
      </c>
      <c r="N527" t="s">
        <v>18</v>
      </c>
      <c r="O527" s="90">
        <v>45189</v>
      </c>
    </row>
    <row r="528" spans="1:15" x14ac:dyDescent="0.25">
      <c r="A528">
        <v>123</v>
      </c>
      <c r="B528">
        <v>123</v>
      </c>
      <c r="C528" t="s">
        <v>1145</v>
      </c>
      <c r="D528" t="s">
        <v>132</v>
      </c>
      <c r="E528" t="s">
        <v>29</v>
      </c>
      <c r="F528">
        <v>4.01</v>
      </c>
      <c r="G528">
        <v>33413.718999999997</v>
      </c>
      <c r="H528">
        <v>521831</v>
      </c>
      <c r="J528">
        <v>33413.718999999997</v>
      </c>
      <c r="K528">
        <v>100</v>
      </c>
      <c r="L528">
        <v>95.89</v>
      </c>
      <c r="M528">
        <v>-4.0999999999999996</v>
      </c>
      <c r="N528" t="s">
        <v>18</v>
      </c>
      <c r="O528" s="90">
        <v>45189</v>
      </c>
    </row>
    <row r="529" spans="1:15" x14ac:dyDescent="0.25">
      <c r="A529">
        <v>124</v>
      </c>
      <c r="B529">
        <v>124</v>
      </c>
      <c r="C529" t="s">
        <v>921</v>
      </c>
      <c r="D529" t="s">
        <v>17</v>
      </c>
      <c r="E529" t="s">
        <v>17</v>
      </c>
      <c r="F529">
        <v>4.16</v>
      </c>
      <c r="G529">
        <v>0.58399999999999996</v>
      </c>
      <c r="H529">
        <v>21</v>
      </c>
      <c r="J529">
        <v>0.58399999999999996</v>
      </c>
      <c r="K529">
        <v>100</v>
      </c>
      <c r="L529">
        <v>0</v>
      </c>
      <c r="M529">
        <v>-100</v>
      </c>
      <c r="N529" t="s">
        <v>18</v>
      </c>
      <c r="O529" s="90">
        <v>45189</v>
      </c>
    </row>
    <row r="530" spans="1:15" x14ac:dyDescent="0.25">
      <c r="A530">
        <v>125</v>
      </c>
      <c r="B530">
        <v>125</v>
      </c>
      <c r="C530" t="s">
        <v>998</v>
      </c>
      <c r="D530" t="s">
        <v>997</v>
      </c>
      <c r="E530" t="s">
        <v>93</v>
      </c>
      <c r="F530">
        <v>4.0199999999999996</v>
      </c>
      <c r="G530">
        <v>16308.79</v>
      </c>
      <c r="H530">
        <v>252887</v>
      </c>
      <c r="J530">
        <v>16308.79</v>
      </c>
      <c r="K530">
        <v>100</v>
      </c>
      <c r="L530">
        <v>46.8</v>
      </c>
      <c r="M530">
        <v>-53.2</v>
      </c>
      <c r="N530" t="s">
        <v>18</v>
      </c>
      <c r="O530" s="90">
        <v>45189</v>
      </c>
    </row>
    <row r="531" spans="1:15" x14ac:dyDescent="0.25">
      <c r="A531">
        <v>126</v>
      </c>
      <c r="B531">
        <v>126</v>
      </c>
      <c r="C531" t="s">
        <v>996</v>
      </c>
      <c r="D531" t="s">
        <v>995</v>
      </c>
      <c r="E531" t="s">
        <v>93</v>
      </c>
      <c r="F531">
        <v>4.0199999999999996</v>
      </c>
      <c r="G531">
        <v>10513.302</v>
      </c>
      <c r="H531">
        <v>166242</v>
      </c>
      <c r="J531">
        <v>10513.302</v>
      </c>
      <c r="K531">
        <v>100</v>
      </c>
      <c r="L531">
        <v>30.17</v>
      </c>
      <c r="M531">
        <v>-69.8</v>
      </c>
      <c r="N531" t="s">
        <v>18</v>
      </c>
      <c r="O531" s="90">
        <v>45189</v>
      </c>
    </row>
    <row r="532" spans="1:15" x14ac:dyDescent="0.25">
      <c r="A532">
        <v>127</v>
      </c>
      <c r="B532">
        <v>127</v>
      </c>
      <c r="C532" t="s">
        <v>994</v>
      </c>
      <c r="D532" t="s">
        <v>993</v>
      </c>
      <c r="E532" t="s">
        <v>93</v>
      </c>
      <c r="F532">
        <v>4.01</v>
      </c>
      <c r="G532">
        <v>6108.0929999999998</v>
      </c>
      <c r="H532">
        <v>94016</v>
      </c>
      <c r="J532">
        <v>6108.0929999999998</v>
      </c>
      <c r="K532">
        <v>100</v>
      </c>
      <c r="L532">
        <v>17.53</v>
      </c>
      <c r="M532">
        <v>-82.5</v>
      </c>
      <c r="N532" t="s">
        <v>18</v>
      </c>
      <c r="O532" s="90">
        <v>45189</v>
      </c>
    </row>
    <row r="533" spans="1:15" x14ac:dyDescent="0.25">
      <c r="A533">
        <v>128</v>
      </c>
      <c r="B533">
        <v>128</v>
      </c>
      <c r="C533" t="s">
        <v>992</v>
      </c>
      <c r="D533" t="s">
        <v>991</v>
      </c>
      <c r="E533" t="s">
        <v>93</v>
      </c>
      <c r="F533">
        <v>4.0199999999999996</v>
      </c>
      <c r="G533">
        <v>12559.486000000001</v>
      </c>
      <c r="H533">
        <v>198751</v>
      </c>
      <c r="J533">
        <v>12559.486000000001</v>
      </c>
      <c r="K533">
        <v>100</v>
      </c>
      <c r="L533">
        <v>36.04</v>
      </c>
      <c r="M533">
        <v>-64</v>
      </c>
      <c r="N533" t="s">
        <v>18</v>
      </c>
      <c r="O533" s="90">
        <v>45189</v>
      </c>
    </row>
    <row r="534" spans="1:15" x14ac:dyDescent="0.25">
      <c r="A534">
        <v>129</v>
      </c>
      <c r="B534">
        <v>129</v>
      </c>
      <c r="C534" t="s">
        <v>990</v>
      </c>
      <c r="D534" t="s">
        <v>989</v>
      </c>
      <c r="E534" t="s">
        <v>93</v>
      </c>
      <c r="F534">
        <v>4.0199999999999996</v>
      </c>
      <c r="G534">
        <v>12887.795</v>
      </c>
      <c r="H534">
        <v>203725</v>
      </c>
      <c r="J534">
        <v>12887.795</v>
      </c>
      <c r="K534">
        <v>100</v>
      </c>
      <c r="L534">
        <v>36.99</v>
      </c>
      <c r="M534">
        <v>-63</v>
      </c>
      <c r="N534" t="s">
        <v>18</v>
      </c>
      <c r="O534" s="90">
        <v>45189</v>
      </c>
    </row>
    <row r="535" spans="1:15" x14ac:dyDescent="0.25">
      <c r="A535">
        <v>130</v>
      </c>
      <c r="B535">
        <v>130</v>
      </c>
      <c r="C535" t="s">
        <v>988</v>
      </c>
      <c r="D535" t="s">
        <v>987</v>
      </c>
      <c r="E535" t="s">
        <v>93</v>
      </c>
      <c r="F535">
        <v>4.0199999999999996</v>
      </c>
      <c r="G535">
        <v>17296.349999999999</v>
      </c>
      <c r="H535">
        <v>271965</v>
      </c>
      <c r="J535">
        <v>17296.349999999999</v>
      </c>
      <c r="K535">
        <v>100</v>
      </c>
      <c r="L535">
        <v>49.64</v>
      </c>
      <c r="M535">
        <v>-50.4</v>
      </c>
      <c r="N535" t="s">
        <v>18</v>
      </c>
      <c r="O535" s="90">
        <v>45189</v>
      </c>
    </row>
    <row r="536" spans="1:15" x14ac:dyDescent="0.25">
      <c r="A536">
        <v>131</v>
      </c>
      <c r="B536">
        <v>131</v>
      </c>
      <c r="C536" t="s">
        <v>920</v>
      </c>
      <c r="D536" t="s">
        <v>17</v>
      </c>
      <c r="E536" t="s">
        <v>17</v>
      </c>
      <c r="F536">
        <v>4.13</v>
      </c>
      <c r="G536">
        <v>5.0650000000000004</v>
      </c>
      <c r="H536">
        <v>164</v>
      </c>
      <c r="J536">
        <v>5.0650000000000004</v>
      </c>
      <c r="K536">
        <v>100</v>
      </c>
      <c r="L536">
        <v>0.01</v>
      </c>
      <c r="M536">
        <v>-100</v>
      </c>
      <c r="N536" t="s">
        <v>18</v>
      </c>
      <c r="O536" s="90">
        <v>45189</v>
      </c>
    </row>
    <row r="537" spans="1:15" x14ac:dyDescent="0.25">
      <c r="A537">
        <v>132</v>
      </c>
      <c r="B537">
        <v>132</v>
      </c>
      <c r="C537" t="s">
        <v>986</v>
      </c>
      <c r="D537" t="s">
        <v>985</v>
      </c>
      <c r="E537" t="s">
        <v>93</v>
      </c>
      <c r="F537">
        <v>4.0199999999999996</v>
      </c>
      <c r="G537">
        <v>16449.476999999999</v>
      </c>
      <c r="H537">
        <v>257098</v>
      </c>
      <c r="J537">
        <v>16449.476999999999</v>
      </c>
      <c r="K537">
        <v>100</v>
      </c>
      <c r="L537">
        <v>47.21</v>
      </c>
      <c r="M537">
        <v>-52.8</v>
      </c>
      <c r="N537" t="s">
        <v>18</v>
      </c>
      <c r="O537" s="90">
        <v>45189</v>
      </c>
    </row>
    <row r="538" spans="1:15" x14ac:dyDescent="0.25">
      <c r="A538">
        <v>133</v>
      </c>
      <c r="B538">
        <v>133</v>
      </c>
      <c r="C538" t="s">
        <v>984</v>
      </c>
      <c r="D538" t="s">
        <v>983</v>
      </c>
      <c r="E538" t="s">
        <v>93</v>
      </c>
      <c r="F538">
        <v>4.0199999999999996</v>
      </c>
      <c r="G538">
        <v>22617.059000000001</v>
      </c>
      <c r="H538">
        <v>355868</v>
      </c>
      <c r="J538">
        <v>22617.059000000001</v>
      </c>
      <c r="K538">
        <v>100</v>
      </c>
      <c r="L538">
        <v>64.91</v>
      </c>
      <c r="M538">
        <v>-35.1</v>
      </c>
      <c r="N538" t="s">
        <v>18</v>
      </c>
      <c r="O538" s="90">
        <v>45189</v>
      </c>
    </row>
    <row r="539" spans="1:15" x14ac:dyDescent="0.25">
      <c r="A539">
        <v>134</v>
      </c>
      <c r="B539">
        <v>134</v>
      </c>
      <c r="C539" t="s">
        <v>982</v>
      </c>
      <c r="D539" t="s">
        <v>981</v>
      </c>
      <c r="E539" t="s">
        <v>93</v>
      </c>
      <c r="F539">
        <v>4.0199999999999996</v>
      </c>
      <c r="G539">
        <v>18873.775000000001</v>
      </c>
      <c r="H539">
        <v>298271</v>
      </c>
      <c r="J539">
        <v>18873.775000000001</v>
      </c>
      <c r="K539">
        <v>100</v>
      </c>
      <c r="L539">
        <v>54.17</v>
      </c>
      <c r="M539">
        <v>-45.8</v>
      </c>
      <c r="N539" t="s">
        <v>18</v>
      </c>
      <c r="O539" s="90">
        <v>45189</v>
      </c>
    </row>
    <row r="540" spans="1:15" x14ac:dyDescent="0.25">
      <c r="A540">
        <v>135</v>
      </c>
      <c r="B540">
        <v>135</v>
      </c>
      <c r="C540" t="s">
        <v>980</v>
      </c>
      <c r="D540" t="s">
        <v>979</v>
      </c>
      <c r="E540" t="s">
        <v>93</v>
      </c>
      <c r="F540">
        <v>4.0199999999999996</v>
      </c>
      <c r="G540">
        <v>21576.41</v>
      </c>
      <c r="H540">
        <v>337345</v>
      </c>
      <c r="J540">
        <v>21576.41</v>
      </c>
      <c r="K540">
        <v>100</v>
      </c>
      <c r="L540">
        <v>61.92</v>
      </c>
      <c r="M540">
        <v>-38.1</v>
      </c>
      <c r="N540" t="s">
        <v>18</v>
      </c>
      <c r="O540" s="90">
        <v>45189</v>
      </c>
    </row>
    <row r="541" spans="1:15" x14ac:dyDescent="0.25">
      <c r="A541">
        <v>136</v>
      </c>
      <c r="B541">
        <v>136</v>
      </c>
      <c r="C541" t="s">
        <v>978</v>
      </c>
      <c r="D541" t="s">
        <v>977</v>
      </c>
      <c r="E541" t="s">
        <v>93</v>
      </c>
      <c r="F541">
        <v>4.0199999999999996</v>
      </c>
      <c r="G541">
        <v>12578.869000000001</v>
      </c>
      <c r="H541">
        <v>196072</v>
      </c>
      <c r="J541">
        <v>12578.869000000001</v>
      </c>
      <c r="K541">
        <v>100</v>
      </c>
      <c r="L541">
        <v>36.1</v>
      </c>
      <c r="M541">
        <v>-63.9</v>
      </c>
      <c r="N541" t="s">
        <v>18</v>
      </c>
      <c r="O541" s="90">
        <v>45189</v>
      </c>
    </row>
    <row r="542" spans="1:15" x14ac:dyDescent="0.25">
      <c r="A542">
        <v>137</v>
      </c>
      <c r="B542">
        <v>137</v>
      </c>
      <c r="C542" t="s">
        <v>976</v>
      </c>
      <c r="D542" t="s">
        <v>975</v>
      </c>
      <c r="E542" t="s">
        <v>93</v>
      </c>
      <c r="F542">
        <v>4.0199999999999996</v>
      </c>
      <c r="G542">
        <v>20627.620999999999</v>
      </c>
      <c r="H542">
        <v>323813</v>
      </c>
      <c r="J542">
        <v>20627.620999999999</v>
      </c>
      <c r="K542">
        <v>100</v>
      </c>
      <c r="L542">
        <v>59.2</v>
      </c>
      <c r="M542">
        <v>-40.799999999999997</v>
      </c>
      <c r="N542" t="s">
        <v>18</v>
      </c>
      <c r="O542" s="90">
        <v>45189</v>
      </c>
    </row>
    <row r="543" spans="1:15" x14ac:dyDescent="0.25">
      <c r="A543">
        <v>138</v>
      </c>
      <c r="B543">
        <v>138</v>
      </c>
      <c r="C543" t="s">
        <v>919</v>
      </c>
      <c r="D543" t="s">
        <v>17</v>
      </c>
      <c r="E543" t="s">
        <v>17</v>
      </c>
      <c r="F543">
        <v>4.1399999999999997</v>
      </c>
      <c r="G543">
        <v>11.565</v>
      </c>
      <c r="H543">
        <v>216</v>
      </c>
      <c r="J543">
        <v>11.565</v>
      </c>
      <c r="K543">
        <v>100</v>
      </c>
      <c r="L543">
        <v>0.03</v>
      </c>
      <c r="M543">
        <v>-100</v>
      </c>
      <c r="N543" t="s">
        <v>18</v>
      </c>
      <c r="O543" s="90">
        <v>45189</v>
      </c>
    </row>
    <row r="544" spans="1:15" x14ac:dyDescent="0.25">
      <c r="A544">
        <v>139</v>
      </c>
      <c r="B544">
        <v>139</v>
      </c>
      <c r="C544" t="s">
        <v>974</v>
      </c>
      <c r="D544" t="s">
        <v>973</v>
      </c>
      <c r="E544" t="s">
        <v>93</v>
      </c>
      <c r="F544">
        <v>4.0199999999999996</v>
      </c>
      <c r="G544">
        <v>26479.888999999999</v>
      </c>
      <c r="H544">
        <v>411069</v>
      </c>
      <c r="J544">
        <v>26479.888999999999</v>
      </c>
      <c r="K544">
        <v>100</v>
      </c>
      <c r="L544">
        <v>75.989999999999995</v>
      </c>
      <c r="M544">
        <v>-24</v>
      </c>
      <c r="N544" t="s">
        <v>18</v>
      </c>
      <c r="O544" s="90">
        <v>45189</v>
      </c>
    </row>
    <row r="545" spans="1:15" x14ac:dyDescent="0.25">
      <c r="A545">
        <v>140</v>
      </c>
      <c r="B545">
        <v>140</v>
      </c>
      <c r="C545" t="s">
        <v>972</v>
      </c>
      <c r="D545" t="s">
        <v>971</v>
      </c>
      <c r="E545" t="s">
        <v>93</v>
      </c>
      <c r="F545">
        <v>4.0199999999999996</v>
      </c>
      <c r="G545">
        <v>25464.535</v>
      </c>
      <c r="H545">
        <v>388796</v>
      </c>
      <c r="J545">
        <v>25464.535</v>
      </c>
      <c r="K545">
        <v>100</v>
      </c>
      <c r="L545">
        <v>73.08</v>
      </c>
      <c r="M545">
        <v>-26.9</v>
      </c>
      <c r="N545" t="s">
        <v>18</v>
      </c>
      <c r="O545" s="90">
        <v>45189</v>
      </c>
    </row>
    <row r="546" spans="1:15" x14ac:dyDescent="0.25">
      <c r="A546">
        <v>141</v>
      </c>
      <c r="B546">
        <v>141</v>
      </c>
      <c r="C546" t="s">
        <v>970</v>
      </c>
      <c r="D546" t="s">
        <v>969</v>
      </c>
      <c r="E546" t="s">
        <v>93</v>
      </c>
      <c r="F546">
        <v>4.0199999999999996</v>
      </c>
      <c r="G546">
        <v>27281.780999999999</v>
      </c>
      <c r="H546">
        <v>440522</v>
      </c>
      <c r="J546">
        <v>27281.780999999999</v>
      </c>
      <c r="K546">
        <v>100</v>
      </c>
      <c r="L546">
        <v>78.3</v>
      </c>
      <c r="M546">
        <v>-21.7</v>
      </c>
      <c r="N546" t="s">
        <v>18</v>
      </c>
      <c r="O546" s="90">
        <v>45189</v>
      </c>
    </row>
    <row r="547" spans="1:15" x14ac:dyDescent="0.25">
      <c r="A547">
        <v>142</v>
      </c>
      <c r="B547">
        <v>142</v>
      </c>
      <c r="C547" t="s">
        <v>968</v>
      </c>
      <c r="D547" t="s">
        <v>967</v>
      </c>
      <c r="E547" t="s">
        <v>93</v>
      </c>
      <c r="F547">
        <v>4.0199999999999996</v>
      </c>
      <c r="G547">
        <v>22826.195</v>
      </c>
      <c r="H547">
        <v>353118</v>
      </c>
      <c r="J547">
        <v>22826.195</v>
      </c>
      <c r="K547">
        <v>100</v>
      </c>
      <c r="L547">
        <v>65.510000000000005</v>
      </c>
      <c r="M547">
        <v>-34.5</v>
      </c>
      <c r="N547" t="s">
        <v>18</v>
      </c>
      <c r="O547" s="90">
        <v>45189</v>
      </c>
    </row>
    <row r="548" spans="1:15" x14ac:dyDescent="0.25">
      <c r="A548">
        <v>143</v>
      </c>
      <c r="B548">
        <v>143</v>
      </c>
      <c r="C548" t="s">
        <v>966</v>
      </c>
      <c r="D548" t="s">
        <v>965</v>
      </c>
      <c r="E548" t="s">
        <v>93</v>
      </c>
      <c r="F548">
        <v>4.0199999999999996</v>
      </c>
      <c r="G548">
        <v>18243.016</v>
      </c>
      <c r="H548">
        <v>284210</v>
      </c>
      <c r="J548">
        <v>18243.016</v>
      </c>
      <c r="K548">
        <v>100</v>
      </c>
      <c r="L548">
        <v>52.36</v>
      </c>
      <c r="M548">
        <v>-47.6</v>
      </c>
      <c r="N548" t="s">
        <v>18</v>
      </c>
      <c r="O548" s="90">
        <v>45189</v>
      </c>
    </row>
    <row r="549" spans="1:15" x14ac:dyDescent="0.25">
      <c r="A549">
        <v>144</v>
      </c>
      <c r="B549">
        <v>144</v>
      </c>
      <c r="C549" t="s">
        <v>964</v>
      </c>
      <c r="D549" t="s">
        <v>963</v>
      </c>
      <c r="E549" t="s">
        <v>93</v>
      </c>
      <c r="F549">
        <v>4.0199999999999996</v>
      </c>
      <c r="G549">
        <v>12030.519</v>
      </c>
      <c r="H549">
        <v>187697</v>
      </c>
      <c r="J549">
        <v>12030.519</v>
      </c>
      <c r="K549">
        <v>100</v>
      </c>
      <c r="L549">
        <v>34.53</v>
      </c>
      <c r="M549">
        <v>-65.5</v>
      </c>
      <c r="N549" t="s">
        <v>18</v>
      </c>
      <c r="O549" s="90">
        <v>45189</v>
      </c>
    </row>
    <row r="550" spans="1:15" x14ac:dyDescent="0.25">
      <c r="A550">
        <v>145</v>
      </c>
      <c r="B550">
        <v>145</v>
      </c>
      <c r="C550" t="s">
        <v>918</v>
      </c>
      <c r="D550" t="s">
        <v>17</v>
      </c>
      <c r="E550" t="s">
        <v>17</v>
      </c>
      <c r="F550">
        <v>4.1399999999999997</v>
      </c>
      <c r="G550">
        <v>0.8</v>
      </c>
      <c r="H550">
        <v>28</v>
      </c>
      <c r="J550">
        <v>0.8</v>
      </c>
      <c r="K550">
        <v>100</v>
      </c>
      <c r="L550">
        <v>0</v>
      </c>
      <c r="M550">
        <v>-100</v>
      </c>
      <c r="N550" t="s">
        <v>18</v>
      </c>
      <c r="O550" s="90">
        <v>45189</v>
      </c>
    </row>
    <row r="551" spans="1:15" x14ac:dyDescent="0.25">
      <c r="A551">
        <v>146</v>
      </c>
      <c r="B551">
        <v>146</v>
      </c>
      <c r="C551" t="s">
        <v>1144</v>
      </c>
      <c r="D551" t="s">
        <v>132</v>
      </c>
      <c r="E551" t="s">
        <v>29</v>
      </c>
      <c r="F551">
        <v>4.0199999999999996</v>
      </c>
      <c r="G551">
        <v>31939.331999999999</v>
      </c>
      <c r="H551">
        <v>488274</v>
      </c>
      <c r="J551">
        <v>31939.331999999999</v>
      </c>
      <c r="K551">
        <v>100</v>
      </c>
      <c r="L551">
        <v>91.66</v>
      </c>
      <c r="M551">
        <v>-8.3000000000000007</v>
      </c>
      <c r="N551" t="s">
        <v>18</v>
      </c>
      <c r="O551" s="90">
        <v>45189</v>
      </c>
    </row>
    <row r="552" spans="1:15" x14ac:dyDescent="0.25">
      <c r="A552">
        <v>147</v>
      </c>
      <c r="B552">
        <v>147</v>
      </c>
      <c r="C552" t="s">
        <v>917</v>
      </c>
      <c r="D552" t="s">
        <v>17</v>
      </c>
      <c r="E552" t="s">
        <v>17</v>
      </c>
      <c r="F552">
        <v>4.17</v>
      </c>
      <c r="G552">
        <v>0.48499999999999999</v>
      </c>
      <c r="H552">
        <v>18</v>
      </c>
      <c r="J552">
        <v>0.48499999999999999</v>
      </c>
      <c r="K552">
        <v>100</v>
      </c>
      <c r="L552">
        <v>0</v>
      </c>
      <c r="M552">
        <v>-100</v>
      </c>
      <c r="N552" t="s">
        <v>18</v>
      </c>
      <c r="O552" s="90">
        <v>45189</v>
      </c>
    </row>
    <row r="553" spans="1:15" x14ac:dyDescent="0.25">
      <c r="A553">
        <v>148</v>
      </c>
      <c r="B553">
        <v>148</v>
      </c>
      <c r="C553" t="s">
        <v>962</v>
      </c>
      <c r="D553" t="s">
        <v>961</v>
      </c>
      <c r="E553" t="s">
        <v>93</v>
      </c>
      <c r="F553">
        <v>4.0199999999999996</v>
      </c>
      <c r="G553">
        <v>14309.880999999999</v>
      </c>
      <c r="H553">
        <v>217403</v>
      </c>
      <c r="J553">
        <v>14309.880999999999</v>
      </c>
      <c r="K553">
        <v>100</v>
      </c>
      <c r="L553">
        <v>41.07</v>
      </c>
      <c r="M553">
        <v>-58.9</v>
      </c>
      <c r="N553" t="s">
        <v>18</v>
      </c>
      <c r="O553" s="90">
        <v>45189</v>
      </c>
    </row>
    <row r="554" spans="1:15" x14ac:dyDescent="0.25">
      <c r="A554">
        <v>149</v>
      </c>
      <c r="B554">
        <v>149</v>
      </c>
      <c r="C554" t="s">
        <v>960</v>
      </c>
      <c r="D554" t="s">
        <v>959</v>
      </c>
      <c r="E554" t="s">
        <v>93</v>
      </c>
      <c r="F554">
        <v>4.0199999999999996</v>
      </c>
      <c r="G554">
        <v>4194.4780000000001</v>
      </c>
      <c r="H554">
        <v>65425</v>
      </c>
      <c r="J554">
        <v>4194.4780000000001</v>
      </c>
      <c r="K554">
        <v>100</v>
      </c>
      <c r="L554">
        <v>12.04</v>
      </c>
      <c r="M554">
        <v>-88</v>
      </c>
      <c r="N554" t="s">
        <v>18</v>
      </c>
      <c r="O554" s="90">
        <v>45189</v>
      </c>
    </row>
    <row r="555" spans="1:15" x14ac:dyDescent="0.25">
      <c r="A555">
        <v>150</v>
      </c>
      <c r="B555">
        <v>150</v>
      </c>
      <c r="C555" t="s">
        <v>958</v>
      </c>
      <c r="D555" t="s">
        <v>957</v>
      </c>
      <c r="E555" t="s">
        <v>93</v>
      </c>
      <c r="F555">
        <v>4.0199999999999996</v>
      </c>
      <c r="G555">
        <v>5637.6949999999997</v>
      </c>
      <c r="H555">
        <v>88117</v>
      </c>
      <c r="J555">
        <v>5637.6949999999997</v>
      </c>
      <c r="K555">
        <v>100</v>
      </c>
      <c r="L555">
        <v>16.18</v>
      </c>
      <c r="M555">
        <v>-83.8</v>
      </c>
      <c r="N555" t="s">
        <v>18</v>
      </c>
      <c r="O555" s="90">
        <v>45189</v>
      </c>
    </row>
    <row r="556" spans="1:15" x14ac:dyDescent="0.25">
      <c r="A556">
        <v>151</v>
      </c>
      <c r="B556">
        <v>151</v>
      </c>
      <c r="C556" t="s">
        <v>956</v>
      </c>
      <c r="D556" t="s">
        <v>955</v>
      </c>
      <c r="E556" t="s">
        <v>93</v>
      </c>
      <c r="F556">
        <v>4.0199999999999996</v>
      </c>
      <c r="G556">
        <v>14804.58</v>
      </c>
      <c r="H556">
        <v>226906</v>
      </c>
      <c r="J556">
        <v>14804.58</v>
      </c>
      <c r="K556">
        <v>100</v>
      </c>
      <c r="L556">
        <v>42.49</v>
      </c>
      <c r="M556">
        <v>-57.5</v>
      </c>
      <c r="N556" t="s">
        <v>18</v>
      </c>
      <c r="O556" s="90">
        <v>45189</v>
      </c>
    </row>
    <row r="557" spans="1:15" x14ac:dyDescent="0.25">
      <c r="A557">
        <v>152</v>
      </c>
      <c r="B557">
        <v>152</v>
      </c>
      <c r="C557" t="s">
        <v>954</v>
      </c>
      <c r="D557" t="s">
        <v>953</v>
      </c>
      <c r="E557" t="s">
        <v>93</v>
      </c>
      <c r="F557">
        <v>4.0199999999999996</v>
      </c>
      <c r="G557">
        <v>11042.868</v>
      </c>
      <c r="H557">
        <v>199832</v>
      </c>
      <c r="J557">
        <v>11042.868</v>
      </c>
      <c r="K557">
        <v>100</v>
      </c>
      <c r="L557">
        <v>31.69</v>
      </c>
      <c r="M557">
        <v>-68.3</v>
      </c>
      <c r="N557" t="s">
        <v>18</v>
      </c>
      <c r="O557" s="90">
        <v>45189</v>
      </c>
    </row>
    <row r="558" spans="1:15" x14ac:dyDescent="0.25">
      <c r="A558">
        <v>153</v>
      </c>
      <c r="B558">
        <v>153</v>
      </c>
      <c r="C558" t="s">
        <v>952</v>
      </c>
      <c r="D558" t="s">
        <v>951</v>
      </c>
      <c r="E558" t="s">
        <v>93</v>
      </c>
      <c r="F558">
        <v>4.0199999999999996</v>
      </c>
      <c r="G558">
        <v>620.58100000000002</v>
      </c>
      <c r="H558">
        <v>9863</v>
      </c>
      <c r="J558">
        <v>620.58100000000002</v>
      </c>
      <c r="K558">
        <v>100</v>
      </c>
      <c r="L558">
        <v>1.78</v>
      </c>
      <c r="M558">
        <v>-98.2</v>
      </c>
      <c r="N558" t="s">
        <v>18</v>
      </c>
      <c r="O558" s="90">
        <v>45189</v>
      </c>
    </row>
    <row r="559" spans="1:15" x14ac:dyDescent="0.25">
      <c r="A559">
        <v>154</v>
      </c>
      <c r="B559">
        <v>154</v>
      </c>
      <c r="C559" t="s">
        <v>916</v>
      </c>
      <c r="D559" t="s">
        <v>17</v>
      </c>
      <c r="E559" t="s">
        <v>17</v>
      </c>
      <c r="F559">
        <v>4.24</v>
      </c>
      <c r="G559">
        <v>0.31</v>
      </c>
      <c r="H559">
        <v>14</v>
      </c>
      <c r="J559">
        <v>0.31</v>
      </c>
      <c r="K559">
        <v>100</v>
      </c>
      <c r="L559">
        <v>0</v>
      </c>
      <c r="M559">
        <v>-100</v>
      </c>
      <c r="N559" t="s">
        <v>18</v>
      </c>
      <c r="O559" s="90">
        <v>45189</v>
      </c>
    </row>
    <row r="560" spans="1:15" x14ac:dyDescent="0.25">
      <c r="A560">
        <v>155</v>
      </c>
      <c r="B560">
        <v>155</v>
      </c>
      <c r="C560" t="s">
        <v>915</v>
      </c>
      <c r="D560" t="s">
        <v>17</v>
      </c>
      <c r="E560" t="s">
        <v>17</v>
      </c>
      <c r="F560">
        <v>4.0999999999999996</v>
      </c>
      <c r="G560">
        <v>0.25900000000000001</v>
      </c>
      <c r="H560">
        <v>29</v>
      </c>
      <c r="J560">
        <v>0.25900000000000001</v>
      </c>
      <c r="K560">
        <v>100</v>
      </c>
      <c r="L560">
        <v>0</v>
      </c>
      <c r="M560">
        <v>-100</v>
      </c>
      <c r="N560" t="s">
        <v>18</v>
      </c>
      <c r="O560" s="90">
        <v>45189</v>
      </c>
    </row>
    <row r="561" spans="1:15" x14ac:dyDescent="0.25">
      <c r="A561">
        <v>156</v>
      </c>
      <c r="B561">
        <v>156</v>
      </c>
      <c r="C561" t="s">
        <v>1199</v>
      </c>
      <c r="D561" t="s">
        <v>1198</v>
      </c>
      <c r="E561" t="s">
        <v>29</v>
      </c>
      <c r="F561">
        <v>4.0199999999999996</v>
      </c>
      <c r="G561">
        <v>32772.343999999997</v>
      </c>
      <c r="H561">
        <v>510026</v>
      </c>
      <c r="J561">
        <v>32772.343999999997</v>
      </c>
      <c r="K561">
        <v>100</v>
      </c>
      <c r="L561">
        <v>94.05</v>
      </c>
      <c r="M561">
        <v>-5.9</v>
      </c>
      <c r="N561" t="s">
        <v>18</v>
      </c>
      <c r="O561" s="90">
        <v>45189</v>
      </c>
    </row>
    <row r="562" spans="1:15" x14ac:dyDescent="0.25">
      <c r="A562">
        <v>157</v>
      </c>
      <c r="B562">
        <v>157</v>
      </c>
      <c r="C562" t="s">
        <v>1196</v>
      </c>
      <c r="D562" t="s">
        <v>1195</v>
      </c>
      <c r="E562" t="s">
        <v>29</v>
      </c>
      <c r="F562">
        <v>4.0199999999999996</v>
      </c>
      <c r="G562">
        <v>31584.684000000001</v>
      </c>
      <c r="H562">
        <v>497914</v>
      </c>
      <c r="J562">
        <v>31584.684000000001</v>
      </c>
      <c r="K562">
        <v>100</v>
      </c>
      <c r="L562">
        <v>90.65</v>
      </c>
      <c r="M562">
        <v>-9.4</v>
      </c>
      <c r="N562" t="s">
        <v>18</v>
      </c>
      <c r="O562" s="90">
        <v>45189</v>
      </c>
    </row>
    <row r="563" spans="1:15" x14ac:dyDescent="0.25">
      <c r="A563">
        <v>158</v>
      </c>
      <c r="B563">
        <v>158</v>
      </c>
      <c r="C563" t="s">
        <v>1193</v>
      </c>
      <c r="D563" t="s">
        <v>1192</v>
      </c>
      <c r="E563" t="s">
        <v>29</v>
      </c>
      <c r="F563">
        <v>4.0199999999999996</v>
      </c>
      <c r="G563">
        <v>31998.416000000001</v>
      </c>
      <c r="H563">
        <v>495184</v>
      </c>
      <c r="J563">
        <v>31998.416000000001</v>
      </c>
      <c r="K563">
        <v>100</v>
      </c>
      <c r="L563">
        <v>91.83</v>
      </c>
      <c r="M563">
        <v>-8.1999999999999993</v>
      </c>
      <c r="N563" t="s">
        <v>18</v>
      </c>
      <c r="O563" s="90">
        <v>45189</v>
      </c>
    </row>
    <row r="564" spans="1:15" x14ac:dyDescent="0.25">
      <c r="A564">
        <v>159</v>
      </c>
      <c r="B564">
        <v>159</v>
      </c>
      <c r="C564" t="s">
        <v>1187</v>
      </c>
      <c r="D564" t="s">
        <v>1183</v>
      </c>
      <c r="E564" t="s">
        <v>29</v>
      </c>
      <c r="F564">
        <v>4.0199999999999996</v>
      </c>
      <c r="G564">
        <v>32230.666000000001</v>
      </c>
      <c r="H564">
        <v>486195</v>
      </c>
      <c r="J564">
        <v>32230.666000000001</v>
      </c>
      <c r="K564">
        <v>100</v>
      </c>
      <c r="L564">
        <v>92.5</v>
      </c>
      <c r="M564">
        <v>-7.5</v>
      </c>
      <c r="N564" t="s">
        <v>18</v>
      </c>
      <c r="O564" s="90">
        <v>45189</v>
      </c>
    </row>
    <row r="565" spans="1:15" x14ac:dyDescent="0.25">
      <c r="A565">
        <v>160</v>
      </c>
      <c r="B565">
        <v>160</v>
      </c>
      <c r="C565" t="s">
        <v>1178</v>
      </c>
      <c r="D565" t="s">
        <v>1174</v>
      </c>
      <c r="E565" t="s">
        <v>29</v>
      </c>
      <c r="F565">
        <v>4.0199999999999996</v>
      </c>
      <c r="G565">
        <v>31057.074000000001</v>
      </c>
      <c r="H565">
        <v>476275</v>
      </c>
      <c r="J565">
        <v>31057.074000000001</v>
      </c>
      <c r="K565">
        <v>100</v>
      </c>
      <c r="L565">
        <v>89.13</v>
      </c>
      <c r="M565">
        <v>-10.9</v>
      </c>
      <c r="N565" t="s">
        <v>18</v>
      </c>
      <c r="O565" s="90">
        <v>45190</v>
      </c>
    </row>
    <row r="566" spans="1:15" x14ac:dyDescent="0.25">
      <c r="A566">
        <v>161</v>
      </c>
      <c r="B566">
        <v>161</v>
      </c>
      <c r="C566" t="s">
        <v>1169</v>
      </c>
      <c r="D566" t="s">
        <v>1165</v>
      </c>
      <c r="E566" t="s">
        <v>29</v>
      </c>
      <c r="F566">
        <v>4.0199999999999996</v>
      </c>
      <c r="G566">
        <v>32500.17</v>
      </c>
      <c r="H566">
        <v>511603</v>
      </c>
      <c r="J566">
        <v>32500.17</v>
      </c>
      <c r="K566">
        <v>100</v>
      </c>
      <c r="L566">
        <v>93.27</v>
      </c>
      <c r="M566">
        <v>-6.7</v>
      </c>
      <c r="N566" t="s">
        <v>18</v>
      </c>
      <c r="O566" s="90">
        <v>45190</v>
      </c>
    </row>
    <row r="567" spans="1:15" x14ac:dyDescent="0.25">
      <c r="A567">
        <v>162</v>
      </c>
      <c r="B567">
        <v>162</v>
      </c>
      <c r="C567" t="s">
        <v>914</v>
      </c>
      <c r="D567" t="s">
        <v>17</v>
      </c>
      <c r="E567" t="s">
        <v>17</v>
      </c>
      <c r="F567">
        <v>4.17</v>
      </c>
      <c r="G567">
        <v>0.72899999999999998</v>
      </c>
      <c r="H567">
        <v>67</v>
      </c>
      <c r="J567">
        <v>0.72899999999999998</v>
      </c>
      <c r="K567">
        <v>100</v>
      </c>
      <c r="L567">
        <v>0</v>
      </c>
      <c r="M567">
        <v>-100</v>
      </c>
      <c r="N567" t="s">
        <v>18</v>
      </c>
      <c r="O567" s="90">
        <v>45190</v>
      </c>
    </row>
    <row r="568" spans="1:15" x14ac:dyDescent="0.25">
      <c r="A568">
        <v>163</v>
      </c>
      <c r="B568">
        <v>163</v>
      </c>
      <c r="C568" t="s">
        <v>1163</v>
      </c>
      <c r="D568" t="s">
        <v>1162</v>
      </c>
      <c r="E568" t="s">
        <v>29</v>
      </c>
      <c r="F568">
        <v>4.0199999999999996</v>
      </c>
      <c r="G568">
        <v>33231.445</v>
      </c>
      <c r="H568">
        <v>508966</v>
      </c>
      <c r="J568">
        <v>33231.445</v>
      </c>
      <c r="K568">
        <v>100</v>
      </c>
      <c r="L568">
        <v>95.37</v>
      </c>
      <c r="M568">
        <v>-4.5999999999999996</v>
      </c>
      <c r="N568" t="s">
        <v>18</v>
      </c>
      <c r="O568" s="90">
        <v>45190</v>
      </c>
    </row>
    <row r="569" spans="1:15" x14ac:dyDescent="0.25">
      <c r="A569">
        <v>164</v>
      </c>
      <c r="B569">
        <v>164</v>
      </c>
      <c r="C569" t="s">
        <v>1160</v>
      </c>
      <c r="D569" t="s">
        <v>1159</v>
      </c>
      <c r="E569" t="s">
        <v>29</v>
      </c>
      <c r="F569">
        <v>4.0199999999999996</v>
      </c>
      <c r="G569">
        <v>30776.447</v>
      </c>
      <c r="H569">
        <v>475151</v>
      </c>
      <c r="J569">
        <v>30776.447</v>
      </c>
      <c r="K569">
        <v>100</v>
      </c>
      <c r="L569">
        <v>88.33</v>
      </c>
      <c r="M569">
        <v>-11.7</v>
      </c>
      <c r="N569" t="s">
        <v>18</v>
      </c>
      <c r="O569" s="90">
        <v>45190</v>
      </c>
    </row>
    <row r="570" spans="1:15" x14ac:dyDescent="0.25">
      <c r="A570">
        <v>165</v>
      </c>
      <c r="B570">
        <v>165</v>
      </c>
      <c r="C570" t="s">
        <v>1157</v>
      </c>
      <c r="D570" t="s">
        <v>1156</v>
      </c>
      <c r="E570" t="s">
        <v>29</v>
      </c>
      <c r="F570">
        <v>4.0199999999999996</v>
      </c>
      <c r="G570">
        <v>32756.594000000001</v>
      </c>
      <c r="H570">
        <v>506793</v>
      </c>
      <c r="J570">
        <v>32756.594000000001</v>
      </c>
      <c r="K570">
        <v>100</v>
      </c>
      <c r="L570">
        <v>94.01</v>
      </c>
      <c r="M570">
        <v>-6</v>
      </c>
      <c r="N570" t="s">
        <v>18</v>
      </c>
      <c r="O570" s="90">
        <v>45190</v>
      </c>
    </row>
    <row r="571" spans="1:15" x14ac:dyDescent="0.25">
      <c r="A571">
        <v>166</v>
      </c>
      <c r="B571">
        <v>166</v>
      </c>
      <c r="C571" t="s">
        <v>1154</v>
      </c>
      <c r="D571" t="s">
        <v>1153</v>
      </c>
      <c r="E571" t="s">
        <v>29</v>
      </c>
      <c r="F571">
        <v>4.0199999999999996</v>
      </c>
      <c r="G571">
        <v>33010.258000000002</v>
      </c>
      <c r="H571">
        <v>509072</v>
      </c>
      <c r="J571">
        <v>33010.258000000002</v>
      </c>
      <c r="K571">
        <v>100</v>
      </c>
      <c r="L571">
        <v>94.74</v>
      </c>
      <c r="M571">
        <v>-5.3</v>
      </c>
      <c r="N571" t="s">
        <v>18</v>
      </c>
      <c r="O571" s="90">
        <v>45190</v>
      </c>
    </row>
    <row r="572" spans="1:15" x14ac:dyDescent="0.25">
      <c r="A572">
        <v>167</v>
      </c>
      <c r="B572">
        <v>167</v>
      </c>
      <c r="C572" t="s">
        <v>1151</v>
      </c>
      <c r="D572" t="s">
        <v>1150</v>
      </c>
      <c r="E572" t="s">
        <v>29</v>
      </c>
      <c r="F572">
        <v>4.0199999999999996</v>
      </c>
      <c r="G572">
        <v>32503.486000000001</v>
      </c>
      <c r="H572">
        <v>500317</v>
      </c>
      <c r="J572">
        <v>32503.486000000001</v>
      </c>
      <c r="K572">
        <v>100</v>
      </c>
      <c r="L572">
        <v>93.28</v>
      </c>
      <c r="M572">
        <v>-6.7</v>
      </c>
      <c r="N572" t="s">
        <v>18</v>
      </c>
      <c r="O572" s="90">
        <v>45190</v>
      </c>
    </row>
    <row r="573" spans="1:15" x14ac:dyDescent="0.25">
      <c r="A573">
        <v>168</v>
      </c>
      <c r="B573">
        <v>168</v>
      </c>
      <c r="C573" t="s">
        <v>1143</v>
      </c>
      <c r="D573" t="s">
        <v>1142</v>
      </c>
      <c r="E573" t="s">
        <v>29</v>
      </c>
      <c r="F573">
        <v>4.0199999999999996</v>
      </c>
      <c r="G573">
        <v>31729.49</v>
      </c>
      <c r="H573">
        <v>499597</v>
      </c>
      <c r="J573">
        <v>31729.49</v>
      </c>
      <c r="K573">
        <v>100</v>
      </c>
      <c r="L573">
        <v>91.06</v>
      </c>
      <c r="M573">
        <v>-8.9</v>
      </c>
      <c r="N573" t="s">
        <v>18</v>
      </c>
      <c r="O573" s="90">
        <v>45190</v>
      </c>
    </row>
    <row r="574" spans="1:15" x14ac:dyDescent="0.25">
      <c r="A574">
        <v>169</v>
      </c>
      <c r="B574">
        <v>169</v>
      </c>
      <c r="C574" t="s">
        <v>913</v>
      </c>
      <c r="D574" t="s">
        <v>17</v>
      </c>
      <c r="E574" t="s">
        <v>17</v>
      </c>
      <c r="F574">
        <v>4.1500000000000004</v>
      </c>
      <c r="G574">
        <v>0.307</v>
      </c>
      <c r="H574">
        <v>11</v>
      </c>
      <c r="J574">
        <v>0.307</v>
      </c>
      <c r="K574">
        <v>100</v>
      </c>
      <c r="L574">
        <v>0</v>
      </c>
      <c r="M574">
        <v>-100</v>
      </c>
      <c r="N574" t="s">
        <v>18</v>
      </c>
      <c r="O574" s="90">
        <v>45190</v>
      </c>
    </row>
    <row r="575" spans="1:15" x14ac:dyDescent="0.25">
      <c r="A575">
        <v>170</v>
      </c>
      <c r="B575">
        <v>170</v>
      </c>
      <c r="C575" t="s">
        <v>1140</v>
      </c>
      <c r="D575" t="s">
        <v>1139</v>
      </c>
      <c r="E575" t="s">
        <v>29</v>
      </c>
      <c r="F575">
        <v>4.0199999999999996</v>
      </c>
      <c r="G575">
        <v>30859.248</v>
      </c>
      <c r="H575">
        <v>469402</v>
      </c>
      <c r="J575">
        <v>30859.248</v>
      </c>
      <c r="K575">
        <v>100</v>
      </c>
      <c r="L575">
        <v>88.56</v>
      </c>
      <c r="M575">
        <v>-11.4</v>
      </c>
      <c r="N575" t="s">
        <v>18</v>
      </c>
      <c r="O575" s="90">
        <v>45190</v>
      </c>
    </row>
    <row r="576" spans="1:15" x14ac:dyDescent="0.25">
      <c r="A576">
        <v>171</v>
      </c>
      <c r="B576">
        <v>171</v>
      </c>
      <c r="C576" t="s">
        <v>1137</v>
      </c>
      <c r="D576" t="s">
        <v>1136</v>
      </c>
      <c r="E576" t="s">
        <v>29</v>
      </c>
      <c r="F576">
        <v>4.0199999999999996</v>
      </c>
      <c r="G576">
        <v>31812.445</v>
      </c>
      <c r="H576">
        <v>490996</v>
      </c>
      <c r="J576">
        <v>31812.445</v>
      </c>
      <c r="K576">
        <v>100</v>
      </c>
      <c r="L576">
        <v>91.3</v>
      </c>
      <c r="M576">
        <v>-8.6999999999999993</v>
      </c>
      <c r="N576" t="s">
        <v>18</v>
      </c>
      <c r="O576" s="90">
        <v>45190</v>
      </c>
    </row>
    <row r="577" spans="1:15" x14ac:dyDescent="0.25">
      <c r="A577">
        <v>172</v>
      </c>
      <c r="B577">
        <v>172</v>
      </c>
      <c r="C577" t="s">
        <v>1134</v>
      </c>
      <c r="D577" t="s">
        <v>1133</v>
      </c>
      <c r="E577" t="s">
        <v>29</v>
      </c>
      <c r="F577">
        <v>4.0199999999999996</v>
      </c>
      <c r="G577">
        <v>30314.107</v>
      </c>
      <c r="H577">
        <v>461358</v>
      </c>
      <c r="J577">
        <v>30314.107</v>
      </c>
      <c r="K577">
        <v>100</v>
      </c>
      <c r="L577">
        <v>87</v>
      </c>
      <c r="M577">
        <v>-13</v>
      </c>
      <c r="N577" t="s">
        <v>18</v>
      </c>
      <c r="O577" s="90">
        <v>45190</v>
      </c>
    </row>
    <row r="578" spans="1:15" x14ac:dyDescent="0.25">
      <c r="A578">
        <v>173</v>
      </c>
      <c r="B578">
        <v>173</v>
      </c>
      <c r="C578" t="s">
        <v>1131</v>
      </c>
      <c r="D578" t="s">
        <v>1130</v>
      </c>
      <c r="E578" t="s">
        <v>29</v>
      </c>
      <c r="F578">
        <v>4.0199999999999996</v>
      </c>
      <c r="G578">
        <v>30660.57</v>
      </c>
      <c r="H578">
        <v>467485</v>
      </c>
      <c r="J578">
        <v>30660.57</v>
      </c>
      <c r="K578">
        <v>100</v>
      </c>
      <c r="L578">
        <v>87.99</v>
      </c>
      <c r="M578">
        <v>-12</v>
      </c>
      <c r="N578" t="s">
        <v>18</v>
      </c>
      <c r="O578" s="90">
        <v>45190</v>
      </c>
    </row>
    <row r="579" spans="1:15" x14ac:dyDescent="0.25">
      <c r="A579">
        <v>174</v>
      </c>
      <c r="B579">
        <v>174</v>
      </c>
      <c r="C579" t="s">
        <v>1128</v>
      </c>
      <c r="D579" t="s">
        <v>1127</v>
      </c>
      <c r="E579" t="s">
        <v>29</v>
      </c>
      <c r="F579">
        <v>4.0199999999999996</v>
      </c>
      <c r="G579">
        <v>30356.766</v>
      </c>
      <c r="H579">
        <v>469832</v>
      </c>
      <c r="J579">
        <v>30356.766</v>
      </c>
      <c r="K579">
        <v>100</v>
      </c>
      <c r="L579">
        <v>87.12</v>
      </c>
      <c r="M579">
        <v>-12.9</v>
      </c>
      <c r="N579" t="s">
        <v>18</v>
      </c>
      <c r="O579" s="90">
        <v>45190</v>
      </c>
    </row>
    <row r="580" spans="1:15" x14ac:dyDescent="0.25">
      <c r="A580">
        <v>175</v>
      </c>
      <c r="B580">
        <v>175</v>
      </c>
      <c r="C580" t="s">
        <v>912</v>
      </c>
      <c r="D580" t="s">
        <v>17</v>
      </c>
      <c r="E580" t="s">
        <v>17</v>
      </c>
      <c r="F580">
        <v>4.0999999999999996</v>
      </c>
      <c r="G580">
        <v>2.5790000000000002</v>
      </c>
      <c r="H580">
        <v>86</v>
      </c>
      <c r="J580">
        <v>2.5790000000000002</v>
      </c>
      <c r="K580">
        <v>100</v>
      </c>
      <c r="L580">
        <v>0.01</v>
      </c>
      <c r="M580">
        <v>-100</v>
      </c>
      <c r="N580" t="s">
        <v>18</v>
      </c>
      <c r="O580" s="90">
        <v>45190</v>
      </c>
    </row>
    <row r="581" spans="1:15" x14ac:dyDescent="0.25">
      <c r="A581">
        <v>176</v>
      </c>
      <c r="B581">
        <v>176</v>
      </c>
      <c r="C581" t="s">
        <v>911</v>
      </c>
      <c r="D581" t="s">
        <v>17</v>
      </c>
      <c r="E581" t="s">
        <v>17</v>
      </c>
      <c r="F581">
        <v>4.0999999999999996</v>
      </c>
      <c r="G581">
        <v>0.61199999999999999</v>
      </c>
      <c r="H581">
        <v>39</v>
      </c>
      <c r="J581">
        <v>0.61199999999999999</v>
      </c>
      <c r="K581">
        <v>100</v>
      </c>
      <c r="L581">
        <v>0</v>
      </c>
      <c r="M581">
        <v>-100</v>
      </c>
      <c r="N581" t="s">
        <v>18</v>
      </c>
      <c r="O581" s="90">
        <v>45190</v>
      </c>
    </row>
    <row r="582" spans="1:15" x14ac:dyDescent="0.25">
      <c r="A582">
        <v>177</v>
      </c>
      <c r="B582">
        <v>177</v>
      </c>
      <c r="C582" t="s">
        <v>1125</v>
      </c>
      <c r="D582" t="s">
        <v>68</v>
      </c>
      <c r="E582" t="s">
        <v>69</v>
      </c>
      <c r="F582">
        <v>4.0199999999999996</v>
      </c>
      <c r="G582">
        <v>29754.041000000001</v>
      </c>
      <c r="H582">
        <v>451527</v>
      </c>
      <c r="J582">
        <v>29754.041000000001</v>
      </c>
      <c r="K582">
        <v>100</v>
      </c>
      <c r="L582">
        <v>85.39</v>
      </c>
      <c r="M582">
        <v>-14.6</v>
      </c>
      <c r="N582" t="s">
        <v>18</v>
      </c>
      <c r="O582" s="90">
        <v>45190</v>
      </c>
    </row>
    <row r="583" spans="1:15" x14ac:dyDescent="0.25">
      <c r="A583">
        <v>178</v>
      </c>
      <c r="B583">
        <v>178</v>
      </c>
      <c r="C583" t="s">
        <v>1123</v>
      </c>
      <c r="D583" t="s">
        <v>71</v>
      </c>
      <c r="E583" t="s">
        <v>69</v>
      </c>
      <c r="F583">
        <v>4.0199999999999996</v>
      </c>
      <c r="G583">
        <v>30927.773000000001</v>
      </c>
      <c r="H583">
        <v>466405</v>
      </c>
      <c r="J583">
        <v>30927.773000000001</v>
      </c>
      <c r="K583">
        <v>100</v>
      </c>
      <c r="L583">
        <v>88.76</v>
      </c>
      <c r="M583">
        <v>-11.2</v>
      </c>
      <c r="N583" t="s">
        <v>18</v>
      </c>
      <c r="O583" s="90">
        <v>45190</v>
      </c>
    </row>
    <row r="584" spans="1:15" x14ac:dyDescent="0.25">
      <c r="A584">
        <v>179</v>
      </c>
      <c r="B584">
        <v>179</v>
      </c>
      <c r="C584" t="s">
        <v>1121</v>
      </c>
      <c r="D584" t="s">
        <v>73</v>
      </c>
      <c r="E584" t="s">
        <v>69</v>
      </c>
      <c r="F584">
        <v>4.0199999999999996</v>
      </c>
      <c r="G584">
        <v>28818.23</v>
      </c>
      <c r="H584">
        <v>448902</v>
      </c>
      <c r="J584">
        <v>28818.23</v>
      </c>
      <c r="K584">
        <v>100</v>
      </c>
      <c r="L584">
        <v>82.71</v>
      </c>
      <c r="M584">
        <v>-17.3</v>
      </c>
      <c r="N584" t="s">
        <v>18</v>
      </c>
      <c r="O584" s="90">
        <v>45190</v>
      </c>
    </row>
    <row r="585" spans="1:15" x14ac:dyDescent="0.25">
      <c r="A585">
        <v>180</v>
      </c>
      <c r="B585">
        <v>180</v>
      </c>
      <c r="C585" t="s">
        <v>1119</v>
      </c>
      <c r="D585" t="s">
        <v>75</v>
      </c>
      <c r="E585" t="s">
        <v>69</v>
      </c>
      <c r="F585">
        <v>4.0199999999999996</v>
      </c>
      <c r="G585">
        <v>29678.633000000002</v>
      </c>
      <c r="H585">
        <v>444932</v>
      </c>
      <c r="J585">
        <v>29678.633000000002</v>
      </c>
      <c r="K585">
        <v>100</v>
      </c>
      <c r="L585">
        <v>85.17</v>
      </c>
      <c r="M585">
        <v>-14.8</v>
      </c>
      <c r="N585" t="s">
        <v>18</v>
      </c>
      <c r="O585" s="90">
        <v>45190</v>
      </c>
    </row>
    <row r="586" spans="1:15" x14ac:dyDescent="0.25">
      <c r="A586">
        <v>181</v>
      </c>
      <c r="B586">
        <v>181</v>
      </c>
      <c r="C586" t="s">
        <v>910</v>
      </c>
      <c r="D586" t="s">
        <v>17</v>
      </c>
      <c r="E586" t="s">
        <v>17</v>
      </c>
      <c r="F586">
        <v>4.0999999999999996</v>
      </c>
      <c r="G586">
        <v>3.1349999999999998</v>
      </c>
      <c r="H586">
        <v>114</v>
      </c>
      <c r="J586">
        <v>3.1349999999999998</v>
      </c>
      <c r="K586">
        <v>100</v>
      </c>
      <c r="L586">
        <v>0.01</v>
      </c>
      <c r="M586">
        <v>-100</v>
      </c>
      <c r="N586" t="s">
        <v>18</v>
      </c>
      <c r="O586" s="90">
        <v>45190</v>
      </c>
    </row>
    <row r="587" spans="1:15" x14ac:dyDescent="0.25">
      <c r="A587">
        <v>182</v>
      </c>
      <c r="B587">
        <v>182</v>
      </c>
      <c r="C587" t="s">
        <v>909</v>
      </c>
      <c r="D587" t="s">
        <v>17</v>
      </c>
      <c r="E587" t="s">
        <v>17</v>
      </c>
      <c r="F587">
        <v>4.13</v>
      </c>
      <c r="G587">
        <v>7.2999999999999995E-2</v>
      </c>
      <c r="H587">
        <v>13</v>
      </c>
      <c r="J587">
        <v>7.2999999999999995E-2</v>
      </c>
      <c r="K587">
        <v>100</v>
      </c>
      <c r="L587">
        <v>0</v>
      </c>
      <c r="M587">
        <v>-100</v>
      </c>
      <c r="N587" t="s">
        <v>18</v>
      </c>
      <c r="O587" s="90">
        <v>45190</v>
      </c>
    </row>
    <row r="588" spans="1:15" x14ac:dyDescent="0.25">
      <c r="A588">
        <v>183</v>
      </c>
      <c r="B588">
        <v>183</v>
      </c>
      <c r="C588" t="s">
        <v>1186</v>
      </c>
      <c r="D588" t="s">
        <v>1183</v>
      </c>
      <c r="E588" t="s">
        <v>29</v>
      </c>
      <c r="F588">
        <v>4.0199999999999996</v>
      </c>
      <c r="G588">
        <v>33577.512000000002</v>
      </c>
      <c r="H588">
        <v>523520</v>
      </c>
      <c r="J588">
        <v>33577.512000000002</v>
      </c>
      <c r="K588">
        <v>100</v>
      </c>
      <c r="L588">
        <v>96.36</v>
      </c>
      <c r="M588">
        <v>-3.6</v>
      </c>
      <c r="N588" t="s">
        <v>18</v>
      </c>
      <c r="O588" s="90">
        <v>45190</v>
      </c>
    </row>
    <row r="589" spans="1:15" x14ac:dyDescent="0.25">
      <c r="A589">
        <v>184</v>
      </c>
      <c r="B589">
        <v>184</v>
      </c>
      <c r="C589" t="s">
        <v>1177</v>
      </c>
      <c r="D589" t="s">
        <v>1174</v>
      </c>
      <c r="E589" t="s">
        <v>29</v>
      </c>
      <c r="F589">
        <v>4.0199999999999996</v>
      </c>
      <c r="G589">
        <v>33036.512000000002</v>
      </c>
      <c r="H589">
        <v>513859</v>
      </c>
      <c r="J589">
        <v>33036.512000000002</v>
      </c>
      <c r="K589">
        <v>100</v>
      </c>
      <c r="L589">
        <v>94.81</v>
      </c>
      <c r="M589">
        <v>-5.2</v>
      </c>
      <c r="N589" t="s">
        <v>18</v>
      </c>
      <c r="O589" s="90">
        <v>45190</v>
      </c>
    </row>
    <row r="590" spans="1:15" x14ac:dyDescent="0.25">
      <c r="A590">
        <v>185</v>
      </c>
      <c r="B590">
        <v>185</v>
      </c>
      <c r="C590" t="s">
        <v>1168</v>
      </c>
      <c r="D590" t="s">
        <v>1165</v>
      </c>
      <c r="E590" t="s">
        <v>29</v>
      </c>
      <c r="F590">
        <v>4.0199999999999996</v>
      </c>
      <c r="G590">
        <v>32283.057000000001</v>
      </c>
      <c r="H590">
        <v>483636</v>
      </c>
      <c r="J590">
        <v>32283.057000000001</v>
      </c>
      <c r="K590">
        <v>100</v>
      </c>
      <c r="L590">
        <v>92.65</v>
      </c>
      <c r="M590">
        <v>-7.4</v>
      </c>
      <c r="N590" t="s">
        <v>18</v>
      </c>
      <c r="O590" s="90">
        <v>45190</v>
      </c>
    </row>
    <row r="591" spans="1:15" x14ac:dyDescent="0.25">
      <c r="A591">
        <v>186</v>
      </c>
      <c r="B591">
        <v>186</v>
      </c>
      <c r="C591" t="s">
        <v>908</v>
      </c>
      <c r="D591" t="s">
        <v>17</v>
      </c>
      <c r="E591" t="s">
        <v>17</v>
      </c>
      <c r="F591">
        <v>4.08</v>
      </c>
      <c r="G591">
        <v>1.38</v>
      </c>
      <c r="H591">
        <v>39</v>
      </c>
      <c r="J591">
        <v>1.38</v>
      </c>
      <c r="K591">
        <v>100</v>
      </c>
      <c r="L591">
        <v>0</v>
      </c>
      <c r="M591">
        <v>-100</v>
      </c>
      <c r="N591" t="s">
        <v>18</v>
      </c>
      <c r="O591" s="90">
        <v>45190</v>
      </c>
    </row>
    <row r="592" spans="1:15" x14ac:dyDescent="0.25">
      <c r="A592">
        <v>187</v>
      </c>
      <c r="B592">
        <v>187</v>
      </c>
      <c r="C592" t="s">
        <v>1185</v>
      </c>
      <c r="D592" t="s">
        <v>1183</v>
      </c>
      <c r="E592" t="s">
        <v>29</v>
      </c>
      <c r="F592">
        <v>4.0199999999999996</v>
      </c>
      <c r="G592">
        <v>31461.613000000001</v>
      </c>
      <c r="H592">
        <v>473871</v>
      </c>
      <c r="J592">
        <v>31461.613000000001</v>
      </c>
      <c r="K592">
        <v>100</v>
      </c>
      <c r="L592">
        <v>90.29</v>
      </c>
      <c r="M592">
        <v>-9.6999999999999993</v>
      </c>
      <c r="N592" t="s">
        <v>18</v>
      </c>
      <c r="O592" s="90">
        <v>45190</v>
      </c>
    </row>
    <row r="593" spans="1:15" x14ac:dyDescent="0.25">
      <c r="A593">
        <v>188</v>
      </c>
      <c r="B593">
        <v>188</v>
      </c>
      <c r="C593" t="s">
        <v>1176</v>
      </c>
      <c r="D593" t="s">
        <v>1174</v>
      </c>
      <c r="E593" t="s">
        <v>29</v>
      </c>
      <c r="F593">
        <v>4.0199999999999996</v>
      </c>
      <c r="G593">
        <v>31377.918000000001</v>
      </c>
      <c r="H593">
        <v>478990</v>
      </c>
      <c r="J593">
        <v>31377.918000000001</v>
      </c>
      <c r="K593">
        <v>100</v>
      </c>
      <c r="L593">
        <v>90.05</v>
      </c>
      <c r="M593">
        <v>-9.9</v>
      </c>
      <c r="N593" t="s">
        <v>18</v>
      </c>
      <c r="O593" s="90">
        <v>45190</v>
      </c>
    </row>
    <row r="594" spans="1:15" x14ac:dyDescent="0.25">
      <c r="A594">
        <v>189</v>
      </c>
      <c r="B594">
        <v>189</v>
      </c>
      <c r="C594" t="s">
        <v>1167</v>
      </c>
      <c r="D594" t="s">
        <v>1165</v>
      </c>
      <c r="E594" t="s">
        <v>29</v>
      </c>
      <c r="F594">
        <v>4.0199999999999996</v>
      </c>
      <c r="G594">
        <v>31610.478999999999</v>
      </c>
      <c r="H594">
        <v>468019</v>
      </c>
      <c r="J594">
        <v>31610.478999999999</v>
      </c>
      <c r="K594">
        <v>100</v>
      </c>
      <c r="L594">
        <v>90.72</v>
      </c>
      <c r="M594">
        <v>-9.3000000000000007</v>
      </c>
      <c r="N594" t="s">
        <v>18</v>
      </c>
      <c r="O594" s="90">
        <v>45190</v>
      </c>
    </row>
    <row r="595" spans="1:15" x14ac:dyDescent="0.25">
      <c r="A595">
        <v>190</v>
      </c>
      <c r="B595">
        <v>190</v>
      </c>
      <c r="C595" t="s">
        <v>907</v>
      </c>
      <c r="D595" t="s">
        <v>17</v>
      </c>
      <c r="E595" t="s">
        <v>17</v>
      </c>
      <c r="F595">
        <v>4.13</v>
      </c>
      <c r="G595">
        <v>8.7010000000000005</v>
      </c>
      <c r="H595">
        <v>162</v>
      </c>
      <c r="J595">
        <v>8.7010000000000005</v>
      </c>
      <c r="K595">
        <v>100</v>
      </c>
      <c r="L595">
        <v>0.02</v>
      </c>
      <c r="M595">
        <v>-100</v>
      </c>
      <c r="N595" t="s">
        <v>18</v>
      </c>
      <c r="O595" s="90">
        <v>45190</v>
      </c>
    </row>
    <row r="596" spans="1:15" x14ac:dyDescent="0.25">
      <c r="A596">
        <v>191</v>
      </c>
      <c r="B596">
        <v>191</v>
      </c>
      <c r="C596" t="s">
        <v>1184</v>
      </c>
      <c r="D596" t="s">
        <v>1183</v>
      </c>
      <c r="E596" t="s">
        <v>29</v>
      </c>
      <c r="F596">
        <v>4.0199999999999996</v>
      </c>
      <c r="G596">
        <v>31533.919999999998</v>
      </c>
      <c r="H596">
        <v>479314</v>
      </c>
      <c r="J596">
        <v>31533.919999999998</v>
      </c>
      <c r="K596">
        <v>100</v>
      </c>
      <c r="L596">
        <v>90.5</v>
      </c>
      <c r="M596">
        <v>-9.5</v>
      </c>
      <c r="N596" t="s">
        <v>18</v>
      </c>
      <c r="O596" s="90">
        <v>45190</v>
      </c>
    </row>
    <row r="597" spans="1:15" x14ac:dyDescent="0.25">
      <c r="A597">
        <v>192</v>
      </c>
      <c r="B597">
        <v>192</v>
      </c>
      <c r="C597" t="s">
        <v>1175</v>
      </c>
      <c r="D597" t="s">
        <v>1174</v>
      </c>
      <c r="E597" t="s">
        <v>29</v>
      </c>
      <c r="F597">
        <v>4.0199999999999996</v>
      </c>
      <c r="G597">
        <v>30858.289000000001</v>
      </c>
      <c r="H597">
        <v>468765</v>
      </c>
      <c r="J597">
        <v>30858.289000000001</v>
      </c>
      <c r="K597">
        <v>100</v>
      </c>
      <c r="L597">
        <v>88.56</v>
      </c>
      <c r="M597">
        <v>-11.4</v>
      </c>
      <c r="N597" t="s">
        <v>18</v>
      </c>
      <c r="O597" s="90">
        <v>45190</v>
      </c>
    </row>
    <row r="598" spans="1:15" x14ac:dyDescent="0.25">
      <c r="A598">
        <v>193</v>
      </c>
      <c r="B598">
        <v>193</v>
      </c>
      <c r="C598" t="s">
        <v>1166</v>
      </c>
      <c r="D598" t="s">
        <v>1165</v>
      </c>
      <c r="E598" t="s">
        <v>29</v>
      </c>
      <c r="F598">
        <v>4.0199999999999996</v>
      </c>
      <c r="G598">
        <v>33105.754000000001</v>
      </c>
      <c r="H598">
        <v>504815</v>
      </c>
      <c r="J598">
        <v>33105.754000000001</v>
      </c>
      <c r="K598">
        <v>100</v>
      </c>
      <c r="L598">
        <v>95.01</v>
      </c>
      <c r="M598">
        <v>-5</v>
      </c>
      <c r="N598" t="s">
        <v>18</v>
      </c>
      <c r="O598" s="90">
        <v>45190</v>
      </c>
    </row>
    <row r="599" spans="1:15" x14ac:dyDescent="0.25">
      <c r="A599">
        <v>194</v>
      </c>
      <c r="B599">
        <v>194</v>
      </c>
      <c r="C599" t="s">
        <v>906</v>
      </c>
      <c r="D599" t="s">
        <v>17</v>
      </c>
      <c r="E599" t="s">
        <v>17</v>
      </c>
      <c r="F599">
        <v>4.1500000000000004</v>
      </c>
      <c r="G599">
        <v>0.40799999999999997</v>
      </c>
      <c r="H599">
        <v>15</v>
      </c>
      <c r="J599">
        <v>0.40799999999999997</v>
      </c>
      <c r="K599">
        <v>100</v>
      </c>
      <c r="L599">
        <v>0</v>
      </c>
      <c r="M599">
        <v>-100</v>
      </c>
      <c r="N599" t="s">
        <v>18</v>
      </c>
      <c r="O599" s="90">
        <v>45190</v>
      </c>
    </row>
    <row r="600" spans="1:15" x14ac:dyDescent="0.25">
      <c r="A600">
        <v>195</v>
      </c>
      <c r="B600">
        <v>195</v>
      </c>
      <c r="C600" t="s">
        <v>905</v>
      </c>
      <c r="D600" t="s">
        <v>17</v>
      </c>
      <c r="E600" t="s">
        <v>17</v>
      </c>
      <c r="F600">
        <v>4.13</v>
      </c>
      <c r="G600">
        <v>0.55700000000000005</v>
      </c>
      <c r="H600">
        <v>20</v>
      </c>
      <c r="J600">
        <v>0.55700000000000005</v>
      </c>
      <c r="K600">
        <v>100</v>
      </c>
      <c r="L600">
        <v>0</v>
      </c>
      <c r="M600">
        <v>-100</v>
      </c>
      <c r="N600" t="s">
        <v>18</v>
      </c>
      <c r="O600" s="90">
        <v>45190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A244-9050-416B-BAC2-6DCCD9EEE5EA}">
  <dimension ref="B2:AI40"/>
  <sheetViews>
    <sheetView workbookViewId="0">
      <selection activeCell="D22" sqref="D22"/>
    </sheetView>
  </sheetViews>
  <sheetFormatPr defaultColWidth="10.7109375" defaultRowHeight="15" x14ac:dyDescent="0.25"/>
  <cols>
    <col min="1" max="16384" width="10.7109375" style="2"/>
  </cols>
  <sheetData>
    <row r="2" spans="2:35" x14ac:dyDescent="0.25">
      <c r="C2" s="129" t="s">
        <v>764</v>
      </c>
      <c r="D2" s="129"/>
      <c r="E2" s="129"/>
      <c r="H2" s="129" t="s">
        <v>763</v>
      </c>
      <c r="I2" s="129"/>
      <c r="J2" s="129"/>
      <c r="M2" s="129" t="s">
        <v>765</v>
      </c>
      <c r="N2" s="129"/>
      <c r="O2" s="129"/>
      <c r="R2" s="129" t="s">
        <v>766</v>
      </c>
      <c r="S2" s="129"/>
      <c r="T2" s="129"/>
      <c r="W2" s="129" t="s">
        <v>767</v>
      </c>
      <c r="X2" s="129"/>
      <c r="Y2" s="129"/>
      <c r="AA2" s="25"/>
      <c r="AB2" s="129" t="s">
        <v>1211</v>
      </c>
      <c r="AC2" s="129"/>
      <c r="AD2" s="129"/>
      <c r="AE2" s="25"/>
      <c r="AF2" s="25"/>
      <c r="AG2" s="129" t="s">
        <v>1212</v>
      </c>
      <c r="AH2" s="129"/>
      <c r="AI2" s="129"/>
    </row>
    <row r="3" spans="2:35" x14ac:dyDescent="0.25">
      <c r="C3" s="2" t="s">
        <v>726</v>
      </c>
      <c r="D3" s="2" t="s">
        <v>727</v>
      </c>
      <c r="E3" s="2" t="s">
        <v>728</v>
      </c>
      <c r="H3" s="2" t="s">
        <v>726</v>
      </c>
      <c r="I3" s="2" t="s">
        <v>727</v>
      </c>
      <c r="J3" s="2" t="s">
        <v>728</v>
      </c>
      <c r="K3" s="3"/>
      <c r="M3" s="2" t="s">
        <v>726</v>
      </c>
      <c r="N3" s="2" t="s">
        <v>727</v>
      </c>
      <c r="O3" s="2" t="s">
        <v>728</v>
      </c>
      <c r="R3" s="2" t="s">
        <v>726</v>
      </c>
      <c r="S3" s="2" t="s">
        <v>727</v>
      </c>
      <c r="T3" s="2" t="s">
        <v>728</v>
      </c>
      <c r="W3" s="2" t="s">
        <v>726</v>
      </c>
      <c r="X3" s="2" t="s">
        <v>727</v>
      </c>
      <c r="Y3" s="2" t="s">
        <v>728</v>
      </c>
      <c r="AA3" s="25"/>
      <c r="AB3" s="25" t="s">
        <v>726</v>
      </c>
      <c r="AC3" s="25" t="s">
        <v>727</v>
      </c>
      <c r="AD3" s="25" t="s">
        <v>728</v>
      </c>
      <c r="AE3" s="25"/>
      <c r="AF3" s="25"/>
      <c r="AG3" s="25" t="s">
        <v>726</v>
      </c>
      <c r="AH3" s="25" t="s">
        <v>727</v>
      </c>
      <c r="AI3" s="25" t="s">
        <v>728</v>
      </c>
    </row>
    <row r="4" spans="2:35" x14ac:dyDescent="0.25">
      <c r="B4" s="3">
        <v>0</v>
      </c>
      <c r="C4" s="23">
        <v>6.6509515261752918</v>
      </c>
      <c r="D4" s="23">
        <v>6.7436350681173884</v>
      </c>
      <c r="E4" s="23">
        <v>6.6809048657366006</v>
      </c>
      <c r="G4" s="3">
        <v>0</v>
      </c>
      <c r="H4" s="23">
        <v>6.6500202828983079</v>
      </c>
      <c r="I4" s="23">
        <v>6.6532758473580742</v>
      </c>
      <c r="J4" s="23">
        <v>6.8508039025319984</v>
      </c>
      <c r="L4" s="3">
        <v>0</v>
      </c>
      <c r="M4" s="23">
        <v>6.990477470553337</v>
      </c>
      <c r="N4" s="23">
        <v>7.07557214957321</v>
      </c>
      <c r="O4" s="23">
        <v>7.0332948216771074</v>
      </c>
      <c r="Q4" s="3">
        <v>0</v>
      </c>
      <c r="R4" s="23">
        <v>6.0838613963739494</v>
      </c>
      <c r="S4" s="23">
        <v>6.0985236194013899</v>
      </c>
      <c r="T4" s="23">
        <v>6.2206696898007872</v>
      </c>
      <c r="V4" s="3">
        <v>0</v>
      </c>
      <c r="W4" s="23">
        <v>6.9465528256900493</v>
      </c>
      <c r="X4" s="23">
        <v>6.8589011127646176</v>
      </c>
      <c r="Y4" s="23">
        <v>7.0438234512586293</v>
      </c>
      <c r="AA4" s="24">
        <v>0</v>
      </c>
      <c r="AB4" s="23">
        <v>7.156706918073855</v>
      </c>
      <c r="AC4" s="23">
        <v>7.0172910660504391</v>
      </c>
      <c r="AD4" s="23">
        <v>6.9757876893739637</v>
      </c>
      <c r="AE4" s="25"/>
      <c r="AF4" s="24">
        <v>0</v>
      </c>
      <c r="AG4" s="25">
        <v>6.8007934819573368</v>
      </c>
      <c r="AH4" s="25">
        <v>6.7878900771214292</v>
      </c>
      <c r="AI4" s="25">
        <v>6.7383894333483987</v>
      </c>
    </row>
    <row r="5" spans="2:35" x14ac:dyDescent="0.25">
      <c r="B5" s="3">
        <v>15</v>
      </c>
      <c r="C5" s="23">
        <v>6.8746534074770205</v>
      </c>
      <c r="D5" s="23">
        <v>6.8568829486083809</v>
      </c>
      <c r="E5" s="23">
        <v>6.8513119035589254</v>
      </c>
      <c r="G5" s="3">
        <v>15</v>
      </c>
      <c r="H5" s="23">
        <v>6.7966449313437041</v>
      </c>
      <c r="I5" s="23">
        <v>6.8673082141669548</v>
      </c>
      <c r="J5" s="23">
        <v>6.744341831875694</v>
      </c>
      <c r="L5" s="3">
        <v>15</v>
      </c>
      <c r="M5" s="23">
        <v>7.0097340830935533</v>
      </c>
      <c r="N5" s="23">
        <v>7.070282208447912</v>
      </c>
      <c r="O5" s="23">
        <v>7.0904767557974182</v>
      </c>
      <c r="Q5" s="3">
        <v>15</v>
      </c>
      <c r="R5" s="23">
        <v>5.7866519524784961</v>
      </c>
      <c r="S5" s="23">
        <v>6.1469286497320539</v>
      </c>
      <c r="T5" s="23">
        <v>6.1712829736838177</v>
      </c>
      <c r="V5" s="3">
        <v>15</v>
      </c>
      <c r="W5" s="23">
        <v>6.741724307124163</v>
      </c>
      <c r="X5" s="23">
        <v>6.7171999172610786</v>
      </c>
      <c r="Y5" s="23">
        <v>6.6246228412289279</v>
      </c>
      <c r="AA5" s="24">
        <v>15</v>
      </c>
      <c r="AB5" s="23">
        <v>6.9236679974421858</v>
      </c>
      <c r="AC5" s="23">
        <v>6.8704271737161378</v>
      </c>
      <c r="AD5" s="23">
        <v>6.9069949900357281</v>
      </c>
      <c r="AE5" s="25"/>
      <c r="AF5" s="24">
        <v>15</v>
      </c>
      <c r="AG5" s="25">
        <v>6.7617116480487756</v>
      </c>
      <c r="AH5" s="25">
        <v>6.7069112351626945</v>
      </c>
      <c r="AI5" s="25">
        <v>6.790457125751268</v>
      </c>
    </row>
    <row r="6" spans="2:35" x14ac:dyDescent="0.25">
      <c r="B6" s="3">
        <v>30</v>
      </c>
      <c r="C6" s="23">
        <v>6.8382765752120775</v>
      </c>
      <c r="D6" s="23">
        <v>6.8227201297855569</v>
      </c>
      <c r="E6" s="23">
        <v>6.8589011127646176</v>
      </c>
      <c r="G6" s="3">
        <v>30</v>
      </c>
      <c r="H6" s="23">
        <v>6.7339731572056518</v>
      </c>
      <c r="I6" s="23">
        <v>6.7857232290363392</v>
      </c>
      <c r="J6" s="23">
        <v>6.8204965986882931</v>
      </c>
      <c r="L6" s="3">
        <v>30</v>
      </c>
      <c r="M6" s="23">
        <v>7.1460790258913764</v>
      </c>
      <c r="N6" s="23">
        <v>7.0610598867055989</v>
      </c>
      <c r="O6" s="23">
        <v>7.1031904749214752</v>
      </c>
      <c r="Q6" s="3">
        <v>30</v>
      </c>
      <c r="R6" s="23">
        <v>6.0936600594226515</v>
      </c>
      <c r="S6" s="23">
        <v>6.2758913268390897</v>
      </c>
      <c r="T6" s="23">
        <v>6.3868793193626452</v>
      </c>
      <c r="V6" s="3">
        <v>30</v>
      </c>
      <c r="W6" s="23">
        <v>6.6689395582736317</v>
      </c>
      <c r="X6" s="23">
        <v>6.8263065833706236</v>
      </c>
      <c r="Y6" s="23">
        <v>6.899581968292976</v>
      </c>
      <c r="AA6" s="24">
        <v>30</v>
      </c>
      <c r="AB6" s="23">
        <v>6.7432107699708626</v>
      </c>
      <c r="AC6" s="23">
        <v>6.8220666631217748</v>
      </c>
      <c r="AD6" s="23">
        <v>6.8620463628884867</v>
      </c>
      <c r="AE6" s="25"/>
      <c r="AF6" s="24">
        <v>30</v>
      </c>
      <c r="AG6" s="25">
        <v>6.6813564349472552</v>
      </c>
      <c r="AH6" s="25">
        <v>6.925673779484482</v>
      </c>
      <c r="AI6" s="25">
        <v>6.7011738159669054</v>
      </c>
    </row>
    <row r="7" spans="2:35" x14ac:dyDescent="0.25">
      <c r="B7" s="3">
        <v>60</v>
      </c>
      <c r="C7" s="23">
        <v>6.8341517949375019</v>
      </c>
      <c r="D7" s="23">
        <v>6.8981896741124364</v>
      </c>
      <c r="E7" s="23">
        <v>6.9075952661807714</v>
      </c>
      <c r="G7" s="3">
        <v>60</v>
      </c>
      <c r="H7" s="23">
        <v>6.8747774384849309</v>
      </c>
      <c r="I7" s="23">
        <v>6.8009270200492757</v>
      </c>
      <c r="J7" s="23">
        <v>6.8815755611987521</v>
      </c>
      <c r="L7" s="3">
        <v>60</v>
      </c>
      <c r="M7" s="23">
        <v>6.9049513516494025</v>
      </c>
      <c r="N7" s="23">
        <v>7.0029927288689784</v>
      </c>
      <c r="O7" s="23">
        <v>6.9701665391035341</v>
      </c>
      <c r="Q7" s="3">
        <v>60</v>
      </c>
      <c r="R7" s="23">
        <v>5.9747252231036843</v>
      </c>
      <c r="S7" s="23">
        <v>6.4025140335100472</v>
      </c>
      <c r="T7" s="23">
        <v>6.4349958560226028</v>
      </c>
      <c r="V7" s="3">
        <v>60</v>
      </c>
      <c r="W7" s="23">
        <v>6.6708423635819285</v>
      </c>
      <c r="X7" s="23">
        <v>6.9202963104764477</v>
      </c>
      <c r="Y7" s="23">
        <v>6.8896727714313712</v>
      </c>
      <c r="AA7" s="24">
        <v>60</v>
      </c>
      <c r="AB7" s="23">
        <v>6.4956884272394104</v>
      </c>
      <c r="AC7" s="23">
        <v>6.7614338702692116</v>
      </c>
      <c r="AD7" s="23">
        <v>6.5830772168436296</v>
      </c>
      <c r="AE7" s="25"/>
      <c r="AF7" s="24">
        <v>60</v>
      </c>
      <c r="AG7" s="25">
        <v>6.374479526378555</v>
      </c>
      <c r="AH7" s="25">
        <v>6.417516288824535</v>
      </c>
      <c r="AI7" s="25">
        <v>6.4860388302879226</v>
      </c>
    </row>
    <row r="8" spans="2:35" x14ac:dyDescent="0.25">
      <c r="B8" s="3">
        <v>120</v>
      </c>
      <c r="C8" s="23">
        <v>6.7873488051190396</v>
      </c>
      <c r="D8" s="23">
        <v>6.771523099657224</v>
      </c>
      <c r="E8" s="23">
        <v>6.7783752574800902</v>
      </c>
      <c r="G8" s="3">
        <v>120</v>
      </c>
      <c r="H8" s="23">
        <v>6.9638331092018415</v>
      </c>
      <c r="I8" s="23">
        <v>6.9441257802917873</v>
      </c>
      <c r="J8" s="23">
        <v>6.9706173957387634</v>
      </c>
      <c r="L8" s="3">
        <v>120</v>
      </c>
      <c r="M8" s="23">
        <v>6.9223679913499829</v>
      </c>
      <c r="N8" s="23">
        <v>6.9015762279054211</v>
      </c>
      <c r="O8" s="23">
        <v>6.8629252630643434</v>
      </c>
      <c r="Q8" s="3">
        <v>120</v>
      </c>
      <c r="R8" s="23">
        <v>6.9223679913499829</v>
      </c>
      <c r="S8" s="23">
        <v>6.8302693000902908</v>
      </c>
      <c r="T8" s="23">
        <v>6.8561250857452789</v>
      </c>
      <c r="V8" s="3">
        <v>120</v>
      </c>
      <c r="W8" s="23">
        <v>6.9161995257648003</v>
      </c>
      <c r="X8" s="23">
        <v>7.2933033532499429</v>
      </c>
      <c r="Y8" s="23">
        <v>7.203316231382602</v>
      </c>
      <c r="AA8" s="24">
        <v>120</v>
      </c>
      <c r="AB8" s="23">
        <v>6.2904574107056295</v>
      </c>
      <c r="AC8" s="23">
        <v>6.0290493074352529</v>
      </c>
      <c r="AD8" s="23">
        <v>6.1948134710940126</v>
      </c>
      <c r="AE8" s="25"/>
      <c r="AF8" s="24">
        <v>120</v>
      </c>
      <c r="AG8" s="25">
        <v>5.5379639899612609</v>
      </c>
      <c r="AH8" s="25">
        <v>5.9550080100973668</v>
      </c>
      <c r="AI8" s="25">
        <v>5.8659013241326363</v>
      </c>
    </row>
    <row r="9" spans="2:35" x14ac:dyDescent="0.25">
      <c r="B9" s="3">
        <v>240</v>
      </c>
      <c r="C9" s="23">
        <v>6.7560017237545997</v>
      </c>
      <c r="D9" s="23">
        <v>6.7657307789527188</v>
      </c>
      <c r="E9" s="23">
        <v>6.7331161367275421</v>
      </c>
      <c r="G9" s="3">
        <v>240</v>
      </c>
      <c r="H9" s="23">
        <v>6.7608780831213773</v>
      </c>
      <c r="I9" s="23">
        <v>6.8453265307078235</v>
      </c>
      <c r="J9" s="23">
        <v>6.9145322632611608</v>
      </c>
      <c r="L9" s="3">
        <v>240</v>
      </c>
      <c r="M9" s="23">
        <v>7.1581092461679185</v>
      </c>
      <c r="N9" s="23">
        <v>7.153614856580079</v>
      </c>
      <c r="O9" s="23">
        <v>7.1260229625495608</v>
      </c>
      <c r="Q9" s="3">
        <v>240</v>
      </c>
      <c r="R9" s="23">
        <v>6.0448157226049766</v>
      </c>
      <c r="S9" s="23">
        <v>6.0838613963739494</v>
      </c>
      <c r="T9" s="23">
        <v>6.0706453449824229</v>
      </c>
      <c r="V9" s="3">
        <v>240</v>
      </c>
      <c r="W9" s="23">
        <v>6.5893665457511936</v>
      </c>
      <c r="X9" s="23">
        <v>6.5431921621943987</v>
      </c>
      <c r="Y9" s="23">
        <v>6.5643913491030768</v>
      </c>
      <c r="AA9" s="24">
        <v>240</v>
      </c>
      <c r="AB9" s="23">
        <v>5.8983619288456577</v>
      </c>
      <c r="AC9" s="23">
        <v>5.8351615527125809</v>
      </c>
      <c r="AD9" s="23">
        <v>5.438774719243292</v>
      </c>
      <c r="AE9" s="25"/>
      <c r="AF9" s="24">
        <v>240</v>
      </c>
      <c r="AG9" s="25">
        <v>5.1232494384653897</v>
      </c>
      <c r="AH9" s="25">
        <v>4.9969419669642532</v>
      </c>
      <c r="AI9" s="25">
        <v>5.0498560072495371</v>
      </c>
    </row>
    <row r="10" spans="2:35" x14ac:dyDescent="0.25">
      <c r="B10" s="3"/>
    </row>
    <row r="11" spans="2:35" x14ac:dyDescent="0.25">
      <c r="B11" s="3"/>
    </row>
    <row r="12" spans="2:35" x14ac:dyDescent="0.25">
      <c r="C12" s="129" t="s">
        <v>768</v>
      </c>
      <c r="D12" s="129"/>
      <c r="E12" s="129"/>
      <c r="H12" s="129" t="s">
        <v>769</v>
      </c>
      <c r="I12" s="129"/>
      <c r="J12" s="129"/>
      <c r="M12" s="129" t="s">
        <v>770</v>
      </c>
      <c r="N12" s="129"/>
      <c r="O12" s="129"/>
      <c r="R12" s="129" t="s">
        <v>771</v>
      </c>
      <c r="S12" s="129"/>
      <c r="T12" s="129"/>
      <c r="W12" s="129" t="s">
        <v>772</v>
      </c>
      <c r="X12" s="129"/>
      <c r="Y12" s="129"/>
      <c r="AA12" s="25"/>
      <c r="AB12" s="129" t="s">
        <v>1209</v>
      </c>
      <c r="AC12" s="129"/>
      <c r="AD12" s="129"/>
      <c r="AE12" s="25"/>
      <c r="AF12" s="25"/>
      <c r="AG12" s="129" t="s">
        <v>1210</v>
      </c>
      <c r="AH12" s="129"/>
      <c r="AI12" s="129"/>
    </row>
    <row r="13" spans="2:35" x14ac:dyDescent="0.25">
      <c r="C13" s="2" t="s">
        <v>726</v>
      </c>
      <c r="D13" s="2" t="s">
        <v>727</v>
      </c>
      <c r="E13" s="2" t="s">
        <v>728</v>
      </c>
      <c r="H13" s="2" t="s">
        <v>726</v>
      </c>
      <c r="I13" s="2" t="s">
        <v>727</v>
      </c>
      <c r="J13" s="2" t="s">
        <v>728</v>
      </c>
      <c r="K13" s="3"/>
      <c r="M13" s="2" t="s">
        <v>726</v>
      </c>
      <c r="N13" s="2" t="s">
        <v>727</v>
      </c>
      <c r="O13" s="2" t="s">
        <v>728</v>
      </c>
      <c r="R13" s="2" t="s">
        <v>726</v>
      </c>
      <c r="S13" s="2" t="s">
        <v>727</v>
      </c>
      <c r="T13" s="2" t="s">
        <v>728</v>
      </c>
      <c r="W13" s="2" t="s">
        <v>726</v>
      </c>
      <c r="X13" s="2" t="s">
        <v>727</v>
      </c>
      <c r="Y13" s="2" t="s">
        <v>728</v>
      </c>
      <c r="AA13" s="25"/>
      <c r="AB13" s="25" t="s">
        <v>726</v>
      </c>
      <c r="AC13" s="25" t="s">
        <v>727</v>
      </c>
      <c r="AD13" s="25" t="s">
        <v>728</v>
      </c>
      <c r="AE13" s="25"/>
      <c r="AF13" s="25"/>
      <c r="AG13" s="25" t="s">
        <v>726</v>
      </c>
      <c r="AH13" s="25" t="s">
        <v>727</v>
      </c>
      <c r="AI13" s="25" t="s">
        <v>728</v>
      </c>
    </row>
    <row r="14" spans="2:35" x14ac:dyDescent="0.25">
      <c r="B14" s="3">
        <v>0</v>
      </c>
      <c r="C14" s="23">
        <v>6.9620161657085742</v>
      </c>
      <c r="D14" s="23">
        <v>6.9373917481104437</v>
      </c>
      <c r="E14" s="23">
        <v>6.9313155433911504</v>
      </c>
      <c r="G14" s="3">
        <v>0</v>
      </c>
      <c r="H14" s="23">
        <v>6.4694363460028947</v>
      </c>
      <c r="I14" s="23">
        <v>6.4900556332056301</v>
      </c>
      <c r="J14" s="23">
        <v>6.547932528752674</v>
      </c>
      <c r="L14" s="3">
        <v>0</v>
      </c>
      <c r="M14" s="23">
        <v>7.1506073355161242</v>
      </c>
      <c r="N14" s="23">
        <v>7.2001860584561221</v>
      </c>
      <c r="O14" s="23">
        <v>7.1629554811886642</v>
      </c>
      <c r="Q14" s="3">
        <v>0</v>
      </c>
      <c r="R14" s="23">
        <v>7.077700564708036</v>
      </c>
      <c r="S14" s="23">
        <v>7.0125476332668537</v>
      </c>
      <c r="T14" s="23">
        <v>7.0732358185800654</v>
      </c>
      <c r="V14" s="3">
        <v>0</v>
      </c>
      <c r="W14" s="23">
        <v>6.8953385089670487</v>
      </c>
      <c r="X14" s="23">
        <v>6.8565040889713424</v>
      </c>
      <c r="Y14" s="23">
        <v>6.8961279427411579</v>
      </c>
      <c r="AA14" s="24">
        <v>0</v>
      </c>
      <c r="AB14" s="25">
        <v>7.1886543991370857</v>
      </c>
      <c r="AC14" s="25">
        <v>7.1777213456281377</v>
      </c>
      <c r="AD14" s="25">
        <v>7.195427351383918</v>
      </c>
      <c r="AE14" s="25"/>
      <c r="AF14" s="24">
        <v>0</v>
      </c>
      <c r="AG14" s="25">
        <v>7.2193491714802311</v>
      </c>
      <c r="AH14" s="25">
        <v>7.2955450954102927</v>
      </c>
      <c r="AI14" s="25">
        <v>7.433879283492149</v>
      </c>
    </row>
    <row r="15" spans="2:35" x14ac:dyDescent="0.25">
      <c r="B15" s="3">
        <v>15</v>
      </c>
      <c r="C15" s="23">
        <v>6.8132687598761894</v>
      </c>
      <c r="D15" s="23">
        <v>6.9957661563048505</v>
      </c>
      <c r="E15" s="23">
        <v>7.0211553903096702</v>
      </c>
      <c r="G15" s="3">
        <v>15</v>
      </c>
      <c r="H15" s="23">
        <v>6.6611383714822852</v>
      </c>
      <c r="I15" s="23">
        <v>6.6348435854338064</v>
      </c>
      <c r="J15" s="23">
        <v>6.6919844819973404</v>
      </c>
      <c r="L15" s="3">
        <v>15</v>
      </c>
      <c r="M15" s="23">
        <v>7.1690728420025893</v>
      </c>
      <c r="N15" s="23">
        <v>7.1025981163297631</v>
      </c>
      <c r="O15" s="23">
        <v>7.117302822029683</v>
      </c>
      <c r="Q15" s="3">
        <v>15</v>
      </c>
      <c r="R15" s="23">
        <v>7.1056548657394103</v>
      </c>
      <c r="S15" s="23">
        <v>7.0841593620120538</v>
      </c>
      <c r="T15" s="23">
        <v>7.1000271666292596</v>
      </c>
      <c r="V15" s="3">
        <v>15</v>
      </c>
      <c r="W15" s="23">
        <v>6.8224587943600525</v>
      </c>
      <c r="X15" s="23">
        <v>6.8760169031949241</v>
      </c>
      <c r="Y15" s="23">
        <v>6.9753391583056681</v>
      </c>
      <c r="AA15" s="24">
        <v>15</v>
      </c>
      <c r="AB15" s="25">
        <v>6.6766803573416471</v>
      </c>
      <c r="AC15" s="25">
        <v>7.6491782057069724</v>
      </c>
      <c r="AD15" s="25">
        <v>7.7629702873087689</v>
      </c>
      <c r="AE15" s="25"/>
      <c r="AF15" s="24">
        <v>15</v>
      </c>
      <c r="AG15" s="25">
        <v>6.1627251565425114</v>
      </c>
      <c r="AH15" s="25">
        <v>6.3335637795943267</v>
      </c>
      <c r="AI15" s="25">
        <v>6.248661638547043</v>
      </c>
    </row>
    <row r="16" spans="2:35" x14ac:dyDescent="0.25">
      <c r="B16" s="3">
        <v>30</v>
      </c>
      <c r="C16" s="23">
        <v>7.1180810321856889</v>
      </c>
      <c r="D16" s="23">
        <v>7.0978465730404521</v>
      </c>
      <c r="E16" s="23">
        <v>7.1143791282990563</v>
      </c>
      <c r="G16" s="3">
        <v>30</v>
      </c>
      <c r="H16" s="23">
        <v>6.4474326373892534</v>
      </c>
      <c r="I16" s="23">
        <v>6.4779564938585201</v>
      </c>
      <c r="J16" s="23">
        <v>6.5534204519755797</v>
      </c>
      <c r="L16" s="3">
        <v>30</v>
      </c>
      <c r="M16" s="23">
        <v>7.1740502695522705</v>
      </c>
      <c r="N16" s="23">
        <v>7.1824736850420594</v>
      </c>
      <c r="O16" s="23">
        <v>7.1976748463741096</v>
      </c>
      <c r="Q16" s="3">
        <v>30</v>
      </c>
      <c r="R16" s="23">
        <v>7.0972510395240915</v>
      </c>
      <c r="S16" s="23">
        <v>7.1149645512838706</v>
      </c>
      <c r="T16" s="23">
        <v>7.0359373896754436</v>
      </c>
      <c r="V16" s="3">
        <v>30</v>
      </c>
      <c r="W16" s="23">
        <v>6.7727599581946203</v>
      </c>
      <c r="X16" s="23">
        <v>6.7585125355074611</v>
      </c>
      <c r="Y16" s="23">
        <v>6.6946610635209289</v>
      </c>
      <c r="AA16" s="24">
        <v>30</v>
      </c>
      <c r="AB16" s="25">
        <v>7.3436331934984969</v>
      </c>
      <c r="AC16" s="25">
        <v>7.1554899743243237</v>
      </c>
      <c r="AD16" s="25">
        <v>7.1049654482698426</v>
      </c>
      <c r="AE16" s="25"/>
      <c r="AF16" s="24">
        <v>30</v>
      </c>
      <c r="AG16" s="25">
        <v>5.2906883393835455</v>
      </c>
      <c r="AH16" s="25">
        <v>5.3163537290341356</v>
      </c>
      <c r="AI16" s="25">
        <v>5.1829065150367093</v>
      </c>
    </row>
    <row r="17" spans="2:35" x14ac:dyDescent="0.25">
      <c r="B17" s="3">
        <v>60</v>
      </c>
      <c r="C17" s="23">
        <v>6.9051919965789725</v>
      </c>
      <c r="D17" s="23">
        <v>7.0075644142016271</v>
      </c>
      <c r="E17" s="23">
        <v>7.0211553903096702</v>
      </c>
      <c r="G17" s="3">
        <v>60</v>
      </c>
      <c r="H17" s="23">
        <v>6.6283587861171291</v>
      </c>
      <c r="I17" s="23">
        <v>6.6356315454462083</v>
      </c>
      <c r="J17" s="23">
        <v>6.6109113647379703</v>
      </c>
      <c r="L17" s="3">
        <v>60</v>
      </c>
      <c r="M17" s="23">
        <v>7.1504190647822536</v>
      </c>
      <c r="N17" s="23">
        <v>7.0958600805318186</v>
      </c>
      <c r="O17" s="23">
        <v>7.0916755571397889</v>
      </c>
      <c r="Q17" s="3">
        <v>60</v>
      </c>
      <c r="R17" s="23">
        <v>7.0453932281494511</v>
      </c>
      <c r="S17" s="23">
        <v>7.0807333207729393</v>
      </c>
      <c r="T17" s="23">
        <v>7.1404847383199375</v>
      </c>
      <c r="V17" s="3">
        <v>60</v>
      </c>
      <c r="W17" s="23">
        <v>6.3136567360223248</v>
      </c>
      <c r="X17" s="23">
        <v>6.2368782670679197</v>
      </c>
      <c r="Y17" s="23">
        <v>6.3877879972988625</v>
      </c>
      <c r="AA17" s="24">
        <v>60</v>
      </c>
      <c r="AB17" s="25">
        <v>6.6433208732500466</v>
      </c>
      <c r="AC17" s="25">
        <v>6.7793308237257595</v>
      </c>
      <c r="AD17" s="25">
        <v>6.3070049476881591</v>
      </c>
      <c r="AE17" s="25"/>
      <c r="AF17" s="24">
        <v>60</v>
      </c>
      <c r="AG17" s="25">
        <v>2.5982353350950036</v>
      </c>
      <c r="AH17" s="25">
        <v>2.5618676909241289</v>
      </c>
      <c r="AI17" s="25">
        <v>3.5037539699872475</v>
      </c>
    </row>
    <row r="18" spans="2:35" x14ac:dyDescent="0.25">
      <c r="B18" s="3">
        <v>120</v>
      </c>
      <c r="C18" s="23">
        <v>7.0721165103990984</v>
      </c>
      <c r="D18" s="23">
        <v>7.065784143207047</v>
      </c>
      <c r="E18" s="23">
        <v>7.0542423827668754</v>
      </c>
      <c r="G18" s="3">
        <v>120</v>
      </c>
      <c r="H18" s="23">
        <v>6.4068799860693142</v>
      </c>
      <c r="I18" s="23">
        <v>6.3799869344858342</v>
      </c>
      <c r="J18" s="23">
        <v>6.3925199467274467</v>
      </c>
      <c r="L18" s="3">
        <v>120</v>
      </c>
      <c r="M18" s="23">
        <v>7.0818430308489884</v>
      </c>
      <c r="N18" s="23">
        <v>7.1633272975156839</v>
      </c>
      <c r="O18" s="23">
        <v>7.1204120355721647</v>
      </c>
      <c r="Q18" s="3">
        <v>120</v>
      </c>
      <c r="R18" s="23">
        <v>7.0129797853911251</v>
      </c>
      <c r="S18" s="23">
        <v>7.0104923564332493</v>
      </c>
      <c r="T18" s="23">
        <v>7.0143829914068911</v>
      </c>
      <c r="V18" s="3">
        <v>120</v>
      </c>
      <c r="W18" s="23">
        <v>6.2007931093884636</v>
      </c>
      <c r="X18" s="23">
        <v>6.3055816157568412</v>
      </c>
      <c r="Y18" s="23">
        <v>6.2188789652728378</v>
      </c>
      <c r="AA18" s="24">
        <v>120</v>
      </c>
      <c r="AB18" s="25">
        <v>6.3200486108801881</v>
      </c>
      <c r="AC18" s="25">
        <v>6.5558119802763377</v>
      </c>
      <c r="AD18" s="25">
        <v>6.0473721790462776</v>
      </c>
      <c r="AE18" s="25"/>
      <c r="AF18" s="24">
        <v>120</v>
      </c>
    </row>
    <row r="19" spans="2:35" x14ac:dyDescent="0.25">
      <c r="B19" s="3">
        <v>240</v>
      </c>
      <c r="C19" s="23">
        <v>6.9282635396134875</v>
      </c>
      <c r="D19" s="23">
        <v>6.895763666129759</v>
      </c>
      <c r="E19" s="23">
        <v>6.9595124657549752</v>
      </c>
      <c r="G19" s="3">
        <v>240</v>
      </c>
      <c r="H19" s="23">
        <v>6.4307512036916572</v>
      </c>
      <c r="I19" s="23">
        <v>6.4634661790163905</v>
      </c>
      <c r="J19" s="23">
        <v>6.5219751441903711</v>
      </c>
      <c r="L19" s="3">
        <v>240</v>
      </c>
      <c r="M19" s="23">
        <v>7.0434044275776611</v>
      </c>
      <c r="N19" s="23">
        <v>6.9984000472041874</v>
      </c>
      <c r="O19" s="23">
        <v>7.0824478086116001</v>
      </c>
      <c r="Q19" s="3">
        <v>240</v>
      </c>
      <c r="R19" s="23">
        <v>6.9482828301582051</v>
      </c>
      <c r="S19" s="23">
        <v>6.7587911258421789</v>
      </c>
      <c r="T19" s="23">
        <v>7.0161073155759173</v>
      </c>
      <c r="V19" s="3">
        <v>240</v>
      </c>
      <c r="W19" s="23">
        <v>6.2719331650414611</v>
      </c>
      <c r="X19" s="23">
        <v>6.0613170490068153</v>
      </c>
      <c r="Y19" s="23">
        <v>6.0289048300818271</v>
      </c>
      <c r="AA19" s="24">
        <v>240</v>
      </c>
      <c r="AB19" s="23"/>
      <c r="AC19" s="23"/>
      <c r="AD19" s="23"/>
      <c r="AE19" s="25"/>
      <c r="AF19" s="24">
        <v>240</v>
      </c>
    </row>
    <row r="20" spans="2:35" x14ac:dyDescent="0.25">
      <c r="B20" s="3"/>
    </row>
    <row r="21" spans="2:35" x14ac:dyDescent="0.25">
      <c r="B21" s="3"/>
      <c r="C21" s="23"/>
      <c r="D21" s="23"/>
      <c r="AE21" s="2">
        <v>7.2193491714802311</v>
      </c>
    </row>
    <row r="22" spans="2:35" x14ac:dyDescent="0.25">
      <c r="C22" s="23"/>
      <c r="D22" s="23"/>
      <c r="H22" s="23"/>
      <c r="AE22" s="2">
        <v>7.2955450954102927</v>
      </c>
    </row>
    <row r="23" spans="2:35" x14ac:dyDescent="0.25">
      <c r="B23" s="3"/>
      <c r="C23" s="23"/>
      <c r="D23" s="23"/>
      <c r="H23" s="23"/>
      <c r="AE23" s="2">
        <v>7.433879283492149</v>
      </c>
    </row>
    <row r="24" spans="2:35" x14ac:dyDescent="0.25">
      <c r="B24" s="3"/>
      <c r="C24" s="23"/>
      <c r="D24" s="23"/>
      <c r="H24" s="23"/>
      <c r="Q24" s="23"/>
      <c r="R24" s="23"/>
      <c r="AE24" s="2">
        <v>6.1627251565425114</v>
      </c>
    </row>
    <row r="25" spans="2:35" x14ac:dyDescent="0.25">
      <c r="B25" s="3"/>
      <c r="C25" s="23"/>
      <c r="D25" s="23"/>
      <c r="H25" s="23"/>
      <c r="AE25" s="2">
        <v>6.3335637795943267</v>
      </c>
    </row>
    <row r="26" spans="2:35" x14ac:dyDescent="0.25">
      <c r="B26" s="3"/>
      <c r="C26" s="23"/>
      <c r="D26" s="23"/>
      <c r="H26" s="23"/>
      <c r="AE26" s="2">
        <v>6.248661638547043</v>
      </c>
    </row>
    <row r="27" spans="2:35" x14ac:dyDescent="0.25">
      <c r="B27" s="3"/>
      <c r="C27" s="23"/>
      <c r="D27" s="23"/>
      <c r="E27" s="23"/>
      <c r="F27" s="23"/>
      <c r="G27" s="23"/>
      <c r="H27" s="23"/>
      <c r="J27" s="18"/>
      <c r="AE27" s="2">
        <v>5.2906883393835455</v>
      </c>
    </row>
    <row r="28" spans="2:35" x14ac:dyDescent="0.25">
      <c r="B28" s="3"/>
      <c r="C28" s="23"/>
      <c r="D28" s="23"/>
      <c r="E28" s="23"/>
      <c r="F28" s="23"/>
      <c r="G28" s="23"/>
      <c r="H28" s="23"/>
      <c r="J28" s="18"/>
      <c r="O28" s="23"/>
      <c r="AE28" s="2">
        <v>5.3163537290341356</v>
      </c>
    </row>
    <row r="29" spans="2:35" x14ac:dyDescent="0.25">
      <c r="B29" s="3"/>
      <c r="C29" s="23"/>
      <c r="D29" s="23"/>
      <c r="E29" s="23"/>
      <c r="F29" s="23"/>
      <c r="G29" s="23"/>
      <c r="H29" s="23"/>
      <c r="J29" s="18"/>
      <c r="O29" s="23"/>
      <c r="AE29" s="2">
        <v>5.1829065150367093</v>
      </c>
    </row>
    <row r="30" spans="2:35" x14ac:dyDescent="0.25">
      <c r="B30" s="3"/>
      <c r="C30" s="23"/>
      <c r="D30" s="23"/>
      <c r="E30" s="23"/>
      <c r="F30" s="23"/>
      <c r="G30" s="23"/>
      <c r="H30" s="23"/>
      <c r="J30" s="18"/>
      <c r="O30" s="23"/>
      <c r="AE30" s="2">
        <v>2.5982353350950036</v>
      </c>
    </row>
    <row r="31" spans="2:35" x14ac:dyDescent="0.25">
      <c r="B31" s="3"/>
      <c r="C31" s="23"/>
      <c r="D31" s="23"/>
      <c r="E31" s="23"/>
      <c r="F31" s="23"/>
      <c r="G31" s="23"/>
      <c r="H31" s="23"/>
      <c r="J31" s="18"/>
      <c r="O31" s="23"/>
      <c r="AE31" s="2">
        <v>2.5618676909241289</v>
      </c>
    </row>
    <row r="32" spans="2:35" x14ac:dyDescent="0.25">
      <c r="B32" s="3"/>
      <c r="C32" s="23"/>
      <c r="D32" s="23"/>
      <c r="E32" s="23"/>
      <c r="F32" s="23"/>
      <c r="G32" s="23"/>
      <c r="H32" s="23"/>
      <c r="J32" s="18"/>
      <c r="O32" s="23"/>
      <c r="AE32" s="2">
        <v>3.5037539699872475</v>
      </c>
    </row>
    <row r="33" spans="2:15" x14ac:dyDescent="0.25">
      <c r="B33" s="3"/>
      <c r="C33" s="23"/>
      <c r="D33" s="23"/>
      <c r="E33" s="23"/>
      <c r="F33" s="23"/>
      <c r="G33" s="23"/>
      <c r="H33" s="23"/>
      <c r="I33" s="23"/>
      <c r="J33" s="18"/>
      <c r="O33" s="23"/>
    </row>
    <row r="34" spans="2:15" x14ac:dyDescent="0.25">
      <c r="B34" s="3"/>
      <c r="C34" s="18"/>
      <c r="D34" s="18"/>
      <c r="E34" s="18"/>
      <c r="F34" s="18"/>
      <c r="G34" s="18"/>
      <c r="H34" s="18"/>
      <c r="I34" s="18"/>
      <c r="J34" s="18"/>
      <c r="O34" s="23"/>
    </row>
    <row r="35" spans="2:15" x14ac:dyDescent="0.25">
      <c r="B35" s="3"/>
      <c r="C35" s="18"/>
      <c r="D35" s="18"/>
      <c r="E35" s="18"/>
      <c r="F35" s="18"/>
      <c r="G35" s="18"/>
      <c r="H35" s="18"/>
      <c r="I35" s="18"/>
      <c r="J35" s="18"/>
      <c r="O35" s="23"/>
    </row>
    <row r="36" spans="2:15" x14ac:dyDescent="0.25">
      <c r="B36" s="3"/>
      <c r="C36" s="18"/>
      <c r="D36" s="18"/>
      <c r="E36" s="18"/>
      <c r="F36" s="18"/>
      <c r="G36" s="18"/>
      <c r="H36" s="18"/>
      <c r="I36" s="18"/>
      <c r="J36" s="18"/>
    </row>
    <row r="37" spans="2:15" x14ac:dyDescent="0.25">
      <c r="B37" s="3"/>
    </row>
    <row r="38" spans="2:15" x14ac:dyDescent="0.25">
      <c r="B38" s="3"/>
    </row>
    <row r="39" spans="2:15" x14ac:dyDescent="0.25">
      <c r="B39" s="3"/>
    </row>
    <row r="40" spans="2:15" x14ac:dyDescent="0.25">
      <c r="B40" s="3"/>
    </row>
  </sheetData>
  <mergeCells count="14">
    <mergeCell ref="C2:E2"/>
    <mergeCell ref="H2:J2"/>
    <mergeCell ref="M2:O2"/>
    <mergeCell ref="R2:T2"/>
    <mergeCell ref="C12:E12"/>
    <mergeCell ref="H12:J12"/>
    <mergeCell ref="M12:O12"/>
    <mergeCell ref="R12:T12"/>
    <mergeCell ref="W12:Y12"/>
    <mergeCell ref="AB12:AD12"/>
    <mergeCell ref="AG12:AI12"/>
    <mergeCell ref="AB2:AD2"/>
    <mergeCell ref="AG2:AI2"/>
    <mergeCell ref="W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2023_09_19_CoverSheet</vt:lpstr>
      <vt:lpstr>Clint Data Summary</vt:lpstr>
      <vt:lpstr>RawData</vt:lpstr>
      <vt:lpstr>PFPE-1</vt:lpstr>
      <vt:lpstr>PFPE-2</vt:lpstr>
      <vt:lpstr>PFPE-3</vt:lpstr>
      <vt:lpstr>PFHxSA</vt:lpstr>
      <vt:lpstr>3;3 FTCA</vt:lpstr>
      <vt:lpstr>Phenacetin</vt:lpstr>
      <vt:lpstr>Propranolol</vt:lpstr>
      <vt:lpstr>WorkSheet</vt:lpstr>
      <vt:lpstr>RawDataRef</vt:lpstr>
      <vt:lpstr>Transpose for GraphPad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Wetmore, Barbara (she/her/hers)</cp:lastModifiedBy>
  <dcterms:created xsi:type="dcterms:W3CDTF">2023-09-13T14:04:40Z</dcterms:created>
  <dcterms:modified xsi:type="dcterms:W3CDTF">2024-02-05T21:26:11Z</dcterms:modified>
</cp:coreProperties>
</file>