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ow traffic densit" sheetId="1" state="visible" r:id="rId2"/>
    <sheet name="Medium traffic density" sheetId="2" state="visible" r:id="rId3"/>
    <sheet name="High traffic densit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<sst xmlns="http://schemas.openxmlformats.org/spreadsheetml/2006/main" count="136" uniqueCount="18">
  <si>
    <t xml:space="preserve">Exercise 3 statistics</t>
  </si>
  <si>
    <t xml:space="preserve">Dataset</t>
  </si>
  <si>
    <t xml:space="preserve">Scenario</t>
  </si>
  <si>
    <t xml:space="preserve">Completed flights</t>
  </si>
  <si>
    <t xml:space="preserve">Avg. Distance flown</t>
  </si>
  <si>
    <t xml:space="preserve">Average flying time</t>
  </si>
  <si>
    <t xml:space="preserve">Average speed</t>
  </si>
  <si>
    <t xml:space="preserve">Conflicts</t>
  </si>
  <si>
    <t xml:space="preserve">Average conflict time</t>
  </si>
  <si>
    <t xml:space="preserve">LOS</t>
  </si>
  <si>
    <t xml:space="preserve">NMACs</t>
  </si>
  <si>
    <t xml:space="preserve">Reference</t>
  </si>
  <si>
    <t xml:space="preserve">Average</t>
  </si>
  <si>
    <t xml:space="preserve">Standard dev</t>
  </si>
  <si>
    <t xml:space="preserve">D2C2</t>
  </si>
  <si>
    <t xml:space="preserve">https://www.calculator.net/standard-deviation-calculator.html</t>
  </si>
  <si>
    <t xml:space="preserve">Conflicts started</t>
  </si>
  <si>
    <t xml:space="preserve">Conflicts resolved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</si>
</sst>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8"/>
  <sheetViews>
    <sheetView showFormulas="false" showGridLines="true" showRowColHeaders="true" showZeros="true" rightToLeft="false" tabSelected="false" showOutlineSymbols="true" defaultGridColor="true" view="normal" topLeftCell="A4" colorId="64" zoomScale="130" zoomScaleNormal="130" zoomScalePageLayoutView="100" workbookViewId="0">
      <selection pane="topLeft" activeCell="D19" activeCellId="0" sqref="D19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2.57"/>
    <col collapsed="false" customWidth="true" hidden="false" outlineLevel="0" max="3" min="3" style="0" width="16.71"/>
    <col collapsed="false" customWidth="true" hidden="false" outlineLevel="0" max="4" min="4" style="0" width="19.99"/>
    <col collapsed="false" customWidth="true" hidden="false" outlineLevel="0" max="5" min="5" style="0" width="19"/>
    <col collapsed="false" customWidth="true" hidden="false" outlineLevel="0" max="7" min="6" style="0" width="16.71"/>
    <col collapsed="false" customWidth="true" hidden="false" outlineLevel="0" max="8" min="8" style="0" width="20.57"/>
  </cols>
  <sheetData>
    <row r="1" customFormat="false" ht="12.8" hidden="false" customHeight="false" outlineLevel="0" collapsed="false">
      <c r="C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1" t="s">
        <v>6</v>
      </c>
      <c r="G2" s="0" t="s">
        <v>7</v>
      </c>
      <c r="H2" s="0" t="s">
        <v>8</v>
      </c>
      <c r="I2" s="0" t="s">
        <v>9</v>
      </c>
      <c r="J2" s="0" t="s">
        <v>10</v>
      </c>
    </row>
    <row r="3" customFormat="false" ht="12.8" hidden="false" customHeight="false" outlineLevel="0" collapsed="false">
      <c r="A3" s="0" t="n">
        <v>1</v>
      </c>
      <c r="B3" s="0" t="s">
        <v>11</v>
      </c>
      <c r="C3" s="0" t="n">
        <v>26</v>
      </c>
      <c r="D3" s="2" t="n">
        <v>4658.53</v>
      </c>
      <c r="E3" s="2" t="n">
        <v>370.5</v>
      </c>
      <c r="F3" s="2" t="n">
        <f aca="false">D3/E3</f>
        <v>12.5736302294197</v>
      </c>
      <c r="G3" s="0" t="n">
        <v>5</v>
      </c>
      <c r="H3" s="2" t="n">
        <v>10.8</v>
      </c>
      <c r="I3" s="3" t="n">
        <v>4</v>
      </c>
      <c r="J3" s="3" t="n">
        <v>1</v>
      </c>
    </row>
    <row r="4" customFormat="false" ht="12.8" hidden="false" customHeight="false" outlineLevel="0" collapsed="false">
      <c r="A4" s="0" t="n">
        <v>2</v>
      </c>
      <c r="B4" s="0" t="s">
        <v>11</v>
      </c>
      <c r="C4" s="0" t="n">
        <v>28</v>
      </c>
      <c r="D4" s="2" t="n">
        <v>4350.87</v>
      </c>
      <c r="E4" s="2" t="n">
        <v>331.61</v>
      </c>
      <c r="F4" s="2" t="n">
        <f aca="false">D4/E4</f>
        <v>13.1204426887006</v>
      </c>
      <c r="G4" s="0" t="n">
        <v>2</v>
      </c>
      <c r="H4" s="2" t="n">
        <v>6.5</v>
      </c>
      <c r="I4" s="3" t="n">
        <v>1</v>
      </c>
      <c r="J4" s="3" t="n">
        <v>1</v>
      </c>
    </row>
    <row r="5" customFormat="false" ht="12.8" hidden="false" customHeight="false" outlineLevel="0" collapsed="false">
      <c r="A5" s="0" t="n">
        <v>3</v>
      </c>
      <c r="B5" s="0" t="s">
        <v>11</v>
      </c>
      <c r="C5" s="0" t="n">
        <v>25</v>
      </c>
      <c r="D5" s="2" t="n">
        <v>4563.4</v>
      </c>
      <c r="E5" s="2" t="n">
        <v>343.92</v>
      </c>
      <c r="F5" s="2" t="n">
        <f aca="false">D5/E5</f>
        <v>13.2687834380088</v>
      </c>
      <c r="G5" s="0" t="n">
        <v>3</v>
      </c>
      <c r="H5" s="2" t="n">
        <v>10.67</v>
      </c>
      <c r="I5" s="3" t="n">
        <v>2</v>
      </c>
      <c r="J5" s="3" t="n">
        <v>0</v>
      </c>
    </row>
    <row r="6" customFormat="false" ht="12.8" hidden="false" customHeight="false" outlineLevel="0" collapsed="false">
      <c r="A6" s="0" t="n">
        <v>4</v>
      </c>
      <c r="B6" s="0" t="s">
        <v>11</v>
      </c>
      <c r="C6" s="0" t="n">
        <v>25</v>
      </c>
      <c r="D6" s="2" t="n">
        <v>4541</v>
      </c>
      <c r="E6" s="2" t="n">
        <v>348.35</v>
      </c>
      <c r="F6" s="2" t="n">
        <f aca="false">D6/E6</f>
        <v>13.0357399167504</v>
      </c>
      <c r="G6" s="0" t="n">
        <v>5</v>
      </c>
      <c r="H6" s="2" t="n">
        <v>11.8</v>
      </c>
      <c r="I6" s="3" t="n">
        <v>4</v>
      </c>
      <c r="J6" s="3" t="n">
        <v>0</v>
      </c>
    </row>
    <row r="7" customFormat="false" ht="12.8" hidden="false" customHeight="false" outlineLevel="0" collapsed="false">
      <c r="A7" s="0" t="n">
        <v>5</v>
      </c>
      <c r="B7" s="0" t="s">
        <v>11</v>
      </c>
      <c r="C7" s="0" t="n">
        <v>24</v>
      </c>
      <c r="D7" s="2" t="n">
        <v>4617.47</v>
      </c>
      <c r="E7" s="2" t="n">
        <v>390.36</v>
      </c>
      <c r="F7" s="2" t="n">
        <f aca="false">D7/E7</f>
        <v>11.8287478225228</v>
      </c>
      <c r="G7" s="0" t="n">
        <v>6</v>
      </c>
      <c r="H7" s="2" t="n">
        <v>13.33</v>
      </c>
      <c r="I7" s="3" t="n">
        <v>5</v>
      </c>
      <c r="J7" s="3" t="n">
        <v>0</v>
      </c>
    </row>
    <row r="8" customFormat="false" ht="12.8" hidden="false" customHeight="false" outlineLevel="0" collapsed="false">
      <c r="A8" s="0" t="n">
        <v>6</v>
      </c>
      <c r="B8" s="0" t="s">
        <v>11</v>
      </c>
      <c r="C8" s="0" t="n">
        <v>25</v>
      </c>
      <c r="D8" s="2" t="n">
        <v>5064.1</v>
      </c>
      <c r="E8" s="2" t="n">
        <v>395.9</v>
      </c>
      <c r="F8" s="2" t="n">
        <f aca="false">D8/E8</f>
        <v>12.7913614549129</v>
      </c>
      <c r="G8" s="0" t="n">
        <v>3</v>
      </c>
      <c r="H8" s="2" t="n">
        <v>6</v>
      </c>
      <c r="I8" s="3" t="n">
        <v>1</v>
      </c>
      <c r="J8" s="3" t="n">
        <v>1</v>
      </c>
    </row>
    <row r="9" customFormat="false" ht="12.8" hidden="false" customHeight="false" outlineLevel="0" collapsed="false">
      <c r="A9" s="0" t="n">
        <v>7</v>
      </c>
      <c r="B9" s="0" t="s">
        <v>11</v>
      </c>
      <c r="C9" s="0" t="n">
        <v>23</v>
      </c>
      <c r="D9" s="0" t="n">
        <v>4524.05</v>
      </c>
      <c r="E9" s="2" t="n">
        <v>361.99</v>
      </c>
      <c r="F9" s="2" t="n">
        <f aca="false">D9/E9</f>
        <v>12.4977209315174</v>
      </c>
      <c r="G9" s="0" t="n">
        <v>2</v>
      </c>
      <c r="H9" s="2" t="n">
        <v>6.5</v>
      </c>
      <c r="I9" s="3" t="n">
        <v>1</v>
      </c>
      <c r="J9" s="3" t="n">
        <v>1</v>
      </c>
    </row>
    <row r="10" customFormat="false" ht="12.8" hidden="false" customHeight="false" outlineLevel="0" collapsed="false">
      <c r="A10" s="0" t="n">
        <v>8</v>
      </c>
      <c r="B10" s="0" t="s">
        <v>11</v>
      </c>
      <c r="C10" s="0" t="n">
        <v>25</v>
      </c>
      <c r="D10" s="2" t="n">
        <v>4342.3</v>
      </c>
      <c r="E10" s="2" t="n">
        <v>380.15</v>
      </c>
      <c r="F10" s="2" t="n">
        <f aca="false">D10/E10</f>
        <v>11.4225963435486</v>
      </c>
      <c r="G10" s="0" t="n">
        <v>3</v>
      </c>
      <c r="H10" s="2" t="n">
        <v>6.33</v>
      </c>
      <c r="I10" s="3" t="n">
        <v>2</v>
      </c>
      <c r="J10" s="3" t="n">
        <v>1</v>
      </c>
    </row>
    <row r="11" customFormat="false" ht="12.8" hidden="false" customHeight="false" outlineLevel="0" collapsed="false">
      <c r="A11" s="0" t="n">
        <v>9</v>
      </c>
      <c r="B11" s="0" t="s">
        <v>11</v>
      </c>
      <c r="C11" s="0" t="n">
        <v>23</v>
      </c>
      <c r="D11" s="2" t="n">
        <v>4989.65</v>
      </c>
      <c r="E11" s="2" t="n">
        <v>376.24</v>
      </c>
      <c r="F11" s="2" t="n">
        <f aca="false">D11/E11</f>
        <v>13.2618807144376</v>
      </c>
      <c r="G11" s="0" t="n">
        <v>2</v>
      </c>
      <c r="H11" s="2" t="n">
        <v>6.5</v>
      </c>
      <c r="I11" s="3" t="n">
        <v>1</v>
      </c>
      <c r="J11" s="3" t="n">
        <v>1</v>
      </c>
    </row>
    <row r="12" customFormat="false" ht="12.8" hidden="false" customHeight="false" outlineLevel="0" collapsed="false">
      <c r="A12" s="0" t="n">
        <v>10</v>
      </c>
      <c r="B12" s="0" t="s">
        <v>11</v>
      </c>
      <c r="C12" s="0" t="n">
        <v>28</v>
      </c>
      <c r="D12" s="0" t="n">
        <v>4742.65</v>
      </c>
      <c r="E12" s="2" t="n">
        <v>388.91</v>
      </c>
      <c r="F12" s="2" t="n">
        <f aca="false">D12/E12</f>
        <v>12.1947237149983</v>
      </c>
      <c r="G12" s="4" t="n">
        <v>2</v>
      </c>
      <c r="H12" s="5" t="n">
        <v>6.5</v>
      </c>
      <c r="I12" s="3" t="n">
        <v>1</v>
      </c>
      <c r="J12" s="3" t="n">
        <v>1</v>
      </c>
    </row>
    <row r="13" customFormat="false" ht="12.8" hidden="false" customHeight="false" outlineLevel="0" collapsed="false">
      <c r="A13" s="6" t="s">
        <v>12</v>
      </c>
      <c r="B13" s="6"/>
      <c r="C13" s="7" t="n">
        <f aca="false">AVERAGE(C3:C12)</f>
        <v>25.2</v>
      </c>
      <c r="D13" s="7" t="n">
        <f aca="false">AVERAGE(D3:D12)</f>
        <v>4639.402</v>
      </c>
      <c r="E13" s="7" t="n">
        <f aca="false">AVERAGE(E3:E12)</f>
        <v>368.793</v>
      </c>
      <c r="F13" s="7" t="n">
        <f aca="false">AVERAGE(F3:F11)</f>
        <v>12.6445448377576</v>
      </c>
      <c r="G13" s="7" t="n">
        <f aca="false">AVERAGE(G3:G12)</f>
        <v>3.3</v>
      </c>
      <c r="H13" s="7" t="n">
        <f aca="false">AVERAGE(H3:H12)</f>
        <v>8.493</v>
      </c>
      <c r="I13" s="7" t="n">
        <f aca="false">AVERAGE(I3:I12)</f>
        <v>2.2</v>
      </c>
      <c r="J13" s="7" t="n">
        <f aca="false">AVERAGE(J3:J12)</f>
        <v>0.7</v>
      </c>
    </row>
    <row r="14" customFormat="false" ht="12.8" hidden="false" customHeight="false" outlineLevel="0" collapsed="false">
      <c r="A14" s="0" t="s">
        <v>13</v>
      </c>
      <c r="C14" s="0" t="n">
        <f aca="false">_xlfn.STDEV.P(C3:C12)</f>
        <v>1.66132477258361</v>
      </c>
      <c r="D14" s="0" t="n">
        <f aca="false">_xlfn.STDEV.P(D3:D12)</f>
        <v>226.899702547183</v>
      </c>
      <c r="E14" s="0" t="n">
        <f aca="false">_xlfn.STDEV.P(E3:E12)</f>
        <v>20.6334931846258</v>
      </c>
      <c r="F14" s="2" t="n">
        <f aca="false">_xlfn.STDEV.P(F3:F12)</f>
        <v>0.594913360081156</v>
      </c>
      <c r="G14" s="0" t="n">
        <f aca="false">_xlfn.STDEV.P(G3:G12)</f>
        <v>1.41774468787578</v>
      </c>
      <c r="H14" s="0" t="n">
        <f aca="false">_xlfn.STDEV.P(H3:H12)</f>
        <v>2.66788699160965</v>
      </c>
      <c r="I14" s="0" t="n">
        <f aca="false">_xlfn.STDEV.P(I3:I12)</f>
        <v>1.46969384566991</v>
      </c>
      <c r="J14" s="0" t="n">
        <f aca="false">_xlfn.STDEV.P(J3:J12)</f>
        <v>0.458257569495584</v>
      </c>
    </row>
    <row r="16" customFormat="false" ht="12.8" hidden="false" customHeight="false" outlineLevel="0" collapsed="false">
      <c r="A16" s="0" t="s">
        <v>1</v>
      </c>
      <c r="B16" s="0" t="s">
        <v>2</v>
      </c>
      <c r="C16" s="0" t="s">
        <v>3</v>
      </c>
      <c r="D16" s="0" t="s">
        <v>4</v>
      </c>
      <c r="E16" s="0" t="s">
        <v>5</v>
      </c>
      <c r="F16" s="1" t="s">
        <v>6</v>
      </c>
      <c r="G16" s="0" t="s">
        <v>7</v>
      </c>
      <c r="H16" s="0" t="s">
        <v>8</v>
      </c>
      <c r="I16" s="0" t="s">
        <v>9</v>
      </c>
      <c r="J16" s="0" t="s">
        <v>10</v>
      </c>
    </row>
    <row r="17" customFormat="false" ht="12.8" hidden="false" customHeight="false" outlineLevel="0" collapsed="false">
      <c r="A17" s="0" t="n">
        <v>1</v>
      </c>
      <c r="B17" s="0" t="s">
        <v>14</v>
      </c>
      <c r="C17" s="0" t="n">
        <v>21</v>
      </c>
      <c r="D17" s="2" t="n">
        <v>4443.81</v>
      </c>
      <c r="E17" s="2" t="n">
        <v>458.45</v>
      </c>
      <c r="F17" s="2" t="n">
        <f aca="false">D17/E17</f>
        <v>9.69311811538881</v>
      </c>
      <c r="G17" s="0" t="n">
        <v>4</v>
      </c>
      <c r="H17" s="2" t="n">
        <v>12.75</v>
      </c>
      <c r="I17" s="3" t="n">
        <v>4</v>
      </c>
      <c r="J17" s="3" t="n">
        <v>0</v>
      </c>
    </row>
    <row r="18" customFormat="false" ht="12.8" hidden="false" customHeight="false" outlineLevel="0" collapsed="false">
      <c r="A18" s="0" t="n">
        <v>2</v>
      </c>
      <c r="B18" s="8" t="s">
        <v>14</v>
      </c>
      <c r="C18" s="0" t="n">
        <v>24</v>
      </c>
      <c r="D18" s="2" t="n">
        <v>4561.95</v>
      </c>
      <c r="E18" s="2" t="n">
        <v>515.3</v>
      </c>
      <c r="F18" s="2" t="n">
        <f aca="false">D18/E18</f>
        <v>8.8529982534446</v>
      </c>
      <c r="G18" s="0" t="n">
        <v>6</v>
      </c>
      <c r="H18" s="2" t="n">
        <v>11.5</v>
      </c>
      <c r="I18" s="3" t="n">
        <v>5</v>
      </c>
      <c r="J18" s="3" t="n">
        <v>1</v>
      </c>
    </row>
    <row r="19" customFormat="false" ht="12.8" hidden="false" customHeight="false" outlineLevel="0" collapsed="false">
      <c r="A19" s="0" t="n">
        <v>3</v>
      </c>
      <c r="B19" s="8" t="s">
        <v>14</v>
      </c>
      <c r="C19" s="0" t="n">
        <v>18</v>
      </c>
      <c r="D19" s="2" t="n">
        <v>4878.58</v>
      </c>
      <c r="E19" s="2" t="n">
        <v>443.61</v>
      </c>
      <c r="F19" s="2" t="n">
        <f aca="false">D19/E19</f>
        <v>10.9974527174771</v>
      </c>
      <c r="G19" s="0" t="n">
        <v>6</v>
      </c>
      <c r="H19" s="2" t="n">
        <v>7.83</v>
      </c>
      <c r="I19" s="3" t="n">
        <v>4</v>
      </c>
      <c r="J19" s="3" t="n">
        <v>1</v>
      </c>
    </row>
    <row r="20" customFormat="false" ht="12.8" hidden="false" customHeight="false" outlineLevel="0" collapsed="false">
      <c r="A20" s="0" t="n">
        <v>4</v>
      </c>
      <c r="B20" s="8" t="s">
        <v>14</v>
      </c>
      <c r="C20" s="0" t="n">
        <v>20</v>
      </c>
      <c r="D20" s="2" t="n">
        <v>4652.38</v>
      </c>
      <c r="E20" s="2" t="n">
        <v>494.49</v>
      </c>
      <c r="F20" s="2" t="n">
        <f aca="false">D20/E20</f>
        <v>9.40844102004085</v>
      </c>
      <c r="G20" s="0" t="n">
        <v>6</v>
      </c>
      <c r="H20" s="2" t="n">
        <v>11.17</v>
      </c>
      <c r="I20" s="3" t="n">
        <v>5</v>
      </c>
      <c r="J20" s="3" t="n">
        <v>0</v>
      </c>
    </row>
    <row r="21" customFormat="false" ht="12.8" hidden="false" customHeight="false" outlineLevel="0" collapsed="false">
      <c r="A21" s="0" t="n">
        <v>5</v>
      </c>
      <c r="B21" s="8" t="s">
        <v>14</v>
      </c>
      <c r="C21" s="0" t="n">
        <v>24</v>
      </c>
      <c r="D21" s="2" t="n">
        <v>4578.98</v>
      </c>
      <c r="E21" s="2" t="n">
        <v>498.17</v>
      </c>
      <c r="F21" s="2" t="n">
        <f aca="false">D21/E21</f>
        <v>9.19160126061385</v>
      </c>
      <c r="G21" s="0" t="n">
        <v>7</v>
      </c>
      <c r="H21" s="2" t="n">
        <v>11.57</v>
      </c>
      <c r="I21" s="3" t="n">
        <v>6</v>
      </c>
      <c r="J21" s="3" t="n">
        <v>1</v>
      </c>
    </row>
    <row r="22" customFormat="false" ht="12.8" hidden="false" customHeight="false" outlineLevel="0" collapsed="false">
      <c r="A22" s="0" t="n">
        <v>6</v>
      </c>
      <c r="B22" s="8" t="s">
        <v>14</v>
      </c>
      <c r="C22" s="0" t="n">
        <v>21</v>
      </c>
      <c r="D22" s="2" t="n">
        <v>4682.81</v>
      </c>
      <c r="E22" s="2" t="n">
        <v>489.22</v>
      </c>
      <c r="F22" s="2" t="n">
        <f aca="false">D22/E22</f>
        <v>9.57199215077062</v>
      </c>
      <c r="G22" s="0" t="n">
        <v>4</v>
      </c>
      <c r="H22" s="2" t="n">
        <v>6.75</v>
      </c>
      <c r="I22" s="3" t="n">
        <v>3</v>
      </c>
      <c r="J22" s="3" t="n">
        <v>2</v>
      </c>
    </row>
    <row r="23" customFormat="false" ht="12.8" hidden="false" customHeight="false" outlineLevel="0" collapsed="false">
      <c r="A23" s="0" t="n">
        <v>7</v>
      </c>
      <c r="B23" s="8" t="s">
        <v>14</v>
      </c>
      <c r="C23" s="0" t="n">
        <v>20</v>
      </c>
      <c r="D23" s="2" t="n">
        <v>4540.08</v>
      </c>
      <c r="E23" s="2" t="n">
        <v>460.51</v>
      </c>
      <c r="F23" s="2" t="n">
        <f aca="false">D23/E23</f>
        <v>9.85880871208009</v>
      </c>
      <c r="G23" s="0" t="n">
        <v>2</v>
      </c>
      <c r="H23" s="2" t="n">
        <v>6.5</v>
      </c>
      <c r="I23" s="3" t="n">
        <v>1</v>
      </c>
      <c r="J23" s="3" t="n">
        <v>1</v>
      </c>
    </row>
    <row r="24" customFormat="false" ht="12.8" hidden="false" customHeight="false" outlineLevel="0" collapsed="false">
      <c r="A24" s="0" t="n">
        <v>8</v>
      </c>
      <c r="B24" s="8" t="s">
        <v>14</v>
      </c>
      <c r="C24" s="0" t="n">
        <v>21</v>
      </c>
      <c r="D24" s="2" t="n">
        <v>4374.59</v>
      </c>
      <c r="E24" s="2" t="n">
        <v>466.45</v>
      </c>
      <c r="F24" s="2" t="n">
        <f aca="false">D24/E24</f>
        <v>9.37847572087041</v>
      </c>
      <c r="G24" s="0" t="n">
        <v>2</v>
      </c>
      <c r="H24" s="2" t="n">
        <v>6.5</v>
      </c>
      <c r="I24" s="3" t="n">
        <v>1</v>
      </c>
      <c r="J24" s="3" t="n">
        <v>1</v>
      </c>
    </row>
    <row r="25" customFormat="false" ht="12.8" hidden="false" customHeight="false" outlineLevel="0" collapsed="false">
      <c r="A25" s="0" t="n">
        <v>9</v>
      </c>
      <c r="B25" s="8" t="s">
        <v>14</v>
      </c>
      <c r="C25" s="0" t="n">
        <v>20</v>
      </c>
      <c r="D25" s="2" t="n">
        <v>4950.2</v>
      </c>
      <c r="E25" s="2" t="n">
        <v>511.96</v>
      </c>
      <c r="F25" s="2" t="n">
        <f aca="false">D25/E25</f>
        <v>9.66911477459177</v>
      </c>
      <c r="G25" s="0" t="n">
        <v>4</v>
      </c>
      <c r="H25" s="2" t="n">
        <v>5.75</v>
      </c>
      <c r="I25" s="3" t="n">
        <v>2</v>
      </c>
      <c r="J25" s="3" t="n">
        <v>2</v>
      </c>
    </row>
    <row r="26" customFormat="false" ht="12.8" hidden="false" customHeight="false" outlineLevel="0" collapsed="false">
      <c r="A26" s="0" t="n">
        <v>10</v>
      </c>
      <c r="B26" s="8" t="s">
        <v>14</v>
      </c>
      <c r="C26" s="0" t="n">
        <v>25</v>
      </c>
      <c r="D26" s="2" t="n">
        <v>4885.72</v>
      </c>
      <c r="E26" s="2" t="n">
        <v>538.26</v>
      </c>
      <c r="F26" s="2" t="n">
        <f aca="false">D26/E26</f>
        <v>9.07687734552075</v>
      </c>
      <c r="G26" s="0" t="n">
        <v>5</v>
      </c>
      <c r="H26" s="2" t="n">
        <v>7.6</v>
      </c>
      <c r="I26" s="3" t="n">
        <v>5</v>
      </c>
      <c r="J26" s="3" t="n">
        <v>2</v>
      </c>
    </row>
    <row r="27" customFormat="false" ht="12.8" hidden="false" customHeight="false" outlineLevel="0" collapsed="false">
      <c r="A27" s="6" t="s">
        <v>12</v>
      </c>
      <c r="B27" s="6"/>
      <c r="C27" s="7" t="n">
        <f aca="false">AVERAGE(C17:C26)</f>
        <v>21.4</v>
      </c>
      <c r="D27" s="7" t="n">
        <f aca="false">AVERAGE(D17:D26)</f>
        <v>4654.91</v>
      </c>
      <c r="E27" s="7" t="n">
        <f aca="false">AVERAGE(E17:E26)</f>
        <v>487.642</v>
      </c>
      <c r="F27" s="7" t="n">
        <f aca="false">AVERAGE(F17:F26)</f>
        <v>9.56988800707988</v>
      </c>
      <c r="G27" s="7" t="n">
        <f aca="false">AVERAGE(G17:G26)</f>
        <v>4.6</v>
      </c>
      <c r="H27" s="7" t="n">
        <f aca="false">AVERAGE(H17:H26)</f>
        <v>8.792</v>
      </c>
      <c r="I27" s="7" t="n">
        <f aca="false">AVERAGE(I17:I26)</f>
        <v>3.6</v>
      </c>
      <c r="J27" s="7" t="n">
        <f aca="false">AVERAGE(J17:J26)</f>
        <v>1.1</v>
      </c>
    </row>
    <row r="28" customFormat="false" ht="12.8" hidden="false" customHeight="false" outlineLevel="0" collapsed="false">
      <c r="A28" s="0" t="s">
        <v>13</v>
      </c>
      <c r="C28" s="0" t="n">
        <f aca="false">_xlfn.STDEV.P(C17:C26)</f>
        <v>2.10713075057055</v>
      </c>
      <c r="D28" s="0" t="n">
        <f aca="false">_xlfn.STDEV.P(D17:D26)</f>
        <v>184.93725633306</v>
      </c>
      <c r="E28" s="0" t="n">
        <f aca="false">_xlfn.STDEV.P(E17:E26)</f>
        <v>28.3812828462703</v>
      </c>
      <c r="F28" s="2" t="n">
        <f aca="false">_xlfn.STDEV.P(F17:F26)</f>
        <v>0.557606250083387</v>
      </c>
      <c r="G28" s="0" t="n">
        <f aca="false">_xlfn.STDEV.P(G17:G26)</f>
        <v>1.62480768092719</v>
      </c>
      <c r="H28" s="0" t="n">
        <f aca="false">_xlfn.STDEV.P(H17:H26)</f>
        <v>2.50294946013698</v>
      </c>
      <c r="I28" s="0" t="n">
        <f aca="false">_xlfn.STDEV.P(I17:I26)</f>
        <v>1.68522995463527</v>
      </c>
      <c r="J28" s="0" t="n">
        <f aca="false">_xlfn.STDEV.P(J17:J26)</f>
        <v>0.7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true" showOutlineSymbols="true" defaultGridColor="true" view="normal" topLeftCell="A4" colorId="64" zoomScale="130" zoomScaleNormal="130" zoomScalePageLayoutView="100" workbookViewId="0">
      <selection pane="topLeft" activeCell="C18" activeCellId="0" sqref="C18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2.57"/>
    <col collapsed="false" customWidth="true" hidden="false" outlineLevel="0" max="3" min="3" style="0" width="16.71"/>
    <col collapsed="false" customWidth="true" hidden="false" outlineLevel="0" max="4" min="4" style="0" width="19.99"/>
    <col collapsed="false" customWidth="true" hidden="false" outlineLevel="0" max="5" min="5" style="0" width="19"/>
    <col collapsed="false" customWidth="true" hidden="false" outlineLevel="0" max="7" min="6" style="0" width="19.14"/>
    <col collapsed="false" customWidth="true" hidden="false" outlineLevel="0" max="8" min="8" style="0" width="20.86"/>
  </cols>
  <sheetData>
    <row r="1" customFormat="false" ht="12.8" hidden="false" customHeight="false" outlineLevel="0" collapsed="false">
      <c r="C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customFormat="false" ht="12.8" hidden="false" customHeight="false" outlineLevel="0" collapsed="false">
      <c r="A3" s="0" t="n">
        <v>1</v>
      </c>
      <c r="B3" s="0" t="s">
        <v>11</v>
      </c>
      <c r="C3" s="0" t="n">
        <v>195</v>
      </c>
      <c r="D3" s="2" t="n">
        <v>3812.39</v>
      </c>
      <c r="E3" s="2" t="n">
        <v>313.3</v>
      </c>
      <c r="F3" s="2" t="n">
        <f aca="false">D3/E3</f>
        <v>12.1684966485796</v>
      </c>
      <c r="G3" s="0" t="n">
        <v>67</v>
      </c>
      <c r="H3" s="2" t="n">
        <v>6.85</v>
      </c>
      <c r="I3" s="0" t="n">
        <v>36</v>
      </c>
      <c r="J3" s="0" t="n">
        <v>6</v>
      </c>
    </row>
    <row r="4" customFormat="false" ht="12.8" hidden="false" customHeight="false" outlineLevel="0" collapsed="false">
      <c r="A4" s="0" t="n">
        <v>2</v>
      </c>
      <c r="B4" s="0" t="s">
        <v>11</v>
      </c>
      <c r="C4" s="0" t="n">
        <v>200</v>
      </c>
      <c r="D4" s="2" t="n">
        <v>3562.22</v>
      </c>
      <c r="E4" s="2" t="n">
        <v>301.96</v>
      </c>
      <c r="F4" s="2" t="n">
        <f aca="false">D4/E4</f>
        <v>11.7969929792025</v>
      </c>
      <c r="G4" s="0" t="n">
        <v>62</v>
      </c>
      <c r="H4" s="2" t="n">
        <v>14.13</v>
      </c>
      <c r="I4" s="0" t="n">
        <v>37</v>
      </c>
      <c r="J4" s="0" t="n">
        <v>10</v>
      </c>
    </row>
    <row r="5" customFormat="false" ht="12.8" hidden="false" customHeight="false" outlineLevel="0" collapsed="false">
      <c r="A5" s="0" t="n">
        <v>3</v>
      </c>
      <c r="B5" s="0" t="s">
        <v>11</v>
      </c>
      <c r="C5" s="0" t="n">
        <v>199</v>
      </c>
      <c r="D5" s="2" t="n">
        <v>3617.58</v>
      </c>
      <c r="E5" s="2" t="n">
        <v>289.68</v>
      </c>
      <c r="F5" s="2" t="n">
        <f aca="false">D5/E5</f>
        <v>12.4881938690969</v>
      </c>
      <c r="G5" s="0" t="n">
        <v>47</v>
      </c>
      <c r="H5" s="2" t="n">
        <v>25.36</v>
      </c>
      <c r="I5" s="0" t="n">
        <v>29</v>
      </c>
      <c r="J5" s="0" t="n">
        <v>4</v>
      </c>
    </row>
    <row r="6" customFormat="false" ht="12.8" hidden="false" customHeight="false" outlineLevel="0" collapsed="false">
      <c r="A6" s="0" t="n">
        <v>4</v>
      </c>
      <c r="B6" s="0" t="s">
        <v>11</v>
      </c>
      <c r="C6" s="0" t="n">
        <v>196</v>
      </c>
      <c r="D6" s="2" t="n">
        <v>3639.11</v>
      </c>
      <c r="E6" s="2" t="n">
        <v>297.92</v>
      </c>
      <c r="F6" s="2" t="n">
        <f aca="false">D6/E6</f>
        <v>12.2150577336198</v>
      </c>
      <c r="G6" s="0" t="n">
        <v>57</v>
      </c>
      <c r="H6" s="2" t="n">
        <v>9.58</v>
      </c>
      <c r="I6" s="0" t="n">
        <v>33</v>
      </c>
      <c r="J6" s="0" t="n">
        <v>9</v>
      </c>
    </row>
    <row r="7" customFormat="false" ht="12.8" hidden="false" customHeight="false" outlineLevel="0" collapsed="false">
      <c r="A7" s="0" t="n">
        <v>5</v>
      </c>
      <c r="B7" s="0" t="s">
        <v>11</v>
      </c>
      <c r="C7" s="0" t="n">
        <v>194</v>
      </c>
      <c r="D7" s="2" t="n">
        <v>3649.09</v>
      </c>
      <c r="E7" s="2" t="n">
        <v>291.61</v>
      </c>
      <c r="F7" s="2" t="n">
        <f aca="false">D7/E7</f>
        <v>12.513596927403</v>
      </c>
      <c r="G7" s="0" t="n">
        <v>59</v>
      </c>
      <c r="H7" s="2" t="n">
        <v>14.83</v>
      </c>
      <c r="I7" s="0" t="n">
        <v>40</v>
      </c>
      <c r="J7" s="0" t="n">
        <v>12</v>
      </c>
    </row>
    <row r="8" customFormat="false" ht="12.8" hidden="false" customHeight="false" outlineLevel="0" collapsed="false">
      <c r="A8" s="0" t="n">
        <v>6</v>
      </c>
      <c r="B8" s="0" t="s">
        <v>11</v>
      </c>
      <c r="C8" s="0" t="n">
        <v>204</v>
      </c>
      <c r="D8" s="2" t="n">
        <v>3692.97</v>
      </c>
      <c r="E8" s="2" t="n">
        <v>326.02</v>
      </c>
      <c r="F8" s="2" t="n">
        <f aca="false">D8/E8</f>
        <v>11.3274338997608</v>
      </c>
      <c r="G8" s="0" t="n">
        <v>55</v>
      </c>
      <c r="H8" s="2" t="n">
        <v>7.84</v>
      </c>
      <c r="I8" s="0" t="n">
        <v>33</v>
      </c>
      <c r="J8" s="0" t="n">
        <v>9</v>
      </c>
    </row>
    <row r="9" customFormat="false" ht="12.8" hidden="false" customHeight="false" outlineLevel="0" collapsed="false">
      <c r="A9" s="0" t="n">
        <v>7</v>
      </c>
      <c r="B9" s="0" t="s">
        <v>11</v>
      </c>
      <c r="C9" s="0" t="n">
        <v>196</v>
      </c>
      <c r="D9" s="2" t="n">
        <v>3659.14</v>
      </c>
      <c r="E9" s="2" t="n">
        <v>303.29</v>
      </c>
      <c r="F9" s="2" t="n">
        <f aca="false">D9/E9</f>
        <v>12.0648224471628</v>
      </c>
      <c r="G9" s="0" t="n">
        <v>57</v>
      </c>
      <c r="H9" s="2" t="n">
        <v>8.95</v>
      </c>
      <c r="I9" s="0" t="n">
        <v>34</v>
      </c>
      <c r="J9" s="0" t="n">
        <v>13</v>
      </c>
    </row>
    <row r="10" customFormat="false" ht="12.8" hidden="false" customHeight="false" outlineLevel="0" collapsed="false">
      <c r="A10" s="0" t="n">
        <v>8</v>
      </c>
      <c r="B10" s="0" t="s">
        <v>11</v>
      </c>
      <c r="C10" s="0" t="n">
        <v>194</v>
      </c>
      <c r="D10" s="2" t="n">
        <v>3661.97</v>
      </c>
      <c r="E10" s="2" t="n">
        <v>304.67</v>
      </c>
      <c r="F10" s="2" t="n">
        <f aca="false">D10/E10</f>
        <v>12.0194636820166</v>
      </c>
      <c r="G10" s="0" t="n">
        <v>52</v>
      </c>
      <c r="H10" s="2" t="n">
        <v>9.71</v>
      </c>
      <c r="I10" s="0" t="n">
        <v>36</v>
      </c>
      <c r="J10" s="0" t="n">
        <v>7</v>
      </c>
    </row>
    <row r="11" customFormat="false" ht="12.8" hidden="false" customHeight="false" outlineLevel="0" collapsed="false">
      <c r="A11" s="0" t="n">
        <v>9</v>
      </c>
      <c r="B11" s="0" t="s">
        <v>11</v>
      </c>
      <c r="C11" s="0" t="n">
        <v>202</v>
      </c>
      <c r="D11" s="2" t="n">
        <v>3686.5</v>
      </c>
      <c r="E11" s="2" t="n">
        <v>314.03</v>
      </c>
      <c r="F11" s="2" t="n">
        <f aca="false">D11/E11</f>
        <v>11.739324268382</v>
      </c>
      <c r="G11" s="0" t="n">
        <v>52</v>
      </c>
      <c r="H11" s="2" t="n">
        <v>9.78</v>
      </c>
      <c r="I11" s="0" t="n">
        <v>34</v>
      </c>
      <c r="J11" s="0" t="n">
        <v>14</v>
      </c>
    </row>
    <row r="12" customFormat="false" ht="12.8" hidden="false" customHeight="false" outlineLevel="0" collapsed="false">
      <c r="A12" s="0" t="n">
        <v>10</v>
      </c>
      <c r="B12" s="0" t="s">
        <v>11</v>
      </c>
      <c r="C12" s="0" t="n">
        <v>199</v>
      </c>
      <c r="D12" s="2" t="n">
        <v>3560.19</v>
      </c>
      <c r="E12" s="2" t="n">
        <v>303.76</v>
      </c>
      <c r="F12" s="2" t="n">
        <f aca="false">D12/E12</f>
        <v>11.7204042665262</v>
      </c>
      <c r="G12" s="4" t="n">
        <v>60</v>
      </c>
      <c r="H12" s="5" t="n">
        <v>12.26</v>
      </c>
      <c r="I12" s="0" t="n">
        <v>39</v>
      </c>
      <c r="J12" s="0" t="n">
        <v>9</v>
      </c>
    </row>
    <row r="13" customFormat="false" ht="12.8" hidden="false" customHeight="false" outlineLevel="0" collapsed="false">
      <c r="A13" s="6" t="s">
        <v>12</v>
      </c>
      <c r="B13" s="6"/>
      <c r="C13" s="7" t="n">
        <f aca="false">AVERAGE(C3:C12)</f>
        <v>197.9</v>
      </c>
      <c r="D13" s="7" t="n">
        <f aca="false">AVERAGE(D3:D12)</f>
        <v>3654.116</v>
      </c>
      <c r="E13" s="7" t="n">
        <f aca="false">AVERAGE(E3:E12)</f>
        <v>304.624</v>
      </c>
      <c r="F13" s="7" t="n">
        <f aca="false">AVERAGE(F3:F11)</f>
        <v>12.0370424950249</v>
      </c>
      <c r="G13" s="7" t="n">
        <f aca="false">AVERAGE(G3:G12)</f>
        <v>56.8</v>
      </c>
      <c r="H13" s="7" t="n">
        <f aca="false">AVERAGE(H3:H12)</f>
        <v>11.929</v>
      </c>
      <c r="I13" s="7" t="n">
        <f aca="false">AVERAGE(I3:I12)</f>
        <v>35.1</v>
      </c>
      <c r="J13" s="7" t="n">
        <f aca="false">AVERAGE(J3:J12)</f>
        <v>9.3</v>
      </c>
    </row>
    <row r="14" customFormat="false" ht="12.8" hidden="false" customHeight="false" outlineLevel="0" collapsed="false">
      <c r="A14" s="0" t="s">
        <v>13</v>
      </c>
      <c r="C14" s="2" t="n">
        <f aca="false">_xlfn.STDEV.P(C3:C12)</f>
        <v>3.26955654485436</v>
      </c>
      <c r="D14" s="2" t="n">
        <f aca="false">_xlfn.STDEV.P(D3:D12)</f>
        <v>68.2262633008726</v>
      </c>
      <c r="E14" s="2" t="n">
        <f aca="false">_xlfn.STDEV.P(E3:E12)</f>
        <v>10.3382331178978</v>
      </c>
      <c r="F14" s="2" t="n">
        <f aca="false">_xlfn.STDEV.P(F3:F12)</f>
        <v>0.349389483439253</v>
      </c>
      <c r="G14" s="2" t="n">
        <f aca="false">_xlfn.STDEV.P(G3:G12)</f>
        <v>5.4</v>
      </c>
      <c r="H14" s="2" t="n">
        <f aca="false">_xlfn.STDEV.P(H3:H12)</f>
        <v>5.10109880319917</v>
      </c>
      <c r="I14" s="2" t="n">
        <f aca="false">_xlfn.STDEV.P(I3:I12)</f>
        <v>3.04795013082563</v>
      </c>
      <c r="J14" s="2" t="n">
        <f aca="false">_xlfn.STDEV.P(J3:J12)</f>
        <v>2.96816441593117</v>
      </c>
    </row>
    <row r="16" customFormat="false" ht="12.8" hidden="false" customHeight="false" outlineLevel="0" collapsed="false">
      <c r="A16" s="0" t="s">
        <v>1</v>
      </c>
      <c r="B16" s="0" t="s">
        <v>2</v>
      </c>
      <c r="C16" s="1" t="s">
        <v>3</v>
      </c>
      <c r="D16" s="1" t="s">
        <v>4</v>
      </c>
      <c r="E16" s="1" t="s">
        <v>5</v>
      </c>
      <c r="F16" s="1" t="s">
        <v>6</v>
      </c>
      <c r="G16" s="1" t="s">
        <v>7</v>
      </c>
      <c r="H16" s="1" t="s">
        <v>8</v>
      </c>
      <c r="I16" s="1" t="s">
        <v>9</v>
      </c>
      <c r="J16" s="1" t="s">
        <v>10</v>
      </c>
    </row>
    <row r="17" customFormat="false" ht="12.8" hidden="false" customHeight="false" outlineLevel="0" collapsed="false">
      <c r="A17" s="0" t="n">
        <v>1</v>
      </c>
      <c r="B17" s="0" t="s">
        <v>14</v>
      </c>
      <c r="C17" s="0" t="n">
        <v>130</v>
      </c>
      <c r="D17" s="2" t="n">
        <v>3937.23</v>
      </c>
      <c r="E17" s="2" t="n">
        <v>491.33</v>
      </c>
      <c r="F17" s="2" t="n">
        <f aca="false">D17/E17</f>
        <v>8.01341257403375</v>
      </c>
      <c r="G17" s="0" t="n">
        <v>77</v>
      </c>
      <c r="H17" s="2" t="n">
        <v>18.1</v>
      </c>
      <c r="I17" s="0" t="n">
        <v>47</v>
      </c>
      <c r="J17" s="0" t="n">
        <v>15</v>
      </c>
    </row>
    <row r="18" customFormat="false" ht="12.8" hidden="false" customHeight="false" outlineLevel="0" collapsed="false">
      <c r="A18" s="0" t="n">
        <v>2</v>
      </c>
      <c r="B18" s="8" t="s">
        <v>14</v>
      </c>
      <c r="C18" s="0" t="n">
        <v>121</v>
      </c>
      <c r="D18" s="2" t="n">
        <v>3233.98</v>
      </c>
      <c r="E18" s="2" t="n">
        <v>431.47</v>
      </c>
      <c r="F18" s="2" t="n">
        <f aca="false">D18/E18</f>
        <v>7.49526038890305</v>
      </c>
      <c r="G18" s="0" t="n">
        <v>51</v>
      </c>
      <c r="H18" s="2" t="n">
        <v>18.1</v>
      </c>
      <c r="I18" s="0" t="n">
        <v>38</v>
      </c>
      <c r="J18" s="0" t="n">
        <v>17</v>
      </c>
    </row>
    <row r="19" customFormat="false" ht="12.8" hidden="false" customHeight="false" outlineLevel="0" collapsed="false">
      <c r="A19" s="0" t="n">
        <v>3</v>
      </c>
      <c r="B19" s="8" t="s">
        <v>14</v>
      </c>
      <c r="C19" s="0" t="n">
        <v>135</v>
      </c>
      <c r="D19" s="2" t="n">
        <v>3231.53</v>
      </c>
      <c r="E19" s="2" t="n">
        <v>416.29</v>
      </c>
      <c r="F19" s="2" t="n">
        <f aca="false">D19/E19</f>
        <v>7.76268947128204</v>
      </c>
      <c r="G19" s="0" t="n">
        <v>86</v>
      </c>
      <c r="H19" s="2" t="n">
        <v>18.23</v>
      </c>
      <c r="I19" s="0" t="n">
        <v>60</v>
      </c>
      <c r="J19" s="0" t="n">
        <v>23</v>
      </c>
    </row>
    <row r="20" customFormat="false" ht="12.8" hidden="false" customHeight="false" outlineLevel="0" collapsed="false">
      <c r="A20" s="0" t="n">
        <v>4</v>
      </c>
      <c r="B20" s="8" t="s">
        <v>14</v>
      </c>
      <c r="C20" s="0" t="n">
        <v>127</v>
      </c>
      <c r="D20" s="2" t="n">
        <v>3397.79</v>
      </c>
      <c r="E20" s="2" t="n">
        <v>445.49</v>
      </c>
      <c r="F20" s="2" t="n">
        <f aca="false">D20/E20</f>
        <v>7.62708478304788</v>
      </c>
      <c r="G20" s="0" t="n">
        <v>62</v>
      </c>
      <c r="H20" s="2" t="n">
        <v>16.29</v>
      </c>
      <c r="I20" s="0" t="n">
        <v>46</v>
      </c>
      <c r="J20" s="0" t="n">
        <v>13</v>
      </c>
    </row>
    <row r="21" customFormat="false" ht="12.8" hidden="false" customHeight="false" outlineLevel="0" collapsed="false">
      <c r="A21" s="0" t="n">
        <v>5</v>
      </c>
      <c r="B21" s="8" t="s">
        <v>14</v>
      </c>
      <c r="C21" s="0" t="n">
        <v>139</v>
      </c>
      <c r="D21" s="2" t="n">
        <v>3193.53</v>
      </c>
      <c r="E21" s="2" t="n">
        <v>414.29</v>
      </c>
      <c r="F21" s="2" t="n">
        <f aca="false">D21/E21</f>
        <v>7.70844094716262</v>
      </c>
      <c r="G21" s="0" t="n">
        <v>66</v>
      </c>
      <c r="H21" s="2" t="n">
        <v>12.27</v>
      </c>
      <c r="I21" s="0" t="n">
        <v>51</v>
      </c>
      <c r="J21" s="0" t="n">
        <v>14</v>
      </c>
    </row>
    <row r="22" customFormat="false" ht="12.8" hidden="false" customHeight="false" outlineLevel="0" collapsed="false">
      <c r="A22" s="0" t="n">
        <v>6</v>
      </c>
      <c r="B22" s="8" t="s">
        <v>14</v>
      </c>
      <c r="C22" s="0" t="n">
        <v>124</v>
      </c>
      <c r="D22" s="2" t="n">
        <v>3436.9</v>
      </c>
      <c r="E22" s="2" t="n">
        <v>450.48</v>
      </c>
      <c r="F22" s="2" t="n">
        <f aca="false">D22/E22</f>
        <v>7.62941751021133</v>
      </c>
      <c r="G22" s="0" t="n">
        <v>67</v>
      </c>
      <c r="H22" s="2" t="n">
        <v>16.16</v>
      </c>
      <c r="I22" s="0" t="n">
        <v>54</v>
      </c>
      <c r="J22" s="0" t="n">
        <v>22</v>
      </c>
    </row>
    <row r="23" customFormat="false" ht="12.8" hidden="false" customHeight="false" outlineLevel="0" collapsed="false">
      <c r="A23" s="0" t="n">
        <v>7</v>
      </c>
      <c r="B23" s="8" t="s">
        <v>14</v>
      </c>
      <c r="C23" s="0" t="n">
        <v>131</v>
      </c>
      <c r="D23" s="2" t="n">
        <v>3516.81</v>
      </c>
      <c r="E23" s="2" t="n">
        <v>485.36</v>
      </c>
      <c r="F23" s="2" t="n">
        <f aca="false">D23/E23</f>
        <v>7.24577633097083</v>
      </c>
      <c r="G23" s="0" t="n">
        <v>48</v>
      </c>
      <c r="H23" s="2" t="n">
        <v>11.19</v>
      </c>
      <c r="I23" s="0" t="n">
        <v>32</v>
      </c>
      <c r="J23" s="0" t="n">
        <v>19</v>
      </c>
    </row>
    <row r="24" customFormat="false" ht="12.8" hidden="false" customHeight="false" outlineLevel="0" collapsed="false">
      <c r="A24" s="0" t="n">
        <v>8</v>
      </c>
      <c r="B24" s="8" t="s">
        <v>14</v>
      </c>
      <c r="C24" s="0" t="n">
        <v>132</v>
      </c>
      <c r="D24" s="2" t="n">
        <v>3598.33</v>
      </c>
      <c r="E24" s="2" t="n">
        <v>491.52</v>
      </c>
      <c r="F24" s="2" t="n">
        <f aca="false">D24/E24</f>
        <v>7.32082112630208</v>
      </c>
      <c r="G24" s="0" t="n">
        <v>81</v>
      </c>
      <c r="H24" s="2" t="n">
        <v>10.78</v>
      </c>
      <c r="I24" s="0" t="n">
        <v>62</v>
      </c>
      <c r="J24" s="0" t="n">
        <v>23</v>
      </c>
    </row>
    <row r="25" customFormat="false" ht="12.8" hidden="false" customHeight="false" outlineLevel="0" collapsed="false">
      <c r="A25" s="0" t="n">
        <v>9</v>
      </c>
      <c r="B25" s="8" t="s">
        <v>14</v>
      </c>
      <c r="C25" s="0" t="n">
        <v>138</v>
      </c>
      <c r="D25" s="2" t="n">
        <v>3329.31</v>
      </c>
      <c r="E25" s="2" t="n">
        <v>463.21</v>
      </c>
      <c r="F25" s="2" t="n">
        <f aca="false">D25/E25</f>
        <v>7.18747436367954</v>
      </c>
      <c r="G25" s="0" t="n">
        <v>55</v>
      </c>
      <c r="H25" s="2" t="n">
        <v>7.13</v>
      </c>
      <c r="I25" s="0" t="n">
        <v>37</v>
      </c>
      <c r="J25" s="0" t="n">
        <v>21</v>
      </c>
    </row>
    <row r="26" customFormat="false" ht="12.8" hidden="false" customHeight="false" outlineLevel="0" collapsed="false">
      <c r="A26" s="0" t="n">
        <v>10</v>
      </c>
      <c r="B26" s="8" t="s">
        <v>14</v>
      </c>
      <c r="C26" s="0" t="n">
        <v>134</v>
      </c>
      <c r="D26" s="2" t="n">
        <v>3305.63</v>
      </c>
      <c r="E26" s="2" t="n">
        <v>443.36</v>
      </c>
      <c r="F26" s="2" t="n">
        <f aca="false">D26/E26</f>
        <v>7.45585979790689</v>
      </c>
      <c r="G26" s="0" t="n">
        <v>64</v>
      </c>
      <c r="H26" s="2" t="n">
        <v>7.3</v>
      </c>
      <c r="I26" s="0" t="n">
        <v>40</v>
      </c>
      <c r="J26" s="0" t="n">
        <v>24</v>
      </c>
    </row>
    <row r="27" customFormat="false" ht="12.8" hidden="false" customHeight="false" outlineLevel="0" collapsed="false">
      <c r="A27" s="6" t="s">
        <v>12</v>
      </c>
      <c r="B27" s="6"/>
      <c r="C27" s="7" t="n">
        <f aca="false">AVERAGE(C17:C26)</f>
        <v>131.1</v>
      </c>
      <c r="D27" s="7" t="n">
        <f aca="false">AVERAGE(D17:D26)</f>
        <v>3418.104</v>
      </c>
      <c r="E27" s="7" t="n">
        <f aca="false">AVERAGE(E17:E26)</f>
        <v>453.28</v>
      </c>
      <c r="F27" s="7" t="n">
        <f aca="false">AVERAGE(F17:F26)</f>
        <v>7.54462372935</v>
      </c>
      <c r="G27" s="7" t="n">
        <f aca="false">AVERAGE(G17:G26)</f>
        <v>65.7</v>
      </c>
      <c r="H27" s="7" t="n">
        <f aca="false">AVERAGE(H17:H26)</f>
        <v>13.555</v>
      </c>
      <c r="I27" s="7" t="n">
        <f aca="false">AVERAGE(I17:I26)</f>
        <v>46.7</v>
      </c>
      <c r="J27" s="7" t="n">
        <f aca="false">AVERAGE(J17:J26)</f>
        <v>19.1</v>
      </c>
    </row>
    <row r="28" customFormat="false" ht="12.8" hidden="false" customHeight="false" outlineLevel="0" collapsed="false">
      <c r="A28" s="0" t="s">
        <v>13</v>
      </c>
      <c r="C28" s="2" t="n">
        <f aca="false">_xlfn.STDEV.P(C17:C26)</f>
        <v>5.52177507691141</v>
      </c>
      <c r="D28" s="2" t="n">
        <f aca="false">_xlfn.STDEV.P(D17:D26)</f>
        <v>212.640964783364</v>
      </c>
      <c r="E28" s="2" t="n">
        <f aca="false">_xlfn.STDEV.P(E17:E26)</f>
        <v>27.5116669796652</v>
      </c>
      <c r="F28" s="2" t="n">
        <f aca="false">_xlfn.STDEV.P(F17:F26)</f>
        <v>0.241952548479869</v>
      </c>
      <c r="G28" s="2" t="n">
        <f aca="false">_xlfn.STDEV.P(G17:G26)</f>
        <v>11.9837389824712</v>
      </c>
      <c r="H28" s="2" t="n">
        <f aca="false">_xlfn.STDEV.P(H17:H26)</f>
        <v>4.15676135952017</v>
      </c>
      <c r="I28" s="2" t="n">
        <f aca="false">_xlfn.STDEV.P(I17:I26)</f>
        <v>9.5608577021102</v>
      </c>
      <c r="J28" s="2" t="n">
        <f aca="false">_xlfn.STDEV.P(J17:J26)</f>
        <v>3.88458491991101</v>
      </c>
    </row>
    <row r="31" customFormat="false" ht="12.8" hidden="false" customHeight="false" outlineLevel="0" collapsed="false">
      <c r="A31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8" activeCellId="0" sqref="D18"/>
    </sheetView>
  </sheetViews>
  <sheetFormatPr defaultColWidth="11.640625" defaultRowHeight="12.75" zeroHeight="false" outlineLevelRow="0" outlineLevelCol="0"/>
  <cols>
    <col collapsed="false" customWidth="true" hidden="false" outlineLevel="0" max="1" min="1" style="0" width="13.29"/>
    <col collapsed="false" customWidth="true" hidden="false" outlineLevel="0" max="3" min="3" style="0" width="16.71"/>
    <col collapsed="false" customWidth="true" hidden="false" outlineLevel="0" max="4" min="4" style="0" width="19.99"/>
    <col collapsed="false" customWidth="true" hidden="false" outlineLevel="0" max="5" min="5" style="0" width="19"/>
    <col collapsed="false" customWidth="true" hidden="false" outlineLevel="0" max="6" min="6" style="0" width="16.29"/>
    <col collapsed="false" customWidth="true" hidden="false" outlineLevel="0" max="7" min="7" style="0" width="16.57"/>
    <col collapsed="false" customWidth="true" hidden="false" outlineLevel="0" max="8" min="8" style="0" width="21.43"/>
  </cols>
  <sheetData>
    <row r="1" customFormat="false" ht="12.75" hidden="false" customHeight="false" outlineLevel="0" collapsed="false">
      <c r="C1" s="0" t="s">
        <v>0</v>
      </c>
    </row>
    <row r="2" customFormat="false" ht="12.7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16</v>
      </c>
      <c r="G2" s="0" t="s">
        <v>17</v>
      </c>
      <c r="H2" s="0" t="s">
        <v>8</v>
      </c>
      <c r="I2" s="0" t="s">
        <v>9</v>
      </c>
      <c r="J2" s="0" t="s">
        <v>10</v>
      </c>
    </row>
    <row r="3" customFormat="false" ht="12.75" hidden="false" customHeight="false" outlineLevel="0" collapsed="false">
      <c r="A3" s="0" t="n">
        <v>1</v>
      </c>
      <c r="B3" s="0" t="s">
        <v>11</v>
      </c>
      <c r="D3" s="2"/>
      <c r="E3" s="2"/>
      <c r="H3" s="2"/>
    </row>
    <row r="4" customFormat="false" ht="12.75" hidden="false" customHeight="false" outlineLevel="0" collapsed="false">
      <c r="A4" s="0" t="n">
        <v>2</v>
      </c>
      <c r="B4" s="0" t="s">
        <v>11</v>
      </c>
      <c r="D4" s="2"/>
      <c r="E4" s="2"/>
      <c r="H4" s="2"/>
    </row>
    <row r="5" customFormat="false" ht="12.75" hidden="false" customHeight="false" outlineLevel="0" collapsed="false">
      <c r="A5" s="0" t="n">
        <v>3</v>
      </c>
      <c r="B5" s="0" t="s">
        <v>11</v>
      </c>
      <c r="D5" s="2"/>
      <c r="E5" s="2"/>
      <c r="H5" s="2"/>
    </row>
    <row r="6" customFormat="false" ht="12.75" hidden="false" customHeight="false" outlineLevel="0" collapsed="false">
      <c r="A6" s="0" t="n">
        <v>4</v>
      </c>
      <c r="B6" s="0" t="s">
        <v>11</v>
      </c>
      <c r="D6" s="2"/>
      <c r="E6" s="2"/>
      <c r="H6" s="2"/>
    </row>
    <row r="7" customFormat="false" ht="12.75" hidden="false" customHeight="false" outlineLevel="0" collapsed="false">
      <c r="A7" s="0" t="n">
        <v>5</v>
      </c>
      <c r="B7" s="0" t="s">
        <v>11</v>
      </c>
      <c r="D7" s="2"/>
      <c r="E7" s="2"/>
      <c r="H7" s="2"/>
    </row>
    <row r="8" customFormat="false" ht="12.75" hidden="false" customHeight="false" outlineLevel="0" collapsed="false">
      <c r="A8" s="0" t="n">
        <v>6</v>
      </c>
      <c r="B8" s="0" t="s">
        <v>11</v>
      </c>
      <c r="D8" s="2"/>
      <c r="E8" s="2"/>
      <c r="H8" s="2"/>
    </row>
    <row r="9" customFormat="false" ht="12.75" hidden="false" customHeight="false" outlineLevel="0" collapsed="false">
      <c r="A9" s="0" t="n">
        <v>7</v>
      </c>
      <c r="B9" s="0" t="s">
        <v>11</v>
      </c>
      <c r="D9" s="2"/>
      <c r="E9" s="2"/>
      <c r="H9" s="2"/>
    </row>
    <row r="10" customFormat="false" ht="12.75" hidden="false" customHeight="false" outlineLevel="0" collapsed="false">
      <c r="A10" s="0" t="n">
        <v>8</v>
      </c>
      <c r="B10" s="0" t="s">
        <v>11</v>
      </c>
      <c r="D10" s="2"/>
      <c r="E10" s="2"/>
      <c r="H10" s="2"/>
    </row>
    <row r="11" customFormat="false" ht="12.75" hidden="false" customHeight="false" outlineLevel="0" collapsed="false">
      <c r="A11" s="0" t="n">
        <v>9</v>
      </c>
      <c r="B11" s="0" t="s">
        <v>11</v>
      </c>
      <c r="D11" s="2"/>
      <c r="E11" s="2"/>
      <c r="H11" s="2"/>
    </row>
    <row r="12" customFormat="false" ht="12.75" hidden="false" customHeight="false" outlineLevel="0" collapsed="false">
      <c r="A12" s="0" t="n">
        <v>10</v>
      </c>
      <c r="B12" s="0" t="s">
        <v>11</v>
      </c>
      <c r="D12" s="2"/>
      <c r="E12" s="2"/>
      <c r="G12" s="4"/>
      <c r="H12" s="5"/>
    </row>
    <row r="13" customFormat="false" ht="12.75" hidden="false" customHeight="false" outlineLevel="0" collapsed="false">
      <c r="A13" s="6" t="s">
        <v>12</v>
      </c>
      <c r="B13" s="6"/>
      <c r="C13" s="7" t="e">
        <f aca="false">AVERAGE(C3:C12)</f>
        <v>#DIV/0!</v>
      </c>
      <c r="D13" s="7" t="e">
        <f aca="false">AVERAGE(D3:D12)</f>
        <v>#DIV/0!</v>
      </c>
      <c r="E13" s="7" t="e">
        <f aca="false">AVERAGE(E3:E12)</f>
        <v>#DIV/0!</v>
      </c>
      <c r="F13" s="7" t="e">
        <f aca="false">AVERAGE(F3:F12)</f>
        <v>#DIV/0!</v>
      </c>
      <c r="G13" s="7" t="e">
        <f aca="false">AVERAGE(G3:G12)</f>
        <v>#DIV/0!</v>
      </c>
      <c r="H13" s="7" t="e">
        <f aca="false">AVERAGE(H3:H12)</f>
        <v>#DIV/0!</v>
      </c>
      <c r="I13" s="7" t="e">
        <f aca="false">AVERAGE(I3:I12)</f>
        <v>#DIV/0!</v>
      </c>
      <c r="J13" s="7" t="e">
        <f aca="false">AVERAGE(J3:J12)</f>
        <v>#DIV/0!</v>
      </c>
    </row>
    <row r="14" customFormat="false" ht="12.75" hidden="false" customHeight="false" outlineLevel="0" collapsed="false">
      <c r="A14" s="0" t="s">
        <v>13</v>
      </c>
      <c r="C14" s="0" t="e">
        <f aca="false">_xlfn.STDEV.P(C3:C12)</f>
        <v>#DIV/0!</v>
      </c>
      <c r="F14" s="0" t="e">
        <f aca="false">_xlfn.STDEV.P(F3:F12)</f>
        <v>#DIV/0!</v>
      </c>
      <c r="G14" s="0" t="e">
        <f aca="false">_xlfn.STDEV.P(G3:G12)</f>
        <v>#DIV/0!</v>
      </c>
      <c r="I14" s="0" t="e">
        <f aca="false">_xlfn.STDEV.P(I3:I12)</f>
        <v>#DIV/0!</v>
      </c>
      <c r="J14" s="0" t="e">
        <f aca="false">_xlfn.STDEV.P(J3:J12)</f>
        <v>#DIV/0!</v>
      </c>
    </row>
    <row r="16" customFormat="false" ht="12.75" hidden="false" customHeight="false" outlineLevel="0" collapsed="false">
      <c r="A16" s="0" t="s">
        <v>1</v>
      </c>
      <c r="B16" s="0" t="s">
        <v>2</v>
      </c>
      <c r="C16" s="0" t="s">
        <v>3</v>
      </c>
      <c r="D16" s="0" t="s">
        <v>4</v>
      </c>
      <c r="E16" s="0" t="s">
        <v>5</v>
      </c>
      <c r="F16" s="0" t="s">
        <v>16</v>
      </c>
      <c r="G16" s="0" t="s">
        <v>17</v>
      </c>
      <c r="H16" s="0" t="s">
        <v>8</v>
      </c>
      <c r="I16" s="0" t="s">
        <v>9</v>
      </c>
      <c r="J16" s="0" t="s">
        <v>10</v>
      </c>
    </row>
    <row r="17" customFormat="false" ht="12.75" hidden="false" customHeight="false" outlineLevel="0" collapsed="false">
      <c r="A17" s="0" t="n">
        <v>1</v>
      </c>
      <c r="B17" s="0" t="s">
        <v>14</v>
      </c>
      <c r="D17" s="2"/>
      <c r="E17" s="2"/>
      <c r="H17" s="2"/>
    </row>
    <row r="18" customFormat="false" ht="12.75" hidden="false" customHeight="false" outlineLevel="0" collapsed="false">
      <c r="A18" s="0" t="n">
        <v>2</v>
      </c>
      <c r="B18" s="8" t="s">
        <v>14</v>
      </c>
      <c r="D18" s="2"/>
      <c r="E18" s="2"/>
      <c r="H18" s="2"/>
    </row>
    <row r="19" customFormat="false" ht="12.75" hidden="false" customHeight="false" outlineLevel="0" collapsed="false">
      <c r="A19" s="0" t="n">
        <v>3</v>
      </c>
      <c r="B19" s="8" t="s">
        <v>14</v>
      </c>
      <c r="D19" s="2"/>
      <c r="E19" s="2"/>
      <c r="H19" s="2"/>
    </row>
    <row r="20" customFormat="false" ht="12.75" hidden="false" customHeight="false" outlineLevel="0" collapsed="false">
      <c r="A20" s="0" t="n">
        <v>4</v>
      </c>
      <c r="B20" s="8" t="s">
        <v>14</v>
      </c>
      <c r="D20" s="2"/>
      <c r="E20" s="2"/>
      <c r="H20" s="2"/>
    </row>
    <row r="21" customFormat="false" ht="12.75" hidden="false" customHeight="false" outlineLevel="0" collapsed="false">
      <c r="A21" s="0" t="n">
        <v>5</v>
      </c>
      <c r="B21" s="8" t="s">
        <v>14</v>
      </c>
      <c r="D21" s="2"/>
      <c r="E21" s="2"/>
      <c r="H21" s="2"/>
    </row>
    <row r="22" customFormat="false" ht="12.75" hidden="false" customHeight="false" outlineLevel="0" collapsed="false">
      <c r="A22" s="0" t="n">
        <v>6</v>
      </c>
      <c r="B22" s="8" t="s">
        <v>14</v>
      </c>
      <c r="D22" s="2"/>
      <c r="E22" s="2"/>
      <c r="H22" s="2"/>
    </row>
    <row r="23" customFormat="false" ht="12.75" hidden="false" customHeight="false" outlineLevel="0" collapsed="false">
      <c r="A23" s="0" t="n">
        <v>7</v>
      </c>
      <c r="B23" s="8" t="s">
        <v>14</v>
      </c>
      <c r="D23" s="2"/>
      <c r="E23" s="2"/>
      <c r="H23" s="2"/>
    </row>
    <row r="24" customFormat="false" ht="12.75" hidden="false" customHeight="false" outlineLevel="0" collapsed="false">
      <c r="A24" s="0" t="n">
        <v>8</v>
      </c>
      <c r="B24" s="8" t="s">
        <v>14</v>
      </c>
      <c r="D24" s="2"/>
      <c r="E24" s="2"/>
      <c r="H24" s="2"/>
    </row>
    <row r="25" customFormat="false" ht="12.75" hidden="false" customHeight="false" outlineLevel="0" collapsed="false">
      <c r="A25" s="0" t="n">
        <v>9</v>
      </c>
      <c r="B25" s="8" t="s">
        <v>14</v>
      </c>
      <c r="D25" s="2"/>
      <c r="E25" s="2"/>
      <c r="H25" s="2"/>
    </row>
    <row r="26" customFormat="false" ht="12.75" hidden="false" customHeight="false" outlineLevel="0" collapsed="false">
      <c r="A26" s="0" t="n">
        <v>10</v>
      </c>
      <c r="B26" s="8" t="s">
        <v>14</v>
      </c>
      <c r="D26" s="2"/>
      <c r="E26" s="2"/>
      <c r="H26" s="2"/>
    </row>
    <row r="27" customFormat="false" ht="12.75" hidden="false" customHeight="false" outlineLevel="0" collapsed="false">
      <c r="A27" s="6" t="s">
        <v>12</v>
      </c>
      <c r="B27" s="6"/>
      <c r="C27" s="7" t="e">
        <f aca="false">AVERAGE(C17:C26)</f>
        <v>#DIV/0!</v>
      </c>
      <c r="D27" s="7" t="e">
        <f aca="false">AVERAGE(D17:D26)</f>
        <v>#DIV/0!</v>
      </c>
      <c r="E27" s="7" t="e">
        <f aca="false">AVERAGE(E17:E26)</f>
        <v>#DIV/0!</v>
      </c>
      <c r="F27" s="7" t="e">
        <f aca="false">AVERAGE(F17:F26)</f>
        <v>#DIV/0!</v>
      </c>
      <c r="G27" s="7" t="e">
        <f aca="false">AVERAGE(G17:G26)</f>
        <v>#DIV/0!</v>
      </c>
      <c r="H27" s="7" t="e">
        <f aca="false">AVERAGE(H17:H26)</f>
        <v>#DIV/0!</v>
      </c>
      <c r="I27" s="7" t="e">
        <f aca="false">AVERAGE(I17:I26)</f>
        <v>#DIV/0!</v>
      </c>
      <c r="J27" s="7" t="e">
        <f aca="false">AVERAGE(J17:J26)</f>
        <v>#DIV/0!</v>
      </c>
    </row>
    <row r="28" customFormat="false" ht="12.75" hidden="false" customHeight="false" outlineLevel="0" collapsed="false">
      <c r="A28" s="0" t="s">
        <v>13</v>
      </c>
      <c r="C28" s="0" t="e">
        <f aca="false">_xlfn.STDEV.P(C17:C26)</f>
        <v>#DIV/0!</v>
      </c>
      <c r="F28" s="0" t="e">
        <f aca="false">_xlfn.STDEV.P(F17:F26)</f>
        <v>#DIV/0!</v>
      </c>
      <c r="G28" s="0" t="e">
        <f aca="false">_xlfn.STDEV.P(G17:G26)</f>
        <v>#DIV/0!</v>
      </c>
      <c r="I28" s="0" t="e">
        <f aca="false">_xlfn.STDEV.P(I17:I26)</f>
        <v>#DIV/0!</v>
      </c>
      <c r="J28" s="0" t="e">
        <f aca="false">_xlfn.STDEV.P(J17:J26)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369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2022-10-06T08:47:49Z</dcterms:created>
  <dc:creator/>
  <dc:description/>
  <dc:language>nb-NO</dc:language>
  <cp:lastModifiedBy/>
  <dcterms:modified xsi:type="dcterms:W3CDTF">2022-10-14T09:43:45Z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