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w traffic densit" sheetId="1" state="visible" r:id="rId2"/>
    <sheet name="Medium traffic density" sheetId="2" state="visible" r:id="rId3"/>
    <sheet name="High traffic densit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<sst xmlns="http://schemas.openxmlformats.org/spreadsheetml/2006/main" count="152" uniqueCount="20">
  <si>
    <t xml:space="preserve">Exercise 3 statistics</t>
  </si>
  <si>
    <t xml:space="preserve">Dataset</t>
  </si>
  <si>
    <t xml:space="preserve">Scenario</t>
  </si>
  <si>
    <t xml:space="preserve">Started flights</t>
  </si>
  <si>
    <t xml:space="preserve">Completed flights</t>
  </si>
  <si>
    <t xml:space="preserve">Avg. Distance flown</t>
  </si>
  <si>
    <t xml:space="preserve">Average flying time</t>
  </si>
  <si>
    <t xml:space="preserve">Average speed</t>
  </si>
  <si>
    <t xml:space="preserve">Traffic density*</t>
  </si>
  <si>
    <t xml:space="preserve">Conflicts</t>
  </si>
  <si>
    <t xml:space="preserve">Average conflict time</t>
  </si>
  <si>
    <t xml:space="preserve">LOS</t>
  </si>
  <si>
    <t xml:space="preserve">NMACs</t>
  </si>
  <si>
    <t xml:space="preserve">Reference</t>
  </si>
  <si>
    <t xml:space="preserve">Average</t>
  </si>
  <si>
    <t xml:space="preserve">Standard dev</t>
  </si>
  <si>
    <t xml:space="preserve">D2C2</t>
  </si>
  <si>
    <t xml:space="preserve">* Number of simultaneous flights pr. square kilometer, for completed and airborne flights, from the script</t>
  </si>
  <si>
    <t xml:space="preserve">D2C2 alt</t>
  </si>
  <si>
    <t xml:space="preserve">https://www.calculator.net/standard-deviation-calculator.html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</si>
</sst>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" activeCellId="0" sqref="C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2.57"/>
    <col collapsed="false" customWidth="true" hidden="false" outlineLevel="0" max="4" min="3" style="0" width="16.71"/>
    <col collapsed="false" customWidth="true" hidden="false" outlineLevel="0" max="5" min="5" style="0" width="19.99"/>
    <col collapsed="false" customWidth="true" hidden="false" outlineLevel="0" max="6" min="6" style="0" width="19"/>
    <col collapsed="false" customWidth="true" hidden="false" outlineLevel="0" max="7" min="7" style="0" width="16.71"/>
    <col collapsed="false" customWidth="true" hidden="false" outlineLevel="0" max="8" min="8" style="0" width="19.14"/>
    <col collapsed="false" customWidth="true" hidden="false" outlineLevel="0" max="9" min="9" style="0" width="16.71"/>
    <col collapsed="false" customWidth="true" hidden="false" outlineLevel="0" max="10" min="10" style="0" width="20.57"/>
  </cols>
  <sheetData>
    <row r="1" customFormat="false" ht="12.8" hidden="false" customHeight="false" outlineLevel="0" collapsed="false">
      <c r="C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false" ht="12.8" hidden="false" customHeight="false" outlineLevel="0" collapsed="false">
      <c r="A3" s="0" t="n">
        <v>1</v>
      </c>
      <c r="B3" s="0" t="s">
        <v>13</v>
      </c>
      <c r="D3" s="0" t="n">
        <v>26</v>
      </c>
      <c r="E3" s="2" t="n">
        <v>4658.53</v>
      </c>
      <c r="F3" s="2" t="n">
        <v>370.5</v>
      </c>
      <c r="G3" s="2" t="n">
        <f aca="false">E3/F3</f>
        <v>12.5736302294197</v>
      </c>
      <c r="H3" s="2"/>
      <c r="I3" s="0" t="n">
        <v>5</v>
      </c>
      <c r="J3" s="2" t="n">
        <v>10.8</v>
      </c>
      <c r="K3" s="3" t="n">
        <v>4</v>
      </c>
      <c r="L3" s="3" t="n">
        <v>1</v>
      </c>
    </row>
    <row r="4" customFormat="false" ht="12.8" hidden="false" customHeight="false" outlineLevel="0" collapsed="false">
      <c r="A4" s="0" t="n">
        <v>2</v>
      </c>
      <c r="B4" s="0" t="s">
        <v>13</v>
      </c>
      <c r="D4" s="0" t="n">
        <v>28</v>
      </c>
      <c r="E4" s="2" t="n">
        <v>4350.87</v>
      </c>
      <c r="F4" s="2" t="n">
        <v>331.61</v>
      </c>
      <c r="G4" s="2" t="n">
        <f aca="false">E4/F4</f>
        <v>13.1204426887006</v>
      </c>
      <c r="H4" s="2"/>
      <c r="I4" s="0" t="n">
        <v>2</v>
      </c>
      <c r="J4" s="2" t="n">
        <v>6.5</v>
      </c>
      <c r="K4" s="3" t="n">
        <v>1</v>
      </c>
      <c r="L4" s="3" t="n">
        <v>1</v>
      </c>
    </row>
    <row r="5" customFormat="false" ht="12.8" hidden="false" customHeight="false" outlineLevel="0" collapsed="false">
      <c r="A5" s="0" t="n">
        <v>3</v>
      </c>
      <c r="B5" s="0" t="s">
        <v>13</v>
      </c>
      <c r="D5" s="0" t="n">
        <v>25</v>
      </c>
      <c r="E5" s="2" t="n">
        <v>4563.4</v>
      </c>
      <c r="F5" s="2" t="n">
        <v>343.92</v>
      </c>
      <c r="G5" s="2" t="n">
        <f aca="false">E5/F5</f>
        <v>13.2687834380088</v>
      </c>
      <c r="H5" s="2"/>
      <c r="I5" s="0" t="n">
        <v>3</v>
      </c>
      <c r="J5" s="2" t="n">
        <v>10.67</v>
      </c>
      <c r="K5" s="3" t="n">
        <v>2</v>
      </c>
      <c r="L5" s="3" t="n">
        <v>0</v>
      </c>
    </row>
    <row r="6" customFormat="false" ht="12.8" hidden="false" customHeight="false" outlineLevel="0" collapsed="false">
      <c r="A6" s="0" t="n">
        <v>4</v>
      </c>
      <c r="B6" s="0" t="s">
        <v>13</v>
      </c>
      <c r="D6" s="0" t="n">
        <v>25</v>
      </c>
      <c r="E6" s="2" t="n">
        <v>4541</v>
      </c>
      <c r="F6" s="2" t="n">
        <v>348.35</v>
      </c>
      <c r="G6" s="2" t="n">
        <f aca="false">E6/F6</f>
        <v>13.0357399167504</v>
      </c>
      <c r="H6" s="2"/>
      <c r="I6" s="0" t="n">
        <v>5</v>
      </c>
      <c r="J6" s="2" t="n">
        <v>11.8</v>
      </c>
      <c r="K6" s="3" t="n">
        <v>4</v>
      </c>
      <c r="L6" s="3" t="n">
        <v>0</v>
      </c>
    </row>
    <row r="7" customFormat="false" ht="12.8" hidden="false" customHeight="false" outlineLevel="0" collapsed="false">
      <c r="A7" s="0" t="n">
        <v>5</v>
      </c>
      <c r="B7" s="0" t="s">
        <v>13</v>
      </c>
      <c r="D7" s="0" t="n">
        <v>24</v>
      </c>
      <c r="E7" s="2" t="n">
        <v>4617.47</v>
      </c>
      <c r="F7" s="2" t="n">
        <v>390.36</v>
      </c>
      <c r="G7" s="2" t="n">
        <f aca="false">E7/F7</f>
        <v>11.8287478225228</v>
      </c>
      <c r="H7" s="2"/>
      <c r="I7" s="0" t="n">
        <v>6</v>
      </c>
      <c r="J7" s="2" t="n">
        <v>13.33</v>
      </c>
      <c r="K7" s="3" t="n">
        <v>5</v>
      </c>
      <c r="L7" s="3" t="n">
        <v>0</v>
      </c>
    </row>
    <row r="8" customFormat="false" ht="12.8" hidden="false" customHeight="false" outlineLevel="0" collapsed="false">
      <c r="A8" s="0" t="n">
        <v>6</v>
      </c>
      <c r="B8" s="0" t="s">
        <v>13</v>
      </c>
      <c r="D8" s="0" t="n">
        <v>25</v>
      </c>
      <c r="E8" s="2" t="n">
        <v>5064.1</v>
      </c>
      <c r="F8" s="2" t="n">
        <v>395.9</v>
      </c>
      <c r="G8" s="2" t="n">
        <f aca="false">E8/F8</f>
        <v>12.7913614549129</v>
      </c>
      <c r="H8" s="2"/>
      <c r="I8" s="0" t="n">
        <v>3</v>
      </c>
      <c r="J8" s="2" t="n">
        <v>6</v>
      </c>
      <c r="K8" s="3" t="n">
        <v>1</v>
      </c>
      <c r="L8" s="3" t="n">
        <v>1</v>
      </c>
    </row>
    <row r="9" customFormat="false" ht="12.8" hidden="false" customHeight="false" outlineLevel="0" collapsed="false">
      <c r="A9" s="0" t="n">
        <v>7</v>
      </c>
      <c r="B9" s="0" t="s">
        <v>13</v>
      </c>
      <c r="D9" s="0" t="n">
        <v>23</v>
      </c>
      <c r="E9" s="0" t="n">
        <v>4524.05</v>
      </c>
      <c r="F9" s="2" t="n">
        <v>361.99</v>
      </c>
      <c r="G9" s="2" t="n">
        <f aca="false">E9/F9</f>
        <v>12.4977209315174</v>
      </c>
      <c r="H9" s="2"/>
      <c r="I9" s="0" t="n">
        <v>2</v>
      </c>
      <c r="J9" s="2" t="n">
        <v>6.5</v>
      </c>
      <c r="K9" s="3" t="n">
        <v>1</v>
      </c>
      <c r="L9" s="3" t="n">
        <v>1</v>
      </c>
    </row>
    <row r="10" customFormat="false" ht="12.8" hidden="false" customHeight="false" outlineLevel="0" collapsed="false">
      <c r="A10" s="0" t="n">
        <v>8</v>
      </c>
      <c r="B10" s="0" t="s">
        <v>13</v>
      </c>
      <c r="D10" s="0" t="n">
        <v>25</v>
      </c>
      <c r="E10" s="2" t="n">
        <v>4342.3</v>
      </c>
      <c r="F10" s="2" t="n">
        <v>380.15</v>
      </c>
      <c r="G10" s="2" t="n">
        <f aca="false">E10/F10</f>
        <v>11.4225963435486</v>
      </c>
      <c r="H10" s="2"/>
      <c r="I10" s="0" t="n">
        <v>3</v>
      </c>
      <c r="J10" s="2" t="n">
        <v>6.33</v>
      </c>
      <c r="K10" s="3" t="n">
        <v>2</v>
      </c>
      <c r="L10" s="3" t="n">
        <v>1</v>
      </c>
    </row>
    <row r="11" customFormat="false" ht="12.8" hidden="false" customHeight="false" outlineLevel="0" collapsed="false">
      <c r="A11" s="0" t="n">
        <v>9</v>
      </c>
      <c r="B11" s="0" t="s">
        <v>13</v>
      </c>
      <c r="D11" s="0" t="n">
        <v>23</v>
      </c>
      <c r="E11" s="2" t="n">
        <v>4989.65</v>
      </c>
      <c r="F11" s="2" t="n">
        <v>376.24</v>
      </c>
      <c r="G11" s="2" t="n">
        <f aca="false">E11/F11</f>
        <v>13.2618807144376</v>
      </c>
      <c r="H11" s="2"/>
      <c r="I11" s="0" t="n">
        <v>2</v>
      </c>
      <c r="J11" s="2" t="n">
        <v>6.5</v>
      </c>
      <c r="K11" s="3" t="n">
        <v>1</v>
      </c>
      <c r="L11" s="3" t="n">
        <v>1</v>
      </c>
    </row>
    <row r="12" customFormat="false" ht="12.8" hidden="false" customHeight="false" outlineLevel="0" collapsed="false">
      <c r="A12" s="0" t="n">
        <v>10</v>
      </c>
      <c r="B12" s="0" t="s">
        <v>13</v>
      </c>
      <c r="D12" s="0" t="n">
        <v>28</v>
      </c>
      <c r="E12" s="0" t="n">
        <v>4742.65</v>
      </c>
      <c r="F12" s="2" t="n">
        <v>388.91</v>
      </c>
      <c r="G12" s="2" t="n">
        <f aca="false">E12/F12</f>
        <v>12.1947237149983</v>
      </c>
      <c r="H12" s="2"/>
      <c r="I12" s="4" t="n">
        <v>2</v>
      </c>
      <c r="J12" s="5" t="n">
        <v>6.5</v>
      </c>
      <c r="K12" s="3" t="n">
        <v>1</v>
      </c>
      <c r="L12" s="3" t="n">
        <v>1</v>
      </c>
    </row>
    <row r="13" customFormat="false" ht="12.8" hidden="false" customHeight="false" outlineLevel="0" collapsed="false">
      <c r="A13" s="6" t="s">
        <v>14</v>
      </c>
      <c r="B13" s="6"/>
      <c r="C13" s="6"/>
      <c r="D13" s="7" t="n">
        <f aca="false">AVERAGE(D3:D12)</f>
        <v>25.2</v>
      </c>
      <c r="E13" s="7" t="n">
        <f aca="false">AVERAGE(E3:E12)</f>
        <v>4639.402</v>
      </c>
      <c r="F13" s="7" t="n">
        <f aca="false">AVERAGE(F3:F12)</f>
        <v>368.793</v>
      </c>
      <c r="G13" s="7" t="n">
        <f aca="false">AVERAGE(G3:G12)</f>
        <v>12.5995627254817</v>
      </c>
      <c r="H13" s="7" t="e">
        <f aca="false">AVERAGE(H3:H12)</f>
        <v>#DIV/0!</v>
      </c>
      <c r="I13" s="7" t="n">
        <f aca="false">AVERAGE(I3:I12)</f>
        <v>3.3</v>
      </c>
      <c r="J13" s="7" t="n">
        <f aca="false">AVERAGE(J3:J12)</f>
        <v>8.493</v>
      </c>
      <c r="K13" s="7" t="n">
        <f aca="false">AVERAGE(K3:K12)</f>
        <v>2.2</v>
      </c>
      <c r="L13" s="7" t="n">
        <f aca="false">AVERAGE(L3:L12)</f>
        <v>0.7</v>
      </c>
    </row>
    <row r="14" customFormat="false" ht="12.8" hidden="false" customHeight="false" outlineLevel="0" collapsed="false">
      <c r="A14" s="0" t="s">
        <v>15</v>
      </c>
      <c r="D14" s="2" t="n">
        <f aca="false">_xlfn.STDEV.P(D3:D12)</f>
        <v>1.66132477258361</v>
      </c>
      <c r="E14" s="2" t="n">
        <f aca="false">_xlfn.STDEV.P(E3:E12)</f>
        <v>226.899702547183</v>
      </c>
      <c r="F14" s="2" t="n">
        <f aca="false">_xlfn.STDEV.P(F3:F12)</f>
        <v>20.6334931846258</v>
      </c>
      <c r="G14" s="2" t="n">
        <f aca="false">_xlfn.STDEV.P(G3:G12)</f>
        <v>0.594913360081156</v>
      </c>
      <c r="H14" s="2" t="e">
        <f aca="false">_xlfn.STDEV.P(H3:H12)</f>
        <v>#DIV/0!</v>
      </c>
      <c r="I14" s="2" t="n">
        <f aca="false">_xlfn.STDEV.P(I3:I12)</f>
        <v>1.41774468787578</v>
      </c>
      <c r="J14" s="2" t="n">
        <f aca="false">_xlfn.STDEV.P(J3:J12)</f>
        <v>2.66788699160965</v>
      </c>
      <c r="K14" s="2" t="n">
        <f aca="false">_xlfn.STDEV.P(K3:K12)</f>
        <v>1.46969384566991</v>
      </c>
      <c r="L14" s="2" t="n">
        <f aca="false">_xlfn.STDEV.P(L3:L12)</f>
        <v>0.458257569495584</v>
      </c>
    </row>
    <row r="16" customFormat="false" ht="12.8" hidden="false" customHeight="false" outlineLevel="0" collapsed="false">
      <c r="A16" s="0" t="s">
        <v>1</v>
      </c>
      <c r="B16" s="0" t="s">
        <v>2</v>
      </c>
      <c r="C16" s="8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H16" s="1" t="s">
        <v>8</v>
      </c>
      <c r="I16" s="1" t="s">
        <v>9</v>
      </c>
      <c r="J16" s="1" t="s">
        <v>10</v>
      </c>
      <c r="K16" s="1" t="s">
        <v>11</v>
      </c>
      <c r="L16" s="1" t="s">
        <v>12</v>
      </c>
    </row>
    <row r="17" customFormat="false" ht="12.8" hidden="false" customHeight="false" outlineLevel="0" collapsed="false">
      <c r="A17" s="0" t="n">
        <v>1</v>
      </c>
      <c r="B17" s="0" t="s">
        <v>16</v>
      </c>
      <c r="D17" s="0" t="n">
        <v>17</v>
      </c>
      <c r="E17" s="2" t="n">
        <v>5205.18</v>
      </c>
      <c r="F17" s="2" t="n">
        <v>531.31</v>
      </c>
      <c r="G17" s="2" t="n">
        <f aca="false">E17/F17</f>
        <v>9.79687941126649</v>
      </c>
      <c r="H17" s="2"/>
      <c r="I17" s="0" t="n">
        <v>4</v>
      </c>
      <c r="J17" s="2" t="n">
        <v>12.75</v>
      </c>
      <c r="K17" s="3" t="n">
        <v>4</v>
      </c>
      <c r="L17" s="3" t="n">
        <v>0</v>
      </c>
    </row>
    <row r="18" customFormat="false" ht="12.8" hidden="false" customHeight="false" outlineLevel="0" collapsed="false">
      <c r="A18" s="0" t="n">
        <v>2</v>
      </c>
      <c r="B18" s="9" t="s">
        <v>16</v>
      </c>
      <c r="C18" s="9"/>
      <c r="D18" s="0" t="n">
        <v>22</v>
      </c>
      <c r="E18" s="2" t="n">
        <v>4894.79</v>
      </c>
      <c r="F18" s="2" t="n">
        <v>546.17</v>
      </c>
      <c r="G18" s="2" t="n">
        <f aca="false">E18/F18</f>
        <v>8.96202647527327</v>
      </c>
      <c r="H18" s="2"/>
      <c r="I18" s="0" t="n">
        <v>6</v>
      </c>
      <c r="J18" s="2" t="n">
        <v>11.5</v>
      </c>
      <c r="K18" s="3" t="n">
        <v>5</v>
      </c>
      <c r="L18" s="3" t="n">
        <v>1</v>
      </c>
    </row>
    <row r="19" customFormat="false" ht="12.8" hidden="false" customHeight="false" outlineLevel="0" collapsed="false">
      <c r="A19" s="0" t="n">
        <v>3</v>
      </c>
      <c r="B19" s="9" t="s">
        <v>16</v>
      </c>
      <c r="C19" s="9"/>
      <c r="D19" s="0" t="n">
        <v>15</v>
      </c>
      <c r="E19" s="2" t="n">
        <v>5535.49</v>
      </c>
      <c r="F19" s="2" t="n">
        <v>486.82</v>
      </c>
      <c r="G19" s="2" t="n">
        <f aca="false">E19/F19</f>
        <v>11.3707119674623</v>
      </c>
      <c r="H19" s="2"/>
      <c r="I19" s="0" t="n">
        <v>6</v>
      </c>
      <c r="J19" s="2" t="n">
        <v>7.83</v>
      </c>
      <c r="K19" s="3" t="n">
        <v>4</v>
      </c>
      <c r="L19" s="3" t="n">
        <v>1</v>
      </c>
    </row>
    <row r="20" customFormat="false" ht="12.8" hidden="false" customHeight="false" outlineLevel="0" collapsed="false">
      <c r="A20" s="0" t="n">
        <v>4</v>
      </c>
      <c r="B20" s="9" t="s">
        <v>16</v>
      </c>
      <c r="C20" s="9"/>
      <c r="D20" s="0" t="n">
        <v>16</v>
      </c>
      <c r="E20" s="2" t="n">
        <v>5415.21</v>
      </c>
      <c r="F20" s="2" t="n">
        <v>550.9</v>
      </c>
      <c r="G20" s="2" t="n">
        <f aca="false">E20/F20</f>
        <v>9.82975131602832</v>
      </c>
      <c r="H20" s="2"/>
      <c r="I20" s="0" t="n">
        <v>6</v>
      </c>
      <c r="J20" s="2" t="n">
        <v>11.17</v>
      </c>
      <c r="K20" s="3" t="n">
        <v>5</v>
      </c>
      <c r="L20" s="3" t="n">
        <v>0</v>
      </c>
    </row>
    <row r="21" customFormat="false" ht="12.8" hidden="false" customHeight="false" outlineLevel="0" collapsed="false">
      <c r="A21" s="0" t="n">
        <v>5</v>
      </c>
      <c r="B21" s="9" t="s">
        <v>16</v>
      </c>
      <c r="C21" s="9"/>
      <c r="D21" s="0" t="n">
        <v>22</v>
      </c>
      <c r="E21" s="2" t="n">
        <v>4893.25</v>
      </c>
      <c r="F21" s="2" t="n">
        <v>527.03</v>
      </c>
      <c r="G21" s="2" t="n">
        <f aca="false">E21/F21</f>
        <v>9.28457583059788</v>
      </c>
      <c r="H21" s="2"/>
      <c r="I21" s="0" t="n">
        <v>7</v>
      </c>
      <c r="J21" s="2" t="n">
        <v>11.57</v>
      </c>
      <c r="K21" s="3" t="n">
        <v>6</v>
      </c>
      <c r="L21" s="3" t="n">
        <v>1</v>
      </c>
    </row>
    <row r="22" customFormat="false" ht="12.8" hidden="false" customHeight="false" outlineLevel="0" collapsed="false">
      <c r="A22" s="0" t="n">
        <v>6</v>
      </c>
      <c r="B22" s="9" t="s">
        <v>16</v>
      </c>
      <c r="C22" s="9"/>
      <c r="D22" s="0" t="n">
        <v>17</v>
      </c>
      <c r="E22" s="2" t="n">
        <v>5725.13</v>
      </c>
      <c r="F22" s="2" t="n">
        <v>559.52</v>
      </c>
      <c r="G22" s="2" t="n">
        <f aca="false">E22/F22</f>
        <v>10.2322169002002</v>
      </c>
      <c r="H22" s="2"/>
      <c r="I22" s="0" t="n">
        <v>4</v>
      </c>
      <c r="J22" s="2" t="n">
        <v>6.75</v>
      </c>
      <c r="K22" s="3" t="n">
        <v>3</v>
      </c>
      <c r="L22" s="3" t="n">
        <v>2</v>
      </c>
    </row>
    <row r="23" customFormat="false" ht="12.8" hidden="false" customHeight="false" outlineLevel="0" collapsed="false">
      <c r="A23" s="0" t="n">
        <v>7</v>
      </c>
      <c r="B23" s="9" t="s">
        <v>16</v>
      </c>
      <c r="C23" s="9"/>
      <c r="D23" s="0" t="n">
        <v>18</v>
      </c>
      <c r="E23" s="2" t="n">
        <v>4874.37</v>
      </c>
      <c r="F23" s="2" t="n">
        <v>487.55</v>
      </c>
      <c r="G23" s="2" t="n">
        <f aca="false">E23/F23</f>
        <v>9.997682288996</v>
      </c>
      <c r="H23" s="2"/>
      <c r="I23" s="0" t="n">
        <v>2</v>
      </c>
      <c r="J23" s="2" t="n">
        <v>6.5</v>
      </c>
      <c r="K23" s="3" t="n">
        <v>1</v>
      </c>
      <c r="L23" s="3" t="n">
        <v>1</v>
      </c>
    </row>
    <row r="24" customFormat="false" ht="12.8" hidden="false" customHeight="false" outlineLevel="0" collapsed="false">
      <c r="A24" s="0" t="n">
        <v>8</v>
      </c>
      <c r="B24" s="9" t="s">
        <v>16</v>
      </c>
      <c r="C24" s="9"/>
      <c r="D24" s="0" t="n">
        <v>18</v>
      </c>
      <c r="E24" s="2" t="n">
        <v>4777.01</v>
      </c>
      <c r="F24" s="2" t="n">
        <v>487.64</v>
      </c>
      <c r="G24" s="2" t="n">
        <f aca="false">E24/F24</f>
        <v>9.79618160938397</v>
      </c>
      <c r="H24" s="2"/>
      <c r="I24" s="0" t="n">
        <v>2</v>
      </c>
      <c r="J24" s="2" t="n">
        <v>6.5</v>
      </c>
      <c r="K24" s="3" t="n">
        <v>1</v>
      </c>
      <c r="L24" s="3" t="n">
        <v>1</v>
      </c>
    </row>
    <row r="25" customFormat="false" ht="12.8" hidden="false" customHeight="false" outlineLevel="0" collapsed="false">
      <c r="A25" s="0" t="n">
        <v>9</v>
      </c>
      <c r="B25" s="9" t="s">
        <v>16</v>
      </c>
      <c r="C25" s="9"/>
      <c r="D25" s="0" t="n">
        <v>17</v>
      </c>
      <c r="E25" s="2" t="n">
        <v>5344.14</v>
      </c>
      <c r="F25" s="2" t="n">
        <v>524.2</v>
      </c>
      <c r="G25" s="2" t="n">
        <f aca="false">E25/F25</f>
        <v>10.1948492941625</v>
      </c>
      <c r="H25" s="2"/>
      <c r="I25" s="0" t="n">
        <v>4</v>
      </c>
      <c r="J25" s="2" t="n">
        <v>5.75</v>
      </c>
      <c r="K25" s="3" t="n">
        <v>2</v>
      </c>
      <c r="L25" s="3" t="n">
        <v>2</v>
      </c>
    </row>
    <row r="26" customFormat="false" ht="12.8" hidden="false" customHeight="false" outlineLevel="0" collapsed="false">
      <c r="A26" s="0" t="n">
        <v>10</v>
      </c>
      <c r="B26" s="9" t="s">
        <v>16</v>
      </c>
      <c r="C26" s="9"/>
      <c r="D26" s="0" t="n">
        <v>22</v>
      </c>
      <c r="E26" s="2" t="n">
        <v>5386.7</v>
      </c>
      <c r="F26" s="2" t="n">
        <v>582.38</v>
      </c>
      <c r="G26" s="2" t="n">
        <f aca="false">E26/F26</f>
        <v>9.24945911604107</v>
      </c>
      <c r="H26" s="2"/>
      <c r="I26" s="0" t="n">
        <v>5</v>
      </c>
      <c r="J26" s="2" t="n">
        <v>7.6</v>
      </c>
      <c r="K26" s="3" t="n">
        <v>5</v>
      </c>
      <c r="L26" s="3" t="n">
        <v>2</v>
      </c>
    </row>
    <row r="27" customFormat="false" ht="12.8" hidden="false" customHeight="false" outlineLevel="0" collapsed="false">
      <c r="A27" s="6" t="s">
        <v>14</v>
      </c>
      <c r="B27" s="6"/>
      <c r="C27" s="6"/>
      <c r="D27" s="7" t="n">
        <f aca="false">AVERAGE(D17:D26)</f>
        <v>18.4</v>
      </c>
      <c r="E27" s="7" t="n">
        <f aca="false">AVERAGE(E17:E26)</f>
        <v>5205.127</v>
      </c>
      <c r="F27" s="7" t="n">
        <f aca="false">AVERAGE(F17:F26)</f>
        <v>528.352</v>
      </c>
      <c r="G27" s="7" t="n">
        <f aca="false">AVERAGE(G17:G26)</f>
        <v>9.8714334209412</v>
      </c>
      <c r="H27" s="2"/>
      <c r="I27" s="7" t="n">
        <f aca="false">AVERAGE(I17:I26)</f>
        <v>4.6</v>
      </c>
      <c r="J27" s="7" t="n">
        <f aca="false">AVERAGE(J17:J26)</f>
        <v>8.792</v>
      </c>
      <c r="K27" s="7" t="n">
        <f aca="false">AVERAGE(K17:K26)</f>
        <v>3.6</v>
      </c>
      <c r="L27" s="7" t="n">
        <f aca="false">AVERAGE(L17:L26)</f>
        <v>1.1</v>
      </c>
    </row>
    <row r="28" customFormat="false" ht="12.8" hidden="false" customHeight="false" outlineLevel="0" collapsed="false">
      <c r="A28" s="0" t="s">
        <v>15</v>
      </c>
      <c r="D28" s="2" t="n">
        <f aca="false">_xlfn.STDEV.P(D17:D26)</f>
        <v>2.49799919935936</v>
      </c>
      <c r="E28" s="2" t="n">
        <f aca="false">_xlfn.STDEV.P(E17:E26)</f>
        <v>310.198604995251</v>
      </c>
      <c r="F28" s="2" t="n">
        <f aca="false">_xlfn.STDEV.P(F17:F26)</f>
        <v>31.2910149403946</v>
      </c>
      <c r="G28" s="2" t="n">
        <f aca="false">_xlfn.STDEV.P(G17:G26)</f>
        <v>0.637947558675564</v>
      </c>
      <c r="H28" s="7" t="e">
        <f aca="false">AVERAGE(H17:H26)</f>
        <v>#DIV/0!</v>
      </c>
      <c r="I28" s="2" t="n">
        <f aca="false">_xlfn.STDEV.P(I17:I26)</f>
        <v>1.62480768092719</v>
      </c>
      <c r="J28" s="2" t="n">
        <f aca="false">_xlfn.STDEV.P(J17:J26)</f>
        <v>2.50294946013698</v>
      </c>
      <c r="K28" s="2" t="n">
        <f aca="false">_xlfn.STDEV.P(K17:K26)</f>
        <v>1.68522995463527</v>
      </c>
      <c r="L28" s="2" t="n">
        <f aca="false">_xlfn.STDEV.P(L17:L26)</f>
        <v>0.7</v>
      </c>
    </row>
    <row r="29" customFormat="false" ht="12.8" hidden="false" customHeight="false" outlineLevel="0" collapsed="false">
      <c r="H29" s="2" t="e">
        <f aca="false">_xlfn.STDEV.P(H17:H26)</f>
        <v>#DIV/0!</v>
      </c>
    </row>
    <row r="31" customFormat="false" ht="12.8" hidden="false" customHeight="false" outlineLevel="0" collapsed="false">
      <c r="H31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H1" activeCellId="0" sqref="H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2.57"/>
    <col collapsed="false" customWidth="true" hidden="false" outlineLevel="0" max="4" min="3" style="0" width="16.71"/>
    <col collapsed="false" customWidth="true" hidden="false" outlineLevel="0" max="5" min="5" style="0" width="19.99"/>
    <col collapsed="false" customWidth="true" hidden="false" outlineLevel="0" max="6" min="6" style="0" width="19"/>
    <col collapsed="false" customWidth="true" hidden="false" outlineLevel="0" max="9" min="7" style="0" width="19.14"/>
    <col collapsed="false" customWidth="true" hidden="false" outlineLevel="0" max="10" min="10" style="0" width="20.86"/>
  </cols>
  <sheetData>
    <row r="1" customFormat="false" ht="12.8" hidden="false" customHeight="false" outlineLevel="0" collapsed="false">
      <c r="D1" s="0" t="s">
        <v>0</v>
      </c>
      <c r="E1" s="10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false" ht="12.8" hidden="false" customHeight="false" outlineLevel="0" collapsed="false">
      <c r="A3" s="0" t="n">
        <v>1</v>
      </c>
      <c r="B3" s="0" t="s">
        <v>13</v>
      </c>
      <c r="C3" s="0" t="n">
        <v>250</v>
      </c>
      <c r="D3" s="0" t="n">
        <v>195</v>
      </c>
      <c r="E3" s="2" t="n">
        <v>3812.39</v>
      </c>
      <c r="F3" s="2" t="n">
        <v>313.3</v>
      </c>
      <c r="G3" s="2" t="n">
        <f aca="false">E3/F3</f>
        <v>12.1684966485796</v>
      </c>
      <c r="H3" s="2"/>
      <c r="I3" s="0" t="n">
        <v>67</v>
      </c>
      <c r="J3" s="2" t="n">
        <v>6.85</v>
      </c>
      <c r="K3" s="0" t="n">
        <v>36</v>
      </c>
      <c r="L3" s="0" t="n">
        <v>6</v>
      </c>
    </row>
    <row r="4" customFormat="false" ht="12.8" hidden="false" customHeight="false" outlineLevel="0" collapsed="false">
      <c r="A4" s="0" t="n">
        <v>2</v>
      </c>
      <c r="B4" s="0" t="s">
        <v>13</v>
      </c>
      <c r="C4" s="0" t="n">
        <v>253</v>
      </c>
      <c r="D4" s="0" t="n">
        <v>200</v>
      </c>
      <c r="E4" s="2" t="n">
        <v>3562.22</v>
      </c>
      <c r="F4" s="2" t="n">
        <v>301.96</v>
      </c>
      <c r="G4" s="2" t="n">
        <f aca="false">E4/F4</f>
        <v>11.7969929792025</v>
      </c>
      <c r="H4" s="2"/>
      <c r="I4" s="0" t="n">
        <v>62</v>
      </c>
      <c r="J4" s="2" t="n">
        <v>14.13</v>
      </c>
      <c r="K4" s="0" t="n">
        <v>37</v>
      </c>
      <c r="L4" s="0" t="n">
        <v>10</v>
      </c>
    </row>
    <row r="5" customFormat="false" ht="12.8" hidden="false" customHeight="false" outlineLevel="0" collapsed="false">
      <c r="A5" s="0" t="n">
        <v>3</v>
      </c>
      <c r="B5" s="0" t="s">
        <v>13</v>
      </c>
      <c r="C5" s="0" t="n">
        <v>247</v>
      </c>
      <c r="D5" s="0" t="n">
        <v>200</v>
      </c>
      <c r="E5" s="2" t="n">
        <v>3599.5</v>
      </c>
      <c r="F5" s="2" t="n">
        <v>288.24</v>
      </c>
      <c r="G5" s="2" t="n">
        <f aca="false">E5/F5</f>
        <v>12.4878573411046</v>
      </c>
      <c r="H5" s="2"/>
      <c r="I5" s="0" t="n">
        <v>47</v>
      </c>
      <c r="J5" s="2" t="n">
        <v>25.36</v>
      </c>
      <c r="K5" s="0" t="n">
        <v>29</v>
      </c>
      <c r="L5" s="0" t="n">
        <v>4</v>
      </c>
    </row>
    <row r="6" customFormat="false" ht="12.8" hidden="false" customHeight="false" outlineLevel="0" collapsed="false">
      <c r="A6" s="0" t="n">
        <v>4</v>
      </c>
      <c r="B6" s="0" t="s">
        <v>13</v>
      </c>
      <c r="C6" s="0" t="n">
        <v>245</v>
      </c>
      <c r="D6" s="0" t="n">
        <v>196</v>
      </c>
      <c r="E6" s="2" t="n">
        <v>3639.11</v>
      </c>
      <c r="F6" s="2" t="n">
        <v>297.92</v>
      </c>
      <c r="G6" s="2" t="n">
        <f aca="false">E6/F6</f>
        <v>12.2150577336198</v>
      </c>
      <c r="H6" s="2"/>
      <c r="I6" s="0" t="n">
        <v>57</v>
      </c>
      <c r="J6" s="2" t="n">
        <v>9.58</v>
      </c>
      <c r="K6" s="0" t="n">
        <v>33</v>
      </c>
      <c r="L6" s="0" t="n">
        <v>9</v>
      </c>
    </row>
    <row r="7" customFormat="false" ht="12.8" hidden="false" customHeight="false" outlineLevel="0" collapsed="false">
      <c r="A7" s="0" t="n">
        <v>5</v>
      </c>
      <c r="B7" s="0" t="s">
        <v>13</v>
      </c>
      <c r="C7" s="0" t="n">
        <v>248</v>
      </c>
      <c r="D7" s="0" t="n">
        <v>195</v>
      </c>
      <c r="E7" s="2" t="n">
        <v>3630.38</v>
      </c>
      <c r="F7" s="2" t="n">
        <v>290.12</v>
      </c>
      <c r="G7" s="2" t="n">
        <f aca="false">E7/F7</f>
        <v>12.5133737763684</v>
      </c>
      <c r="H7" s="2"/>
      <c r="I7" s="0" t="n">
        <v>59</v>
      </c>
      <c r="J7" s="2" t="n">
        <v>14.83</v>
      </c>
      <c r="K7" s="0" t="n">
        <v>40</v>
      </c>
      <c r="L7" s="0" t="n">
        <v>12</v>
      </c>
    </row>
    <row r="8" customFormat="false" ht="12.8" hidden="false" customHeight="false" outlineLevel="0" collapsed="false">
      <c r="A8" s="0" t="n">
        <v>6</v>
      </c>
      <c r="B8" s="0" t="s">
        <v>13</v>
      </c>
      <c r="C8" s="0" t="n">
        <v>250</v>
      </c>
      <c r="D8" s="0" t="n">
        <v>204</v>
      </c>
      <c r="E8" s="2" t="n">
        <v>3692.97</v>
      </c>
      <c r="F8" s="2" t="n">
        <v>326.02</v>
      </c>
      <c r="G8" s="2" t="n">
        <f aca="false">E8/F8</f>
        <v>11.3274338997608</v>
      </c>
      <c r="H8" s="2"/>
      <c r="I8" s="0" t="n">
        <v>55</v>
      </c>
      <c r="J8" s="2" t="n">
        <v>7.84</v>
      </c>
      <c r="K8" s="0" t="n">
        <v>33</v>
      </c>
      <c r="L8" s="0" t="n">
        <v>9</v>
      </c>
    </row>
    <row r="9" customFormat="false" ht="12.8" hidden="false" customHeight="false" outlineLevel="0" collapsed="false">
      <c r="A9" s="0" t="n">
        <v>7</v>
      </c>
      <c r="B9" s="0" t="s">
        <v>13</v>
      </c>
      <c r="C9" s="0" t="n">
        <v>244</v>
      </c>
      <c r="D9" s="0" t="n">
        <v>197</v>
      </c>
      <c r="E9" s="2" t="n">
        <v>3640.57</v>
      </c>
      <c r="F9" s="2" t="n">
        <v>301.75</v>
      </c>
      <c r="G9" s="2" t="n">
        <f aca="false">E9/F9</f>
        <v>12.0648550124275</v>
      </c>
      <c r="H9" s="2"/>
      <c r="I9" s="0" t="n">
        <v>57</v>
      </c>
      <c r="J9" s="2" t="n">
        <v>8.95</v>
      </c>
      <c r="K9" s="0" t="n">
        <v>34</v>
      </c>
      <c r="L9" s="0" t="n">
        <v>13</v>
      </c>
    </row>
    <row r="10" customFormat="false" ht="12.8" hidden="false" customHeight="false" outlineLevel="0" collapsed="false">
      <c r="A10" s="0" t="n">
        <v>8</v>
      </c>
      <c r="B10" s="0" t="s">
        <v>13</v>
      </c>
      <c r="C10" s="0" t="n">
        <v>248</v>
      </c>
      <c r="D10" s="0" t="n">
        <v>195</v>
      </c>
      <c r="E10" s="2" t="n">
        <v>3643.19</v>
      </c>
      <c r="F10" s="2" t="n">
        <v>303.11</v>
      </c>
      <c r="G10" s="2" t="n">
        <f aca="false">E10/F10</f>
        <v>12.0193659067665</v>
      </c>
      <c r="H10" s="2"/>
      <c r="I10" s="0" t="n">
        <v>52</v>
      </c>
      <c r="J10" s="2" t="n">
        <v>9.71</v>
      </c>
      <c r="K10" s="0" t="n">
        <v>36</v>
      </c>
      <c r="L10" s="0" t="n">
        <v>7</v>
      </c>
    </row>
    <row r="11" customFormat="false" ht="12.8" hidden="false" customHeight="false" outlineLevel="0" collapsed="false">
      <c r="A11" s="0" t="n">
        <v>9</v>
      </c>
      <c r="B11" s="0" t="s">
        <v>13</v>
      </c>
      <c r="C11" s="0" t="n">
        <v>251</v>
      </c>
      <c r="D11" s="0" t="n">
        <v>203</v>
      </c>
      <c r="E11" s="2" t="n">
        <v>3668.37</v>
      </c>
      <c r="F11" s="2" t="n">
        <v>312.48</v>
      </c>
      <c r="G11" s="2" t="n">
        <f aca="false">E11/F11</f>
        <v>11.7395353302611</v>
      </c>
      <c r="H11" s="2"/>
      <c r="I11" s="0" t="n">
        <v>52</v>
      </c>
      <c r="J11" s="2" t="n">
        <v>9.78</v>
      </c>
      <c r="K11" s="0" t="n">
        <v>34</v>
      </c>
      <c r="L11" s="0" t="n">
        <v>14</v>
      </c>
    </row>
    <row r="12" customFormat="false" ht="12.8" hidden="false" customHeight="false" outlineLevel="0" collapsed="false">
      <c r="A12" s="0" t="n">
        <v>10</v>
      </c>
      <c r="B12" s="0" t="s">
        <v>13</v>
      </c>
      <c r="C12" s="0" t="n">
        <v>249</v>
      </c>
      <c r="D12" s="0" t="n">
        <v>200</v>
      </c>
      <c r="E12" s="2" t="n">
        <v>3542.39</v>
      </c>
      <c r="F12" s="2" t="n">
        <v>302.25</v>
      </c>
      <c r="G12" s="2" t="n">
        <f aca="false">E12/F12</f>
        <v>11.7200661703888</v>
      </c>
      <c r="H12" s="2"/>
      <c r="I12" s="4" t="n">
        <v>60</v>
      </c>
      <c r="J12" s="5" t="n">
        <v>12.26</v>
      </c>
      <c r="K12" s="0" t="n">
        <v>39</v>
      </c>
      <c r="L12" s="0" t="n">
        <v>9</v>
      </c>
    </row>
    <row r="13" customFormat="false" ht="12.8" hidden="false" customHeight="false" outlineLevel="0" collapsed="false">
      <c r="A13" s="6" t="s">
        <v>14</v>
      </c>
      <c r="B13" s="6"/>
      <c r="C13" s="7" t="n">
        <f aca="false">AVERAGE(C3:C12)</f>
        <v>248.5</v>
      </c>
      <c r="D13" s="7" t="n">
        <f aca="false">AVERAGE(D3:D12)</f>
        <v>198.5</v>
      </c>
      <c r="E13" s="7" t="n">
        <f aca="false">AVERAGE(E3:E12)</f>
        <v>3643.109</v>
      </c>
      <c r="F13" s="7" t="n">
        <f aca="false">AVERAGE(F3:F12)</f>
        <v>303.715</v>
      </c>
      <c r="G13" s="7" t="n">
        <f aca="false">AVERAGE(G3:G12)</f>
        <v>12.005303479848</v>
      </c>
      <c r="H13" s="7" t="e">
        <f aca="false">AVERAGE(H3:H12)</f>
        <v>#DIV/0!</v>
      </c>
      <c r="I13" s="7" t="n">
        <f aca="false">AVERAGE(I3:I12)</f>
        <v>56.8</v>
      </c>
      <c r="J13" s="7" t="n">
        <f aca="false">AVERAGE(J3:J12)</f>
        <v>11.929</v>
      </c>
      <c r="K13" s="7" t="n">
        <f aca="false">AVERAGE(K3:K12)</f>
        <v>35.1</v>
      </c>
      <c r="L13" s="7" t="n">
        <f aca="false">AVERAGE(L3:L12)</f>
        <v>9.3</v>
      </c>
    </row>
    <row r="14" customFormat="false" ht="12.8" hidden="false" customHeight="false" outlineLevel="0" collapsed="false">
      <c r="A14" s="0" t="s">
        <v>15</v>
      </c>
      <c r="C14" s="2" t="n">
        <f aca="false">_xlfn.STDEV.P(C3:C12)</f>
        <v>2.57875939164553</v>
      </c>
      <c r="D14" s="2" t="n">
        <f aca="false">_xlfn.STDEV.P(D3:D12)</f>
        <v>3.20156211871642</v>
      </c>
      <c r="E14" s="2" t="n">
        <f aca="false">_xlfn.STDEV.P(E3:E12)</f>
        <v>71.1012370426844</v>
      </c>
      <c r="F14" s="2" t="n">
        <f aca="false">_xlfn.STDEV.P(F3:F12)</f>
        <v>10.6468100856548</v>
      </c>
      <c r="G14" s="2" t="n">
        <f aca="false">_xlfn.STDEV.P(G3:G12)</f>
        <v>0.349322217118901</v>
      </c>
      <c r="H14" s="2" t="e">
        <f aca="false">_xlfn.STDEV.P(H3:H12)</f>
        <v>#DIV/0!</v>
      </c>
      <c r="I14" s="2" t="n">
        <f aca="false">_xlfn.STDEV.P(I3:I12)</f>
        <v>5.4</v>
      </c>
      <c r="J14" s="2" t="n">
        <f aca="false">_xlfn.STDEV.P(J3:J12)</f>
        <v>5.10109880319917</v>
      </c>
      <c r="K14" s="2" t="n">
        <f aca="false">_xlfn.STDEV.P(K3:K12)</f>
        <v>3.04795013082563</v>
      </c>
      <c r="L14" s="2" t="n">
        <f aca="false">_xlfn.STDEV.P(L3:L12)</f>
        <v>2.96816441593117</v>
      </c>
    </row>
    <row r="16" customFormat="false" ht="12.8" hidden="false" customHeight="false" outlineLevel="0" collapsed="false">
      <c r="A16" s="0" t="s">
        <v>1</v>
      </c>
      <c r="B16" s="0" t="s">
        <v>2</v>
      </c>
      <c r="C16" s="0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H16" s="1" t="s">
        <v>8</v>
      </c>
      <c r="I16" s="1" t="s">
        <v>9</v>
      </c>
      <c r="J16" s="1" t="s">
        <v>10</v>
      </c>
      <c r="K16" s="1" t="s">
        <v>11</v>
      </c>
      <c r="L16" s="1" t="s">
        <v>12</v>
      </c>
    </row>
    <row r="17" customFormat="false" ht="12.8" hidden="false" customHeight="false" outlineLevel="0" collapsed="false">
      <c r="A17" s="0" t="n">
        <v>1</v>
      </c>
      <c r="B17" s="0" t="s">
        <v>16</v>
      </c>
      <c r="C17" s="0" t="n">
        <v>172</v>
      </c>
      <c r="D17" s="0" t="n">
        <v>105</v>
      </c>
      <c r="E17" s="2" t="n">
        <v>4526.83</v>
      </c>
      <c r="F17" s="2" t="n">
        <v>555.12</v>
      </c>
      <c r="G17" s="2" t="n">
        <f aca="false">E17/F17</f>
        <v>8.15468727482346</v>
      </c>
      <c r="H17" s="2"/>
      <c r="I17" s="0" t="n">
        <v>77</v>
      </c>
      <c r="J17" s="2" t="n">
        <v>18.1</v>
      </c>
      <c r="K17" s="0" t="n">
        <v>47</v>
      </c>
      <c r="L17" s="0" t="n">
        <v>15</v>
      </c>
    </row>
    <row r="18" customFormat="false" ht="12.8" hidden="false" customHeight="false" outlineLevel="0" collapsed="false">
      <c r="A18" s="0" t="n">
        <v>2</v>
      </c>
      <c r="B18" s="9" t="s">
        <v>16</v>
      </c>
      <c r="C18" s="9" t="n">
        <v>166</v>
      </c>
      <c r="D18" s="0" t="n">
        <v>85</v>
      </c>
      <c r="E18" s="2" t="n">
        <v>3827.7</v>
      </c>
      <c r="F18" s="2" t="n">
        <v>491.3</v>
      </c>
      <c r="G18" s="2" t="n">
        <f aca="false">E18/F18</f>
        <v>7.79096275188276</v>
      </c>
      <c r="H18" s="2"/>
      <c r="I18" s="0" t="n">
        <v>51</v>
      </c>
      <c r="J18" s="2" t="n">
        <v>18.1</v>
      </c>
      <c r="K18" s="0" t="n">
        <v>38</v>
      </c>
      <c r="L18" s="0" t="n">
        <v>17</v>
      </c>
    </row>
    <row r="19" customFormat="false" ht="12.8" hidden="false" customHeight="false" outlineLevel="0" collapsed="false">
      <c r="A19" s="0" t="n">
        <v>3</v>
      </c>
      <c r="B19" s="9" t="s">
        <v>16</v>
      </c>
      <c r="C19" s="9" t="n">
        <v>186</v>
      </c>
      <c r="D19" s="0" t="n">
        <v>96</v>
      </c>
      <c r="E19" s="2" t="n">
        <v>3864.37</v>
      </c>
      <c r="F19" s="2" t="n">
        <v>486.43</v>
      </c>
      <c r="G19" s="2" t="n">
        <f aca="false">E19/F19</f>
        <v>7.94434964948708</v>
      </c>
      <c r="H19" s="2"/>
      <c r="I19" s="0" t="n">
        <v>86</v>
      </c>
      <c r="J19" s="2" t="n">
        <v>18.23</v>
      </c>
      <c r="K19" s="0" t="n">
        <v>60</v>
      </c>
      <c r="L19" s="0" t="n">
        <v>23</v>
      </c>
    </row>
    <row r="20" customFormat="false" ht="12.8" hidden="false" customHeight="false" outlineLevel="0" collapsed="false">
      <c r="A20" s="0" t="n">
        <v>4</v>
      </c>
      <c r="B20" s="9" t="s">
        <v>16</v>
      </c>
      <c r="C20" s="9" t="n">
        <v>163</v>
      </c>
      <c r="D20" s="0" t="n">
        <v>95</v>
      </c>
      <c r="E20" s="2" t="n">
        <v>3943.27</v>
      </c>
      <c r="F20" s="2" t="n">
        <v>489.47</v>
      </c>
      <c r="G20" s="2" t="n">
        <f aca="false">E20/F20</f>
        <v>8.05620364884467</v>
      </c>
      <c r="H20" s="2"/>
      <c r="I20" s="0" t="n">
        <v>62</v>
      </c>
      <c r="J20" s="2" t="n">
        <v>16.29</v>
      </c>
      <c r="K20" s="0" t="n">
        <v>46</v>
      </c>
      <c r="L20" s="0" t="n">
        <v>13</v>
      </c>
    </row>
    <row r="21" customFormat="false" ht="12.8" hidden="false" customHeight="false" outlineLevel="0" collapsed="false">
      <c r="A21" s="0" t="n">
        <v>5</v>
      </c>
      <c r="B21" s="9" t="s">
        <v>16</v>
      </c>
      <c r="C21" s="9" t="n">
        <v>185</v>
      </c>
      <c r="D21" s="0" t="n">
        <v>93</v>
      </c>
      <c r="E21" s="2" t="n">
        <v>3945.48</v>
      </c>
      <c r="F21" s="2" t="n">
        <v>475.41</v>
      </c>
      <c r="G21" s="2" t="n">
        <f aca="false">E21/F21</f>
        <v>8.29911024168612</v>
      </c>
      <c r="H21" s="2"/>
      <c r="I21" s="0" t="n">
        <v>66</v>
      </c>
      <c r="J21" s="2" t="n">
        <v>12.27</v>
      </c>
      <c r="K21" s="0" t="n">
        <v>51</v>
      </c>
      <c r="L21" s="0" t="n">
        <v>14</v>
      </c>
    </row>
    <row r="22" customFormat="false" ht="12.8" hidden="false" customHeight="false" outlineLevel="0" collapsed="false">
      <c r="A22" s="0" t="n">
        <v>6</v>
      </c>
      <c r="B22" s="9" t="s">
        <v>16</v>
      </c>
      <c r="C22" s="9" t="n">
        <v>176</v>
      </c>
      <c r="D22" s="0" t="n">
        <v>93</v>
      </c>
      <c r="E22" s="2" t="n">
        <v>4044.4</v>
      </c>
      <c r="F22" s="2" t="n">
        <v>512.62</v>
      </c>
      <c r="G22" s="2" t="n">
        <f aca="false">E22/F22</f>
        <v>7.88966485895985</v>
      </c>
      <c r="H22" s="2"/>
      <c r="I22" s="0" t="n">
        <v>67</v>
      </c>
      <c r="J22" s="2" t="n">
        <v>16.16</v>
      </c>
      <c r="K22" s="0" t="n">
        <v>54</v>
      </c>
      <c r="L22" s="0" t="n">
        <v>22</v>
      </c>
    </row>
    <row r="23" customFormat="false" ht="12.8" hidden="false" customHeight="false" outlineLevel="0" collapsed="false">
      <c r="A23" s="0" t="n">
        <v>7</v>
      </c>
      <c r="B23" s="9" t="s">
        <v>16</v>
      </c>
      <c r="C23" s="9" t="n">
        <v>171</v>
      </c>
      <c r="D23" s="0" t="n">
        <v>104</v>
      </c>
      <c r="E23" s="2" t="n">
        <v>3933.89</v>
      </c>
      <c r="F23" s="2" t="n">
        <v>527</v>
      </c>
      <c r="G23" s="2" t="n">
        <f aca="false">E23/F23</f>
        <v>7.46468690702087</v>
      </c>
      <c r="H23" s="2"/>
      <c r="I23" s="0" t="n">
        <v>48</v>
      </c>
      <c r="J23" s="2" t="n">
        <v>11.19</v>
      </c>
      <c r="K23" s="0" t="n">
        <v>32</v>
      </c>
      <c r="L23" s="0" t="n">
        <v>19</v>
      </c>
    </row>
    <row r="24" customFormat="false" ht="12.8" hidden="false" customHeight="false" outlineLevel="0" collapsed="false">
      <c r="A24" s="0" t="n">
        <v>8</v>
      </c>
      <c r="B24" s="9" t="s">
        <v>16</v>
      </c>
      <c r="C24" s="9" t="n">
        <v>177</v>
      </c>
      <c r="D24" s="0" t="n">
        <v>101</v>
      </c>
      <c r="E24" s="2" t="n">
        <v>4147.57</v>
      </c>
      <c r="F24" s="2" t="n">
        <v>546.67</v>
      </c>
      <c r="G24" s="2" t="n">
        <f aca="false">E24/F24</f>
        <v>7.58697203065835</v>
      </c>
      <c r="H24" s="2"/>
      <c r="I24" s="0" t="n">
        <v>81</v>
      </c>
      <c r="J24" s="2" t="n">
        <v>10.78</v>
      </c>
      <c r="K24" s="0" t="n">
        <v>62</v>
      </c>
      <c r="L24" s="0" t="n">
        <v>23</v>
      </c>
    </row>
    <row r="25" customFormat="false" ht="12.8" hidden="false" customHeight="false" outlineLevel="0" collapsed="false">
      <c r="A25" s="0" t="n">
        <v>8</v>
      </c>
      <c r="B25" s="9" t="s">
        <v>18</v>
      </c>
      <c r="C25" s="9" t="n">
        <v>159</v>
      </c>
      <c r="D25" s="0" t="n">
        <v>97</v>
      </c>
      <c r="E25" s="2" t="n">
        <v>4137.56</v>
      </c>
      <c r="F25" s="2" t="n">
        <v>543.81</v>
      </c>
      <c r="G25" s="2" t="n">
        <f aca="false">E25/F25</f>
        <v>7.60846619223626</v>
      </c>
      <c r="H25" s="2"/>
      <c r="I25" s="0" t="n">
        <v>57</v>
      </c>
      <c r="J25" s="2" t="n">
        <v>5.6</v>
      </c>
      <c r="K25" s="0" t="n">
        <v>75</v>
      </c>
      <c r="L25" s="0" t="n">
        <v>24</v>
      </c>
    </row>
    <row r="26" customFormat="false" ht="12.8" hidden="false" customHeight="false" outlineLevel="0" collapsed="false">
      <c r="A26" s="0" t="n">
        <v>9</v>
      </c>
      <c r="B26" s="9" t="s">
        <v>16</v>
      </c>
      <c r="C26" s="9" t="n">
        <v>186</v>
      </c>
      <c r="D26" s="0" t="n">
        <v>104</v>
      </c>
      <c r="E26" s="2" t="n">
        <v>3873.19</v>
      </c>
      <c r="F26" s="2" t="n">
        <v>520.27</v>
      </c>
      <c r="G26" s="2" t="n">
        <f aca="false">E26/F26</f>
        <v>7.44457685432564</v>
      </c>
      <c r="H26" s="2"/>
      <c r="I26" s="0" t="n">
        <v>55</v>
      </c>
      <c r="J26" s="2" t="n">
        <v>7.13</v>
      </c>
      <c r="K26" s="0" t="n">
        <v>37</v>
      </c>
      <c r="L26" s="0" t="n">
        <v>21</v>
      </c>
    </row>
    <row r="27" customFormat="false" ht="12.8" hidden="false" customHeight="false" outlineLevel="0" collapsed="false">
      <c r="A27" s="0" t="n">
        <v>10</v>
      </c>
      <c r="B27" s="9" t="s">
        <v>16</v>
      </c>
      <c r="C27" s="9" t="n">
        <v>176</v>
      </c>
      <c r="D27" s="0" t="n">
        <v>104</v>
      </c>
      <c r="E27" s="2" t="n">
        <v>3740.77</v>
      </c>
      <c r="F27" s="2" t="n">
        <v>477.09</v>
      </c>
      <c r="G27" s="2" t="n">
        <f aca="false">E27/F27</f>
        <v>7.8408057179987</v>
      </c>
      <c r="H27" s="2"/>
      <c r="I27" s="0" t="n">
        <v>64</v>
      </c>
      <c r="J27" s="2" t="n">
        <v>7.3</v>
      </c>
      <c r="K27" s="0" t="n">
        <v>40</v>
      </c>
      <c r="L27" s="0" t="n">
        <v>24</v>
      </c>
    </row>
    <row r="28" customFormat="false" ht="12.8" hidden="false" customHeight="false" outlineLevel="0" collapsed="false">
      <c r="A28" s="6" t="s">
        <v>14</v>
      </c>
      <c r="B28" s="6"/>
      <c r="C28" s="7" t="n">
        <f aca="false">AVERAGE(C18:C27)</f>
        <v>174.5</v>
      </c>
      <c r="D28" s="7" t="n">
        <f aca="false">AVERAGE(D17:D27)</f>
        <v>97.9090909090909</v>
      </c>
      <c r="E28" s="7" t="n">
        <f aca="false">AVERAGE(E17:E27)</f>
        <v>3998.63909090909</v>
      </c>
      <c r="F28" s="7" t="n">
        <f aca="false">AVERAGE(F17:F27)</f>
        <v>511.380909090909</v>
      </c>
      <c r="G28" s="7" t="n">
        <f aca="false">AVERAGE(G17:G27)</f>
        <v>7.82549873890216</v>
      </c>
      <c r="H28" s="7" t="e">
        <f aca="false">AVERAGE(H17:H26)</f>
        <v>#DIV/0!</v>
      </c>
      <c r="I28" s="7" t="n">
        <f aca="false">AVERAGE(I17:I27)</f>
        <v>64.9090909090909</v>
      </c>
      <c r="J28" s="7" t="n">
        <f aca="false">AVERAGE(J17:J27)</f>
        <v>12.8318181818182</v>
      </c>
      <c r="K28" s="7" t="n">
        <f aca="false">AVERAGE(K17:K27)</f>
        <v>49.2727272727273</v>
      </c>
      <c r="L28" s="7" t="n">
        <f aca="false">AVERAGE(L17:L27)</f>
        <v>19.5454545454545</v>
      </c>
    </row>
    <row r="29" customFormat="false" ht="12.8" hidden="false" customHeight="false" outlineLevel="0" collapsed="false">
      <c r="A29" s="0" t="s">
        <v>15</v>
      </c>
      <c r="C29" s="2" t="n">
        <f aca="false">_xlfn.STDEV.P(C18:C27)</f>
        <v>9.17877987534291</v>
      </c>
      <c r="D29" s="2" t="n">
        <f aca="false">_xlfn.STDEV.P(D17:D27)</f>
        <v>6.02199824061062</v>
      </c>
      <c r="E29" s="2" t="n">
        <f aca="false">_xlfn.STDEV.P(E17:E27)</f>
        <v>204.966850067142</v>
      </c>
      <c r="F29" s="2" t="n">
        <f aca="false">_xlfn.STDEV.P(F17:F27)</f>
        <v>27.8146996632243</v>
      </c>
      <c r="G29" s="2" t="n">
        <f aca="false">_xlfn.STDEV.P(G17:G27)</f>
        <v>0.267114607369917</v>
      </c>
      <c r="H29" s="2" t="e">
        <f aca="false">_xlfn.STDEV.P(H17:H26)</f>
        <v>#DIV/0!</v>
      </c>
      <c r="I29" s="2" t="n">
        <f aca="false">_xlfn.STDEV.P(I17:I27)</f>
        <v>11.696577164084</v>
      </c>
      <c r="J29" s="2" t="n">
        <f aca="false">_xlfn.STDEV.P(J17:J27)</f>
        <v>4.57578372458914</v>
      </c>
      <c r="K29" s="2" t="n">
        <f aca="false">_xlfn.STDEV.P(K17:K27)</f>
        <v>12.2183982664811</v>
      </c>
      <c r="L29" s="2" t="n">
        <f aca="false">_xlfn.STDEV.P(L17:L27)</f>
        <v>3.96263540321879</v>
      </c>
    </row>
    <row r="31" customFormat="false" ht="12.8" hidden="false" customHeight="false" outlineLevel="0" collapsed="false">
      <c r="H31" s="0" t="s">
        <v>17</v>
      </c>
    </row>
    <row r="32" customFormat="false" ht="12.8" hidden="false" customHeight="false" outlineLevel="0" collapsed="false">
      <c r="A3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9" activeCellId="0" sqref="D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29"/>
    <col collapsed="false" customWidth="true" hidden="false" outlineLevel="0" max="4" min="3" style="0" width="16.71"/>
    <col collapsed="false" customWidth="true" hidden="false" outlineLevel="0" max="5" min="5" style="0" width="19.99"/>
    <col collapsed="false" customWidth="true" hidden="false" outlineLevel="0" max="6" min="6" style="0" width="19"/>
    <col collapsed="false" customWidth="true" hidden="false" outlineLevel="0" max="7" min="7" style="0" width="16.29"/>
    <col collapsed="false" customWidth="true" hidden="false" outlineLevel="0" max="8" min="8" style="0" width="19.14"/>
    <col collapsed="false" customWidth="true" hidden="false" outlineLevel="0" max="9" min="9" style="0" width="16.57"/>
    <col collapsed="false" customWidth="true" hidden="false" outlineLevel="0" max="10" min="10" style="0" width="21.43"/>
  </cols>
  <sheetData>
    <row r="1" customFormat="false" ht="12.8" hidden="false" customHeight="false" outlineLevel="0" collapsed="false">
      <c r="C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false" ht="12.8" hidden="false" customHeight="false" outlineLevel="0" collapsed="false">
      <c r="A3" s="0" t="n">
        <v>1</v>
      </c>
      <c r="B3" s="0" t="s">
        <v>13</v>
      </c>
      <c r="D3" s="0" t="n">
        <v>1810</v>
      </c>
      <c r="E3" s="2" t="n">
        <v>3749.69</v>
      </c>
      <c r="F3" s="2" t="n">
        <v>294.65</v>
      </c>
      <c r="G3" s="2" t="n">
        <f aca="false">E3/F3</f>
        <v>12.7259120991006</v>
      </c>
      <c r="H3" s="2"/>
      <c r="I3" s="3" t="n">
        <v>4933</v>
      </c>
      <c r="J3" s="2" t="n">
        <v>9.54</v>
      </c>
      <c r="K3" s="3" t="n">
        <v>3032</v>
      </c>
      <c r="L3" s="3" t="n">
        <v>604</v>
      </c>
    </row>
    <row r="4" customFormat="false" ht="12.8" hidden="false" customHeight="false" outlineLevel="0" collapsed="false">
      <c r="A4" s="0" t="n">
        <v>2</v>
      </c>
      <c r="B4" s="0" t="s">
        <v>13</v>
      </c>
      <c r="D4" s="0" t="n">
        <v>1791</v>
      </c>
      <c r="E4" s="2" t="n">
        <v>3834.49</v>
      </c>
      <c r="F4" s="2" t="n">
        <v>301.01</v>
      </c>
      <c r="G4" s="2" t="n">
        <f aca="false">E4/F4</f>
        <v>12.7387462210558</v>
      </c>
      <c r="H4" s="2"/>
      <c r="I4" s="3" t="n">
        <v>5333</v>
      </c>
      <c r="J4" s="2" t="n">
        <v>9.71</v>
      </c>
      <c r="K4" s="3" t="n">
        <v>3151</v>
      </c>
      <c r="L4" s="3" t="n">
        <v>628</v>
      </c>
    </row>
    <row r="5" customFormat="false" ht="12.8" hidden="false" customHeight="false" outlineLevel="0" collapsed="false">
      <c r="A5" s="0" t="n">
        <v>3</v>
      </c>
      <c r="B5" s="0" t="s">
        <v>13</v>
      </c>
      <c r="D5" s="0" t="n">
        <v>1819</v>
      </c>
      <c r="E5" s="2" t="n">
        <v>3753.66</v>
      </c>
      <c r="F5" s="2" t="n">
        <v>290.39</v>
      </c>
      <c r="G5" s="2" t="n">
        <f aca="false">E5/F5</f>
        <v>12.9262715658253</v>
      </c>
      <c r="H5" s="2"/>
      <c r="I5" s="3" t="n">
        <v>4973</v>
      </c>
      <c r="J5" s="2" t="n">
        <v>10</v>
      </c>
      <c r="K5" s="3" t="n">
        <v>2987</v>
      </c>
      <c r="L5" s="3" t="n">
        <v>610</v>
      </c>
    </row>
    <row r="6" customFormat="false" ht="12.8" hidden="false" customHeight="false" outlineLevel="0" collapsed="false">
      <c r="A6" s="0" t="n">
        <v>4</v>
      </c>
      <c r="B6" s="0" t="s">
        <v>13</v>
      </c>
      <c r="D6" s="0" t="n">
        <v>1820</v>
      </c>
      <c r="E6" s="2" t="n">
        <v>3753.76</v>
      </c>
      <c r="F6" s="2" t="n">
        <v>295.36</v>
      </c>
      <c r="G6" s="2" t="n">
        <f aca="false">E6/F6</f>
        <v>12.7091007583965</v>
      </c>
      <c r="H6" s="2"/>
      <c r="I6" s="3" t="n">
        <v>4989</v>
      </c>
      <c r="J6" s="2" t="n">
        <v>9.33</v>
      </c>
      <c r="K6" s="3" t="n">
        <v>2922</v>
      </c>
      <c r="L6" s="3" t="n">
        <v>572</v>
      </c>
    </row>
    <row r="7" customFormat="false" ht="12.8" hidden="false" customHeight="false" outlineLevel="0" collapsed="false">
      <c r="A7" s="0" t="n">
        <v>5</v>
      </c>
      <c r="B7" s="0" t="s">
        <v>13</v>
      </c>
      <c r="D7" s="0" t="n">
        <v>1807</v>
      </c>
      <c r="E7" s="2" t="n">
        <v>3755.72</v>
      </c>
      <c r="F7" s="2" t="n">
        <v>291.77</v>
      </c>
      <c r="G7" s="2" t="n">
        <f aca="false">E7/F7</f>
        <v>12.8721938513212</v>
      </c>
      <c r="H7" s="2"/>
      <c r="I7" s="3" t="n">
        <v>4952</v>
      </c>
      <c r="J7" s="2" t="n">
        <v>9.21</v>
      </c>
      <c r="K7" s="3" t="n">
        <v>2886</v>
      </c>
      <c r="L7" s="3" t="n">
        <v>587</v>
      </c>
    </row>
    <row r="8" customFormat="false" ht="12.8" hidden="false" customHeight="false" outlineLevel="0" collapsed="false">
      <c r="A8" s="0" t="n">
        <v>6</v>
      </c>
      <c r="B8" s="0" t="s">
        <v>13</v>
      </c>
      <c r="D8" s="0" t="n">
        <v>1813</v>
      </c>
      <c r="E8" s="2" t="n">
        <v>3759.36</v>
      </c>
      <c r="F8" s="2" t="n">
        <v>294.95</v>
      </c>
      <c r="G8" s="2" t="n">
        <f aca="false">E8/F8</f>
        <v>12.7457535175453</v>
      </c>
      <c r="H8" s="2"/>
      <c r="I8" s="3" t="n">
        <v>5140</v>
      </c>
      <c r="J8" s="2" t="n">
        <v>9.05</v>
      </c>
      <c r="K8" s="3" t="n">
        <v>3102</v>
      </c>
      <c r="L8" s="3" t="n">
        <v>617</v>
      </c>
    </row>
    <row r="9" customFormat="false" ht="12.8" hidden="false" customHeight="false" outlineLevel="0" collapsed="false">
      <c r="A9" s="0" t="n">
        <v>7</v>
      </c>
      <c r="B9" s="0" t="s">
        <v>13</v>
      </c>
      <c r="D9" s="0" t="n">
        <v>1839</v>
      </c>
      <c r="E9" s="2" t="n">
        <v>3802.5</v>
      </c>
      <c r="F9" s="2" t="n">
        <v>295.98</v>
      </c>
      <c r="G9" s="2" t="n">
        <f aca="false">E9/F9</f>
        <v>12.8471518345834</v>
      </c>
      <c r="H9" s="2"/>
      <c r="I9" s="3" t="n">
        <v>4936</v>
      </c>
      <c r="J9" s="2" t="n">
        <v>9.47</v>
      </c>
      <c r="K9" s="3" t="n">
        <v>2918</v>
      </c>
      <c r="L9" s="3" t="n">
        <v>574</v>
      </c>
    </row>
    <row r="10" customFormat="false" ht="12.8" hidden="false" customHeight="false" outlineLevel="0" collapsed="false">
      <c r="A10" s="0" t="n">
        <v>8</v>
      </c>
      <c r="B10" s="0" t="s">
        <v>13</v>
      </c>
      <c r="D10" s="0" t="n">
        <v>1802</v>
      </c>
      <c r="E10" s="2" t="n">
        <v>3855.62</v>
      </c>
      <c r="F10" s="2" t="n">
        <v>297.17</v>
      </c>
      <c r="G10" s="2" t="n">
        <f aca="false">E10/F10</f>
        <v>12.9744590638355</v>
      </c>
      <c r="H10" s="2"/>
      <c r="I10" s="3" t="n">
        <v>5269</v>
      </c>
      <c r="J10" s="2" t="n">
        <v>9.52</v>
      </c>
      <c r="K10" s="3" t="n">
        <v>3079</v>
      </c>
      <c r="L10" s="3" t="n">
        <v>618</v>
      </c>
    </row>
    <row r="11" customFormat="false" ht="12.8" hidden="false" customHeight="false" outlineLevel="0" collapsed="false">
      <c r="A11" s="0" t="n">
        <v>9</v>
      </c>
      <c r="B11" s="0" t="s">
        <v>13</v>
      </c>
      <c r="D11" s="0" t="n">
        <v>1813</v>
      </c>
      <c r="E11" s="2" t="n">
        <v>3826.87</v>
      </c>
      <c r="F11" s="2" t="n">
        <v>295.49</v>
      </c>
      <c r="G11" s="2" t="n">
        <f aca="false">E11/F11</f>
        <v>12.9509289654472</v>
      </c>
      <c r="H11" s="2"/>
      <c r="I11" s="3" t="n">
        <v>4972</v>
      </c>
      <c r="J11" s="2" t="n">
        <v>9.08</v>
      </c>
      <c r="K11" s="3" t="n">
        <v>2909</v>
      </c>
      <c r="L11" s="3" t="n">
        <v>589</v>
      </c>
    </row>
    <row r="12" customFormat="false" ht="12.8" hidden="false" customHeight="false" outlineLevel="0" collapsed="false">
      <c r="A12" s="0" t="n">
        <v>10</v>
      </c>
      <c r="B12" s="0" t="s">
        <v>13</v>
      </c>
      <c r="D12" s="0" t="n">
        <v>1809</v>
      </c>
      <c r="E12" s="2" t="n">
        <v>3761.93</v>
      </c>
      <c r="F12" s="2" t="n">
        <v>296.36</v>
      </c>
      <c r="G12" s="2" t="n">
        <f aca="false">E12/F12</f>
        <v>12.6937845863139</v>
      </c>
      <c r="H12" s="2"/>
      <c r="I12" s="11" t="n">
        <v>5024</v>
      </c>
      <c r="J12" s="5" t="n">
        <v>9.24</v>
      </c>
      <c r="K12" s="3" t="n">
        <v>2953</v>
      </c>
      <c r="L12" s="3" t="n">
        <v>608</v>
      </c>
    </row>
    <row r="13" customFormat="false" ht="12.8" hidden="false" customHeight="false" outlineLevel="0" collapsed="false">
      <c r="A13" s="6" t="s">
        <v>14</v>
      </c>
      <c r="B13" s="6"/>
      <c r="C13" s="6"/>
      <c r="D13" s="7" t="n">
        <f aca="false">AVERAGE(D3:D12)</f>
        <v>1812.3</v>
      </c>
      <c r="E13" s="7" t="n">
        <f aca="false">AVERAGE(E3:E12)</f>
        <v>3785.36</v>
      </c>
      <c r="F13" s="7" t="n">
        <f aca="false">AVERAGE(F3:F12)</f>
        <v>295.313</v>
      </c>
      <c r="G13" s="7" t="n">
        <f aca="false">AVERAGE(G3:G12)</f>
        <v>12.8184302463425</v>
      </c>
      <c r="H13" s="7" t="e">
        <f aca="false">AVERAGE(H3:H12)</f>
        <v>#DIV/0!</v>
      </c>
      <c r="I13" s="7" t="n">
        <f aca="false">AVERAGE(I3:I12)</f>
        <v>5052.1</v>
      </c>
      <c r="J13" s="7" t="n">
        <f aca="false">AVERAGE(J3:J12)</f>
        <v>9.415</v>
      </c>
      <c r="K13" s="7" t="n">
        <f aca="false">AVERAGE(K3:K12)</f>
        <v>2993.9</v>
      </c>
      <c r="L13" s="7" t="n">
        <f aca="false">AVERAGE(L3:L12)</f>
        <v>600.7</v>
      </c>
    </row>
    <row r="14" customFormat="false" ht="12.8" hidden="false" customHeight="false" outlineLevel="0" collapsed="false">
      <c r="A14" s="0" t="s">
        <v>15</v>
      </c>
      <c r="D14" s="2" t="n">
        <f aca="false">_xlfn.STDEV.P(D3:D12)</f>
        <v>11.9251834367443</v>
      </c>
      <c r="E14" s="2" t="n">
        <f aca="false">_xlfn.STDEV.P(E3:E12)</f>
        <v>38.4010124866519</v>
      </c>
      <c r="F14" s="2" t="n">
        <f aca="false">_xlfn.STDEV.P(F3:F12)</f>
        <v>2.73567194670707</v>
      </c>
      <c r="G14" s="2" t="n">
        <f aca="false">_xlfn.STDEV.P(G3:G12)</f>
        <v>0.10243370702749</v>
      </c>
      <c r="H14" s="2" t="e">
        <f aca="false">_xlfn.STDEV.P(H3:H12)</f>
        <v>#DIV/0!</v>
      </c>
      <c r="I14" s="2" t="n">
        <f aca="false">_xlfn.STDEV.P(I3:I12)</f>
        <v>137.406295343409</v>
      </c>
      <c r="J14" s="2" t="n">
        <f aca="false">_xlfn.STDEV.P(J3:J12)</f>
        <v>0.280044639298809</v>
      </c>
      <c r="K14" s="2" t="n">
        <f aca="false">_xlfn.STDEV.P(K3:K12)</f>
        <v>87.499085709509</v>
      </c>
      <c r="L14" s="2" t="n">
        <f aca="false">_xlfn.STDEV.P(L3:L12)</f>
        <v>18.2266288709679</v>
      </c>
    </row>
    <row r="16" customFormat="false" ht="12.8" hidden="false" customHeight="false" outlineLevel="0" collapsed="false">
      <c r="A16" s="0" t="s">
        <v>1</v>
      </c>
      <c r="B16" s="0" t="s">
        <v>2</v>
      </c>
      <c r="C16" s="8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H16" s="1" t="s">
        <v>8</v>
      </c>
      <c r="I16" s="1" t="s">
        <v>9</v>
      </c>
      <c r="J16" s="1" t="s">
        <v>10</v>
      </c>
      <c r="K16" s="1" t="s">
        <v>11</v>
      </c>
      <c r="L16" s="1" t="s">
        <v>12</v>
      </c>
    </row>
    <row r="17" customFormat="false" ht="12.8" hidden="false" customHeight="false" outlineLevel="0" collapsed="false">
      <c r="A17" s="0" t="n">
        <v>1</v>
      </c>
      <c r="B17" s="0" t="s">
        <v>16</v>
      </c>
      <c r="E17" s="2"/>
      <c r="F17" s="2"/>
      <c r="G17" s="0" t="e">
        <f aca="false">E17/F17</f>
        <v>#DIV/0!</v>
      </c>
      <c r="H17" s="2"/>
      <c r="J17" s="2"/>
    </row>
    <row r="18" customFormat="false" ht="12.8" hidden="false" customHeight="false" outlineLevel="0" collapsed="false">
      <c r="A18" s="0" t="n">
        <v>2</v>
      </c>
      <c r="B18" s="9" t="s">
        <v>16</v>
      </c>
      <c r="C18" s="9"/>
      <c r="E18" s="2"/>
      <c r="F18" s="2"/>
      <c r="G18" s="0" t="e">
        <f aca="false">E18/F18</f>
        <v>#DIV/0!</v>
      </c>
      <c r="H18" s="2"/>
      <c r="J18" s="2"/>
    </row>
    <row r="19" customFormat="false" ht="12.8" hidden="false" customHeight="false" outlineLevel="0" collapsed="false">
      <c r="A19" s="0" t="n">
        <v>3</v>
      </c>
      <c r="B19" s="9" t="s">
        <v>16</v>
      </c>
      <c r="C19" s="9"/>
      <c r="E19" s="2"/>
      <c r="F19" s="2"/>
      <c r="G19" s="0" t="e">
        <f aca="false">E19/F19</f>
        <v>#DIV/0!</v>
      </c>
      <c r="H19" s="2"/>
      <c r="J19" s="2"/>
    </row>
    <row r="20" customFormat="false" ht="12.8" hidden="false" customHeight="false" outlineLevel="0" collapsed="false">
      <c r="A20" s="0" t="n">
        <v>4</v>
      </c>
      <c r="B20" s="9" t="s">
        <v>16</v>
      </c>
      <c r="C20" s="9"/>
      <c r="E20" s="2"/>
      <c r="F20" s="2"/>
      <c r="G20" s="0" t="e">
        <f aca="false">E20/F20</f>
        <v>#DIV/0!</v>
      </c>
      <c r="H20" s="2"/>
      <c r="J20" s="2"/>
    </row>
    <row r="21" customFormat="false" ht="12.8" hidden="false" customHeight="false" outlineLevel="0" collapsed="false">
      <c r="A21" s="0" t="n">
        <v>5</v>
      </c>
      <c r="B21" s="9" t="s">
        <v>16</v>
      </c>
      <c r="C21" s="9"/>
      <c r="E21" s="2"/>
      <c r="F21" s="2"/>
      <c r="G21" s="0" t="e">
        <f aca="false">E21/F21</f>
        <v>#DIV/0!</v>
      </c>
      <c r="H21" s="2"/>
      <c r="J21" s="2"/>
    </row>
    <row r="22" customFormat="false" ht="12.8" hidden="false" customHeight="false" outlineLevel="0" collapsed="false">
      <c r="A22" s="0" t="n">
        <v>6</v>
      </c>
      <c r="B22" s="9" t="s">
        <v>16</v>
      </c>
      <c r="C22" s="9"/>
      <c r="E22" s="2"/>
      <c r="F22" s="2"/>
      <c r="G22" s="0" t="e">
        <f aca="false">E22/F22</f>
        <v>#DIV/0!</v>
      </c>
      <c r="H22" s="2"/>
      <c r="J22" s="2"/>
    </row>
    <row r="23" customFormat="false" ht="12.8" hidden="false" customHeight="false" outlineLevel="0" collapsed="false">
      <c r="A23" s="0" t="n">
        <v>7</v>
      </c>
      <c r="B23" s="9" t="s">
        <v>16</v>
      </c>
      <c r="C23" s="9"/>
      <c r="E23" s="2"/>
      <c r="F23" s="2"/>
      <c r="G23" s="0" t="e">
        <f aca="false">E23/F23</f>
        <v>#DIV/0!</v>
      </c>
      <c r="H23" s="2"/>
      <c r="J23" s="2"/>
    </row>
    <row r="24" customFormat="false" ht="12.8" hidden="false" customHeight="false" outlineLevel="0" collapsed="false">
      <c r="A24" s="0" t="n">
        <v>8</v>
      </c>
      <c r="B24" s="9" t="s">
        <v>16</v>
      </c>
      <c r="C24" s="9"/>
      <c r="E24" s="2"/>
      <c r="F24" s="2"/>
      <c r="G24" s="0" t="e">
        <f aca="false">E24/F24</f>
        <v>#DIV/0!</v>
      </c>
      <c r="H24" s="2"/>
      <c r="J24" s="2"/>
    </row>
    <row r="25" customFormat="false" ht="12.8" hidden="false" customHeight="false" outlineLevel="0" collapsed="false">
      <c r="A25" s="0" t="n">
        <v>9</v>
      </c>
      <c r="B25" s="9" t="s">
        <v>16</v>
      </c>
      <c r="C25" s="9"/>
      <c r="E25" s="2"/>
      <c r="F25" s="2"/>
      <c r="G25" s="0" t="e">
        <f aca="false">E25/F25</f>
        <v>#DIV/0!</v>
      </c>
      <c r="H25" s="2"/>
      <c r="J25" s="2"/>
    </row>
    <row r="26" customFormat="false" ht="12.8" hidden="false" customHeight="false" outlineLevel="0" collapsed="false">
      <c r="A26" s="0" t="n">
        <v>10</v>
      </c>
      <c r="B26" s="9" t="s">
        <v>16</v>
      </c>
      <c r="C26" s="9"/>
      <c r="E26" s="2"/>
      <c r="F26" s="2"/>
      <c r="G26" s="0" t="e">
        <f aca="false">E26/F26</f>
        <v>#DIV/0!</v>
      </c>
      <c r="H26" s="2"/>
      <c r="J26" s="2"/>
    </row>
    <row r="27" customFormat="false" ht="12.8" hidden="false" customHeight="false" outlineLevel="0" collapsed="false">
      <c r="A27" s="6" t="s">
        <v>14</v>
      </c>
      <c r="B27" s="6"/>
      <c r="C27" s="6"/>
      <c r="D27" s="7" t="e">
        <f aca="false">AVERAGE(D17:D26)</f>
        <v>#DIV/0!</v>
      </c>
      <c r="E27" s="7" t="e">
        <f aca="false">AVERAGE(E17:E26)</f>
        <v>#DIV/0!</v>
      </c>
      <c r="F27" s="7" t="e">
        <f aca="false">AVERAGE(F17:F26)</f>
        <v>#DIV/0!</v>
      </c>
      <c r="G27" s="7" t="e">
        <f aca="false">AVERAGE(G17:G26)</f>
        <v>#DIV/0!</v>
      </c>
      <c r="H27" s="2"/>
      <c r="I27" s="7" t="e">
        <f aca="false">AVERAGE(I17:I26)</f>
        <v>#DIV/0!</v>
      </c>
      <c r="J27" s="7" t="e">
        <f aca="false">AVERAGE(J17:J26)</f>
        <v>#DIV/0!</v>
      </c>
      <c r="K27" s="7" t="e">
        <f aca="false">AVERAGE(K17:K26)</f>
        <v>#DIV/0!</v>
      </c>
      <c r="L27" s="7" t="e">
        <f aca="false">AVERAGE(L17:L26)</f>
        <v>#DIV/0!</v>
      </c>
    </row>
    <row r="28" customFormat="false" ht="12.8" hidden="false" customHeight="false" outlineLevel="0" collapsed="false">
      <c r="A28" s="0" t="s">
        <v>15</v>
      </c>
      <c r="D28" s="0" t="e">
        <f aca="false">_xlfn.STDEV.P(D17:D26)</f>
        <v>#DIV/0!</v>
      </c>
      <c r="E28" s="0" t="e">
        <f aca="false">_xlfn.STDEV.P(E17:E26)</f>
        <v>#DIV/0!</v>
      </c>
      <c r="F28" s="0" t="e">
        <f aca="false">_xlfn.STDEV.P(F17:F26)</f>
        <v>#DIV/0!</v>
      </c>
      <c r="G28" s="0" t="e">
        <f aca="false">_xlfn.STDEV.P(G17:G26)</f>
        <v>#DIV/0!</v>
      </c>
      <c r="H28" s="7" t="e">
        <f aca="false">AVERAGE(H17:H26)</f>
        <v>#DIV/0!</v>
      </c>
      <c r="I28" s="0" t="e">
        <f aca="false">_xlfn.STDEV.P(I17:I26)</f>
        <v>#DIV/0!</v>
      </c>
      <c r="J28" s="0" t="e">
        <f aca="false">_xlfn.STDEV.P(J17:J26)</f>
        <v>#DIV/0!</v>
      </c>
      <c r="K28" s="0" t="e">
        <f aca="false">_xlfn.STDEV.P(K17:K26)</f>
        <v>#DIV/0!</v>
      </c>
      <c r="L28" s="0" t="e">
        <f aca="false">_xlfn.STDEV.P(L17:L26)</f>
        <v>#DIV/0!</v>
      </c>
    </row>
    <row r="29" customFormat="false" ht="12.8" hidden="false" customHeight="false" outlineLevel="0" collapsed="false">
      <c r="H29" s="2" t="e">
        <f aca="false">_xlfn.STDEV.P(H17:H26)</f>
        <v>#DIV/0!</v>
      </c>
    </row>
    <row r="31" customFormat="false" ht="12.8" hidden="false" customHeight="false" outlineLevel="0" collapsed="false">
      <c r="H31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429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2022-10-06T08:47:49Z</dcterms:created>
  <dc:creator/>
  <dc:description/>
  <dc:language>nb-NO</dc:language>
  <cp:lastModifiedBy/>
  <dcterms:modified xsi:type="dcterms:W3CDTF">2022-10-21T11:28:38Z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