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ORK-1\Google Drive\Ciencias\3 - Metodos de Ordenamiento\"/>
    </mc:Choice>
  </mc:AlternateContent>
  <bookViews>
    <workbookView xWindow="0" yWindow="0" windowWidth="21600" windowHeight="9675"/>
  </bookViews>
  <sheets>
    <sheet name="Hoja1" sheetId="1" r:id="rId1"/>
    <sheet name="Hoja2" sheetId="2" r:id="rId2"/>
  </sheets>
  <definedNames>
    <definedName name="resulados" localSheetId="1">Hoja2!$F$2:$F$15</definedName>
    <definedName name="resulados_1" localSheetId="1">Hoja2!$G$2:$H$15</definedName>
    <definedName name="resulados_2" localSheetId="1">Hoja2!$E$43:$F$56</definedName>
    <definedName name="resulados_Desordenados" localSheetId="1">Hoja2!$A$1:$A$14</definedName>
    <definedName name="resulados_Desordenados_1" localSheetId="1">Hoja2!$C$1:$D$14</definedName>
    <definedName name="resulados_Ordendo_1" localSheetId="0">Hoja1!$F$3:$F$16</definedName>
    <definedName name="resulados_Ordendo_2" localSheetId="0">Hoja1!$F$56:$F$69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7" i="1" l="1"/>
  <c r="D58" i="1"/>
  <c r="D59" i="1"/>
  <c r="D60" i="1"/>
  <c r="D61" i="1"/>
  <c r="D62" i="1"/>
  <c r="D63" i="1"/>
  <c r="D64" i="1"/>
  <c r="D65" i="1"/>
  <c r="D66" i="1"/>
  <c r="D67" i="1"/>
  <c r="D68" i="1"/>
  <c r="D69" i="1"/>
  <c r="D56" i="1"/>
  <c r="H69" i="1"/>
  <c r="H57" i="1"/>
  <c r="H58" i="1"/>
  <c r="H59" i="1"/>
  <c r="H60" i="1"/>
  <c r="H61" i="1"/>
  <c r="H62" i="1"/>
  <c r="H63" i="1"/>
  <c r="H64" i="1"/>
  <c r="H65" i="1"/>
  <c r="H66" i="1"/>
  <c r="H67" i="1"/>
  <c r="H68" i="1"/>
  <c r="H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56" i="1"/>
</calcChain>
</file>

<file path=xl/connections.xml><?xml version="1.0" encoding="utf-8"?>
<connections xmlns="http://schemas.openxmlformats.org/spreadsheetml/2006/main">
  <connection id="1" name="resulados" type="6" refreshedVersion="5" background="1" saveData="1">
    <textPr codePage="850" sourceFile="C:\Users\WORK-1\Google Drive\Ciencias\3 - Metodos de Ordenamiento\Inserccion\resulados.txt" decimal="," thousands=".">
      <textFields>
        <textField/>
      </textFields>
    </textPr>
  </connection>
  <connection id="2" name="resulados1" type="6" refreshedVersion="5" background="1" saveData="1">
    <textPr codePage="850" sourceFile="C:\Users\WORK-1\Google Drive\Ciencias\3 - Metodos de Ordenamiento\Inserccion\resulados.txt" decimal="," thousands="." delimiter="&gt;">
      <textFields count="2">
        <textField/>
        <textField/>
      </textFields>
    </textPr>
  </connection>
  <connection id="3" name="resulados2" type="6" refreshedVersion="5" background="1" saveData="1">
    <textPr codePage="850" sourceFile="C:\Users\WORK-1\Google Drive\Ciencias\3 - Metodos de Ordenamiento\Seleccion\resulados.txt" decimal="," thousands="." delimiter="&gt;">
      <textFields count="2">
        <textField/>
        <textField/>
      </textFields>
    </textPr>
  </connection>
  <connection id="4" name="resulados-Desordenados" type="6" refreshedVersion="5" background="1" saveData="1">
    <textPr codePage="850" sourceFile="C:\Users\WORK-1\Google Drive\Ciencias\3 - Metodos de Ordenamiento\Burbuja\resulados-Desordenados.txt" decimal="," thousands="." comma="1">
      <textFields>
        <textField/>
      </textFields>
    </textPr>
  </connection>
  <connection id="5" name="resulados-Desordenados1" type="6" refreshedVersion="5" background="1" saveData="1">
    <textPr codePage="850" sourceFile="C:\Users\WORK-1\Google Drive\Ciencias\3 - Metodos de Ordenamiento\Burbuja\resulados-Desordenados.txt" delimiter="&gt;">
      <textFields count="2">
        <textField/>
        <textField/>
      </textFields>
    </textPr>
  </connection>
  <connection id="6" name="resulados-Ordendo1" type="6" refreshedVersion="5" background="1" saveData="1">
    <textPr codePage="850" sourceFile="C:\Users\WORK-1\Google Drive\Ciencias\3 - Metodos de Ordenamiento\Burbuja\resulados-Ordendo.txt" tab="0" qualifier="none">
      <textFields>
        <textField/>
      </textFields>
    </textPr>
  </connection>
  <connection id="7" name="resulados-Ordendo11" type="6" refreshedVersion="5" background="1" saveData="1">
    <textPr codePage="850" sourceFile="C:\Users\WORK-1\Google Drive\Ciencias\3 - Metodos de Ordenamiento\Burbuja\resulados-Ordendo.txt" tab="0" qualifier="none">
      <textFields>
        <textField/>
      </textFields>
    </textPr>
  </connection>
</connections>
</file>

<file path=xl/sharedStrings.xml><?xml version="1.0" encoding="utf-8"?>
<sst xmlns="http://schemas.openxmlformats.org/spreadsheetml/2006/main" count="47" uniqueCount="40">
  <si>
    <t xml:space="preserve">Peor de los casos </t>
  </si>
  <si>
    <t xml:space="preserve">Burbuja </t>
  </si>
  <si>
    <t xml:space="preserve">Insercion </t>
  </si>
  <si>
    <t>Selección</t>
  </si>
  <si>
    <t xml:space="preserve">Tamaño de arreglo </t>
  </si>
  <si>
    <t xml:space="preserve">  </t>
  </si>
  <si>
    <t xml:space="preserve">Mejor de los casos </t>
  </si>
  <si>
    <t>5 -&gt; 0</t>
  </si>
  <si>
    <t>10 -&gt; 0.641482</t>
  </si>
  <si>
    <t>15 -&gt; 1.28296</t>
  </si>
  <si>
    <t>20 -&gt; 1.92445</t>
  </si>
  <si>
    <t>25 -&gt; 2.56593</t>
  </si>
  <si>
    <t>30 -&gt; 5.13185</t>
  </si>
  <si>
    <t>35 -&gt; 3.84889</t>
  </si>
  <si>
    <t>40 -&gt; 5.77334</t>
  </si>
  <si>
    <t>45 -&gt; 6.41482</t>
  </si>
  <si>
    <t>50 -&gt; 7.69778</t>
  </si>
  <si>
    <t>55 -&gt; 9.62223</t>
  </si>
  <si>
    <t>60 -&gt; 11.5467</t>
  </si>
  <si>
    <t>65 -&gt; 23.7348</t>
  </si>
  <si>
    <t>70 -&gt; 25.6593</t>
  </si>
  <si>
    <t>5 -&gt; 0,3422</t>
  </si>
  <si>
    <t>10 -&gt; 0,64148</t>
  </si>
  <si>
    <t>15 -&gt; 1,02656</t>
  </si>
  <si>
    <t>20 -&gt; 1,28296</t>
  </si>
  <si>
    <t>25 -&gt; 1,92445</t>
  </si>
  <si>
    <t>30 -&gt; 2,56593</t>
  </si>
  <si>
    <t>35 -&gt; 3,20741</t>
  </si>
  <si>
    <t>40 -&gt; 4,49037</t>
  </si>
  <si>
    <t>45 -&gt; 5,13185</t>
  </si>
  <si>
    <t>50 -&gt; 6,41482</t>
  </si>
  <si>
    <t>55 -&gt; 7,0563</t>
  </si>
  <si>
    <t>60 -&gt; 8,33926</t>
  </si>
  <si>
    <t>65 -&gt; 10,2637</t>
  </si>
  <si>
    <t>70 -&gt; 19,2445</t>
  </si>
  <si>
    <t>Insercion  (=(A56-1)*(3/2))</t>
  </si>
  <si>
    <t>Selección (=((A56*A56)/2)-(A56/2))</t>
  </si>
  <si>
    <t>Burbuja  (=POTENCIA(A56;2)-A56)</t>
  </si>
  <si>
    <t>Selección (=((A56*A56)/2)+(A56/2)-1)</t>
  </si>
  <si>
    <t>Insercion  (=((3/4)*(A69*A69))-(A69/4)-(1/2))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</si>
</sst>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#,##0.000"/>
    <numFmt numFmtId="165" formatCode="#,##0.0000"/>
    <numFmt numFmtId="166" formatCode="0.00000"/>
    <numFmt numFmtId="167" formatCode="#,##0.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164" fontId="0" fillId="0" borderId="1" xfId="0" applyNumberFormat="1" applyBorder="1"/>
    <xf numFmtId="165" fontId="0" fillId="0" borderId="1" xfId="0" applyNumberFormat="1" applyBorder="1"/>
    <xf numFmtId="0" fontId="0" fillId="0" borderId="1" xfId="1" applyNumberFormat="1" applyFont="1" applyBorder="1"/>
    <xf numFmtId="166" fontId="0" fillId="0" borderId="1" xfId="0" applyNumberFormat="1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167" fontId="0" fillId="0" borderId="1" xfId="0" applyNumberFormat="1" applyBorder="1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0" xfId="0" applyBorder="1"/>
    <xf numFmtId="3" fontId="0" fillId="0" borderId="0" xfId="0" applyNumberFormat="1"/>
    <xf numFmtId="0" fontId="2" fillId="0" borderId="1" xfId="0" applyFont="1" applyBorder="1"/>
    <xf numFmtId="0" fontId="0" fillId="0" borderId="1" xfId="0" applyFont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Burbuja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Peor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Hoja1!$A$3:$A$16</c:f>
              <c:numCache>
                <c:formatCode>General</c:formatCode>
                <c:ptCount val="1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</c:numCache>
            </c:numRef>
          </c:cat>
          <c:val>
            <c:numRef>
              <c:f>Hoja1!$B$3:$B$16</c:f>
              <c:numCache>
                <c:formatCode>General</c:formatCode>
                <c:ptCount val="14"/>
                <c:pt idx="0">
                  <c:v>0</c:v>
                </c:pt>
                <c:pt idx="1">
                  <c:v>0.641482</c:v>
                </c:pt>
                <c:pt idx="2">
                  <c:v>1.2829600000000001</c:v>
                </c:pt>
                <c:pt idx="3">
                  <c:v>1.92445</c:v>
                </c:pt>
                <c:pt idx="4">
                  <c:v>2.5659299999999998</c:v>
                </c:pt>
                <c:pt idx="5">
                  <c:v>3.7640600000000002</c:v>
                </c:pt>
                <c:pt idx="6">
                  <c:v>4.8488899999999999</c:v>
                </c:pt>
                <c:pt idx="7">
                  <c:v>5.7733400000000001</c:v>
                </c:pt>
                <c:pt idx="8">
                  <c:v>6.4148199999999997</c:v>
                </c:pt>
                <c:pt idx="9">
                  <c:v>7.6977799999999998</c:v>
                </c:pt>
                <c:pt idx="10">
                  <c:v>9.6222300000000001</c:v>
                </c:pt>
                <c:pt idx="11">
                  <c:v>11.5467</c:v>
                </c:pt>
                <c:pt idx="12">
                  <c:v>13.7348</c:v>
                </c:pt>
                <c:pt idx="13">
                  <c:v>15.6593</c:v>
                </c:pt>
              </c:numCache>
            </c:numRef>
          </c:val>
          <c:smooth val="0"/>
        </c:ser>
        <c:ser>
          <c:idx val="1"/>
          <c:order val="1"/>
          <c:tx>
            <c:v>Mejor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Hoja1!$A$3:$A$16</c:f>
              <c:numCache>
                <c:formatCode>General</c:formatCode>
                <c:ptCount val="1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</c:numCache>
            </c:numRef>
          </c:cat>
          <c:val>
            <c:numRef>
              <c:f>Hoja1!$F$3:$F$16</c:f>
              <c:numCache>
                <c:formatCode>General</c:formatCode>
                <c:ptCount val="14"/>
                <c:pt idx="0">
                  <c:v>0</c:v>
                </c:pt>
                <c:pt idx="1">
                  <c:v>0.641482</c:v>
                </c:pt>
                <c:pt idx="2">
                  <c:v>0.641482</c:v>
                </c:pt>
                <c:pt idx="3">
                  <c:v>1.2829600000000001</c:v>
                </c:pt>
                <c:pt idx="4">
                  <c:v>1.2829600000000001</c:v>
                </c:pt>
                <c:pt idx="5">
                  <c:v>1.92445</c:v>
                </c:pt>
                <c:pt idx="6">
                  <c:v>3.2074099999999999</c:v>
                </c:pt>
                <c:pt idx="7">
                  <c:v>3.2074099999999999</c:v>
                </c:pt>
                <c:pt idx="8">
                  <c:v>3.8488899999999999</c:v>
                </c:pt>
                <c:pt idx="9">
                  <c:v>5.13185</c:v>
                </c:pt>
                <c:pt idx="10">
                  <c:v>5.7733400000000001</c:v>
                </c:pt>
                <c:pt idx="11">
                  <c:v>7.6977799999999998</c:v>
                </c:pt>
                <c:pt idx="12">
                  <c:v>8.3392599999999995</c:v>
                </c:pt>
                <c:pt idx="13">
                  <c:v>9.6222300000000001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3431440"/>
        <c:axId val="-2003435792"/>
      </c:lineChart>
      <c:catAx>
        <c:axId val="-200343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03435792"/>
        <c:crosses val="autoZero"/>
        <c:auto val="1"/>
        <c:lblAlgn val="ctr"/>
        <c:lblOffset val="100"/>
        <c:noMultiLvlLbl val="0"/>
      </c:catAx>
      <c:valAx>
        <c:axId val="-200343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0343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insercion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Peor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Hoja1!$A$3:$A$16</c:f>
              <c:numCache>
                <c:formatCode>General</c:formatCode>
                <c:ptCount val="1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</c:numCache>
            </c:numRef>
          </c:cat>
          <c:val>
            <c:numRef>
              <c:f>Hoja1!$C$3:$C$16</c:f>
              <c:numCache>
                <c:formatCode>General</c:formatCode>
                <c:ptCount val="14"/>
                <c:pt idx="0">
                  <c:v>0.3422</c:v>
                </c:pt>
                <c:pt idx="1">
                  <c:v>0.64148000000000005</c:v>
                </c:pt>
                <c:pt idx="2">
                  <c:v>1.0265599999999999</c:v>
                </c:pt>
                <c:pt idx="3">
                  <c:v>1.2829600000000001</c:v>
                </c:pt>
                <c:pt idx="4">
                  <c:v>1.92445</c:v>
                </c:pt>
                <c:pt idx="5">
                  <c:v>2.5659299999999998</c:v>
                </c:pt>
                <c:pt idx="6">
                  <c:v>3.2074099999999999</c:v>
                </c:pt>
                <c:pt idx="7">
                  <c:v>4.4903700000000004</c:v>
                </c:pt>
                <c:pt idx="8">
                  <c:v>5.13185</c:v>
                </c:pt>
                <c:pt idx="9">
                  <c:v>6.4148199999999997</c:v>
                </c:pt>
                <c:pt idx="10">
                  <c:v>7.0563000000000002</c:v>
                </c:pt>
                <c:pt idx="11">
                  <c:v>8.3392599999999995</c:v>
                </c:pt>
                <c:pt idx="12">
                  <c:v>10.2637</c:v>
                </c:pt>
                <c:pt idx="13">
                  <c:v>11.544700000000001</c:v>
                </c:pt>
              </c:numCache>
            </c:numRef>
          </c:val>
          <c:smooth val="0"/>
        </c:ser>
        <c:ser>
          <c:idx val="1"/>
          <c:order val="1"/>
          <c:tx>
            <c:v>Mejor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Hoja1!$A$3:$A$16</c:f>
              <c:numCache>
                <c:formatCode>General</c:formatCode>
                <c:ptCount val="1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</c:numCache>
            </c:numRef>
          </c:cat>
          <c:val>
            <c:numRef>
              <c:f>Hoja1!$G$3:$G$16</c:f>
              <c:numCache>
                <c:formatCode>General</c:formatCode>
                <c:ptCount val="14"/>
                <c:pt idx="0">
                  <c:v>0.641482</c:v>
                </c:pt>
                <c:pt idx="1">
                  <c:v>0.641482</c:v>
                </c:pt>
                <c:pt idx="2">
                  <c:v>0.641482</c:v>
                </c:pt>
                <c:pt idx="3">
                  <c:v>0.641482</c:v>
                </c:pt>
                <c:pt idx="4">
                  <c:v>0.641482</c:v>
                </c:pt>
                <c:pt idx="5">
                  <c:v>0.641482</c:v>
                </c:pt>
                <c:pt idx="6">
                  <c:v>0.641482</c:v>
                </c:pt>
                <c:pt idx="7">
                  <c:v>0.641482</c:v>
                </c:pt>
                <c:pt idx="8">
                  <c:v>0.641482</c:v>
                </c:pt>
                <c:pt idx="9">
                  <c:v>0.641482</c:v>
                </c:pt>
                <c:pt idx="10">
                  <c:v>0.641482</c:v>
                </c:pt>
                <c:pt idx="11">
                  <c:v>0.641482</c:v>
                </c:pt>
                <c:pt idx="12">
                  <c:v>0.641482</c:v>
                </c:pt>
                <c:pt idx="13">
                  <c:v>0.641482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3432528"/>
        <c:axId val="-2003427632"/>
      </c:lineChart>
      <c:catAx>
        <c:axId val="-200343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03427632"/>
        <c:crosses val="autoZero"/>
        <c:auto val="1"/>
        <c:lblAlgn val="ctr"/>
        <c:lblOffset val="100"/>
        <c:noMultiLvlLbl val="0"/>
      </c:catAx>
      <c:valAx>
        <c:axId val="-200342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0343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Seleccion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Peor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Hoja1!$A$3:$A$16</c:f>
              <c:numCache>
                <c:formatCode>General</c:formatCode>
                <c:ptCount val="1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</c:numCache>
            </c:numRef>
          </c:cat>
          <c:val>
            <c:numRef>
              <c:f>Hoja1!$D$3:$D$16</c:f>
              <c:numCache>
                <c:formatCode>General</c:formatCode>
                <c:ptCount val="14"/>
                <c:pt idx="0">
                  <c:v>0.34218799999999999</c:v>
                </c:pt>
                <c:pt idx="1">
                  <c:v>0.68437499999999996</c:v>
                </c:pt>
                <c:pt idx="2">
                  <c:v>1.0265599999999999</c:v>
                </c:pt>
                <c:pt idx="3" formatCode="0.00000">
                  <c:v>1.3687499999999999</c:v>
                </c:pt>
                <c:pt idx="4" formatCode="#,##0.00000">
                  <c:v>2.0531299999999999</c:v>
                </c:pt>
                <c:pt idx="5" formatCode="#,##0.00000">
                  <c:v>2.3953099999999998</c:v>
                </c:pt>
                <c:pt idx="6" formatCode="#,##0.00000">
                  <c:v>3.4218799999999998</c:v>
                </c:pt>
                <c:pt idx="7" formatCode="#,##0.00000">
                  <c:v>4.1062500000000002</c:v>
                </c:pt>
                <c:pt idx="8" formatCode="#,##0.00000">
                  <c:v>4.7906300000000002</c:v>
                </c:pt>
                <c:pt idx="9" formatCode="#,##0.000">
                  <c:v>5.4749999999999996</c:v>
                </c:pt>
                <c:pt idx="10" formatCode="#,##0.00000">
                  <c:v>6.84375</c:v>
                </c:pt>
                <c:pt idx="11" formatCode="#,##0.00000">
                  <c:v>7.52813</c:v>
                </c:pt>
                <c:pt idx="12" formatCode="#,##0.00000">
                  <c:v>8.8968799999999995</c:v>
                </c:pt>
                <c:pt idx="13" formatCode="#,##0.0000">
                  <c:v>10.265599999999999</c:v>
                </c:pt>
              </c:numCache>
            </c:numRef>
          </c:val>
          <c:smooth val="0"/>
        </c:ser>
        <c:ser>
          <c:idx val="1"/>
          <c:order val="1"/>
          <c:tx>
            <c:v>Mejor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Hoja1!$A$3:$A$16</c:f>
              <c:numCache>
                <c:formatCode>General</c:formatCode>
                <c:ptCount val="1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</c:numCache>
            </c:numRef>
          </c:cat>
          <c:val>
            <c:numRef>
              <c:f>Hoja1!$H$3:$H$16</c:f>
              <c:numCache>
                <c:formatCode>General</c:formatCode>
                <c:ptCount val="14"/>
                <c:pt idx="0">
                  <c:v>0</c:v>
                </c:pt>
                <c:pt idx="1">
                  <c:v>0.34218799999999999</c:v>
                </c:pt>
                <c:pt idx="2">
                  <c:v>0.641482</c:v>
                </c:pt>
                <c:pt idx="3">
                  <c:v>1.2829600000000001</c:v>
                </c:pt>
                <c:pt idx="4">
                  <c:v>1.92445</c:v>
                </c:pt>
                <c:pt idx="5">
                  <c:v>2.5659299999999998</c:v>
                </c:pt>
                <c:pt idx="6">
                  <c:v>3.2074099999999999</c:v>
                </c:pt>
                <c:pt idx="7">
                  <c:v>3.8488899999999999</c:v>
                </c:pt>
                <c:pt idx="8">
                  <c:v>4.4903700000000004</c:v>
                </c:pt>
                <c:pt idx="9">
                  <c:v>5.7733400000000001</c:v>
                </c:pt>
                <c:pt idx="10">
                  <c:v>7.0563000000000002</c:v>
                </c:pt>
                <c:pt idx="11">
                  <c:v>7.6977799999999998</c:v>
                </c:pt>
                <c:pt idx="12">
                  <c:v>8.9807400000000008</c:v>
                </c:pt>
                <c:pt idx="13">
                  <c:v>10.2637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3426544"/>
        <c:axId val="-2003424912"/>
      </c:lineChart>
      <c:catAx>
        <c:axId val="-200342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03424912"/>
        <c:crosses val="autoZero"/>
        <c:auto val="1"/>
        <c:lblAlgn val="ctr"/>
        <c:lblOffset val="100"/>
        <c:noMultiLvlLbl val="0"/>
      </c:catAx>
      <c:valAx>
        <c:axId val="-200342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0342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Peor</a:t>
            </a:r>
            <a:r>
              <a:rPr lang="es-ES" baseline="0"/>
              <a:t> de los Casos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Burbuja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Hoja1!$A$3:$A$16</c:f>
              <c:numCache>
                <c:formatCode>General</c:formatCode>
                <c:ptCount val="1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</c:numCache>
            </c:numRef>
          </c:cat>
          <c:val>
            <c:numRef>
              <c:f>Hoja1!$B$3:$B$16</c:f>
              <c:numCache>
                <c:formatCode>General</c:formatCode>
                <c:ptCount val="14"/>
                <c:pt idx="0">
                  <c:v>0</c:v>
                </c:pt>
                <c:pt idx="1">
                  <c:v>0.641482</c:v>
                </c:pt>
                <c:pt idx="2">
                  <c:v>1.2829600000000001</c:v>
                </c:pt>
                <c:pt idx="3">
                  <c:v>1.92445</c:v>
                </c:pt>
                <c:pt idx="4">
                  <c:v>2.5659299999999998</c:v>
                </c:pt>
                <c:pt idx="5">
                  <c:v>3.7640600000000002</c:v>
                </c:pt>
                <c:pt idx="6">
                  <c:v>4.8488899999999999</c:v>
                </c:pt>
                <c:pt idx="7">
                  <c:v>5.7733400000000001</c:v>
                </c:pt>
                <c:pt idx="8">
                  <c:v>6.4148199999999997</c:v>
                </c:pt>
                <c:pt idx="9">
                  <c:v>7.6977799999999998</c:v>
                </c:pt>
                <c:pt idx="10">
                  <c:v>9.6222300000000001</c:v>
                </c:pt>
                <c:pt idx="11">
                  <c:v>11.5467</c:v>
                </c:pt>
                <c:pt idx="12">
                  <c:v>13.7348</c:v>
                </c:pt>
                <c:pt idx="13">
                  <c:v>15.6593</c:v>
                </c:pt>
              </c:numCache>
            </c:numRef>
          </c:val>
          <c:smooth val="0"/>
        </c:ser>
        <c:ser>
          <c:idx val="1"/>
          <c:order val="1"/>
          <c:tx>
            <c:v>Inserccion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Hoja1!$A$3:$A$16</c:f>
              <c:numCache>
                <c:formatCode>General</c:formatCode>
                <c:ptCount val="1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</c:numCache>
            </c:numRef>
          </c:cat>
          <c:val>
            <c:numRef>
              <c:f>Hoja1!$C$3:$C$16</c:f>
              <c:numCache>
                <c:formatCode>General</c:formatCode>
                <c:ptCount val="14"/>
                <c:pt idx="0">
                  <c:v>0.3422</c:v>
                </c:pt>
                <c:pt idx="1">
                  <c:v>0.64148000000000005</c:v>
                </c:pt>
                <c:pt idx="2">
                  <c:v>1.0265599999999999</c:v>
                </c:pt>
                <c:pt idx="3">
                  <c:v>1.2829600000000001</c:v>
                </c:pt>
                <c:pt idx="4">
                  <c:v>1.92445</c:v>
                </c:pt>
                <c:pt idx="5">
                  <c:v>2.5659299999999998</c:v>
                </c:pt>
                <c:pt idx="6">
                  <c:v>3.2074099999999999</c:v>
                </c:pt>
                <c:pt idx="7">
                  <c:v>4.4903700000000004</c:v>
                </c:pt>
                <c:pt idx="8">
                  <c:v>5.13185</c:v>
                </c:pt>
                <c:pt idx="9">
                  <c:v>6.4148199999999997</c:v>
                </c:pt>
                <c:pt idx="10">
                  <c:v>7.0563000000000002</c:v>
                </c:pt>
                <c:pt idx="11">
                  <c:v>8.3392599999999995</c:v>
                </c:pt>
                <c:pt idx="12">
                  <c:v>10.2637</c:v>
                </c:pt>
                <c:pt idx="13">
                  <c:v>11.544700000000001</c:v>
                </c:pt>
              </c:numCache>
            </c:numRef>
          </c:val>
          <c:smooth val="0"/>
        </c:ser>
        <c:ser>
          <c:idx val="2"/>
          <c:order val="2"/>
          <c:tx>
            <c:v>Seleccion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Hoja1!$A$3:$A$16</c:f>
              <c:numCache>
                <c:formatCode>General</c:formatCode>
                <c:ptCount val="1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</c:numCache>
            </c:numRef>
          </c:cat>
          <c:val>
            <c:numRef>
              <c:f>Hoja1!$D$3:$D$16</c:f>
              <c:numCache>
                <c:formatCode>General</c:formatCode>
                <c:ptCount val="14"/>
                <c:pt idx="0">
                  <c:v>0.34218799999999999</c:v>
                </c:pt>
                <c:pt idx="1">
                  <c:v>0.68437499999999996</c:v>
                </c:pt>
                <c:pt idx="2">
                  <c:v>1.0265599999999999</c:v>
                </c:pt>
                <c:pt idx="3" formatCode="0.00000">
                  <c:v>1.3687499999999999</c:v>
                </c:pt>
                <c:pt idx="4" formatCode="#,##0.00000">
                  <c:v>2.0531299999999999</c:v>
                </c:pt>
                <c:pt idx="5" formatCode="#,##0.00000">
                  <c:v>2.3953099999999998</c:v>
                </c:pt>
                <c:pt idx="6" formatCode="#,##0.00000">
                  <c:v>3.4218799999999998</c:v>
                </c:pt>
                <c:pt idx="7" formatCode="#,##0.00000">
                  <c:v>4.1062500000000002</c:v>
                </c:pt>
                <c:pt idx="8" formatCode="#,##0.00000">
                  <c:v>4.7906300000000002</c:v>
                </c:pt>
                <c:pt idx="9" formatCode="#,##0.000">
                  <c:v>5.4749999999999996</c:v>
                </c:pt>
                <c:pt idx="10" formatCode="#,##0.00000">
                  <c:v>6.84375</c:v>
                </c:pt>
                <c:pt idx="11" formatCode="#,##0.00000">
                  <c:v>7.52813</c:v>
                </c:pt>
                <c:pt idx="12" formatCode="#,##0.00000">
                  <c:v>8.8968799999999995</c:v>
                </c:pt>
                <c:pt idx="13" formatCode="#,##0.0000">
                  <c:v>10.265599999999999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3430896"/>
        <c:axId val="-2003424368"/>
      </c:lineChart>
      <c:catAx>
        <c:axId val="-200343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03424368"/>
        <c:crosses val="autoZero"/>
        <c:auto val="1"/>
        <c:lblAlgn val="ctr"/>
        <c:lblOffset val="100"/>
        <c:noMultiLvlLbl val="0"/>
      </c:catAx>
      <c:valAx>
        <c:axId val="-200342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0343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Mejor </a:t>
            </a:r>
            <a:r>
              <a:rPr lang="es-ES" baseline="0"/>
              <a:t>de los Casos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Burbuja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Hoja1!$A$3:$A$16</c:f>
              <c:numCache>
                <c:formatCode>General</c:formatCode>
                <c:ptCount val="1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</c:numCache>
            </c:numRef>
          </c:cat>
          <c:val>
            <c:numRef>
              <c:f>Hoja1!$F$3:$F$16</c:f>
              <c:numCache>
                <c:formatCode>General</c:formatCode>
                <c:ptCount val="14"/>
                <c:pt idx="0">
                  <c:v>0</c:v>
                </c:pt>
                <c:pt idx="1">
                  <c:v>0.641482</c:v>
                </c:pt>
                <c:pt idx="2">
                  <c:v>0.641482</c:v>
                </c:pt>
                <c:pt idx="3">
                  <c:v>1.2829600000000001</c:v>
                </c:pt>
                <c:pt idx="4">
                  <c:v>1.2829600000000001</c:v>
                </c:pt>
                <c:pt idx="5">
                  <c:v>1.92445</c:v>
                </c:pt>
                <c:pt idx="6">
                  <c:v>3.2074099999999999</c:v>
                </c:pt>
                <c:pt idx="7">
                  <c:v>3.2074099999999999</c:v>
                </c:pt>
                <c:pt idx="8">
                  <c:v>3.8488899999999999</c:v>
                </c:pt>
                <c:pt idx="9">
                  <c:v>5.13185</c:v>
                </c:pt>
                <c:pt idx="10">
                  <c:v>5.7733400000000001</c:v>
                </c:pt>
                <c:pt idx="11">
                  <c:v>7.6977799999999998</c:v>
                </c:pt>
                <c:pt idx="12">
                  <c:v>8.3392599999999995</c:v>
                </c:pt>
                <c:pt idx="13">
                  <c:v>9.6222300000000001</c:v>
                </c:pt>
              </c:numCache>
            </c:numRef>
          </c:val>
          <c:smooth val="0"/>
        </c:ser>
        <c:ser>
          <c:idx val="1"/>
          <c:order val="1"/>
          <c:tx>
            <c:v>Inserccion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Hoja1!$A$3:$A$16</c:f>
              <c:numCache>
                <c:formatCode>General</c:formatCode>
                <c:ptCount val="1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</c:numCache>
            </c:numRef>
          </c:cat>
          <c:val>
            <c:numRef>
              <c:f>Hoja1!$G$3:$G$16</c:f>
              <c:numCache>
                <c:formatCode>General</c:formatCode>
                <c:ptCount val="14"/>
                <c:pt idx="0">
                  <c:v>0.641482</c:v>
                </c:pt>
                <c:pt idx="1">
                  <c:v>0.641482</c:v>
                </c:pt>
                <c:pt idx="2">
                  <c:v>0.641482</c:v>
                </c:pt>
                <c:pt idx="3">
                  <c:v>0.641482</c:v>
                </c:pt>
                <c:pt idx="4">
                  <c:v>0.641482</c:v>
                </c:pt>
                <c:pt idx="5">
                  <c:v>0.641482</c:v>
                </c:pt>
                <c:pt idx="6">
                  <c:v>0.641482</c:v>
                </c:pt>
                <c:pt idx="7">
                  <c:v>0.641482</c:v>
                </c:pt>
                <c:pt idx="8">
                  <c:v>0.641482</c:v>
                </c:pt>
                <c:pt idx="9">
                  <c:v>0.641482</c:v>
                </c:pt>
                <c:pt idx="10">
                  <c:v>0.641482</c:v>
                </c:pt>
                <c:pt idx="11">
                  <c:v>0.641482</c:v>
                </c:pt>
                <c:pt idx="12">
                  <c:v>0.641482</c:v>
                </c:pt>
                <c:pt idx="13">
                  <c:v>0.641482</c:v>
                </c:pt>
              </c:numCache>
            </c:numRef>
          </c:val>
          <c:smooth val="0"/>
        </c:ser>
        <c:ser>
          <c:idx val="2"/>
          <c:order val="2"/>
          <c:tx>
            <c:v>Seleccion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Hoja1!$A$3:$A$16</c:f>
              <c:numCache>
                <c:formatCode>General</c:formatCode>
                <c:ptCount val="1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</c:numCache>
            </c:numRef>
          </c:cat>
          <c:val>
            <c:numRef>
              <c:f>Hoja1!$H$3:$H$16</c:f>
              <c:numCache>
                <c:formatCode>General</c:formatCode>
                <c:ptCount val="14"/>
                <c:pt idx="0">
                  <c:v>0</c:v>
                </c:pt>
                <c:pt idx="1">
                  <c:v>0.34218799999999999</c:v>
                </c:pt>
                <c:pt idx="2">
                  <c:v>0.641482</c:v>
                </c:pt>
                <c:pt idx="3">
                  <c:v>1.2829600000000001</c:v>
                </c:pt>
                <c:pt idx="4">
                  <c:v>1.92445</c:v>
                </c:pt>
                <c:pt idx="5">
                  <c:v>2.5659299999999998</c:v>
                </c:pt>
                <c:pt idx="6">
                  <c:v>3.2074099999999999</c:v>
                </c:pt>
                <c:pt idx="7">
                  <c:v>3.8488899999999999</c:v>
                </c:pt>
                <c:pt idx="8">
                  <c:v>4.4903700000000004</c:v>
                </c:pt>
                <c:pt idx="9">
                  <c:v>5.7733400000000001</c:v>
                </c:pt>
                <c:pt idx="10">
                  <c:v>7.0563000000000002</c:v>
                </c:pt>
                <c:pt idx="11">
                  <c:v>7.6977799999999998</c:v>
                </c:pt>
                <c:pt idx="12">
                  <c:v>8.9807400000000008</c:v>
                </c:pt>
                <c:pt idx="13">
                  <c:v>10.2637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3428720"/>
        <c:axId val="-2003422736"/>
      </c:lineChart>
      <c:catAx>
        <c:axId val="-200342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03422736"/>
        <c:crosses val="autoZero"/>
        <c:auto val="1"/>
        <c:lblAlgn val="ctr"/>
        <c:lblOffset val="100"/>
        <c:noMultiLvlLbl val="0"/>
      </c:catAx>
      <c:valAx>
        <c:axId val="-200342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0342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Peor</a:t>
            </a:r>
            <a:r>
              <a:rPr lang="es-CO" baseline="0"/>
              <a:t> de los casos  f(n</a:t>
            </a:r>
          </a:p>
          <a:p>
            <a:pPr>
              <a:defRPr/>
            </a:pPr>
            <a:r>
              <a:rPr lang="es-CO" baseline="0"/>
              <a:t>)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Hoja1!$B$55</c:f>
              <c:strCache>
                <c:ptCount val="1"/>
                <c:pt idx="0">
                  <c:v>Burbuja  (=POTENCIA(A56;2)-A56)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Hoja1!$A$55:$A$69</c:f>
              <c:strCache>
                <c:ptCount val="15"/>
                <c:pt idx="0">
                  <c:v>Tamaño de arreglo 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</c:strCache>
            </c:strRef>
          </c:cat>
          <c:val>
            <c:numRef>
              <c:f>Hoja1!$B$56:$B$69</c:f>
              <c:numCache>
                <c:formatCode>General</c:formatCode>
                <c:ptCount val="14"/>
                <c:pt idx="0">
                  <c:v>20</c:v>
                </c:pt>
                <c:pt idx="1">
                  <c:v>90</c:v>
                </c:pt>
                <c:pt idx="2">
                  <c:v>210</c:v>
                </c:pt>
                <c:pt idx="3">
                  <c:v>380</c:v>
                </c:pt>
                <c:pt idx="4">
                  <c:v>600</c:v>
                </c:pt>
                <c:pt idx="5">
                  <c:v>870</c:v>
                </c:pt>
                <c:pt idx="6">
                  <c:v>1190</c:v>
                </c:pt>
                <c:pt idx="7">
                  <c:v>1560</c:v>
                </c:pt>
                <c:pt idx="8">
                  <c:v>1980</c:v>
                </c:pt>
                <c:pt idx="9">
                  <c:v>2450</c:v>
                </c:pt>
                <c:pt idx="10">
                  <c:v>2970</c:v>
                </c:pt>
                <c:pt idx="11">
                  <c:v>3540</c:v>
                </c:pt>
                <c:pt idx="12">
                  <c:v>4160</c:v>
                </c:pt>
                <c:pt idx="13">
                  <c:v>4830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Hoja1!$C$55</c:f>
              <c:strCache>
                <c:ptCount val="1"/>
                <c:pt idx="0">
                  <c:v>Insercion  (=((3/4)*(A69*A69))-(A69/4)-(1/2))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Hoja1!$A$55:$A$69</c:f>
              <c:strCache>
                <c:ptCount val="15"/>
                <c:pt idx="0">
                  <c:v>Tamaño de arreglo 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</c:strCache>
            </c:strRef>
          </c:cat>
          <c:val>
            <c:numRef>
              <c:f>Hoja1!$C$56:$C$69</c:f>
              <c:numCache>
                <c:formatCode>General</c:formatCode>
                <c:ptCount val="14"/>
                <c:pt idx="0">
                  <c:v>17</c:v>
                </c:pt>
                <c:pt idx="1">
                  <c:v>72</c:v>
                </c:pt>
                <c:pt idx="2">
                  <c:v>164.5</c:v>
                </c:pt>
                <c:pt idx="3">
                  <c:v>294.5</c:v>
                </c:pt>
                <c:pt idx="4">
                  <c:v>462</c:v>
                </c:pt>
                <c:pt idx="5">
                  <c:v>667</c:v>
                </c:pt>
                <c:pt idx="6">
                  <c:v>909.5</c:v>
                </c:pt>
                <c:pt idx="7">
                  <c:v>1189.5</c:v>
                </c:pt>
                <c:pt idx="8">
                  <c:v>1507</c:v>
                </c:pt>
                <c:pt idx="9">
                  <c:v>1862</c:v>
                </c:pt>
                <c:pt idx="10">
                  <c:v>2254.5</c:v>
                </c:pt>
                <c:pt idx="11">
                  <c:v>2684.5</c:v>
                </c:pt>
                <c:pt idx="12">
                  <c:v>3152</c:v>
                </c:pt>
                <c:pt idx="13">
                  <c:v>3657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Hoja1!$D$55</c:f>
              <c:strCache>
                <c:ptCount val="1"/>
                <c:pt idx="0">
                  <c:v>Selección (=((A56*A56)/2)+(A56/2)-1)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Hoja1!$A$55:$A$69</c:f>
              <c:strCache>
                <c:ptCount val="15"/>
                <c:pt idx="0">
                  <c:v>Tamaño de arreglo 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</c:strCache>
            </c:strRef>
          </c:cat>
          <c:val>
            <c:numRef>
              <c:f>Hoja1!$D$56:$D$69</c:f>
              <c:numCache>
                <c:formatCode>General</c:formatCode>
                <c:ptCount val="14"/>
                <c:pt idx="0">
                  <c:v>14</c:v>
                </c:pt>
                <c:pt idx="1">
                  <c:v>54</c:v>
                </c:pt>
                <c:pt idx="2">
                  <c:v>119</c:v>
                </c:pt>
                <c:pt idx="3">
                  <c:v>209</c:v>
                </c:pt>
                <c:pt idx="4">
                  <c:v>324</c:v>
                </c:pt>
                <c:pt idx="5">
                  <c:v>464</c:v>
                </c:pt>
                <c:pt idx="6">
                  <c:v>629</c:v>
                </c:pt>
                <c:pt idx="7">
                  <c:v>819</c:v>
                </c:pt>
                <c:pt idx="8">
                  <c:v>1034</c:v>
                </c:pt>
                <c:pt idx="9">
                  <c:v>1274</c:v>
                </c:pt>
                <c:pt idx="10">
                  <c:v>1539</c:v>
                </c:pt>
                <c:pt idx="11">
                  <c:v>1829</c:v>
                </c:pt>
                <c:pt idx="12">
                  <c:v>2144</c:v>
                </c:pt>
                <c:pt idx="13">
                  <c:v>2484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8757152"/>
        <c:axId val="-1918757696"/>
      </c:lineChart>
      <c:catAx>
        <c:axId val="-191875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918757696"/>
        <c:crosses val="autoZero"/>
        <c:auto val="1"/>
        <c:lblAlgn val="ctr"/>
        <c:lblOffset val="100"/>
        <c:noMultiLvlLbl val="0"/>
      </c:catAx>
      <c:valAx>
        <c:axId val="-191875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91875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Mejor</a:t>
            </a:r>
            <a:r>
              <a:rPr lang="es-CO" baseline="0"/>
              <a:t> de los casos f(n)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Hoja1!$F$55</c:f>
              <c:strCache>
                <c:ptCount val="1"/>
                <c:pt idx="0">
                  <c:v>Burbuja  (=POTENCIA(A56;2)-A56)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Hoja1!$A$55:$A$69</c:f>
              <c:strCache>
                <c:ptCount val="15"/>
                <c:pt idx="0">
                  <c:v>Tamaño de arreglo 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</c:strCache>
            </c:strRef>
          </c:cat>
          <c:val>
            <c:numRef>
              <c:f>Hoja1!$F$56:$F$69</c:f>
              <c:numCache>
                <c:formatCode>General</c:formatCode>
                <c:ptCount val="14"/>
                <c:pt idx="0">
                  <c:v>20</c:v>
                </c:pt>
                <c:pt idx="1">
                  <c:v>90</c:v>
                </c:pt>
                <c:pt idx="2">
                  <c:v>210</c:v>
                </c:pt>
                <c:pt idx="3">
                  <c:v>380</c:v>
                </c:pt>
                <c:pt idx="4">
                  <c:v>600</c:v>
                </c:pt>
                <c:pt idx="5">
                  <c:v>870</c:v>
                </c:pt>
                <c:pt idx="6">
                  <c:v>1190</c:v>
                </c:pt>
                <c:pt idx="7">
                  <c:v>1560</c:v>
                </c:pt>
                <c:pt idx="8">
                  <c:v>1980</c:v>
                </c:pt>
                <c:pt idx="9">
                  <c:v>2450</c:v>
                </c:pt>
                <c:pt idx="10">
                  <c:v>2970</c:v>
                </c:pt>
                <c:pt idx="11">
                  <c:v>3540</c:v>
                </c:pt>
                <c:pt idx="12">
                  <c:v>4160</c:v>
                </c:pt>
                <c:pt idx="13">
                  <c:v>4830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Hoja1!$G$55</c:f>
              <c:strCache>
                <c:ptCount val="1"/>
                <c:pt idx="0">
                  <c:v>Insercion  (=(A56-1)*(3/2))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Hoja1!$A$55:$A$69</c:f>
              <c:strCache>
                <c:ptCount val="15"/>
                <c:pt idx="0">
                  <c:v>Tamaño de arreglo 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</c:strCache>
            </c:strRef>
          </c:cat>
          <c:val>
            <c:numRef>
              <c:f>Hoja1!$G$56:$G$69</c:f>
              <c:numCache>
                <c:formatCode>General</c:formatCode>
                <c:ptCount val="14"/>
                <c:pt idx="0">
                  <c:v>6</c:v>
                </c:pt>
                <c:pt idx="1">
                  <c:v>13.5</c:v>
                </c:pt>
                <c:pt idx="2">
                  <c:v>21</c:v>
                </c:pt>
                <c:pt idx="3">
                  <c:v>28.5</c:v>
                </c:pt>
                <c:pt idx="4">
                  <c:v>36</c:v>
                </c:pt>
                <c:pt idx="5">
                  <c:v>43.5</c:v>
                </c:pt>
                <c:pt idx="6">
                  <c:v>51</c:v>
                </c:pt>
                <c:pt idx="7">
                  <c:v>58.5</c:v>
                </c:pt>
                <c:pt idx="8">
                  <c:v>66</c:v>
                </c:pt>
                <c:pt idx="9">
                  <c:v>73.5</c:v>
                </c:pt>
                <c:pt idx="10">
                  <c:v>81</c:v>
                </c:pt>
                <c:pt idx="11">
                  <c:v>88.5</c:v>
                </c:pt>
                <c:pt idx="12">
                  <c:v>96</c:v>
                </c:pt>
                <c:pt idx="13">
                  <c:v>103.5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Hoja1!$H$55</c:f>
              <c:strCache>
                <c:ptCount val="1"/>
                <c:pt idx="0">
                  <c:v>Selección (=((A56*A56)/2)-(A56/2))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Hoja1!$A$55:$A$69</c:f>
              <c:strCache>
                <c:ptCount val="15"/>
                <c:pt idx="0">
                  <c:v>Tamaño de arreglo 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</c:strCache>
            </c:strRef>
          </c:cat>
          <c:val>
            <c:numRef>
              <c:f>Hoja1!$H$56:$H$69</c:f>
              <c:numCache>
                <c:formatCode>General</c:formatCode>
                <c:ptCount val="14"/>
                <c:pt idx="0">
                  <c:v>10</c:v>
                </c:pt>
                <c:pt idx="1">
                  <c:v>45</c:v>
                </c:pt>
                <c:pt idx="2">
                  <c:v>105</c:v>
                </c:pt>
                <c:pt idx="3">
                  <c:v>190</c:v>
                </c:pt>
                <c:pt idx="4">
                  <c:v>300</c:v>
                </c:pt>
                <c:pt idx="5">
                  <c:v>435</c:v>
                </c:pt>
                <c:pt idx="6">
                  <c:v>595</c:v>
                </c:pt>
                <c:pt idx="7">
                  <c:v>780</c:v>
                </c:pt>
                <c:pt idx="8">
                  <c:v>990</c:v>
                </c:pt>
                <c:pt idx="9">
                  <c:v>1225</c:v>
                </c:pt>
                <c:pt idx="10">
                  <c:v>1485</c:v>
                </c:pt>
                <c:pt idx="11">
                  <c:v>1770</c:v>
                </c:pt>
                <c:pt idx="12">
                  <c:v>2080</c:v>
                </c:pt>
                <c:pt idx="13">
                  <c:v>2415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7105488"/>
        <c:axId val="-27101680"/>
      </c:lineChart>
      <c:catAx>
        <c:axId val="-2710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7101680"/>
        <c:crosses val="autoZero"/>
        <c:auto val="1"/>
        <c:lblAlgn val="ctr"/>
        <c:lblOffset val="100"/>
        <c:noMultiLvlLbl val="0"/>
      </c:catAx>
      <c:valAx>
        <c:axId val="-2710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710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809717</xdr:colOff>
      <xdr:row>17</xdr:row>
      <xdr:rowOff>174344</xdr:rowOff>
    </xdr:from>
    <xdr:to>
      <xdr:col>7</xdr:col>
      <xdr:colOff>163176</xdr:colOff>
      <xdr:row>33</xdr:row>
      <xdr:rowOff>10080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702329</xdr:colOff>
      <xdr:row>17</xdr:row>
      <xdr:rowOff>40434</xdr:rowOff>
    </xdr:from>
    <xdr:to>
      <xdr:col>13</xdr:col>
      <xdr:colOff>271968</xdr:colOff>
      <xdr:row>32</xdr:row>
      <xdr:rowOff>62934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116541</xdr:colOff>
      <xdr:row>1</xdr:row>
      <xdr:rowOff>207308</xdr:rowOff>
    </xdr:from>
    <xdr:to>
      <xdr:col>13</xdr:col>
      <xdr:colOff>607864</xdr:colOff>
      <xdr:row>16</xdr:row>
      <xdr:rowOff>43044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680158</xdr:colOff>
      <xdr:row>33</xdr:row>
      <xdr:rowOff>160555</xdr:rowOff>
    </xdr:from>
    <xdr:to>
      <xdr:col>7</xdr:col>
      <xdr:colOff>34207</xdr:colOff>
      <xdr:row>48</xdr:row>
      <xdr:rowOff>183055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683911</xdr:colOff>
      <xdr:row>34</xdr:row>
      <xdr:rowOff>43837</xdr:rowOff>
    </xdr:from>
    <xdr:to>
      <xdr:col>13</xdr:col>
      <xdr:colOff>250627</xdr:colOff>
      <xdr:row>49</xdr:row>
      <xdr:rowOff>66337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70</xdr:row>
      <xdr:rowOff>171449</xdr:rowOff>
    </xdr:from>
    <xdr:to>
      <xdr:col>7</xdr:col>
      <xdr:colOff>671513</xdr:colOff>
      <xdr:row>93</xdr:row>
      <xdr:rowOff>9524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890275</xdr:colOff>
      <xdr:row>70</xdr:row>
      <xdr:rowOff>124678</xdr:rowOff>
    </xdr:from>
    <xdr:to>
      <xdr:col>15</xdr:col>
      <xdr:colOff>476250</xdr:colOff>
      <xdr:row>92</xdr:row>
      <xdr:rowOff>161926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ados-Ordendo_2" connectionId="7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ulados-Ordendo_1" connectionId="6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sulados" connectionId="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sulados-Desordenados_1" connectionId="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resulados-Desordenados" connectionId="4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resulados_2" connectionId="3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resulados_1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Relationship Id="rId5" Type="http://schemas.openxmlformats.org/officeDocument/2006/relationships/queryTable" Target="../queryTables/queryTable7.xml"/><Relationship Id="rId4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tabSelected="1" topLeftCell="C1" zoomScaleNormal="100" workbookViewId="0">
      <selection activeCell="J67" sqref="J67"/>
    </sheetView>
  </sheetViews>
  <sheetFormatPr baseColWidth="10" defaultRowHeight="15" x14ac:dyDescent="0.25"/>
  <cols>
    <col min="1" max="1" width="12.85546875" customWidth="1"/>
    <col min="2" max="2" width="12.42578125" customWidth="1"/>
    <col min="3" max="3" width="9.5703125" customWidth="1"/>
    <col min="4" max="4" width="10" customWidth="1"/>
    <col min="5" max="5" width="3" customWidth="1"/>
    <col min="6" max="7" width="11.140625" customWidth="1"/>
    <col min="8" max="8" width="14" customWidth="1"/>
    <col min="15" max="15" width="2" customWidth="1"/>
  </cols>
  <sheetData>
    <row r="1" spans="1:8" x14ac:dyDescent="0.25">
      <c r="A1" s="15" t="s">
        <v>0</v>
      </c>
      <c r="B1" s="15"/>
      <c r="C1" s="15"/>
      <c r="D1" s="15"/>
      <c r="F1" s="16" t="s">
        <v>6</v>
      </c>
      <c r="G1" s="17"/>
      <c r="H1" s="18"/>
    </row>
    <row r="2" spans="1:8" s="5" customFormat="1" ht="33.75" customHeight="1" x14ac:dyDescent="0.25">
      <c r="A2" s="9" t="s">
        <v>4</v>
      </c>
      <c r="B2" s="10" t="s">
        <v>1</v>
      </c>
      <c r="C2" s="10" t="s">
        <v>2</v>
      </c>
      <c r="D2" s="10" t="s">
        <v>3</v>
      </c>
      <c r="F2" s="10" t="s">
        <v>1</v>
      </c>
      <c r="G2" s="10" t="s">
        <v>2</v>
      </c>
      <c r="H2" s="10" t="s">
        <v>3</v>
      </c>
    </row>
    <row r="3" spans="1:8" x14ac:dyDescent="0.25">
      <c r="A3" s="6">
        <v>5</v>
      </c>
      <c r="B3" s="7">
        <v>0</v>
      </c>
      <c r="C3" s="7">
        <v>0.3422</v>
      </c>
      <c r="D3" s="7">
        <v>0.34218799999999999</v>
      </c>
      <c r="F3" s="13">
        <v>0</v>
      </c>
      <c r="G3" s="7">
        <v>0.641482</v>
      </c>
      <c r="H3" s="13">
        <v>0</v>
      </c>
    </row>
    <row r="4" spans="1:8" x14ac:dyDescent="0.25">
      <c r="A4" s="6">
        <v>10</v>
      </c>
      <c r="B4" s="7">
        <v>0.641482</v>
      </c>
      <c r="C4" s="7">
        <v>0.64148000000000005</v>
      </c>
      <c r="D4" s="7">
        <v>0.68437499999999996</v>
      </c>
      <c r="F4" s="13">
        <v>0.641482</v>
      </c>
      <c r="G4" s="7">
        <v>0.641482</v>
      </c>
      <c r="H4" s="13">
        <v>0.34218799999999999</v>
      </c>
    </row>
    <row r="5" spans="1:8" x14ac:dyDescent="0.25">
      <c r="A5" s="6">
        <v>15</v>
      </c>
      <c r="B5" s="7">
        <v>1.2829600000000001</v>
      </c>
      <c r="C5" s="7">
        <v>1.0265599999999999</v>
      </c>
      <c r="D5" s="3">
        <v>1.0265599999999999</v>
      </c>
      <c r="F5" s="13">
        <v>0.641482</v>
      </c>
      <c r="G5" s="7">
        <v>0.641482</v>
      </c>
      <c r="H5" s="13">
        <v>0.641482</v>
      </c>
    </row>
    <row r="6" spans="1:8" x14ac:dyDescent="0.25">
      <c r="A6" s="6">
        <v>20</v>
      </c>
      <c r="B6" s="7">
        <v>1.92445</v>
      </c>
      <c r="C6" s="7">
        <v>1.2829600000000001</v>
      </c>
      <c r="D6" s="4">
        <v>1.3687499999999999</v>
      </c>
      <c r="F6" s="13">
        <v>1.2829600000000001</v>
      </c>
      <c r="G6" s="7">
        <v>0.641482</v>
      </c>
      <c r="H6" s="13">
        <v>1.2829600000000001</v>
      </c>
    </row>
    <row r="7" spans="1:8" x14ac:dyDescent="0.25">
      <c r="A7" s="6">
        <v>25</v>
      </c>
      <c r="B7" s="7">
        <v>2.5659299999999998</v>
      </c>
      <c r="C7" s="7">
        <v>1.92445</v>
      </c>
      <c r="D7" s="8">
        <v>2.0531299999999999</v>
      </c>
      <c r="F7" s="14">
        <v>1.2829600000000001</v>
      </c>
      <c r="G7" s="7">
        <v>0.641482</v>
      </c>
      <c r="H7" s="13">
        <v>1.92445</v>
      </c>
    </row>
    <row r="8" spans="1:8" x14ac:dyDescent="0.25">
      <c r="A8" s="6">
        <v>30</v>
      </c>
      <c r="B8" s="7">
        <v>3.7640600000000002</v>
      </c>
      <c r="C8" s="7">
        <v>2.5659299999999998</v>
      </c>
      <c r="D8" s="8">
        <v>2.3953099999999998</v>
      </c>
      <c r="F8" s="14">
        <v>1.92445</v>
      </c>
      <c r="G8" s="7">
        <v>0.641482</v>
      </c>
      <c r="H8" s="13">
        <v>2.5659299999999998</v>
      </c>
    </row>
    <row r="9" spans="1:8" x14ac:dyDescent="0.25">
      <c r="A9" s="6">
        <v>35</v>
      </c>
      <c r="B9" s="7">
        <v>4.8488899999999999</v>
      </c>
      <c r="C9" s="7">
        <v>3.2074099999999999</v>
      </c>
      <c r="D9" s="8">
        <v>3.4218799999999998</v>
      </c>
      <c r="F9" s="13">
        <v>3.2074099999999999</v>
      </c>
      <c r="G9" s="7">
        <v>0.641482</v>
      </c>
      <c r="H9" s="13">
        <v>3.2074099999999999</v>
      </c>
    </row>
    <row r="10" spans="1:8" x14ac:dyDescent="0.25">
      <c r="A10" s="6">
        <v>40</v>
      </c>
      <c r="B10" s="7">
        <v>5.7733400000000001</v>
      </c>
      <c r="C10" s="7">
        <v>4.4903700000000004</v>
      </c>
      <c r="D10" s="8">
        <v>4.1062500000000002</v>
      </c>
      <c r="F10" s="13">
        <v>3.2074099999999999</v>
      </c>
      <c r="G10" s="7">
        <v>0.641482</v>
      </c>
      <c r="H10" s="13">
        <v>3.8488899999999999</v>
      </c>
    </row>
    <row r="11" spans="1:8" x14ac:dyDescent="0.25">
      <c r="A11" s="6">
        <v>45</v>
      </c>
      <c r="B11" s="7">
        <v>6.4148199999999997</v>
      </c>
      <c r="C11" s="7">
        <v>5.13185</v>
      </c>
      <c r="D11" s="8">
        <v>4.7906300000000002</v>
      </c>
      <c r="F11" s="13">
        <v>3.8488899999999999</v>
      </c>
      <c r="G11" s="7">
        <v>0.641482</v>
      </c>
      <c r="H11" s="13">
        <v>4.4903700000000004</v>
      </c>
    </row>
    <row r="12" spans="1:8" x14ac:dyDescent="0.25">
      <c r="A12" s="6">
        <v>50</v>
      </c>
      <c r="B12" s="7">
        <v>7.6977799999999998</v>
      </c>
      <c r="C12" s="7">
        <v>6.4148199999999997</v>
      </c>
      <c r="D12" s="1">
        <v>5.4749999999999996</v>
      </c>
      <c r="F12" s="13">
        <v>5.13185</v>
      </c>
      <c r="G12" s="7">
        <v>0.641482</v>
      </c>
      <c r="H12" s="13">
        <v>5.7733400000000001</v>
      </c>
    </row>
    <row r="13" spans="1:8" x14ac:dyDescent="0.25">
      <c r="A13" s="6">
        <v>55</v>
      </c>
      <c r="B13" s="7">
        <v>9.6222300000000001</v>
      </c>
      <c r="C13" s="7">
        <v>7.0563000000000002</v>
      </c>
      <c r="D13" s="8">
        <v>6.84375</v>
      </c>
      <c r="F13" s="13">
        <v>5.7733400000000001</v>
      </c>
      <c r="G13" s="7">
        <v>0.641482</v>
      </c>
      <c r="H13" s="13">
        <v>7.0563000000000002</v>
      </c>
    </row>
    <row r="14" spans="1:8" x14ac:dyDescent="0.25">
      <c r="A14" s="6">
        <v>60</v>
      </c>
      <c r="B14" s="7">
        <v>11.5467</v>
      </c>
      <c r="C14" s="7">
        <v>8.3392599999999995</v>
      </c>
      <c r="D14" s="8">
        <v>7.52813</v>
      </c>
      <c r="F14" s="13">
        <v>7.6977799999999998</v>
      </c>
      <c r="G14" s="7">
        <v>0.641482</v>
      </c>
      <c r="H14" s="13">
        <v>7.6977799999999998</v>
      </c>
    </row>
    <row r="15" spans="1:8" x14ac:dyDescent="0.25">
      <c r="A15" s="6">
        <v>65</v>
      </c>
      <c r="B15" s="7">
        <v>13.7348</v>
      </c>
      <c r="C15" s="7">
        <v>10.2637</v>
      </c>
      <c r="D15" s="8">
        <v>8.8968799999999995</v>
      </c>
      <c r="F15" s="13">
        <v>8.3392599999999995</v>
      </c>
      <c r="G15" s="7">
        <v>0.641482</v>
      </c>
      <c r="H15" s="13">
        <v>8.9807400000000008</v>
      </c>
    </row>
    <row r="16" spans="1:8" x14ac:dyDescent="0.25">
      <c r="A16" s="6">
        <v>70</v>
      </c>
      <c r="B16" s="7">
        <v>15.6593</v>
      </c>
      <c r="C16" s="7">
        <v>11.544700000000001</v>
      </c>
      <c r="D16" s="2">
        <v>10.265599999999999</v>
      </c>
      <c r="F16" s="13">
        <v>9.6222300000000001</v>
      </c>
      <c r="G16" s="7">
        <v>0.641482</v>
      </c>
      <c r="H16" s="13">
        <v>10.2637</v>
      </c>
    </row>
    <row r="35" spans="4:4" x14ac:dyDescent="0.25">
      <c r="D35" t="s">
        <v>5</v>
      </c>
    </row>
    <row r="53" spans="1:8" x14ac:dyDescent="0.25">
      <c r="C53" s="11"/>
    </row>
    <row r="54" spans="1:8" x14ac:dyDescent="0.25">
      <c r="A54" s="15" t="s">
        <v>0</v>
      </c>
      <c r="B54" s="15"/>
      <c r="C54" s="15"/>
      <c r="D54" s="15"/>
      <c r="F54" s="16" t="s">
        <v>6</v>
      </c>
      <c r="G54" s="17"/>
      <c r="H54" s="18"/>
    </row>
    <row r="55" spans="1:8" ht="75" x14ac:dyDescent="0.25">
      <c r="A55" s="9" t="s">
        <v>4</v>
      </c>
      <c r="B55" s="9" t="s">
        <v>37</v>
      </c>
      <c r="C55" s="9" t="s">
        <v>39</v>
      </c>
      <c r="D55" s="9" t="s">
        <v>38</v>
      </c>
      <c r="E55" s="5"/>
      <c r="F55" s="9" t="s">
        <v>37</v>
      </c>
      <c r="G55" s="9" t="s">
        <v>35</v>
      </c>
      <c r="H55" s="9" t="s">
        <v>36</v>
      </c>
    </row>
    <row r="56" spans="1:8" x14ac:dyDescent="0.25">
      <c r="A56" s="6">
        <v>5</v>
      </c>
      <c r="B56" s="7">
        <f>POWER(A56,2)-A56</f>
        <v>20</v>
      </c>
      <c r="C56" s="7">
        <f>((3/4)*(A56*A56))-(A56/4)-(1/2)</f>
        <v>17</v>
      </c>
      <c r="D56" s="7">
        <f>((A56*A56)/2)+(A56/2)-1</f>
        <v>14</v>
      </c>
      <c r="F56" s="7">
        <f>POWER(A56,2)-A56</f>
        <v>20</v>
      </c>
      <c r="G56" s="7">
        <f>(A56-1)*(3/2)</f>
        <v>6</v>
      </c>
      <c r="H56" s="13">
        <f>((A56*A56)/2)-(A56/2)</f>
        <v>10</v>
      </c>
    </row>
    <row r="57" spans="1:8" x14ac:dyDescent="0.25">
      <c r="A57" s="6">
        <v>10</v>
      </c>
      <c r="B57" s="7">
        <f t="shared" ref="B57:B69" si="0">POWER(A57,2)-A57</f>
        <v>90</v>
      </c>
      <c r="C57" s="7">
        <f t="shared" ref="C57:C69" si="1">((3/4)*(A57*A57))-(A57/4)-(1/2)</f>
        <v>72</v>
      </c>
      <c r="D57" s="7">
        <f t="shared" ref="D57:D69" si="2">((A57*A57)/2)+(A57/2)-1</f>
        <v>54</v>
      </c>
      <c r="F57" s="7">
        <f t="shared" ref="F57:F69" si="3">POWER(A57,2)-A57</f>
        <v>90</v>
      </c>
      <c r="G57" s="7">
        <f t="shared" ref="G57:G69" si="4">(A57-1)*(3/2)</f>
        <v>13.5</v>
      </c>
      <c r="H57" s="13">
        <f t="shared" ref="H57:H68" si="5">((A57*A57)/2)-(A57/2)</f>
        <v>45</v>
      </c>
    </row>
    <row r="58" spans="1:8" x14ac:dyDescent="0.25">
      <c r="A58" s="6">
        <v>15</v>
      </c>
      <c r="B58" s="7">
        <f t="shared" si="0"/>
        <v>210</v>
      </c>
      <c r="C58" s="7">
        <f t="shared" si="1"/>
        <v>164.5</v>
      </c>
      <c r="D58" s="7">
        <f t="shared" si="2"/>
        <v>119</v>
      </c>
      <c r="F58" s="7">
        <f t="shared" si="3"/>
        <v>210</v>
      </c>
      <c r="G58" s="7">
        <f t="shared" si="4"/>
        <v>21</v>
      </c>
      <c r="H58" s="13">
        <f t="shared" si="5"/>
        <v>105</v>
      </c>
    </row>
    <row r="59" spans="1:8" x14ac:dyDescent="0.25">
      <c r="A59" s="6">
        <v>20</v>
      </c>
      <c r="B59" s="7">
        <f t="shared" si="0"/>
        <v>380</v>
      </c>
      <c r="C59" s="7">
        <f t="shared" si="1"/>
        <v>294.5</v>
      </c>
      <c r="D59" s="7">
        <f t="shared" si="2"/>
        <v>209</v>
      </c>
      <c r="F59" s="7">
        <f t="shared" si="3"/>
        <v>380</v>
      </c>
      <c r="G59" s="7">
        <f t="shared" si="4"/>
        <v>28.5</v>
      </c>
      <c r="H59" s="13">
        <f t="shared" si="5"/>
        <v>190</v>
      </c>
    </row>
    <row r="60" spans="1:8" x14ac:dyDescent="0.25">
      <c r="A60" s="6">
        <v>25</v>
      </c>
      <c r="B60" s="7">
        <f t="shared" si="0"/>
        <v>600</v>
      </c>
      <c r="C60" s="7">
        <f t="shared" si="1"/>
        <v>462</v>
      </c>
      <c r="D60" s="7">
        <f t="shared" si="2"/>
        <v>324</v>
      </c>
      <c r="F60" s="7">
        <f t="shared" si="3"/>
        <v>600</v>
      </c>
      <c r="G60" s="7">
        <f t="shared" si="4"/>
        <v>36</v>
      </c>
      <c r="H60" s="13">
        <f t="shared" si="5"/>
        <v>300</v>
      </c>
    </row>
    <row r="61" spans="1:8" x14ac:dyDescent="0.25">
      <c r="A61" s="6">
        <v>30</v>
      </c>
      <c r="B61" s="7">
        <f t="shared" si="0"/>
        <v>870</v>
      </c>
      <c r="C61" s="7">
        <f t="shared" si="1"/>
        <v>667</v>
      </c>
      <c r="D61" s="7">
        <f t="shared" si="2"/>
        <v>464</v>
      </c>
      <c r="F61" s="7">
        <f t="shared" si="3"/>
        <v>870</v>
      </c>
      <c r="G61" s="7">
        <f t="shared" si="4"/>
        <v>43.5</v>
      </c>
      <c r="H61" s="13">
        <f t="shared" si="5"/>
        <v>435</v>
      </c>
    </row>
    <row r="62" spans="1:8" x14ac:dyDescent="0.25">
      <c r="A62" s="6">
        <v>35</v>
      </c>
      <c r="B62" s="7">
        <f t="shared" si="0"/>
        <v>1190</v>
      </c>
      <c r="C62" s="7">
        <f t="shared" si="1"/>
        <v>909.5</v>
      </c>
      <c r="D62" s="7">
        <f t="shared" si="2"/>
        <v>629</v>
      </c>
      <c r="F62" s="7">
        <f t="shared" si="3"/>
        <v>1190</v>
      </c>
      <c r="G62" s="7">
        <f t="shared" si="4"/>
        <v>51</v>
      </c>
      <c r="H62" s="13">
        <f t="shared" si="5"/>
        <v>595</v>
      </c>
    </row>
    <row r="63" spans="1:8" x14ac:dyDescent="0.25">
      <c r="A63" s="6">
        <v>40</v>
      </c>
      <c r="B63" s="7">
        <f t="shared" si="0"/>
        <v>1560</v>
      </c>
      <c r="C63" s="7">
        <f t="shared" si="1"/>
        <v>1189.5</v>
      </c>
      <c r="D63" s="7">
        <f t="shared" si="2"/>
        <v>819</v>
      </c>
      <c r="F63" s="7">
        <f t="shared" si="3"/>
        <v>1560</v>
      </c>
      <c r="G63" s="7">
        <f t="shared" si="4"/>
        <v>58.5</v>
      </c>
      <c r="H63" s="13">
        <f t="shared" si="5"/>
        <v>780</v>
      </c>
    </row>
    <row r="64" spans="1:8" x14ac:dyDescent="0.25">
      <c r="A64" s="6">
        <v>45</v>
      </c>
      <c r="B64" s="7">
        <f t="shared" si="0"/>
        <v>1980</v>
      </c>
      <c r="C64" s="7">
        <f t="shared" si="1"/>
        <v>1507</v>
      </c>
      <c r="D64" s="7">
        <f t="shared" si="2"/>
        <v>1034</v>
      </c>
      <c r="F64" s="7">
        <f t="shared" si="3"/>
        <v>1980</v>
      </c>
      <c r="G64" s="7">
        <f t="shared" si="4"/>
        <v>66</v>
      </c>
      <c r="H64" s="13">
        <f t="shared" si="5"/>
        <v>990</v>
      </c>
    </row>
    <row r="65" spans="1:8" x14ac:dyDescent="0.25">
      <c r="A65" s="6">
        <v>50</v>
      </c>
      <c r="B65" s="7">
        <f t="shared" si="0"/>
        <v>2450</v>
      </c>
      <c r="C65" s="7">
        <f t="shared" si="1"/>
        <v>1862</v>
      </c>
      <c r="D65" s="7">
        <f t="shared" si="2"/>
        <v>1274</v>
      </c>
      <c r="F65" s="7">
        <f t="shared" si="3"/>
        <v>2450</v>
      </c>
      <c r="G65" s="7">
        <f t="shared" si="4"/>
        <v>73.5</v>
      </c>
      <c r="H65" s="13">
        <f t="shared" si="5"/>
        <v>1225</v>
      </c>
    </row>
    <row r="66" spans="1:8" x14ac:dyDescent="0.25">
      <c r="A66" s="6">
        <v>55</v>
      </c>
      <c r="B66" s="7">
        <f t="shared" si="0"/>
        <v>2970</v>
      </c>
      <c r="C66" s="7">
        <f t="shared" si="1"/>
        <v>2254.5</v>
      </c>
      <c r="D66" s="7">
        <f t="shared" si="2"/>
        <v>1539</v>
      </c>
      <c r="F66" s="7">
        <f t="shared" si="3"/>
        <v>2970</v>
      </c>
      <c r="G66" s="7">
        <f t="shared" si="4"/>
        <v>81</v>
      </c>
      <c r="H66" s="13">
        <f t="shared" si="5"/>
        <v>1485</v>
      </c>
    </row>
    <row r="67" spans="1:8" x14ac:dyDescent="0.25">
      <c r="A67" s="6">
        <v>60</v>
      </c>
      <c r="B67" s="7">
        <f t="shared" si="0"/>
        <v>3540</v>
      </c>
      <c r="C67" s="7">
        <f t="shared" si="1"/>
        <v>2684.5</v>
      </c>
      <c r="D67" s="7">
        <f t="shared" si="2"/>
        <v>1829</v>
      </c>
      <c r="F67" s="7">
        <f t="shared" si="3"/>
        <v>3540</v>
      </c>
      <c r="G67" s="7">
        <f t="shared" si="4"/>
        <v>88.5</v>
      </c>
      <c r="H67" s="13">
        <f t="shared" si="5"/>
        <v>1770</v>
      </c>
    </row>
    <row r="68" spans="1:8" x14ac:dyDescent="0.25">
      <c r="A68" s="6">
        <v>65</v>
      </c>
      <c r="B68" s="7">
        <f t="shared" si="0"/>
        <v>4160</v>
      </c>
      <c r="C68" s="7">
        <f t="shared" si="1"/>
        <v>3152</v>
      </c>
      <c r="D68" s="7">
        <f t="shared" si="2"/>
        <v>2144</v>
      </c>
      <c r="F68" s="7">
        <f t="shared" si="3"/>
        <v>4160</v>
      </c>
      <c r="G68" s="7">
        <f t="shared" si="4"/>
        <v>96</v>
      </c>
      <c r="H68" s="13">
        <f t="shared" si="5"/>
        <v>2080</v>
      </c>
    </row>
    <row r="69" spans="1:8" x14ac:dyDescent="0.25">
      <c r="A69" s="6">
        <v>70</v>
      </c>
      <c r="B69" s="7">
        <f t="shared" si="0"/>
        <v>4830</v>
      </c>
      <c r="C69" s="7">
        <f t="shared" si="1"/>
        <v>3657</v>
      </c>
      <c r="D69" s="7">
        <f t="shared" si="2"/>
        <v>2484</v>
      </c>
      <c r="F69" s="7">
        <f t="shared" si="3"/>
        <v>4830</v>
      </c>
      <c r="G69" s="7">
        <f t="shared" si="4"/>
        <v>103.5</v>
      </c>
      <c r="H69" s="13">
        <f>((A69*A69)/2)-(A69/2)</f>
        <v>2415</v>
      </c>
    </row>
    <row r="70" spans="1:8" x14ac:dyDescent="0.25">
      <c r="E70" s="12"/>
    </row>
    <row r="71" spans="1:8" x14ac:dyDescent="0.25">
      <c r="E71" s="12"/>
    </row>
    <row r="72" spans="1:8" x14ac:dyDescent="0.25">
      <c r="E72" s="12"/>
    </row>
    <row r="73" spans="1:8" x14ac:dyDescent="0.25">
      <c r="E73" s="12"/>
    </row>
    <row r="74" spans="1:8" x14ac:dyDescent="0.25">
      <c r="E74" s="12"/>
    </row>
    <row r="75" spans="1:8" x14ac:dyDescent="0.25">
      <c r="E75" s="12"/>
    </row>
    <row r="76" spans="1:8" x14ac:dyDescent="0.25">
      <c r="E76" s="12"/>
    </row>
    <row r="77" spans="1:8" x14ac:dyDescent="0.25">
      <c r="E77" s="12"/>
    </row>
    <row r="78" spans="1:8" x14ac:dyDescent="0.25">
      <c r="E78" s="12"/>
    </row>
    <row r="79" spans="1:8" x14ac:dyDescent="0.25">
      <c r="E79" s="12"/>
    </row>
  </sheetData>
  <mergeCells count="4">
    <mergeCell ref="A1:D1"/>
    <mergeCell ref="F1:H1"/>
    <mergeCell ref="A54:D54"/>
    <mergeCell ref="F54:H5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topLeftCell="A35" workbookViewId="0">
      <selection activeCell="I50" sqref="I50:I63"/>
    </sheetView>
  </sheetViews>
  <sheetFormatPr baseColWidth="10" defaultRowHeight="15" x14ac:dyDescent="0.25"/>
  <cols>
    <col min="1" max="1" width="13.140625" bestFit="1" customWidth="1"/>
    <col min="3" max="3" width="3.7109375" bestFit="1" customWidth="1"/>
    <col min="4" max="4" width="9" bestFit="1" customWidth="1"/>
    <col min="5" max="5" width="3.7109375" customWidth="1"/>
    <col min="6" max="6" width="9" customWidth="1"/>
    <col min="7" max="7" width="3.7109375" customWidth="1"/>
    <col min="8" max="8" width="8" customWidth="1"/>
  </cols>
  <sheetData>
    <row r="1" spans="1:8" x14ac:dyDescent="0.25">
      <c r="A1" t="s">
        <v>7</v>
      </c>
      <c r="C1">
        <v>-5</v>
      </c>
      <c r="D1">
        <v>0</v>
      </c>
    </row>
    <row r="2" spans="1:8" x14ac:dyDescent="0.25">
      <c r="A2" t="s">
        <v>8</v>
      </c>
      <c r="C2">
        <v>-10</v>
      </c>
      <c r="D2">
        <v>0.641482</v>
      </c>
      <c r="F2" t="s">
        <v>21</v>
      </c>
      <c r="G2">
        <v>-5</v>
      </c>
      <c r="H2">
        <v>0.3422</v>
      </c>
    </row>
    <row r="3" spans="1:8" x14ac:dyDescent="0.25">
      <c r="A3" t="s">
        <v>9</v>
      </c>
      <c r="C3">
        <v>-15</v>
      </c>
      <c r="D3">
        <v>1.2829600000000001</v>
      </c>
      <c r="F3" t="s">
        <v>22</v>
      </c>
      <c r="G3">
        <v>-10</v>
      </c>
      <c r="H3">
        <v>0.64148000000000005</v>
      </c>
    </row>
    <row r="4" spans="1:8" x14ac:dyDescent="0.25">
      <c r="A4" t="s">
        <v>10</v>
      </c>
      <c r="C4">
        <v>-20</v>
      </c>
      <c r="D4">
        <v>1.92445</v>
      </c>
      <c r="F4" t="s">
        <v>23</v>
      </c>
      <c r="G4">
        <v>-15</v>
      </c>
      <c r="H4">
        <v>1.0265599999999999</v>
      </c>
    </row>
    <row r="5" spans="1:8" x14ac:dyDescent="0.25">
      <c r="A5" t="s">
        <v>11</v>
      </c>
      <c r="C5">
        <v>-25</v>
      </c>
      <c r="D5">
        <v>2.5659299999999998</v>
      </c>
      <c r="F5" t="s">
        <v>24</v>
      </c>
      <c r="G5">
        <v>-20</v>
      </c>
      <c r="H5">
        <v>1.2829600000000001</v>
      </c>
    </row>
    <row r="6" spans="1:8" x14ac:dyDescent="0.25">
      <c r="A6" t="s">
        <v>12</v>
      </c>
      <c r="C6">
        <v>-30</v>
      </c>
      <c r="D6">
        <v>5.13185</v>
      </c>
      <c r="F6" t="s">
        <v>25</v>
      </c>
      <c r="G6">
        <v>-25</v>
      </c>
      <c r="H6">
        <v>1.92445</v>
      </c>
    </row>
    <row r="7" spans="1:8" x14ac:dyDescent="0.25">
      <c r="A7" t="s">
        <v>13</v>
      </c>
      <c r="C7">
        <v>-35</v>
      </c>
      <c r="D7">
        <v>3.8488899999999999</v>
      </c>
      <c r="F7" t="s">
        <v>26</v>
      </c>
      <c r="G7">
        <v>-30</v>
      </c>
      <c r="H7">
        <v>2.5659299999999998</v>
      </c>
    </row>
    <row r="8" spans="1:8" x14ac:dyDescent="0.25">
      <c r="A8" t="s">
        <v>14</v>
      </c>
      <c r="C8">
        <v>-40</v>
      </c>
      <c r="D8">
        <v>5.7733400000000001</v>
      </c>
      <c r="F8" t="s">
        <v>27</v>
      </c>
      <c r="G8">
        <v>-35</v>
      </c>
      <c r="H8">
        <v>3.2074099999999999</v>
      </c>
    </row>
    <row r="9" spans="1:8" x14ac:dyDescent="0.25">
      <c r="A9" t="s">
        <v>15</v>
      </c>
      <c r="C9">
        <v>-45</v>
      </c>
      <c r="D9">
        <v>6.4148199999999997</v>
      </c>
      <c r="F9" t="s">
        <v>28</v>
      </c>
      <c r="G9">
        <v>-40</v>
      </c>
      <c r="H9">
        <v>4.4903700000000004</v>
      </c>
    </row>
    <row r="10" spans="1:8" x14ac:dyDescent="0.25">
      <c r="A10" t="s">
        <v>16</v>
      </c>
      <c r="C10">
        <v>-50</v>
      </c>
      <c r="D10">
        <v>7.6977799999999998</v>
      </c>
      <c r="F10" t="s">
        <v>29</v>
      </c>
      <c r="G10">
        <v>-45</v>
      </c>
      <c r="H10">
        <v>5.13185</v>
      </c>
    </row>
    <row r="11" spans="1:8" x14ac:dyDescent="0.25">
      <c r="A11" t="s">
        <v>17</v>
      </c>
      <c r="C11">
        <v>-55</v>
      </c>
      <c r="D11">
        <v>9.6222300000000001</v>
      </c>
      <c r="F11" t="s">
        <v>30</v>
      </c>
      <c r="G11">
        <v>-50</v>
      </c>
      <c r="H11">
        <v>6.4148199999999997</v>
      </c>
    </row>
    <row r="12" spans="1:8" x14ac:dyDescent="0.25">
      <c r="A12" t="s">
        <v>18</v>
      </c>
      <c r="C12">
        <v>-60</v>
      </c>
      <c r="D12">
        <v>11.5467</v>
      </c>
      <c r="F12" t="s">
        <v>31</v>
      </c>
      <c r="G12">
        <v>-55</v>
      </c>
      <c r="H12">
        <v>7.0563000000000002</v>
      </c>
    </row>
    <row r="13" spans="1:8" x14ac:dyDescent="0.25">
      <c r="A13" t="s">
        <v>19</v>
      </c>
      <c r="C13">
        <v>-65</v>
      </c>
      <c r="D13">
        <v>23.7348</v>
      </c>
      <c r="F13" t="s">
        <v>32</v>
      </c>
      <c r="G13">
        <v>-60</v>
      </c>
      <c r="H13">
        <v>8.3392599999999995</v>
      </c>
    </row>
    <row r="14" spans="1:8" x14ac:dyDescent="0.25">
      <c r="A14" t="s">
        <v>20</v>
      </c>
      <c r="C14">
        <v>-70</v>
      </c>
      <c r="D14">
        <v>25.659300000000002</v>
      </c>
      <c r="F14" t="s">
        <v>33</v>
      </c>
      <c r="G14">
        <v>-65</v>
      </c>
      <c r="H14">
        <v>10.2637</v>
      </c>
    </row>
    <row r="15" spans="1:8" x14ac:dyDescent="0.25">
      <c r="F15" t="s">
        <v>34</v>
      </c>
      <c r="G15">
        <v>-70</v>
      </c>
      <c r="H15">
        <v>19.244499999999999</v>
      </c>
    </row>
    <row r="43" spans="5:6" x14ac:dyDescent="0.25">
      <c r="E43">
        <v>-5</v>
      </c>
      <c r="F43">
        <v>0</v>
      </c>
    </row>
    <row r="44" spans="5:6" x14ac:dyDescent="0.25">
      <c r="E44">
        <v>-10</v>
      </c>
      <c r="F44">
        <v>0.34218799999999999</v>
      </c>
    </row>
    <row r="45" spans="5:6" x14ac:dyDescent="0.25">
      <c r="E45">
        <v>-15</v>
      </c>
      <c r="F45">
        <v>0.641482</v>
      </c>
    </row>
    <row r="46" spans="5:6" x14ac:dyDescent="0.25">
      <c r="E46">
        <v>-20</v>
      </c>
      <c r="F46">
        <v>1.2829600000000001</v>
      </c>
    </row>
    <row r="47" spans="5:6" x14ac:dyDescent="0.25">
      <c r="E47">
        <v>-25</v>
      </c>
      <c r="F47">
        <v>1.92445</v>
      </c>
    </row>
    <row r="48" spans="5:6" x14ac:dyDescent="0.25">
      <c r="E48">
        <v>-30</v>
      </c>
      <c r="F48">
        <v>2.5659299999999998</v>
      </c>
    </row>
    <row r="49" spans="5:9" x14ac:dyDescent="0.25">
      <c r="E49">
        <v>-35</v>
      </c>
      <c r="F49">
        <v>3.2074099999999999</v>
      </c>
    </row>
    <row r="50" spans="5:9" x14ac:dyDescent="0.25">
      <c r="E50">
        <v>-40</v>
      </c>
      <c r="F50">
        <v>3.8488899999999999</v>
      </c>
      <c r="I50">
        <v>0</v>
      </c>
    </row>
    <row r="51" spans="5:9" x14ac:dyDescent="0.25">
      <c r="E51">
        <v>-45</v>
      </c>
      <c r="F51">
        <v>4.4903700000000004</v>
      </c>
      <c r="I51">
        <v>0.34218799999999999</v>
      </c>
    </row>
    <row r="52" spans="5:9" x14ac:dyDescent="0.25">
      <c r="E52">
        <v>-50</v>
      </c>
      <c r="F52">
        <v>5.7733400000000001</v>
      </c>
      <c r="I52">
        <v>0.641482</v>
      </c>
    </row>
    <row r="53" spans="5:9" x14ac:dyDescent="0.25">
      <c r="E53">
        <v>-55</v>
      </c>
      <c r="F53">
        <v>7.0563000000000002</v>
      </c>
      <c r="I53">
        <v>1.2829600000000001</v>
      </c>
    </row>
    <row r="54" spans="5:9" x14ac:dyDescent="0.25">
      <c r="E54">
        <v>-60</v>
      </c>
      <c r="F54">
        <v>7.6977799999999998</v>
      </c>
      <c r="I54">
        <v>1.92445</v>
      </c>
    </row>
    <row r="55" spans="5:9" x14ac:dyDescent="0.25">
      <c r="E55">
        <v>-65</v>
      </c>
      <c r="F55">
        <v>8.9807400000000008</v>
      </c>
      <c r="I55">
        <v>2.5659299999999998</v>
      </c>
    </row>
    <row r="56" spans="5:9" x14ac:dyDescent="0.25">
      <c r="E56">
        <v>-70</v>
      </c>
      <c r="F56">
        <v>10.2637</v>
      </c>
      <c r="I56">
        <v>3.2074099999999999</v>
      </c>
    </row>
    <row r="57" spans="5:9" x14ac:dyDescent="0.25">
      <c r="I57">
        <v>3.8488899999999999</v>
      </c>
    </row>
    <row r="58" spans="5:9" x14ac:dyDescent="0.25">
      <c r="I58">
        <v>4.4903700000000004</v>
      </c>
    </row>
    <row r="59" spans="5:9" x14ac:dyDescent="0.25">
      <c r="I59">
        <v>5.7733400000000001</v>
      </c>
    </row>
    <row r="60" spans="5:9" x14ac:dyDescent="0.25">
      <c r="I60">
        <v>7.0563000000000002</v>
      </c>
    </row>
    <row r="61" spans="5:9" x14ac:dyDescent="0.25">
      <c r="I61">
        <v>7.6977799999999998</v>
      </c>
    </row>
    <row r="62" spans="5:9" x14ac:dyDescent="0.25">
      <c r="I62">
        <v>8.9807400000000008</v>
      </c>
    </row>
    <row r="63" spans="5:9" x14ac:dyDescent="0.25">
      <c r="I63">
        <v>10.2637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7</vt:i4>
      </vt:variant>
    </vt:vector>
  </HeadingPairs>
  <TitlesOfParts>
    <vt:vector size="9" baseType="lpstr">
      <vt:lpstr>Hoja1</vt:lpstr>
      <vt:lpstr>Hoja2</vt:lpstr>
      <vt:lpstr>Hoja2!resulados</vt:lpstr>
      <vt:lpstr>Hoja2!resulados_1</vt:lpstr>
      <vt:lpstr>Hoja2!resulados_2</vt:lpstr>
      <vt:lpstr>Hoja2!resulados_Desordenados</vt:lpstr>
      <vt:lpstr>Hoja2!resulados_Desordenados_1</vt:lpstr>
      <vt:lpstr>Hoja1!resulados_Ordendo_1</vt:lpstr>
      <vt:lpstr>Hoja1!resulados_Ordendo_2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LABING70600</dc:creator>
  <cp:lastModifiedBy>WORK-1</cp:lastModifiedBy>
  <dcterms:created xsi:type="dcterms:W3CDTF">2017-02-13T17:42:48Z</dcterms:created>
  <dcterms:modified xsi:type="dcterms:W3CDTF">2017-02-17T03:36:36Z</dcterms:modified>
</cp:coreProperties>
</file>