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wryoder\Downloads\"/>
    </mc:Choice>
  </mc:AlternateContent>
  <xr:revisionPtr revIDLastSave="0" documentId="8_{E7FA13D8-0D8D-4B54-82DE-E05A1F890556}" xr6:coauthVersionLast="47" xr6:coauthVersionMax="47" xr10:uidLastSave="{00000000-0000-0000-0000-000000000000}"/>
  <bookViews>
    <workbookView xWindow="-110" yWindow="-110" windowWidth="22780" windowHeight="14540" xr2:uid="{D7C8C3D3-A9C3-4BDC-8E1E-40F7EBE1FFD9}"/>
  </bookViews>
  <sheets>
    <sheet name="SBMH Instructions" sheetId="9" r:id="rId1"/>
    <sheet name="1. LEA List &amp; Summary Sheet" sheetId="1" r:id="rId2"/>
    <sheet name="2. GPRA 1, 2, 4 Tracking" sheetId="4" r:id="rId3"/>
    <sheet name="3. GPRA 3 Ratio Tracking" sheetId="7" r:id="rId4"/>
    <sheet name="4. GPRA 5 Students Served" sheetId="17" r:id="rId5"/>
    <sheet name="5. 2023 Table A" sheetId="10" r:id="rId6"/>
    <sheet name="6. 2024 Table A" sheetId="18" r:id="rId7"/>
    <sheet name="7. 2025 Table A" sheetId="19" r:id="rId8"/>
    <sheet name="8. 2026 Table A" sheetId="20" r:id="rId9"/>
    <sheet name="9. 2027 Table A" sheetId="21" r:id="rId10"/>
    <sheet name="Data Validation - HIDE" sheetId="8"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8" i="1" l="1"/>
  <c r="AW8" i="1"/>
  <c r="AX8" i="1"/>
  <c r="AY8" i="1"/>
  <c r="AZ8" i="1"/>
  <c r="BA8" i="1"/>
  <c r="BB8" i="1"/>
  <c r="BC8" i="1"/>
  <c r="BD8" i="1"/>
  <c r="BE8" i="1"/>
  <c r="AV9" i="1"/>
  <c r="AW9" i="1"/>
  <c r="AX9" i="1"/>
  <c r="AY9" i="1"/>
  <c r="AZ9" i="1"/>
  <c r="BA9" i="1"/>
  <c r="BB9" i="1"/>
  <c r="BC9" i="1"/>
  <c r="BD9" i="1"/>
  <c r="BE9" i="1"/>
  <c r="AV10" i="1"/>
  <c r="AW10" i="1"/>
  <c r="AX10" i="1"/>
  <c r="AY10" i="1"/>
  <c r="AZ10" i="1"/>
  <c r="BA10" i="1"/>
  <c r="BB10" i="1"/>
  <c r="BC10" i="1"/>
  <c r="BD10" i="1"/>
  <c r="BE10" i="1"/>
  <c r="AV11" i="1"/>
  <c r="AW11" i="1"/>
  <c r="AX11" i="1"/>
  <c r="AY11" i="1"/>
  <c r="AZ11" i="1"/>
  <c r="BA11" i="1"/>
  <c r="BB11" i="1"/>
  <c r="BC11" i="1"/>
  <c r="BD11" i="1"/>
  <c r="BE11" i="1"/>
  <c r="AV12" i="1"/>
  <c r="AW12" i="1"/>
  <c r="AX12" i="1"/>
  <c r="AY12" i="1"/>
  <c r="AZ12" i="1"/>
  <c r="BA12" i="1"/>
  <c r="BB12" i="1"/>
  <c r="BC12" i="1"/>
  <c r="BD12" i="1"/>
  <c r="BE12" i="1"/>
  <c r="AV13" i="1"/>
  <c r="AW13" i="1"/>
  <c r="AX13" i="1"/>
  <c r="AY13" i="1"/>
  <c r="AZ13" i="1"/>
  <c r="BA13" i="1"/>
  <c r="BB13" i="1"/>
  <c r="BC13" i="1"/>
  <c r="BD13" i="1"/>
  <c r="BE13" i="1"/>
  <c r="AV14" i="1"/>
  <c r="AW14" i="1"/>
  <c r="AX14" i="1"/>
  <c r="AY14" i="1"/>
  <c r="AZ14" i="1"/>
  <c r="BA14" i="1"/>
  <c r="BB14" i="1"/>
  <c r="BC14" i="1"/>
  <c r="BD14" i="1"/>
  <c r="BE14" i="1"/>
  <c r="AV15" i="1"/>
  <c r="AW15" i="1"/>
  <c r="AX15" i="1"/>
  <c r="AY15" i="1"/>
  <c r="AZ15" i="1"/>
  <c r="BA15" i="1"/>
  <c r="BB15" i="1"/>
  <c r="BC15" i="1"/>
  <c r="BD15" i="1"/>
  <c r="BE15" i="1"/>
  <c r="AV16" i="1"/>
  <c r="AW16" i="1"/>
  <c r="AX16" i="1"/>
  <c r="AY16" i="1"/>
  <c r="AZ16" i="1"/>
  <c r="BA16" i="1"/>
  <c r="BB16" i="1"/>
  <c r="BC16" i="1"/>
  <c r="BD16" i="1"/>
  <c r="BE16" i="1"/>
  <c r="AV17" i="1"/>
  <c r="AW17" i="1"/>
  <c r="AX17" i="1"/>
  <c r="AY17" i="1"/>
  <c r="AZ17" i="1"/>
  <c r="BA17" i="1"/>
  <c r="BB17" i="1"/>
  <c r="BC17" i="1"/>
  <c r="BD17" i="1"/>
  <c r="BE17" i="1"/>
  <c r="AV18" i="1"/>
  <c r="AW18" i="1"/>
  <c r="AX18" i="1"/>
  <c r="AY18" i="1"/>
  <c r="AZ18" i="1"/>
  <c r="BA18" i="1"/>
  <c r="BB18" i="1"/>
  <c r="BC18" i="1"/>
  <c r="BD18" i="1"/>
  <c r="BE18" i="1"/>
  <c r="AV19" i="1"/>
  <c r="AW19" i="1"/>
  <c r="AX19" i="1"/>
  <c r="AY19" i="1"/>
  <c r="AZ19" i="1"/>
  <c r="BA19" i="1"/>
  <c r="BB19" i="1"/>
  <c r="BC19" i="1"/>
  <c r="BD19" i="1"/>
  <c r="BE19" i="1"/>
  <c r="AV20" i="1"/>
  <c r="AW20" i="1"/>
  <c r="AX20" i="1"/>
  <c r="AY20" i="1"/>
  <c r="AZ20" i="1"/>
  <c r="BA20" i="1"/>
  <c r="BB20" i="1"/>
  <c r="BC20" i="1"/>
  <c r="BD20" i="1"/>
  <c r="BE20" i="1"/>
  <c r="AV21" i="1"/>
  <c r="AW21" i="1"/>
  <c r="AX21" i="1"/>
  <c r="AY21" i="1"/>
  <c r="AZ21" i="1"/>
  <c r="BA21" i="1"/>
  <c r="BB21" i="1"/>
  <c r="BC21" i="1"/>
  <c r="BD21" i="1"/>
  <c r="BE21" i="1"/>
  <c r="AV22" i="1"/>
  <c r="AW22" i="1"/>
  <c r="AX22" i="1"/>
  <c r="AY22" i="1"/>
  <c r="AZ22" i="1"/>
  <c r="BA22" i="1"/>
  <c r="BB22" i="1"/>
  <c r="BC22" i="1"/>
  <c r="BD22" i="1"/>
  <c r="BE22" i="1"/>
  <c r="AV23" i="1"/>
  <c r="AW23" i="1"/>
  <c r="AX23" i="1"/>
  <c r="AY23" i="1"/>
  <c r="AZ23" i="1"/>
  <c r="BA23" i="1"/>
  <c r="BB23" i="1"/>
  <c r="BC23" i="1"/>
  <c r="BD23" i="1"/>
  <c r="BE23" i="1"/>
  <c r="AV24" i="1"/>
  <c r="AW24" i="1"/>
  <c r="AX24" i="1"/>
  <c r="AY24" i="1"/>
  <c r="AZ24" i="1"/>
  <c r="BA24" i="1"/>
  <c r="BB24" i="1"/>
  <c r="BC24" i="1"/>
  <c r="BD24" i="1"/>
  <c r="BE24" i="1"/>
  <c r="AV25" i="1"/>
  <c r="AW25" i="1"/>
  <c r="AX25" i="1"/>
  <c r="AY25" i="1"/>
  <c r="AZ25" i="1"/>
  <c r="BA25" i="1"/>
  <c r="BB25" i="1"/>
  <c r="BC25" i="1"/>
  <c r="BD25" i="1"/>
  <c r="BE25" i="1"/>
  <c r="AV26" i="1"/>
  <c r="AW26" i="1"/>
  <c r="AX26" i="1"/>
  <c r="AY26" i="1"/>
  <c r="AZ26" i="1"/>
  <c r="BA26" i="1"/>
  <c r="BB26" i="1"/>
  <c r="BC26" i="1"/>
  <c r="BD26" i="1"/>
  <c r="BE26" i="1"/>
  <c r="AV27" i="1"/>
  <c r="AW27" i="1"/>
  <c r="AX27" i="1"/>
  <c r="AY27" i="1"/>
  <c r="AZ27" i="1"/>
  <c r="BA27" i="1"/>
  <c r="BB27" i="1"/>
  <c r="BC27" i="1"/>
  <c r="BD27" i="1"/>
  <c r="BE27" i="1"/>
  <c r="AV28" i="1"/>
  <c r="AW28" i="1"/>
  <c r="AX28" i="1"/>
  <c r="AY28" i="1"/>
  <c r="AZ28" i="1"/>
  <c r="BA28" i="1"/>
  <c r="BB28" i="1"/>
  <c r="BC28" i="1"/>
  <c r="BD28" i="1"/>
  <c r="BE28" i="1"/>
  <c r="AV29" i="1"/>
  <c r="AW29" i="1"/>
  <c r="AX29" i="1"/>
  <c r="AY29" i="1"/>
  <c r="AZ29" i="1"/>
  <c r="BA29" i="1"/>
  <c r="BB29" i="1"/>
  <c r="BC29" i="1"/>
  <c r="BD29" i="1"/>
  <c r="BE29" i="1"/>
  <c r="AV30" i="1"/>
  <c r="AW30" i="1"/>
  <c r="AX30" i="1"/>
  <c r="AY30" i="1"/>
  <c r="AZ30" i="1"/>
  <c r="BA30" i="1"/>
  <c r="BB30" i="1"/>
  <c r="BC30" i="1"/>
  <c r="BD30" i="1"/>
  <c r="BE30" i="1"/>
  <c r="AV31" i="1"/>
  <c r="AW31" i="1"/>
  <c r="AX31" i="1"/>
  <c r="AY31" i="1"/>
  <c r="AZ31" i="1"/>
  <c r="BA31" i="1"/>
  <c r="BB31" i="1"/>
  <c r="BC31" i="1"/>
  <c r="BD31" i="1"/>
  <c r="BE31" i="1"/>
  <c r="AV32" i="1"/>
  <c r="AW32" i="1"/>
  <c r="AX32" i="1"/>
  <c r="AY32" i="1"/>
  <c r="AZ32" i="1"/>
  <c r="BA32" i="1"/>
  <c r="BB32" i="1"/>
  <c r="BC32" i="1"/>
  <c r="BD32" i="1"/>
  <c r="BE32" i="1"/>
  <c r="AV33" i="1"/>
  <c r="AW33" i="1"/>
  <c r="AX33" i="1"/>
  <c r="AY33" i="1"/>
  <c r="AZ33" i="1"/>
  <c r="BA33" i="1"/>
  <c r="BB33" i="1"/>
  <c r="BC33" i="1"/>
  <c r="BD33" i="1"/>
  <c r="BE33" i="1"/>
  <c r="AV34" i="1"/>
  <c r="AW34" i="1"/>
  <c r="AX34" i="1"/>
  <c r="AY34" i="1"/>
  <c r="AZ34" i="1"/>
  <c r="BA34" i="1"/>
  <c r="BB34" i="1"/>
  <c r="BC34" i="1"/>
  <c r="BD34" i="1"/>
  <c r="BE34" i="1"/>
  <c r="AV35" i="1"/>
  <c r="AW35" i="1"/>
  <c r="AX35" i="1"/>
  <c r="AY35" i="1"/>
  <c r="AZ35" i="1"/>
  <c r="BA35" i="1"/>
  <c r="BB35" i="1"/>
  <c r="BC35" i="1"/>
  <c r="BD35" i="1"/>
  <c r="BE35" i="1"/>
  <c r="AV36" i="1"/>
  <c r="AW36" i="1"/>
  <c r="AX36" i="1"/>
  <c r="AY36" i="1"/>
  <c r="AZ36" i="1"/>
  <c r="BA36" i="1"/>
  <c r="BB36" i="1"/>
  <c r="BC36" i="1"/>
  <c r="BD36" i="1"/>
  <c r="BE36" i="1"/>
  <c r="AV37" i="1"/>
  <c r="AW37" i="1"/>
  <c r="AX37" i="1"/>
  <c r="AY37" i="1"/>
  <c r="AZ37" i="1"/>
  <c r="BA37" i="1"/>
  <c r="BB37" i="1"/>
  <c r="BC37" i="1"/>
  <c r="BD37" i="1"/>
  <c r="BE37" i="1"/>
  <c r="AV38" i="1"/>
  <c r="AW38" i="1"/>
  <c r="AX38" i="1"/>
  <c r="AY38" i="1"/>
  <c r="AZ38" i="1"/>
  <c r="BA38" i="1"/>
  <c r="BB38" i="1"/>
  <c r="BC38" i="1"/>
  <c r="BD38" i="1"/>
  <c r="BE38" i="1"/>
  <c r="AV39" i="1"/>
  <c r="AW39" i="1"/>
  <c r="AX39" i="1"/>
  <c r="AY39" i="1"/>
  <c r="AZ39" i="1"/>
  <c r="BA39" i="1"/>
  <c r="BB39" i="1"/>
  <c r="BC39" i="1"/>
  <c r="BD39" i="1"/>
  <c r="BE39" i="1"/>
  <c r="AV40" i="1"/>
  <c r="AW40" i="1"/>
  <c r="AX40" i="1"/>
  <c r="AY40" i="1"/>
  <c r="AZ40" i="1"/>
  <c r="BA40" i="1"/>
  <c r="BB40" i="1"/>
  <c r="BC40" i="1"/>
  <c r="BD40" i="1"/>
  <c r="BE40" i="1"/>
  <c r="AV41" i="1"/>
  <c r="AW41" i="1"/>
  <c r="AX41" i="1"/>
  <c r="AY41" i="1"/>
  <c r="AZ41" i="1"/>
  <c r="BA41" i="1"/>
  <c r="BB41" i="1"/>
  <c r="BC41" i="1"/>
  <c r="BD41" i="1"/>
  <c r="BE41" i="1"/>
  <c r="AV42" i="1"/>
  <c r="AW42" i="1"/>
  <c r="AX42" i="1"/>
  <c r="AY42" i="1"/>
  <c r="AZ42" i="1"/>
  <c r="BA42" i="1"/>
  <c r="BB42" i="1"/>
  <c r="BC42" i="1"/>
  <c r="BD42" i="1"/>
  <c r="BE42" i="1"/>
  <c r="AV43" i="1"/>
  <c r="AW43" i="1"/>
  <c r="AX43" i="1"/>
  <c r="AY43" i="1"/>
  <c r="AZ43" i="1"/>
  <c r="BA43" i="1"/>
  <c r="BB43" i="1"/>
  <c r="BC43" i="1"/>
  <c r="BD43" i="1"/>
  <c r="BE43" i="1"/>
  <c r="AV44" i="1"/>
  <c r="AW44" i="1"/>
  <c r="AX44" i="1"/>
  <c r="AY44" i="1"/>
  <c r="AZ44" i="1"/>
  <c r="BA44" i="1"/>
  <c r="BB44" i="1"/>
  <c r="BC44" i="1"/>
  <c r="BD44" i="1"/>
  <c r="BE44" i="1"/>
  <c r="AV45" i="1"/>
  <c r="AW45" i="1"/>
  <c r="AX45" i="1"/>
  <c r="AY45" i="1"/>
  <c r="AZ45" i="1"/>
  <c r="BA45" i="1"/>
  <c r="BB45" i="1"/>
  <c r="BC45" i="1"/>
  <c r="BD45" i="1"/>
  <c r="BE45" i="1"/>
  <c r="AV46" i="1"/>
  <c r="AW46" i="1"/>
  <c r="AX46" i="1"/>
  <c r="AY46" i="1"/>
  <c r="AZ46" i="1"/>
  <c r="BA46" i="1"/>
  <c r="BB46" i="1"/>
  <c r="BC46" i="1"/>
  <c r="BD46" i="1"/>
  <c r="BE46" i="1"/>
  <c r="AV47" i="1"/>
  <c r="AW47" i="1"/>
  <c r="AX47" i="1"/>
  <c r="AY47" i="1"/>
  <c r="AZ47" i="1"/>
  <c r="BA47" i="1"/>
  <c r="BB47" i="1"/>
  <c r="BC47" i="1"/>
  <c r="BD47" i="1"/>
  <c r="BE47" i="1"/>
  <c r="AV48" i="1"/>
  <c r="AW48" i="1"/>
  <c r="AX48" i="1"/>
  <c r="AY48" i="1"/>
  <c r="AZ48" i="1"/>
  <c r="BA48" i="1"/>
  <c r="BB48" i="1"/>
  <c r="BC48" i="1"/>
  <c r="BD48" i="1"/>
  <c r="BE48" i="1"/>
  <c r="AV49" i="1"/>
  <c r="AW49" i="1"/>
  <c r="AX49" i="1"/>
  <c r="AY49" i="1"/>
  <c r="AZ49" i="1"/>
  <c r="BA49" i="1"/>
  <c r="BB49" i="1"/>
  <c r="BC49" i="1"/>
  <c r="BD49" i="1"/>
  <c r="BE49" i="1"/>
  <c r="AV50" i="1"/>
  <c r="AW50" i="1"/>
  <c r="AX50" i="1"/>
  <c r="AY50" i="1"/>
  <c r="AZ50" i="1"/>
  <c r="BA50" i="1"/>
  <c r="BB50" i="1"/>
  <c r="BC50" i="1"/>
  <c r="BD50" i="1"/>
  <c r="BE50" i="1"/>
  <c r="AV51" i="1"/>
  <c r="AW51" i="1"/>
  <c r="AX51" i="1"/>
  <c r="AY51" i="1"/>
  <c r="AZ51" i="1"/>
  <c r="BA51" i="1"/>
  <c r="BB51" i="1"/>
  <c r="BC51" i="1"/>
  <c r="BD51" i="1"/>
  <c r="BE51" i="1"/>
  <c r="AV52" i="1"/>
  <c r="AW52" i="1"/>
  <c r="AX52" i="1"/>
  <c r="AY52" i="1"/>
  <c r="AZ52" i="1"/>
  <c r="BA52" i="1"/>
  <c r="BB52" i="1"/>
  <c r="BC52" i="1"/>
  <c r="BD52" i="1"/>
  <c r="BE52" i="1"/>
  <c r="AV53" i="1"/>
  <c r="AW53" i="1"/>
  <c r="AX53" i="1"/>
  <c r="AY53" i="1"/>
  <c r="AZ53" i="1"/>
  <c r="BA53" i="1"/>
  <c r="BB53" i="1"/>
  <c r="BC53" i="1"/>
  <c r="BD53" i="1"/>
  <c r="BE53" i="1"/>
  <c r="AV54" i="1"/>
  <c r="AW54" i="1"/>
  <c r="AX54" i="1"/>
  <c r="AY54" i="1"/>
  <c r="AZ54" i="1"/>
  <c r="BA54" i="1"/>
  <c r="BB54" i="1"/>
  <c r="BC54" i="1"/>
  <c r="BD54" i="1"/>
  <c r="BE54" i="1"/>
  <c r="AV55" i="1"/>
  <c r="AW55" i="1"/>
  <c r="AX55" i="1"/>
  <c r="AY55" i="1"/>
  <c r="AZ55" i="1"/>
  <c r="BA55" i="1"/>
  <c r="BB55" i="1"/>
  <c r="BC55" i="1"/>
  <c r="BD55" i="1"/>
  <c r="BE55" i="1"/>
  <c r="AV56" i="1"/>
  <c r="AW56" i="1"/>
  <c r="AX56" i="1"/>
  <c r="AY56" i="1"/>
  <c r="AZ56" i="1"/>
  <c r="BA56" i="1"/>
  <c r="BB56" i="1"/>
  <c r="BC56" i="1"/>
  <c r="BD56" i="1"/>
  <c r="BE56" i="1"/>
  <c r="AV57" i="1"/>
  <c r="AW57" i="1"/>
  <c r="AX57" i="1"/>
  <c r="AY57" i="1"/>
  <c r="AZ57" i="1"/>
  <c r="BA57" i="1"/>
  <c r="BB57" i="1"/>
  <c r="BC57" i="1"/>
  <c r="BD57" i="1"/>
  <c r="BE57" i="1"/>
  <c r="AV58" i="1"/>
  <c r="AW58" i="1"/>
  <c r="AX58" i="1"/>
  <c r="AY58" i="1"/>
  <c r="AZ58" i="1"/>
  <c r="BA58" i="1"/>
  <c r="BB58" i="1"/>
  <c r="BC58" i="1"/>
  <c r="BD58" i="1"/>
  <c r="BE58" i="1"/>
  <c r="AV59" i="1"/>
  <c r="AW59" i="1"/>
  <c r="AX59" i="1"/>
  <c r="AY59" i="1"/>
  <c r="AZ59" i="1"/>
  <c r="BA59" i="1"/>
  <c r="BB59" i="1"/>
  <c r="BC59" i="1"/>
  <c r="BD59" i="1"/>
  <c r="BE59" i="1"/>
  <c r="AV60" i="1"/>
  <c r="AW60" i="1"/>
  <c r="AX60" i="1"/>
  <c r="AY60" i="1"/>
  <c r="AZ60" i="1"/>
  <c r="BA60" i="1"/>
  <c r="BB60" i="1"/>
  <c r="BC60" i="1"/>
  <c r="BD60" i="1"/>
  <c r="BE60" i="1"/>
  <c r="AV61" i="1"/>
  <c r="AW61" i="1"/>
  <c r="AX61" i="1"/>
  <c r="AY61" i="1"/>
  <c r="AZ61" i="1"/>
  <c r="BA61" i="1"/>
  <c r="BB61" i="1"/>
  <c r="BC61" i="1"/>
  <c r="BD61" i="1"/>
  <c r="BE61" i="1"/>
  <c r="AV62" i="1"/>
  <c r="AW62" i="1"/>
  <c r="AX62" i="1"/>
  <c r="AY62" i="1"/>
  <c r="AZ62" i="1"/>
  <c r="BA62" i="1"/>
  <c r="BB62" i="1"/>
  <c r="BC62" i="1"/>
  <c r="BD62" i="1"/>
  <c r="BE62" i="1"/>
  <c r="AV63" i="1"/>
  <c r="AW63" i="1"/>
  <c r="AX63" i="1"/>
  <c r="AY63" i="1"/>
  <c r="AZ63" i="1"/>
  <c r="BA63" i="1"/>
  <c r="BB63" i="1"/>
  <c r="BC63" i="1"/>
  <c r="BD63" i="1"/>
  <c r="BE63" i="1"/>
  <c r="AV64" i="1"/>
  <c r="AW64" i="1"/>
  <c r="AX64" i="1"/>
  <c r="AY64" i="1"/>
  <c r="AZ64" i="1"/>
  <c r="BA64" i="1"/>
  <c r="BB64" i="1"/>
  <c r="BC64" i="1"/>
  <c r="BD64" i="1"/>
  <c r="BE64" i="1"/>
  <c r="AV65" i="1"/>
  <c r="AW65" i="1"/>
  <c r="AX65" i="1"/>
  <c r="AY65" i="1"/>
  <c r="AZ65" i="1"/>
  <c r="BA65" i="1"/>
  <c r="BB65" i="1"/>
  <c r="BC65" i="1"/>
  <c r="BD65" i="1"/>
  <c r="BE65" i="1"/>
  <c r="AY7" i="1"/>
  <c r="AW7" i="1"/>
  <c r="AX7" i="1"/>
  <c r="AV7" i="1"/>
  <c r="BE7" i="1"/>
  <c r="BD7" i="1"/>
  <c r="BC7" i="1"/>
  <c r="BB7" i="1"/>
  <c r="BA7" i="1"/>
  <c r="AZ7" i="1"/>
  <c r="AK8" i="1"/>
  <c r="AL8" i="1"/>
  <c r="AM8" i="1"/>
  <c r="AN8" i="1"/>
  <c r="AO8" i="1"/>
  <c r="AP8" i="1"/>
  <c r="AQ8" i="1"/>
  <c r="AR8" i="1"/>
  <c r="AS8" i="1"/>
  <c r="AT8" i="1"/>
  <c r="AK9" i="1"/>
  <c r="AL9" i="1"/>
  <c r="AM9" i="1"/>
  <c r="AN9" i="1"/>
  <c r="AO9" i="1"/>
  <c r="AP9" i="1"/>
  <c r="AQ9" i="1"/>
  <c r="AR9" i="1"/>
  <c r="AS9" i="1"/>
  <c r="AT9" i="1"/>
  <c r="AK10" i="1"/>
  <c r="AL10" i="1"/>
  <c r="AM10" i="1"/>
  <c r="AN10" i="1"/>
  <c r="AO10" i="1"/>
  <c r="AP10" i="1"/>
  <c r="AQ10" i="1"/>
  <c r="AR10" i="1"/>
  <c r="AS10" i="1"/>
  <c r="AT10" i="1"/>
  <c r="AK11" i="1"/>
  <c r="AL11" i="1"/>
  <c r="AM11" i="1"/>
  <c r="AN11" i="1"/>
  <c r="AO11" i="1"/>
  <c r="AP11" i="1"/>
  <c r="AQ11" i="1"/>
  <c r="AR11" i="1"/>
  <c r="AS11" i="1"/>
  <c r="AT11" i="1"/>
  <c r="AK12" i="1"/>
  <c r="AL12" i="1"/>
  <c r="AM12" i="1"/>
  <c r="AN12" i="1"/>
  <c r="AO12" i="1"/>
  <c r="AP12" i="1"/>
  <c r="AQ12" i="1"/>
  <c r="AR12" i="1"/>
  <c r="AS12" i="1"/>
  <c r="AT12" i="1"/>
  <c r="AK13" i="1"/>
  <c r="AL13" i="1"/>
  <c r="AM13" i="1"/>
  <c r="AN13" i="1"/>
  <c r="AO13" i="1"/>
  <c r="AP13" i="1"/>
  <c r="AQ13" i="1"/>
  <c r="AR13" i="1"/>
  <c r="AS13" i="1"/>
  <c r="AT13" i="1"/>
  <c r="AK14" i="1"/>
  <c r="AL14" i="1"/>
  <c r="AM14" i="1"/>
  <c r="AN14" i="1"/>
  <c r="AO14" i="1"/>
  <c r="AP14" i="1"/>
  <c r="AQ14" i="1"/>
  <c r="AR14" i="1"/>
  <c r="AS14" i="1"/>
  <c r="AT14" i="1"/>
  <c r="AK15" i="1"/>
  <c r="AL15" i="1"/>
  <c r="AM15" i="1"/>
  <c r="AN15" i="1"/>
  <c r="AO15" i="1"/>
  <c r="AP15" i="1"/>
  <c r="AQ15" i="1"/>
  <c r="AR15" i="1"/>
  <c r="AS15" i="1"/>
  <c r="AT15" i="1"/>
  <c r="AK16" i="1"/>
  <c r="AL16" i="1"/>
  <c r="AM16" i="1"/>
  <c r="AN16" i="1"/>
  <c r="AO16" i="1"/>
  <c r="AP16" i="1"/>
  <c r="AQ16" i="1"/>
  <c r="AR16" i="1"/>
  <c r="AS16" i="1"/>
  <c r="AT16" i="1"/>
  <c r="AK17" i="1"/>
  <c r="AL17" i="1"/>
  <c r="AM17" i="1"/>
  <c r="AN17" i="1"/>
  <c r="AO17" i="1"/>
  <c r="AP17" i="1"/>
  <c r="AQ17" i="1"/>
  <c r="AR17" i="1"/>
  <c r="AS17" i="1"/>
  <c r="AT17" i="1"/>
  <c r="AK18" i="1"/>
  <c r="AL18" i="1"/>
  <c r="AM18" i="1"/>
  <c r="AN18" i="1"/>
  <c r="AO18" i="1"/>
  <c r="AP18" i="1"/>
  <c r="AQ18" i="1"/>
  <c r="AR18" i="1"/>
  <c r="AS18" i="1"/>
  <c r="AT18" i="1"/>
  <c r="AK19" i="1"/>
  <c r="AL19" i="1"/>
  <c r="AM19" i="1"/>
  <c r="AN19" i="1"/>
  <c r="AO19" i="1"/>
  <c r="AP19" i="1"/>
  <c r="AQ19" i="1"/>
  <c r="AR19" i="1"/>
  <c r="AS19" i="1"/>
  <c r="AT19" i="1"/>
  <c r="AK20" i="1"/>
  <c r="AL20" i="1"/>
  <c r="AM20" i="1"/>
  <c r="AN20" i="1"/>
  <c r="AO20" i="1"/>
  <c r="AP20" i="1"/>
  <c r="AQ20" i="1"/>
  <c r="AR20" i="1"/>
  <c r="AS20" i="1"/>
  <c r="AT20" i="1"/>
  <c r="AK21" i="1"/>
  <c r="AL21" i="1"/>
  <c r="AM21" i="1"/>
  <c r="AN21" i="1"/>
  <c r="AO21" i="1"/>
  <c r="AP21" i="1"/>
  <c r="AQ21" i="1"/>
  <c r="AR21" i="1"/>
  <c r="AS21" i="1"/>
  <c r="AT21" i="1"/>
  <c r="AK22" i="1"/>
  <c r="AL22" i="1"/>
  <c r="AM22" i="1"/>
  <c r="AN22" i="1"/>
  <c r="AO22" i="1"/>
  <c r="AP22" i="1"/>
  <c r="AQ22" i="1"/>
  <c r="AR22" i="1"/>
  <c r="AS22" i="1"/>
  <c r="AT22" i="1"/>
  <c r="AK23" i="1"/>
  <c r="AL23" i="1"/>
  <c r="AM23" i="1"/>
  <c r="AN23" i="1"/>
  <c r="AO23" i="1"/>
  <c r="AP23" i="1"/>
  <c r="AQ23" i="1"/>
  <c r="AR23" i="1"/>
  <c r="AS23" i="1"/>
  <c r="AT23" i="1"/>
  <c r="AK24" i="1"/>
  <c r="AL24" i="1"/>
  <c r="AM24" i="1"/>
  <c r="AN24" i="1"/>
  <c r="AO24" i="1"/>
  <c r="AP24" i="1"/>
  <c r="AQ24" i="1"/>
  <c r="AR24" i="1"/>
  <c r="AS24" i="1"/>
  <c r="AT24" i="1"/>
  <c r="AK25" i="1"/>
  <c r="AL25" i="1"/>
  <c r="AM25" i="1"/>
  <c r="AN25" i="1"/>
  <c r="AO25" i="1"/>
  <c r="AP25" i="1"/>
  <c r="AQ25" i="1"/>
  <c r="AR25" i="1"/>
  <c r="AS25" i="1"/>
  <c r="AT25" i="1"/>
  <c r="AK26" i="1"/>
  <c r="AL26" i="1"/>
  <c r="AM26" i="1"/>
  <c r="AN26" i="1"/>
  <c r="AO26" i="1"/>
  <c r="AP26" i="1"/>
  <c r="AQ26" i="1"/>
  <c r="AR26" i="1"/>
  <c r="AS26" i="1"/>
  <c r="AT26" i="1"/>
  <c r="AK27" i="1"/>
  <c r="AL27" i="1"/>
  <c r="AM27" i="1"/>
  <c r="AN27" i="1"/>
  <c r="AO27" i="1"/>
  <c r="AP27" i="1"/>
  <c r="AQ27" i="1"/>
  <c r="AR27" i="1"/>
  <c r="AS27" i="1"/>
  <c r="AT27" i="1"/>
  <c r="AK28" i="1"/>
  <c r="AL28" i="1"/>
  <c r="AM28" i="1"/>
  <c r="AN28" i="1"/>
  <c r="AO28" i="1"/>
  <c r="AP28" i="1"/>
  <c r="AQ28" i="1"/>
  <c r="AR28" i="1"/>
  <c r="AS28" i="1"/>
  <c r="AT28" i="1"/>
  <c r="AK29" i="1"/>
  <c r="AL29" i="1"/>
  <c r="AM29" i="1"/>
  <c r="AN29" i="1"/>
  <c r="AO29" i="1"/>
  <c r="AP29" i="1"/>
  <c r="AQ29" i="1"/>
  <c r="AR29" i="1"/>
  <c r="AS29" i="1"/>
  <c r="AT29" i="1"/>
  <c r="AK30" i="1"/>
  <c r="AL30" i="1"/>
  <c r="AM30" i="1"/>
  <c r="AN30" i="1"/>
  <c r="AO30" i="1"/>
  <c r="AP30" i="1"/>
  <c r="AQ30" i="1"/>
  <c r="AR30" i="1"/>
  <c r="AS30" i="1"/>
  <c r="AT30" i="1"/>
  <c r="AK31" i="1"/>
  <c r="AL31" i="1"/>
  <c r="AM31" i="1"/>
  <c r="AN31" i="1"/>
  <c r="AO31" i="1"/>
  <c r="AP31" i="1"/>
  <c r="AQ31" i="1"/>
  <c r="AR31" i="1"/>
  <c r="AS31" i="1"/>
  <c r="AT31" i="1"/>
  <c r="AK32" i="1"/>
  <c r="AL32" i="1"/>
  <c r="AM32" i="1"/>
  <c r="AN32" i="1"/>
  <c r="AO32" i="1"/>
  <c r="AP32" i="1"/>
  <c r="AQ32" i="1"/>
  <c r="AR32" i="1"/>
  <c r="AS32" i="1"/>
  <c r="AT32" i="1"/>
  <c r="AK33" i="1"/>
  <c r="AL33" i="1"/>
  <c r="AM33" i="1"/>
  <c r="AN33" i="1"/>
  <c r="AO33" i="1"/>
  <c r="AP33" i="1"/>
  <c r="AQ33" i="1"/>
  <c r="AR33" i="1"/>
  <c r="AS33" i="1"/>
  <c r="AT33" i="1"/>
  <c r="AK34" i="1"/>
  <c r="AL34" i="1"/>
  <c r="AM34" i="1"/>
  <c r="AN34" i="1"/>
  <c r="AO34" i="1"/>
  <c r="AP34" i="1"/>
  <c r="AQ34" i="1"/>
  <c r="AR34" i="1"/>
  <c r="AS34" i="1"/>
  <c r="AT34" i="1"/>
  <c r="AK35" i="1"/>
  <c r="AL35" i="1"/>
  <c r="AM35" i="1"/>
  <c r="AN35" i="1"/>
  <c r="AO35" i="1"/>
  <c r="AP35" i="1"/>
  <c r="AQ35" i="1"/>
  <c r="AR35" i="1"/>
  <c r="AS35" i="1"/>
  <c r="AT35" i="1"/>
  <c r="AK36" i="1"/>
  <c r="AL36" i="1"/>
  <c r="AM36" i="1"/>
  <c r="AN36" i="1"/>
  <c r="AO36" i="1"/>
  <c r="AP36" i="1"/>
  <c r="AQ36" i="1"/>
  <c r="AR36" i="1"/>
  <c r="AS36" i="1"/>
  <c r="AT36" i="1"/>
  <c r="AK37" i="1"/>
  <c r="AL37" i="1"/>
  <c r="AM37" i="1"/>
  <c r="AN37" i="1"/>
  <c r="AO37" i="1"/>
  <c r="AP37" i="1"/>
  <c r="AQ37" i="1"/>
  <c r="AR37" i="1"/>
  <c r="AS37" i="1"/>
  <c r="AT37" i="1"/>
  <c r="AK38" i="1"/>
  <c r="AL38" i="1"/>
  <c r="AM38" i="1"/>
  <c r="AN38" i="1"/>
  <c r="AO38" i="1"/>
  <c r="AP38" i="1"/>
  <c r="AQ38" i="1"/>
  <c r="AR38" i="1"/>
  <c r="AS38" i="1"/>
  <c r="AT38" i="1"/>
  <c r="AK39" i="1"/>
  <c r="AL39" i="1"/>
  <c r="AM39" i="1"/>
  <c r="AN39" i="1"/>
  <c r="AO39" i="1"/>
  <c r="AP39" i="1"/>
  <c r="AQ39" i="1"/>
  <c r="AR39" i="1"/>
  <c r="AS39" i="1"/>
  <c r="AT39" i="1"/>
  <c r="AK40" i="1"/>
  <c r="AL40" i="1"/>
  <c r="AM40" i="1"/>
  <c r="AN40" i="1"/>
  <c r="AO40" i="1"/>
  <c r="AP40" i="1"/>
  <c r="AQ40" i="1"/>
  <c r="AR40" i="1"/>
  <c r="AS40" i="1"/>
  <c r="AT40" i="1"/>
  <c r="AK41" i="1"/>
  <c r="AL41" i="1"/>
  <c r="AM41" i="1"/>
  <c r="AN41" i="1"/>
  <c r="AO41" i="1"/>
  <c r="AP41" i="1"/>
  <c r="AQ41" i="1"/>
  <c r="AR41" i="1"/>
  <c r="AS41" i="1"/>
  <c r="AT41" i="1"/>
  <c r="AK42" i="1"/>
  <c r="AL42" i="1"/>
  <c r="AM42" i="1"/>
  <c r="AN42" i="1"/>
  <c r="AO42" i="1"/>
  <c r="AP42" i="1"/>
  <c r="AQ42" i="1"/>
  <c r="AR42" i="1"/>
  <c r="AS42" i="1"/>
  <c r="AT42" i="1"/>
  <c r="AK43" i="1"/>
  <c r="AL43" i="1"/>
  <c r="AM43" i="1"/>
  <c r="AN43" i="1"/>
  <c r="AO43" i="1"/>
  <c r="AP43" i="1"/>
  <c r="AQ43" i="1"/>
  <c r="AR43" i="1"/>
  <c r="AS43" i="1"/>
  <c r="AT43" i="1"/>
  <c r="AK44" i="1"/>
  <c r="AL44" i="1"/>
  <c r="AM44" i="1"/>
  <c r="AN44" i="1"/>
  <c r="AO44" i="1"/>
  <c r="AP44" i="1"/>
  <c r="AQ44" i="1"/>
  <c r="AR44" i="1"/>
  <c r="AS44" i="1"/>
  <c r="AT44" i="1"/>
  <c r="AK45" i="1"/>
  <c r="AL45" i="1"/>
  <c r="AM45" i="1"/>
  <c r="AN45" i="1"/>
  <c r="AO45" i="1"/>
  <c r="AP45" i="1"/>
  <c r="AQ45" i="1"/>
  <c r="AR45" i="1"/>
  <c r="AS45" i="1"/>
  <c r="AT45" i="1"/>
  <c r="AK46" i="1"/>
  <c r="AL46" i="1"/>
  <c r="AM46" i="1"/>
  <c r="AN46" i="1"/>
  <c r="AO46" i="1"/>
  <c r="AP46" i="1"/>
  <c r="AQ46" i="1"/>
  <c r="AR46" i="1"/>
  <c r="AS46" i="1"/>
  <c r="AT46" i="1"/>
  <c r="AK47" i="1"/>
  <c r="AL47" i="1"/>
  <c r="AM47" i="1"/>
  <c r="AN47" i="1"/>
  <c r="AO47" i="1"/>
  <c r="AP47" i="1"/>
  <c r="AQ47" i="1"/>
  <c r="AR47" i="1"/>
  <c r="AS47" i="1"/>
  <c r="AT47" i="1"/>
  <c r="AK48" i="1"/>
  <c r="AL48" i="1"/>
  <c r="AM48" i="1"/>
  <c r="AN48" i="1"/>
  <c r="AO48" i="1"/>
  <c r="AP48" i="1"/>
  <c r="AQ48" i="1"/>
  <c r="AR48" i="1"/>
  <c r="AS48" i="1"/>
  <c r="AT48" i="1"/>
  <c r="AK49" i="1"/>
  <c r="AL49" i="1"/>
  <c r="AM49" i="1"/>
  <c r="AN49" i="1"/>
  <c r="AO49" i="1"/>
  <c r="AP49" i="1"/>
  <c r="AQ49" i="1"/>
  <c r="AR49" i="1"/>
  <c r="AS49" i="1"/>
  <c r="AT49" i="1"/>
  <c r="AK50" i="1"/>
  <c r="AL50" i="1"/>
  <c r="AM50" i="1"/>
  <c r="AN50" i="1"/>
  <c r="AO50" i="1"/>
  <c r="AP50" i="1"/>
  <c r="AQ50" i="1"/>
  <c r="AR50" i="1"/>
  <c r="AS50" i="1"/>
  <c r="AT50" i="1"/>
  <c r="AK51" i="1"/>
  <c r="AL51" i="1"/>
  <c r="AM51" i="1"/>
  <c r="AN51" i="1"/>
  <c r="AO51" i="1"/>
  <c r="AP51" i="1"/>
  <c r="AQ51" i="1"/>
  <c r="AR51" i="1"/>
  <c r="AS51" i="1"/>
  <c r="AT51" i="1"/>
  <c r="AK52" i="1"/>
  <c r="AL52" i="1"/>
  <c r="AM52" i="1"/>
  <c r="AN52" i="1"/>
  <c r="AO52" i="1"/>
  <c r="AP52" i="1"/>
  <c r="AQ52" i="1"/>
  <c r="AR52" i="1"/>
  <c r="AS52" i="1"/>
  <c r="AT52" i="1"/>
  <c r="AK53" i="1"/>
  <c r="AL53" i="1"/>
  <c r="AM53" i="1"/>
  <c r="AN53" i="1"/>
  <c r="AO53" i="1"/>
  <c r="AP53" i="1"/>
  <c r="AQ53" i="1"/>
  <c r="AR53" i="1"/>
  <c r="AS53" i="1"/>
  <c r="AT53" i="1"/>
  <c r="AK54" i="1"/>
  <c r="AL54" i="1"/>
  <c r="AM54" i="1"/>
  <c r="AN54" i="1"/>
  <c r="AO54" i="1"/>
  <c r="AP54" i="1"/>
  <c r="AQ54" i="1"/>
  <c r="AR54" i="1"/>
  <c r="AS54" i="1"/>
  <c r="AT54" i="1"/>
  <c r="AK55" i="1"/>
  <c r="AL55" i="1"/>
  <c r="AM55" i="1"/>
  <c r="AN55" i="1"/>
  <c r="AO55" i="1"/>
  <c r="AP55" i="1"/>
  <c r="AQ55" i="1"/>
  <c r="AR55" i="1"/>
  <c r="AS55" i="1"/>
  <c r="AT55" i="1"/>
  <c r="AK56" i="1"/>
  <c r="AL56" i="1"/>
  <c r="AM56" i="1"/>
  <c r="AN56" i="1"/>
  <c r="AO56" i="1"/>
  <c r="AP56" i="1"/>
  <c r="AQ56" i="1"/>
  <c r="AR56" i="1"/>
  <c r="AS56" i="1"/>
  <c r="AT56" i="1"/>
  <c r="AK57" i="1"/>
  <c r="AL57" i="1"/>
  <c r="AM57" i="1"/>
  <c r="AN57" i="1"/>
  <c r="AO57" i="1"/>
  <c r="AP57" i="1"/>
  <c r="AQ57" i="1"/>
  <c r="AR57" i="1"/>
  <c r="AS57" i="1"/>
  <c r="AT57" i="1"/>
  <c r="AK58" i="1"/>
  <c r="AL58" i="1"/>
  <c r="AM58" i="1"/>
  <c r="AN58" i="1"/>
  <c r="AO58" i="1"/>
  <c r="AP58" i="1"/>
  <c r="AQ58" i="1"/>
  <c r="AR58" i="1"/>
  <c r="AS58" i="1"/>
  <c r="AT58" i="1"/>
  <c r="AK59" i="1"/>
  <c r="AL59" i="1"/>
  <c r="AM59" i="1"/>
  <c r="AN59" i="1"/>
  <c r="AO59" i="1"/>
  <c r="AP59" i="1"/>
  <c r="AQ59" i="1"/>
  <c r="AR59" i="1"/>
  <c r="AS59" i="1"/>
  <c r="AT59" i="1"/>
  <c r="AK60" i="1"/>
  <c r="AL60" i="1"/>
  <c r="AM60" i="1"/>
  <c r="AN60" i="1"/>
  <c r="AO60" i="1"/>
  <c r="AP60" i="1"/>
  <c r="AQ60" i="1"/>
  <c r="AR60" i="1"/>
  <c r="AS60" i="1"/>
  <c r="AT60" i="1"/>
  <c r="AK61" i="1"/>
  <c r="AL61" i="1"/>
  <c r="AM61" i="1"/>
  <c r="AN61" i="1"/>
  <c r="AO61" i="1"/>
  <c r="AP61" i="1"/>
  <c r="AQ61" i="1"/>
  <c r="AR61" i="1"/>
  <c r="AS61" i="1"/>
  <c r="AT61" i="1"/>
  <c r="AK62" i="1"/>
  <c r="AL62" i="1"/>
  <c r="AM62" i="1"/>
  <c r="AN62" i="1"/>
  <c r="AO62" i="1"/>
  <c r="AP62" i="1"/>
  <c r="AQ62" i="1"/>
  <c r="AR62" i="1"/>
  <c r="AS62" i="1"/>
  <c r="AT62" i="1"/>
  <c r="AK63" i="1"/>
  <c r="AL63" i="1"/>
  <c r="AM63" i="1"/>
  <c r="AN63" i="1"/>
  <c r="AO63" i="1"/>
  <c r="AP63" i="1"/>
  <c r="AQ63" i="1"/>
  <c r="AR63" i="1"/>
  <c r="AS63" i="1"/>
  <c r="AT63" i="1"/>
  <c r="AK64" i="1"/>
  <c r="AL64" i="1"/>
  <c r="AM64" i="1"/>
  <c r="AN64" i="1"/>
  <c r="AO64" i="1"/>
  <c r="AP64" i="1"/>
  <c r="AQ64" i="1"/>
  <c r="AR64" i="1"/>
  <c r="AS64" i="1"/>
  <c r="AT64" i="1"/>
  <c r="AK65" i="1"/>
  <c r="AL65" i="1"/>
  <c r="AM65" i="1"/>
  <c r="AN65" i="1"/>
  <c r="AO65" i="1"/>
  <c r="AP65" i="1"/>
  <c r="AQ65" i="1"/>
  <c r="AR65" i="1"/>
  <c r="AS65" i="1"/>
  <c r="AT65" i="1"/>
  <c r="AK7" i="1"/>
  <c r="AS7" i="1"/>
  <c r="AR7" i="1"/>
  <c r="AQ7" i="1"/>
  <c r="AP7" i="1"/>
  <c r="AO7" i="1"/>
  <c r="AN7" i="1"/>
  <c r="AM7" i="1"/>
  <c r="AL7" i="1"/>
  <c r="Z8" i="1"/>
  <c r="AA8" i="1"/>
  <c r="AB8" i="1"/>
  <c r="AC8" i="1"/>
  <c r="AD8" i="1"/>
  <c r="AE8" i="1"/>
  <c r="AF8" i="1"/>
  <c r="AG8" i="1"/>
  <c r="AH8" i="1"/>
  <c r="AI8" i="1"/>
  <c r="Z9" i="1"/>
  <c r="AA9" i="1"/>
  <c r="AB9" i="1"/>
  <c r="AC9" i="1"/>
  <c r="AD9" i="1"/>
  <c r="AE9" i="1"/>
  <c r="AF9" i="1"/>
  <c r="AG9" i="1"/>
  <c r="AH9" i="1"/>
  <c r="AI9" i="1"/>
  <c r="Z10" i="1"/>
  <c r="AA10" i="1"/>
  <c r="AB10" i="1"/>
  <c r="AC10" i="1"/>
  <c r="AD10" i="1"/>
  <c r="AE10" i="1"/>
  <c r="AF10" i="1"/>
  <c r="AG10" i="1"/>
  <c r="AH10" i="1"/>
  <c r="AI10" i="1"/>
  <c r="Z11" i="1"/>
  <c r="AA11" i="1"/>
  <c r="AB11" i="1"/>
  <c r="AC11" i="1"/>
  <c r="AD11" i="1"/>
  <c r="AE11" i="1"/>
  <c r="AF11" i="1"/>
  <c r="AG11" i="1"/>
  <c r="AH11" i="1"/>
  <c r="AI11" i="1"/>
  <c r="Z12" i="1"/>
  <c r="AA12" i="1"/>
  <c r="AB12" i="1"/>
  <c r="AC12" i="1"/>
  <c r="AD12" i="1"/>
  <c r="AE12" i="1"/>
  <c r="AF12" i="1"/>
  <c r="AG12" i="1"/>
  <c r="AH12" i="1"/>
  <c r="AI12" i="1"/>
  <c r="Z13" i="1"/>
  <c r="AA13" i="1"/>
  <c r="AB13" i="1"/>
  <c r="AC13" i="1"/>
  <c r="AD13" i="1"/>
  <c r="AE13" i="1"/>
  <c r="AF13" i="1"/>
  <c r="AG13" i="1"/>
  <c r="AH13" i="1"/>
  <c r="AI13" i="1"/>
  <c r="Z14" i="1"/>
  <c r="AA14" i="1"/>
  <c r="AB14" i="1"/>
  <c r="AC14" i="1"/>
  <c r="AD14" i="1"/>
  <c r="AE14" i="1"/>
  <c r="AF14" i="1"/>
  <c r="AG14" i="1"/>
  <c r="AH14" i="1"/>
  <c r="AI14" i="1"/>
  <c r="Z15" i="1"/>
  <c r="AA15" i="1"/>
  <c r="AB15" i="1"/>
  <c r="AC15" i="1"/>
  <c r="AD15" i="1"/>
  <c r="AE15" i="1"/>
  <c r="AF15" i="1"/>
  <c r="AG15" i="1"/>
  <c r="AH15" i="1"/>
  <c r="AI15" i="1"/>
  <c r="Z16" i="1"/>
  <c r="AA16" i="1"/>
  <c r="AB16" i="1"/>
  <c r="AC16" i="1"/>
  <c r="AD16" i="1"/>
  <c r="AE16" i="1"/>
  <c r="AF16" i="1"/>
  <c r="AG16" i="1"/>
  <c r="AH16" i="1"/>
  <c r="AI16" i="1"/>
  <c r="Z17" i="1"/>
  <c r="AA17" i="1"/>
  <c r="AB17" i="1"/>
  <c r="AC17" i="1"/>
  <c r="AD17" i="1"/>
  <c r="AE17" i="1"/>
  <c r="AF17" i="1"/>
  <c r="AG17" i="1"/>
  <c r="AH17" i="1"/>
  <c r="AI17" i="1"/>
  <c r="Z18" i="1"/>
  <c r="AA18" i="1"/>
  <c r="AB18" i="1"/>
  <c r="AC18" i="1"/>
  <c r="AD18" i="1"/>
  <c r="AE18" i="1"/>
  <c r="AF18" i="1"/>
  <c r="AG18" i="1"/>
  <c r="AH18" i="1"/>
  <c r="AI18" i="1"/>
  <c r="Z19" i="1"/>
  <c r="AA19" i="1"/>
  <c r="AB19" i="1"/>
  <c r="AC19" i="1"/>
  <c r="AD19" i="1"/>
  <c r="AE19" i="1"/>
  <c r="AF19" i="1"/>
  <c r="AG19" i="1"/>
  <c r="AH19" i="1"/>
  <c r="AI19" i="1"/>
  <c r="Z20" i="1"/>
  <c r="AA20" i="1"/>
  <c r="AB20" i="1"/>
  <c r="AC20" i="1"/>
  <c r="AD20" i="1"/>
  <c r="AE20" i="1"/>
  <c r="AF20" i="1"/>
  <c r="AG20" i="1"/>
  <c r="AH20" i="1"/>
  <c r="AI20" i="1"/>
  <c r="Z21" i="1"/>
  <c r="AA21" i="1"/>
  <c r="AB21" i="1"/>
  <c r="AC21" i="1"/>
  <c r="AD21" i="1"/>
  <c r="AE21" i="1"/>
  <c r="AF21" i="1"/>
  <c r="AG21" i="1"/>
  <c r="AH21" i="1"/>
  <c r="AI21" i="1"/>
  <c r="Z22" i="1"/>
  <c r="AA22" i="1"/>
  <c r="AB22" i="1"/>
  <c r="AC22" i="1"/>
  <c r="AD22" i="1"/>
  <c r="AE22" i="1"/>
  <c r="AF22" i="1"/>
  <c r="AG22" i="1"/>
  <c r="AH22" i="1"/>
  <c r="AI22" i="1"/>
  <c r="Z23" i="1"/>
  <c r="AA23" i="1"/>
  <c r="AB23" i="1"/>
  <c r="AC23" i="1"/>
  <c r="AD23" i="1"/>
  <c r="AE23" i="1"/>
  <c r="AF23" i="1"/>
  <c r="AG23" i="1"/>
  <c r="AH23" i="1"/>
  <c r="AI23" i="1"/>
  <c r="Z24" i="1"/>
  <c r="AA24" i="1"/>
  <c r="AB24" i="1"/>
  <c r="AC24" i="1"/>
  <c r="AD24" i="1"/>
  <c r="AE24" i="1"/>
  <c r="AF24" i="1"/>
  <c r="AG24" i="1"/>
  <c r="AH24" i="1"/>
  <c r="AI24" i="1"/>
  <c r="Z25" i="1"/>
  <c r="AA25" i="1"/>
  <c r="AB25" i="1"/>
  <c r="AC25" i="1"/>
  <c r="AD25" i="1"/>
  <c r="AE25" i="1"/>
  <c r="AF25" i="1"/>
  <c r="AG25" i="1"/>
  <c r="AH25" i="1"/>
  <c r="AI25" i="1"/>
  <c r="Z26" i="1"/>
  <c r="AA26" i="1"/>
  <c r="AB26" i="1"/>
  <c r="AC26" i="1"/>
  <c r="AD26" i="1"/>
  <c r="AE26" i="1"/>
  <c r="AF26" i="1"/>
  <c r="AG26" i="1"/>
  <c r="AH26" i="1"/>
  <c r="AI26" i="1"/>
  <c r="Z27" i="1"/>
  <c r="AA27" i="1"/>
  <c r="AB27" i="1"/>
  <c r="AC27" i="1"/>
  <c r="AD27" i="1"/>
  <c r="AE27" i="1"/>
  <c r="AF27" i="1"/>
  <c r="AG27" i="1"/>
  <c r="AH27" i="1"/>
  <c r="AI27" i="1"/>
  <c r="Z28" i="1"/>
  <c r="AA28" i="1"/>
  <c r="AB28" i="1"/>
  <c r="AC28" i="1"/>
  <c r="AD28" i="1"/>
  <c r="AE28" i="1"/>
  <c r="AF28" i="1"/>
  <c r="AG28" i="1"/>
  <c r="AH28" i="1"/>
  <c r="AI28" i="1"/>
  <c r="Z29" i="1"/>
  <c r="AA29" i="1"/>
  <c r="AB29" i="1"/>
  <c r="AC29" i="1"/>
  <c r="AD29" i="1"/>
  <c r="AE29" i="1"/>
  <c r="AF29" i="1"/>
  <c r="AG29" i="1"/>
  <c r="AH29" i="1"/>
  <c r="AI29" i="1"/>
  <c r="Z30" i="1"/>
  <c r="AA30" i="1"/>
  <c r="AB30" i="1"/>
  <c r="AC30" i="1"/>
  <c r="AD30" i="1"/>
  <c r="AE30" i="1"/>
  <c r="AF30" i="1"/>
  <c r="AG30" i="1"/>
  <c r="AH30" i="1"/>
  <c r="AI30" i="1"/>
  <c r="Z31" i="1"/>
  <c r="AA31" i="1"/>
  <c r="AB31" i="1"/>
  <c r="AC31" i="1"/>
  <c r="AD31" i="1"/>
  <c r="AE31" i="1"/>
  <c r="AF31" i="1"/>
  <c r="AG31" i="1"/>
  <c r="AH31" i="1"/>
  <c r="AI31" i="1"/>
  <c r="Z32" i="1"/>
  <c r="AA32" i="1"/>
  <c r="AB32" i="1"/>
  <c r="AC32" i="1"/>
  <c r="AD32" i="1"/>
  <c r="AE32" i="1"/>
  <c r="AF32" i="1"/>
  <c r="AG32" i="1"/>
  <c r="AH32" i="1"/>
  <c r="AI32" i="1"/>
  <c r="Z33" i="1"/>
  <c r="AA33" i="1"/>
  <c r="AB33" i="1"/>
  <c r="AC33" i="1"/>
  <c r="AD33" i="1"/>
  <c r="AE33" i="1"/>
  <c r="AF33" i="1"/>
  <c r="AG33" i="1"/>
  <c r="AH33" i="1"/>
  <c r="AI33" i="1"/>
  <c r="Z34" i="1"/>
  <c r="AA34" i="1"/>
  <c r="AB34" i="1"/>
  <c r="AC34" i="1"/>
  <c r="AD34" i="1"/>
  <c r="AE34" i="1"/>
  <c r="AF34" i="1"/>
  <c r="AG34" i="1"/>
  <c r="AH34" i="1"/>
  <c r="AI34" i="1"/>
  <c r="Z35" i="1"/>
  <c r="AA35" i="1"/>
  <c r="AB35" i="1"/>
  <c r="AC35" i="1"/>
  <c r="AD35" i="1"/>
  <c r="AE35" i="1"/>
  <c r="AF35" i="1"/>
  <c r="AG35" i="1"/>
  <c r="AH35" i="1"/>
  <c r="AI35" i="1"/>
  <c r="Z36" i="1"/>
  <c r="AA36" i="1"/>
  <c r="AB36" i="1"/>
  <c r="AC36" i="1"/>
  <c r="AD36" i="1"/>
  <c r="AE36" i="1"/>
  <c r="AF36" i="1"/>
  <c r="AG36" i="1"/>
  <c r="AH36" i="1"/>
  <c r="AI36" i="1"/>
  <c r="Z37" i="1"/>
  <c r="AA37" i="1"/>
  <c r="AB37" i="1"/>
  <c r="AC37" i="1"/>
  <c r="AD37" i="1"/>
  <c r="AE37" i="1"/>
  <c r="AF37" i="1"/>
  <c r="AG37" i="1"/>
  <c r="AH37" i="1"/>
  <c r="AI37" i="1"/>
  <c r="Z38" i="1"/>
  <c r="AA38" i="1"/>
  <c r="AB38" i="1"/>
  <c r="AC38" i="1"/>
  <c r="AD38" i="1"/>
  <c r="AE38" i="1"/>
  <c r="AF38" i="1"/>
  <c r="AG38" i="1"/>
  <c r="AH38" i="1"/>
  <c r="AI38" i="1"/>
  <c r="Z39" i="1"/>
  <c r="AA39" i="1"/>
  <c r="AB39" i="1"/>
  <c r="AC39" i="1"/>
  <c r="AD39" i="1"/>
  <c r="AE39" i="1"/>
  <c r="AF39" i="1"/>
  <c r="AG39" i="1"/>
  <c r="AH39" i="1"/>
  <c r="AI39" i="1"/>
  <c r="Z40" i="1"/>
  <c r="AA40" i="1"/>
  <c r="AB40" i="1"/>
  <c r="AC40" i="1"/>
  <c r="AD40" i="1"/>
  <c r="AE40" i="1"/>
  <c r="AF40" i="1"/>
  <c r="AG40" i="1"/>
  <c r="AH40" i="1"/>
  <c r="AI40" i="1"/>
  <c r="Z41" i="1"/>
  <c r="AA41" i="1"/>
  <c r="AB41" i="1"/>
  <c r="AC41" i="1"/>
  <c r="AD41" i="1"/>
  <c r="AE41" i="1"/>
  <c r="AF41" i="1"/>
  <c r="AG41" i="1"/>
  <c r="AH41" i="1"/>
  <c r="AI41" i="1"/>
  <c r="Z42" i="1"/>
  <c r="AA42" i="1"/>
  <c r="AB42" i="1"/>
  <c r="AC42" i="1"/>
  <c r="AD42" i="1"/>
  <c r="AE42" i="1"/>
  <c r="AF42" i="1"/>
  <c r="AG42" i="1"/>
  <c r="AH42" i="1"/>
  <c r="AI42" i="1"/>
  <c r="Z43" i="1"/>
  <c r="AA43" i="1"/>
  <c r="AB43" i="1"/>
  <c r="AC43" i="1"/>
  <c r="AD43" i="1"/>
  <c r="AE43" i="1"/>
  <c r="AF43" i="1"/>
  <c r="AG43" i="1"/>
  <c r="AH43" i="1"/>
  <c r="AI43" i="1"/>
  <c r="Z44" i="1"/>
  <c r="AA44" i="1"/>
  <c r="AB44" i="1"/>
  <c r="AC44" i="1"/>
  <c r="AD44" i="1"/>
  <c r="AE44" i="1"/>
  <c r="AF44" i="1"/>
  <c r="AG44" i="1"/>
  <c r="AH44" i="1"/>
  <c r="AI44" i="1"/>
  <c r="Z45" i="1"/>
  <c r="AA45" i="1"/>
  <c r="AB45" i="1"/>
  <c r="AC45" i="1"/>
  <c r="AD45" i="1"/>
  <c r="AE45" i="1"/>
  <c r="AF45" i="1"/>
  <c r="AG45" i="1"/>
  <c r="AH45" i="1"/>
  <c r="AI45" i="1"/>
  <c r="Z46" i="1"/>
  <c r="AA46" i="1"/>
  <c r="AB46" i="1"/>
  <c r="AC46" i="1"/>
  <c r="AD46" i="1"/>
  <c r="AE46" i="1"/>
  <c r="AF46" i="1"/>
  <c r="AG46" i="1"/>
  <c r="AH46" i="1"/>
  <c r="AI46" i="1"/>
  <c r="Z47" i="1"/>
  <c r="AA47" i="1"/>
  <c r="AB47" i="1"/>
  <c r="AC47" i="1"/>
  <c r="AD47" i="1"/>
  <c r="AE47" i="1"/>
  <c r="AF47" i="1"/>
  <c r="AG47" i="1"/>
  <c r="AH47" i="1"/>
  <c r="AI47" i="1"/>
  <c r="Z48" i="1"/>
  <c r="AA48" i="1"/>
  <c r="AB48" i="1"/>
  <c r="AC48" i="1"/>
  <c r="AD48" i="1"/>
  <c r="AE48" i="1"/>
  <c r="AF48" i="1"/>
  <c r="AG48" i="1"/>
  <c r="AH48" i="1"/>
  <c r="AI48" i="1"/>
  <c r="Z49" i="1"/>
  <c r="AA49" i="1"/>
  <c r="AB49" i="1"/>
  <c r="AC49" i="1"/>
  <c r="AD49" i="1"/>
  <c r="AE49" i="1"/>
  <c r="AF49" i="1"/>
  <c r="AG49" i="1"/>
  <c r="AH49" i="1"/>
  <c r="AI49" i="1"/>
  <c r="Z50" i="1"/>
  <c r="AA50" i="1"/>
  <c r="AB50" i="1"/>
  <c r="AC50" i="1"/>
  <c r="AD50" i="1"/>
  <c r="AE50" i="1"/>
  <c r="AF50" i="1"/>
  <c r="AG50" i="1"/>
  <c r="AH50" i="1"/>
  <c r="AI50" i="1"/>
  <c r="Z51" i="1"/>
  <c r="AA51" i="1"/>
  <c r="AB51" i="1"/>
  <c r="AC51" i="1"/>
  <c r="AD51" i="1"/>
  <c r="AE51" i="1"/>
  <c r="AF51" i="1"/>
  <c r="AG51" i="1"/>
  <c r="AH51" i="1"/>
  <c r="AI51" i="1"/>
  <c r="Z52" i="1"/>
  <c r="AA52" i="1"/>
  <c r="AB52" i="1"/>
  <c r="AC52" i="1"/>
  <c r="AD52" i="1"/>
  <c r="AE52" i="1"/>
  <c r="AF52" i="1"/>
  <c r="AG52" i="1"/>
  <c r="AH52" i="1"/>
  <c r="AI52" i="1"/>
  <c r="Z53" i="1"/>
  <c r="AA53" i="1"/>
  <c r="AB53" i="1"/>
  <c r="AC53" i="1"/>
  <c r="AD53" i="1"/>
  <c r="AE53" i="1"/>
  <c r="AF53" i="1"/>
  <c r="AG53" i="1"/>
  <c r="AH53" i="1"/>
  <c r="AI53" i="1"/>
  <c r="Z54" i="1"/>
  <c r="AA54" i="1"/>
  <c r="AB54" i="1"/>
  <c r="AC54" i="1"/>
  <c r="AD54" i="1"/>
  <c r="AE54" i="1"/>
  <c r="AF54" i="1"/>
  <c r="AG54" i="1"/>
  <c r="AH54" i="1"/>
  <c r="AI54" i="1"/>
  <c r="Z55" i="1"/>
  <c r="AA55" i="1"/>
  <c r="AB55" i="1"/>
  <c r="AC55" i="1"/>
  <c r="AD55" i="1"/>
  <c r="AE55" i="1"/>
  <c r="AF55" i="1"/>
  <c r="AG55" i="1"/>
  <c r="AH55" i="1"/>
  <c r="AI55" i="1"/>
  <c r="Z56" i="1"/>
  <c r="AA56" i="1"/>
  <c r="AB56" i="1"/>
  <c r="AC56" i="1"/>
  <c r="AD56" i="1"/>
  <c r="AE56" i="1"/>
  <c r="AF56" i="1"/>
  <c r="AG56" i="1"/>
  <c r="AH56" i="1"/>
  <c r="AI56" i="1"/>
  <c r="Z57" i="1"/>
  <c r="AA57" i="1"/>
  <c r="AB57" i="1"/>
  <c r="AC57" i="1"/>
  <c r="AD57" i="1"/>
  <c r="AE57" i="1"/>
  <c r="AF57" i="1"/>
  <c r="AG57" i="1"/>
  <c r="AH57" i="1"/>
  <c r="AI57" i="1"/>
  <c r="Z58" i="1"/>
  <c r="AA58" i="1"/>
  <c r="AB58" i="1"/>
  <c r="AC58" i="1"/>
  <c r="AD58" i="1"/>
  <c r="AE58" i="1"/>
  <c r="AF58" i="1"/>
  <c r="AG58" i="1"/>
  <c r="AH58" i="1"/>
  <c r="AI58" i="1"/>
  <c r="Z59" i="1"/>
  <c r="AA59" i="1"/>
  <c r="AB59" i="1"/>
  <c r="AC59" i="1"/>
  <c r="AD59" i="1"/>
  <c r="AE59" i="1"/>
  <c r="AF59" i="1"/>
  <c r="AG59" i="1"/>
  <c r="AH59" i="1"/>
  <c r="AI59" i="1"/>
  <c r="Z60" i="1"/>
  <c r="AA60" i="1"/>
  <c r="AB60" i="1"/>
  <c r="AC60" i="1"/>
  <c r="AD60" i="1"/>
  <c r="AE60" i="1"/>
  <c r="AF60" i="1"/>
  <c r="AG60" i="1"/>
  <c r="AH60" i="1"/>
  <c r="AI60" i="1"/>
  <c r="Z61" i="1"/>
  <c r="AA61" i="1"/>
  <c r="AB61" i="1"/>
  <c r="AC61" i="1"/>
  <c r="AD61" i="1"/>
  <c r="AE61" i="1"/>
  <c r="AF61" i="1"/>
  <c r="AG61" i="1"/>
  <c r="AH61" i="1"/>
  <c r="AI61" i="1"/>
  <c r="Z62" i="1"/>
  <c r="AA62" i="1"/>
  <c r="AB62" i="1"/>
  <c r="AC62" i="1"/>
  <c r="AD62" i="1"/>
  <c r="AE62" i="1"/>
  <c r="AF62" i="1"/>
  <c r="AG62" i="1"/>
  <c r="AH62" i="1"/>
  <c r="AI62" i="1"/>
  <c r="Z63" i="1"/>
  <c r="AA63" i="1"/>
  <c r="AB63" i="1"/>
  <c r="AC63" i="1"/>
  <c r="AD63" i="1"/>
  <c r="AE63" i="1"/>
  <c r="AF63" i="1"/>
  <c r="AG63" i="1"/>
  <c r="AH63" i="1"/>
  <c r="AI63" i="1"/>
  <c r="Z64" i="1"/>
  <c r="AA64" i="1"/>
  <c r="AB64" i="1"/>
  <c r="AC64" i="1"/>
  <c r="AD64" i="1"/>
  <c r="AE64" i="1"/>
  <c r="AF64" i="1"/>
  <c r="AG64" i="1"/>
  <c r="AH64" i="1"/>
  <c r="AI64" i="1"/>
  <c r="Z65" i="1"/>
  <c r="AA65" i="1"/>
  <c r="AB65" i="1"/>
  <c r="AC65" i="1"/>
  <c r="AD65" i="1"/>
  <c r="AE65" i="1"/>
  <c r="AF65" i="1"/>
  <c r="AG65" i="1"/>
  <c r="AH65" i="1"/>
  <c r="AI65" i="1"/>
  <c r="AA7" i="1"/>
  <c r="AC7" i="1"/>
  <c r="AI7" i="1"/>
  <c r="AH7" i="1"/>
  <c r="AG7" i="1"/>
  <c r="AF7" i="1"/>
  <c r="AE7" i="1"/>
  <c r="AD7" i="1"/>
  <c r="AB7" i="1"/>
  <c r="Z7" i="1"/>
  <c r="O8" i="1"/>
  <c r="P8" i="1"/>
  <c r="Q8" i="1"/>
  <c r="R8" i="1"/>
  <c r="S8" i="1"/>
  <c r="T8" i="1"/>
  <c r="U8" i="1"/>
  <c r="V8" i="1"/>
  <c r="W8" i="1"/>
  <c r="X8" i="1"/>
  <c r="O9" i="1"/>
  <c r="P9" i="1"/>
  <c r="Q9" i="1"/>
  <c r="R9" i="1"/>
  <c r="S9" i="1"/>
  <c r="T9" i="1"/>
  <c r="U9" i="1"/>
  <c r="V9" i="1"/>
  <c r="W9" i="1"/>
  <c r="X9" i="1"/>
  <c r="O10" i="1"/>
  <c r="P10" i="1"/>
  <c r="Q10" i="1"/>
  <c r="R10" i="1"/>
  <c r="S10" i="1"/>
  <c r="T10" i="1"/>
  <c r="U10" i="1"/>
  <c r="V10" i="1"/>
  <c r="W10" i="1"/>
  <c r="X10" i="1"/>
  <c r="O11" i="1"/>
  <c r="P11" i="1"/>
  <c r="Q11" i="1"/>
  <c r="R11" i="1"/>
  <c r="S11" i="1"/>
  <c r="T11" i="1"/>
  <c r="U11" i="1"/>
  <c r="V11" i="1"/>
  <c r="W11" i="1"/>
  <c r="X11" i="1"/>
  <c r="O12" i="1"/>
  <c r="P12" i="1"/>
  <c r="Q12" i="1"/>
  <c r="R12" i="1"/>
  <c r="S12" i="1"/>
  <c r="T12" i="1"/>
  <c r="U12" i="1"/>
  <c r="V12" i="1"/>
  <c r="W12" i="1"/>
  <c r="X12" i="1"/>
  <c r="O13" i="1"/>
  <c r="P13" i="1"/>
  <c r="Q13" i="1"/>
  <c r="R13" i="1"/>
  <c r="S13" i="1"/>
  <c r="T13" i="1"/>
  <c r="U13" i="1"/>
  <c r="V13" i="1"/>
  <c r="W13" i="1"/>
  <c r="X13" i="1"/>
  <c r="O14" i="1"/>
  <c r="P14" i="1"/>
  <c r="Q14" i="1"/>
  <c r="R14" i="1"/>
  <c r="S14" i="1"/>
  <c r="T14" i="1"/>
  <c r="U14" i="1"/>
  <c r="V14" i="1"/>
  <c r="W14" i="1"/>
  <c r="X14" i="1"/>
  <c r="O15" i="1"/>
  <c r="P15" i="1"/>
  <c r="Q15" i="1"/>
  <c r="R15" i="1"/>
  <c r="S15" i="1"/>
  <c r="T15" i="1"/>
  <c r="U15" i="1"/>
  <c r="V15" i="1"/>
  <c r="W15" i="1"/>
  <c r="X15" i="1"/>
  <c r="O16" i="1"/>
  <c r="P16" i="1"/>
  <c r="Q16" i="1"/>
  <c r="R16" i="1"/>
  <c r="S16" i="1"/>
  <c r="T16" i="1"/>
  <c r="U16" i="1"/>
  <c r="V16" i="1"/>
  <c r="W16" i="1"/>
  <c r="X16" i="1"/>
  <c r="O17" i="1"/>
  <c r="P17" i="1"/>
  <c r="Q17" i="1"/>
  <c r="R17" i="1"/>
  <c r="S17" i="1"/>
  <c r="T17" i="1"/>
  <c r="U17" i="1"/>
  <c r="V17" i="1"/>
  <c r="W17" i="1"/>
  <c r="X17" i="1"/>
  <c r="O18" i="1"/>
  <c r="P18" i="1"/>
  <c r="Q18" i="1"/>
  <c r="R18" i="1"/>
  <c r="S18" i="1"/>
  <c r="T18" i="1"/>
  <c r="U18" i="1"/>
  <c r="V18" i="1"/>
  <c r="W18" i="1"/>
  <c r="X18" i="1"/>
  <c r="O19" i="1"/>
  <c r="P19" i="1"/>
  <c r="Q19" i="1"/>
  <c r="R19" i="1"/>
  <c r="S19" i="1"/>
  <c r="T19" i="1"/>
  <c r="U19" i="1"/>
  <c r="V19" i="1"/>
  <c r="W19" i="1"/>
  <c r="X19" i="1"/>
  <c r="O20" i="1"/>
  <c r="P20" i="1"/>
  <c r="Q20" i="1"/>
  <c r="R20" i="1"/>
  <c r="S20" i="1"/>
  <c r="T20" i="1"/>
  <c r="U20" i="1"/>
  <c r="V20" i="1"/>
  <c r="W20" i="1"/>
  <c r="X20" i="1"/>
  <c r="O21" i="1"/>
  <c r="P21" i="1"/>
  <c r="Q21" i="1"/>
  <c r="R21" i="1"/>
  <c r="S21" i="1"/>
  <c r="T21" i="1"/>
  <c r="U21" i="1"/>
  <c r="V21" i="1"/>
  <c r="W21" i="1"/>
  <c r="X21" i="1"/>
  <c r="O22" i="1"/>
  <c r="P22" i="1"/>
  <c r="Q22" i="1"/>
  <c r="R22" i="1"/>
  <c r="S22" i="1"/>
  <c r="T22" i="1"/>
  <c r="U22" i="1"/>
  <c r="V22" i="1"/>
  <c r="W22" i="1"/>
  <c r="X22" i="1"/>
  <c r="O23" i="1"/>
  <c r="P23" i="1"/>
  <c r="Q23" i="1"/>
  <c r="R23" i="1"/>
  <c r="S23" i="1"/>
  <c r="T23" i="1"/>
  <c r="U23" i="1"/>
  <c r="V23" i="1"/>
  <c r="W23" i="1"/>
  <c r="X23" i="1"/>
  <c r="O24" i="1"/>
  <c r="P24" i="1"/>
  <c r="Q24" i="1"/>
  <c r="R24" i="1"/>
  <c r="S24" i="1"/>
  <c r="T24" i="1"/>
  <c r="U24" i="1"/>
  <c r="V24" i="1"/>
  <c r="W24" i="1"/>
  <c r="X24" i="1"/>
  <c r="O25" i="1"/>
  <c r="P25" i="1"/>
  <c r="Q25" i="1"/>
  <c r="R25" i="1"/>
  <c r="S25" i="1"/>
  <c r="T25" i="1"/>
  <c r="U25" i="1"/>
  <c r="V25" i="1"/>
  <c r="W25" i="1"/>
  <c r="X25" i="1"/>
  <c r="O26" i="1"/>
  <c r="P26" i="1"/>
  <c r="Q26" i="1"/>
  <c r="R26" i="1"/>
  <c r="S26" i="1"/>
  <c r="T26" i="1"/>
  <c r="U26" i="1"/>
  <c r="V26" i="1"/>
  <c r="W26" i="1"/>
  <c r="X26" i="1"/>
  <c r="O27" i="1"/>
  <c r="P27" i="1"/>
  <c r="Q27" i="1"/>
  <c r="R27" i="1"/>
  <c r="S27" i="1"/>
  <c r="T27" i="1"/>
  <c r="U27" i="1"/>
  <c r="V27" i="1"/>
  <c r="W27" i="1"/>
  <c r="X27" i="1"/>
  <c r="O28" i="1"/>
  <c r="P28" i="1"/>
  <c r="Q28" i="1"/>
  <c r="R28" i="1"/>
  <c r="S28" i="1"/>
  <c r="T28" i="1"/>
  <c r="U28" i="1"/>
  <c r="V28" i="1"/>
  <c r="W28" i="1"/>
  <c r="X28" i="1"/>
  <c r="O29" i="1"/>
  <c r="P29" i="1"/>
  <c r="Q29" i="1"/>
  <c r="R29" i="1"/>
  <c r="S29" i="1"/>
  <c r="T29" i="1"/>
  <c r="U29" i="1"/>
  <c r="V29" i="1"/>
  <c r="W29" i="1"/>
  <c r="X29" i="1"/>
  <c r="O30" i="1"/>
  <c r="P30" i="1"/>
  <c r="Q30" i="1"/>
  <c r="R30" i="1"/>
  <c r="S30" i="1"/>
  <c r="T30" i="1"/>
  <c r="U30" i="1"/>
  <c r="V30" i="1"/>
  <c r="W30" i="1"/>
  <c r="X30" i="1"/>
  <c r="O31" i="1"/>
  <c r="P31" i="1"/>
  <c r="Q31" i="1"/>
  <c r="R31" i="1"/>
  <c r="S31" i="1"/>
  <c r="T31" i="1"/>
  <c r="U31" i="1"/>
  <c r="V31" i="1"/>
  <c r="W31" i="1"/>
  <c r="X31" i="1"/>
  <c r="O32" i="1"/>
  <c r="P32" i="1"/>
  <c r="Q32" i="1"/>
  <c r="R32" i="1"/>
  <c r="S32" i="1"/>
  <c r="T32" i="1"/>
  <c r="U32" i="1"/>
  <c r="V32" i="1"/>
  <c r="W32" i="1"/>
  <c r="X32" i="1"/>
  <c r="O33" i="1"/>
  <c r="P33" i="1"/>
  <c r="Q33" i="1"/>
  <c r="R33" i="1"/>
  <c r="S33" i="1"/>
  <c r="T33" i="1"/>
  <c r="U33" i="1"/>
  <c r="V33" i="1"/>
  <c r="W33" i="1"/>
  <c r="X33" i="1"/>
  <c r="O34" i="1"/>
  <c r="P34" i="1"/>
  <c r="Q34" i="1"/>
  <c r="R34" i="1"/>
  <c r="S34" i="1"/>
  <c r="T34" i="1"/>
  <c r="U34" i="1"/>
  <c r="V34" i="1"/>
  <c r="W34" i="1"/>
  <c r="X34" i="1"/>
  <c r="O35" i="1"/>
  <c r="P35" i="1"/>
  <c r="Q35" i="1"/>
  <c r="R35" i="1"/>
  <c r="S35" i="1"/>
  <c r="T35" i="1"/>
  <c r="U35" i="1"/>
  <c r="V35" i="1"/>
  <c r="W35" i="1"/>
  <c r="X35" i="1"/>
  <c r="O36" i="1"/>
  <c r="P36" i="1"/>
  <c r="Q36" i="1"/>
  <c r="R36" i="1"/>
  <c r="S36" i="1"/>
  <c r="T36" i="1"/>
  <c r="U36" i="1"/>
  <c r="V36" i="1"/>
  <c r="W36" i="1"/>
  <c r="X36" i="1"/>
  <c r="O37" i="1"/>
  <c r="P37" i="1"/>
  <c r="Q37" i="1"/>
  <c r="R37" i="1"/>
  <c r="S37" i="1"/>
  <c r="T37" i="1"/>
  <c r="U37" i="1"/>
  <c r="V37" i="1"/>
  <c r="W37" i="1"/>
  <c r="X37" i="1"/>
  <c r="O38" i="1"/>
  <c r="P38" i="1"/>
  <c r="Q38" i="1"/>
  <c r="R38" i="1"/>
  <c r="S38" i="1"/>
  <c r="T38" i="1"/>
  <c r="U38" i="1"/>
  <c r="V38" i="1"/>
  <c r="W38" i="1"/>
  <c r="X38" i="1"/>
  <c r="O39" i="1"/>
  <c r="P39" i="1"/>
  <c r="Q39" i="1"/>
  <c r="R39" i="1"/>
  <c r="S39" i="1"/>
  <c r="T39" i="1"/>
  <c r="U39" i="1"/>
  <c r="V39" i="1"/>
  <c r="W39" i="1"/>
  <c r="X39" i="1"/>
  <c r="O40" i="1"/>
  <c r="P40" i="1"/>
  <c r="Q40" i="1"/>
  <c r="R40" i="1"/>
  <c r="S40" i="1"/>
  <c r="T40" i="1"/>
  <c r="U40" i="1"/>
  <c r="V40" i="1"/>
  <c r="W40" i="1"/>
  <c r="X40" i="1"/>
  <c r="O41" i="1"/>
  <c r="P41" i="1"/>
  <c r="Q41" i="1"/>
  <c r="R41" i="1"/>
  <c r="S41" i="1"/>
  <c r="T41" i="1"/>
  <c r="U41" i="1"/>
  <c r="V41" i="1"/>
  <c r="W41" i="1"/>
  <c r="X41" i="1"/>
  <c r="O42" i="1"/>
  <c r="P42" i="1"/>
  <c r="Q42" i="1"/>
  <c r="R42" i="1"/>
  <c r="S42" i="1"/>
  <c r="T42" i="1"/>
  <c r="U42" i="1"/>
  <c r="V42" i="1"/>
  <c r="W42" i="1"/>
  <c r="X42" i="1"/>
  <c r="O43" i="1"/>
  <c r="P43" i="1"/>
  <c r="Q43" i="1"/>
  <c r="R43" i="1"/>
  <c r="S43" i="1"/>
  <c r="T43" i="1"/>
  <c r="U43" i="1"/>
  <c r="V43" i="1"/>
  <c r="W43" i="1"/>
  <c r="X43" i="1"/>
  <c r="O44" i="1"/>
  <c r="P44" i="1"/>
  <c r="Q44" i="1"/>
  <c r="R44" i="1"/>
  <c r="S44" i="1"/>
  <c r="T44" i="1"/>
  <c r="U44" i="1"/>
  <c r="V44" i="1"/>
  <c r="W44" i="1"/>
  <c r="X44" i="1"/>
  <c r="O45" i="1"/>
  <c r="P45" i="1"/>
  <c r="Q45" i="1"/>
  <c r="R45" i="1"/>
  <c r="S45" i="1"/>
  <c r="T45" i="1"/>
  <c r="U45" i="1"/>
  <c r="V45" i="1"/>
  <c r="W45" i="1"/>
  <c r="X45" i="1"/>
  <c r="O46" i="1"/>
  <c r="P46" i="1"/>
  <c r="Q46" i="1"/>
  <c r="R46" i="1"/>
  <c r="S46" i="1"/>
  <c r="T46" i="1"/>
  <c r="U46" i="1"/>
  <c r="V46" i="1"/>
  <c r="W46" i="1"/>
  <c r="X46" i="1"/>
  <c r="O47" i="1"/>
  <c r="P47" i="1"/>
  <c r="Q47" i="1"/>
  <c r="R47" i="1"/>
  <c r="S47" i="1"/>
  <c r="T47" i="1"/>
  <c r="U47" i="1"/>
  <c r="V47" i="1"/>
  <c r="W47" i="1"/>
  <c r="X47" i="1"/>
  <c r="O48" i="1"/>
  <c r="P48" i="1"/>
  <c r="Q48" i="1"/>
  <c r="R48" i="1"/>
  <c r="S48" i="1"/>
  <c r="T48" i="1"/>
  <c r="U48" i="1"/>
  <c r="V48" i="1"/>
  <c r="W48" i="1"/>
  <c r="X48" i="1"/>
  <c r="O49" i="1"/>
  <c r="P49" i="1"/>
  <c r="Q49" i="1"/>
  <c r="R49" i="1"/>
  <c r="S49" i="1"/>
  <c r="T49" i="1"/>
  <c r="U49" i="1"/>
  <c r="V49" i="1"/>
  <c r="W49" i="1"/>
  <c r="X49" i="1"/>
  <c r="O50" i="1"/>
  <c r="P50" i="1"/>
  <c r="Q50" i="1"/>
  <c r="R50" i="1"/>
  <c r="S50" i="1"/>
  <c r="T50" i="1"/>
  <c r="U50" i="1"/>
  <c r="V50" i="1"/>
  <c r="W50" i="1"/>
  <c r="X50" i="1"/>
  <c r="O51" i="1"/>
  <c r="P51" i="1"/>
  <c r="Q51" i="1"/>
  <c r="R51" i="1"/>
  <c r="S51" i="1"/>
  <c r="T51" i="1"/>
  <c r="U51" i="1"/>
  <c r="V51" i="1"/>
  <c r="W51" i="1"/>
  <c r="X51" i="1"/>
  <c r="O52" i="1"/>
  <c r="P52" i="1"/>
  <c r="Q52" i="1"/>
  <c r="R52" i="1"/>
  <c r="S52" i="1"/>
  <c r="T52" i="1"/>
  <c r="U52" i="1"/>
  <c r="V52" i="1"/>
  <c r="W52" i="1"/>
  <c r="X52" i="1"/>
  <c r="O53" i="1"/>
  <c r="P53" i="1"/>
  <c r="Q53" i="1"/>
  <c r="R53" i="1"/>
  <c r="S53" i="1"/>
  <c r="T53" i="1"/>
  <c r="U53" i="1"/>
  <c r="V53" i="1"/>
  <c r="W53" i="1"/>
  <c r="X53" i="1"/>
  <c r="O54" i="1"/>
  <c r="P54" i="1"/>
  <c r="Q54" i="1"/>
  <c r="R54" i="1"/>
  <c r="S54" i="1"/>
  <c r="T54" i="1"/>
  <c r="U54" i="1"/>
  <c r="V54" i="1"/>
  <c r="W54" i="1"/>
  <c r="X54" i="1"/>
  <c r="O55" i="1"/>
  <c r="P55" i="1"/>
  <c r="Q55" i="1"/>
  <c r="R55" i="1"/>
  <c r="S55" i="1"/>
  <c r="T55" i="1"/>
  <c r="U55" i="1"/>
  <c r="V55" i="1"/>
  <c r="W55" i="1"/>
  <c r="X55" i="1"/>
  <c r="O56" i="1"/>
  <c r="P56" i="1"/>
  <c r="Q56" i="1"/>
  <c r="R56" i="1"/>
  <c r="S56" i="1"/>
  <c r="T56" i="1"/>
  <c r="U56" i="1"/>
  <c r="V56" i="1"/>
  <c r="W56" i="1"/>
  <c r="X56" i="1"/>
  <c r="O57" i="1"/>
  <c r="P57" i="1"/>
  <c r="Q57" i="1"/>
  <c r="R57" i="1"/>
  <c r="S57" i="1"/>
  <c r="T57" i="1"/>
  <c r="U57" i="1"/>
  <c r="V57" i="1"/>
  <c r="W57" i="1"/>
  <c r="X57" i="1"/>
  <c r="O58" i="1"/>
  <c r="P58" i="1"/>
  <c r="Q58" i="1"/>
  <c r="R58" i="1"/>
  <c r="S58" i="1"/>
  <c r="T58" i="1"/>
  <c r="U58" i="1"/>
  <c r="V58" i="1"/>
  <c r="W58" i="1"/>
  <c r="X58" i="1"/>
  <c r="O59" i="1"/>
  <c r="P59" i="1"/>
  <c r="Q59" i="1"/>
  <c r="R59" i="1"/>
  <c r="S59" i="1"/>
  <c r="T59" i="1"/>
  <c r="U59" i="1"/>
  <c r="V59" i="1"/>
  <c r="W59" i="1"/>
  <c r="X59" i="1"/>
  <c r="O60" i="1"/>
  <c r="P60" i="1"/>
  <c r="Q60" i="1"/>
  <c r="R60" i="1"/>
  <c r="S60" i="1"/>
  <c r="T60" i="1"/>
  <c r="U60" i="1"/>
  <c r="V60" i="1"/>
  <c r="W60" i="1"/>
  <c r="X60" i="1"/>
  <c r="O61" i="1"/>
  <c r="P61" i="1"/>
  <c r="Q61" i="1"/>
  <c r="R61" i="1"/>
  <c r="S61" i="1"/>
  <c r="T61" i="1"/>
  <c r="U61" i="1"/>
  <c r="V61" i="1"/>
  <c r="W61" i="1"/>
  <c r="X61" i="1"/>
  <c r="O62" i="1"/>
  <c r="P62" i="1"/>
  <c r="Q62" i="1"/>
  <c r="R62" i="1"/>
  <c r="S62" i="1"/>
  <c r="T62" i="1"/>
  <c r="U62" i="1"/>
  <c r="V62" i="1"/>
  <c r="W62" i="1"/>
  <c r="X62" i="1"/>
  <c r="O63" i="1"/>
  <c r="P63" i="1"/>
  <c r="Q63" i="1"/>
  <c r="R63" i="1"/>
  <c r="S63" i="1"/>
  <c r="T63" i="1"/>
  <c r="U63" i="1"/>
  <c r="V63" i="1"/>
  <c r="W63" i="1"/>
  <c r="X63" i="1"/>
  <c r="O64" i="1"/>
  <c r="P64" i="1"/>
  <c r="Q64" i="1"/>
  <c r="R64" i="1"/>
  <c r="S64" i="1"/>
  <c r="T64" i="1"/>
  <c r="U64" i="1"/>
  <c r="V64" i="1"/>
  <c r="W64" i="1"/>
  <c r="X64" i="1"/>
  <c r="O65" i="1"/>
  <c r="P65" i="1"/>
  <c r="Q65" i="1"/>
  <c r="R65" i="1"/>
  <c r="S65" i="1"/>
  <c r="T65" i="1"/>
  <c r="U65" i="1"/>
  <c r="V65" i="1"/>
  <c r="W65" i="1"/>
  <c r="X65" i="1"/>
  <c r="O7" i="1"/>
  <c r="X7" i="1"/>
  <c r="W7" i="1"/>
  <c r="V7" i="1"/>
  <c r="U7" i="1"/>
  <c r="T7" i="1"/>
  <c r="S7" i="1"/>
  <c r="R7" i="1"/>
  <c r="Q7" i="1"/>
  <c r="P7" i="1"/>
  <c r="D8" i="1"/>
  <c r="E8" i="1"/>
  <c r="F8" i="1"/>
  <c r="G8" i="1"/>
  <c r="H8" i="1"/>
  <c r="I8" i="1"/>
  <c r="J8" i="1"/>
  <c r="K8" i="1"/>
  <c r="L8" i="1"/>
  <c r="M8" i="1"/>
  <c r="D9" i="1"/>
  <c r="E9" i="1"/>
  <c r="F9" i="1"/>
  <c r="G9" i="1"/>
  <c r="H9" i="1"/>
  <c r="I9" i="1"/>
  <c r="J9" i="1"/>
  <c r="K9" i="1"/>
  <c r="L9" i="1"/>
  <c r="M9" i="1"/>
  <c r="D10" i="1"/>
  <c r="E10" i="1"/>
  <c r="F10" i="1"/>
  <c r="G10" i="1"/>
  <c r="H10" i="1"/>
  <c r="I10" i="1"/>
  <c r="J10" i="1"/>
  <c r="K10" i="1"/>
  <c r="L10" i="1"/>
  <c r="M10" i="1"/>
  <c r="D11" i="1"/>
  <c r="E11" i="1"/>
  <c r="F11" i="1"/>
  <c r="G11" i="1"/>
  <c r="H11" i="1"/>
  <c r="I11" i="1"/>
  <c r="J11" i="1"/>
  <c r="K11" i="1"/>
  <c r="L11" i="1"/>
  <c r="M11" i="1"/>
  <c r="D12" i="1"/>
  <c r="E12" i="1"/>
  <c r="F12" i="1"/>
  <c r="G12" i="1"/>
  <c r="H12" i="1"/>
  <c r="I12" i="1"/>
  <c r="J12" i="1"/>
  <c r="K12" i="1"/>
  <c r="L12" i="1"/>
  <c r="M12" i="1"/>
  <c r="D13" i="1"/>
  <c r="E13" i="1"/>
  <c r="F13" i="1"/>
  <c r="G13" i="1"/>
  <c r="H13" i="1"/>
  <c r="I13" i="1"/>
  <c r="J13" i="1"/>
  <c r="K13" i="1"/>
  <c r="L13" i="1"/>
  <c r="M13" i="1"/>
  <c r="D14" i="1"/>
  <c r="E14" i="1"/>
  <c r="F14" i="1"/>
  <c r="G14" i="1"/>
  <c r="H14" i="1"/>
  <c r="I14" i="1"/>
  <c r="J14" i="1"/>
  <c r="K14" i="1"/>
  <c r="L14" i="1"/>
  <c r="M14" i="1"/>
  <c r="D15" i="1"/>
  <c r="E15" i="1"/>
  <c r="F15" i="1"/>
  <c r="G15" i="1"/>
  <c r="H15" i="1"/>
  <c r="I15" i="1"/>
  <c r="J15" i="1"/>
  <c r="K15" i="1"/>
  <c r="L15" i="1"/>
  <c r="M15" i="1"/>
  <c r="D16" i="1"/>
  <c r="E16" i="1"/>
  <c r="F16" i="1"/>
  <c r="G16" i="1"/>
  <c r="H16" i="1"/>
  <c r="I16" i="1"/>
  <c r="J16" i="1"/>
  <c r="K16" i="1"/>
  <c r="L16" i="1"/>
  <c r="M16" i="1"/>
  <c r="D17" i="1"/>
  <c r="E17" i="1"/>
  <c r="F17" i="1"/>
  <c r="G17" i="1"/>
  <c r="H17" i="1"/>
  <c r="I17" i="1"/>
  <c r="J17" i="1"/>
  <c r="K17" i="1"/>
  <c r="L17" i="1"/>
  <c r="M17" i="1"/>
  <c r="D18" i="1"/>
  <c r="E18" i="1"/>
  <c r="F18" i="1"/>
  <c r="G18" i="1"/>
  <c r="H18" i="1"/>
  <c r="I18" i="1"/>
  <c r="J18" i="1"/>
  <c r="K18" i="1"/>
  <c r="L18" i="1"/>
  <c r="M18" i="1"/>
  <c r="D19" i="1"/>
  <c r="E19" i="1"/>
  <c r="F19" i="1"/>
  <c r="G19" i="1"/>
  <c r="H19" i="1"/>
  <c r="I19" i="1"/>
  <c r="J19" i="1"/>
  <c r="K19" i="1"/>
  <c r="L19" i="1"/>
  <c r="M19" i="1"/>
  <c r="D20" i="1"/>
  <c r="E20" i="1"/>
  <c r="F20" i="1"/>
  <c r="G20" i="1"/>
  <c r="H20" i="1"/>
  <c r="I20" i="1"/>
  <c r="J20" i="1"/>
  <c r="K20" i="1"/>
  <c r="L20" i="1"/>
  <c r="M20" i="1"/>
  <c r="D21" i="1"/>
  <c r="E21" i="1"/>
  <c r="F21" i="1"/>
  <c r="G21" i="1"/>
  <c r="H21" i="1"/>
  <c r="I21" i="1"/>
  <c r="J21" i="1"/>
  <c r="K21" i="1"/>
  <c r="L21" i="1"/>
  <c r="M21" i="1"/>
  <c r="D22" i="1"/>
  <c r="E22" i="1"/>
  <c r="F22" i="1"/>
  <c r="G22" i="1"/>
  <c r="H22" i="1"/>
  <c r="I22" i="1"/>
  <c r="J22" i="1"/>
  <c r="K22" i="1"/>
  <c r="L22" i="1"/>
  <c r="M22" i="1"/>
  <c r="D23" i="1"/>
  <c r="E23" i="1"/>
  <c r="F23" i="1"/>
  <c r="G23" i="1"/>
  <c r="H23" i="1"/>
  <c r="I23" i="1"/>
  <c r="J23" i="1"/>
  <c r="K23" i="1"/>
  <c r="L23" i="1"/>
  <c r="M23" i="1"/>
  <c r="D24" i="1"/>
  <c r="E24" i="1"/>
  <c r="F24" i="1"/>
  <c r="G24" i="1"/>
  <c r="H24" i="1"/>
  <c r="I24" i="1"/>
  <c r="J24" i="1"/>
  <c r="K24" i="1"/>
  <c r="L24" i="1"/>
  <c r="M24" i="1"/>
  <c r="D25" i="1"/>
  <c r="E25" i="1"/>
  <c r="F25" i="1"/>
  <c r="G25" i="1"/>
  <c r="H25" i="1"/>
  <c r="I25" i="1"/>
  <c r="J25" i="1"/>
  <c r="K25" i="1"/>
  <c r="L25" i="1"/>
  <c r="M25" i="1"/>
  <c r="D26" i="1"/>
  <c r="E26" i="1"/>
  <c r="F26" i="1"/>
  <c r="G26" i="1"/>
  <c r="H26" i="1"/>
  <c r="I26" i="1"/>
  <c r="J26" i="1"/>
  <c r="K26" i="1"/>
  <c r="L26" i="1"/>
  <c r="M26" i="1"/>
  <c r="D27" i="1"/>
  <c r="E27" i="1"/>
  <c r="F27" i="1"/>
  <c r="G27" i="1"/>
  <c r="H27" i="1"/>
  <c r="I27" i="1"/>
  <c r="J27" i="1"/>
  <c r="K27" i="1"/>
  <c r="L27" i="1"/>
  <c r="M27" i="1"/>
  <c r="D28" i="1"/>
  <c r="E28" i="1"/>
  <c r="F28" i="1"/>
  <c r="G28" i="1"/>
  <c r="H28" i="1"/>
  <c r="I28" i="1"/>
  <c r="J28" i="1"/>
  <c r="K28" i="1"/>
  <c r="L28" i="1"/>
  <c r="M28" i="1"/>
  <c r="D29" i="1"/>
  <c r="E29" i="1"/>
  <c r="F29" i="1"/>
  <c r="G29" i="1"/>
  <c r="H29" i="1"/>
  <c r="I29" i="1"/>
  <c r="J29" i="1"/>
  <c r="K29" i="1"/>
  <c r="L29" i="1"/>
  <c r="M29" i="1"/>
  <c r="D30" i="1"/>
  <c r="E30" i="1"/>
  <c r="F30" i="1"/>
  <c r="G30" i="1"/>
  <c r="H30" i="1"/>
  <c r="I30" i="1"/>
  <c r="J30" i="1"/>
  <c r="K30" i="1"/>
  <c r="L30" i="1"/>
  <c r="M30" i="1"/>
  <c r="D31" i="1"/>
  <c r="E31" i="1"/>
  <c r="F31" i="1"/>
  <c r="G31" i="1"/>
  <c r="H31" i="1"/>
  <c r="I31" i="1"/>
  <c r="J31" i="1"/>
  <c r="K31" i="1"/>
  <c r="L31" i="1"/>
  <c r="M31" i="1"/>
  <c r="D32" i="1"/>
  <c r="E32" i="1"/>
  <c r="F32" i="1"/>
  <c r="G32" i="1"/>
  <c r="H32" i="1"/>
  <c r="I32" i="1"/>
  <c r="J32" i="1"/>
  <c r="K32" i="1"/>
  <c r="L32" i="1"/>
  <c r="M32" i="1"/>
  <c r="D33" i="1"/>
  <c r="E33" i="1"/>
  <c r="F33" i="1"/>
  <c r="G33" i="1"/>
  <c r="H33" i="1"/>
  <c r="I33" i="1"/>
  <c r="J33" i="1"/>
  <c r="K33" i="1"/>
  <c r="L33" i="1"/>
  <c r="M33" i="1"/>
  <c r="D34" i="1"/>
  <c r="E34" i="1"/>
  <c r="F34" i="1"/>
  <c r="G34" i="1"/>
  <c r="H34" i="1"/>
  <c r="I34" i="1"/>
  <c r="J34" i="1"/>
  <c r="K34" i="1"/>
  <c r="L34" i="1"/>
  <c r="M34" i="1"/>
  <c r="D35" i="1"/>
  <c r="E35" i="1"/>
  <c r="F35" i="1"/>
  <c r="G35" i="1"/>
  <c r="H35" i="1"/>
  <c r="I35" i="1"/>
  <c r="J35" i="1"/>
  <c r="K35" i="1"/>
  <c r="L35" i="1"/>
  <c r="M35" i="1"/>
  <c r="D36" i="1"/>
  <c r="E36" i="1"/>
  <c r="F36" i="1"/>
  <c r="G36" i="1"/>
  <c r="H36" i="1"/>
  <c r="I36" i="1"/>
  <c r="J36" i="1"/>
  <c r="K36" i="1"/>
  <c r="L36" i="1"/>
  <c r="M36" i="1"/>
  <c r="D37" i="1"/>
  <c r="E37" i="1"/>
  <c r="F37" i="1"/>
  <c r="G37" i="1"/>
  <c r="H37" i="1"/>
  <c r="I37" i="1"/>
  <c r="J37" i="1"/>
  <c r="K37" i="1"/>
  <c r="L37" i="1"/>
  <c r="M37" i="1"/>
  <c r="D38" i="1"/>
  <c r="E38" i="1"/>
  <c r="F38" i="1"/>
  <c r="G38" i="1"/>
  <c r="H38" i="1"/>
  <c r="I38" i="1"/>
  <c r="J38" i="1"/>
  <c r="K38" i="1"/>
  <c r="L38" i="1"/>
  <c r="M38" i="1"/>
  <c r="D39" i="1"/>
  <c r="E39" i="1"/>
  <c r="F39" i="1"/>
  <c r="G39" i="1"/>
  <c r="H39" i="1"/>
  <c r="I39" i="1"/>
  <c r="J39" i="1"/>
  <c r="K39" i="1"/>
  <c r="L39" i="1"/>
  <c r="M39" i="1"/>
  <c r="D40" i="1"/>
  <c r="E40" i="1"/>
  <c r="F40" i="1"/>
  <c r="G40" i="1"/>
  <c r="H40" i="1"/>
  <c r="I40" i="1"/>
  <c r="J40" i="1"/>
  <c r="K40" i="1"/>
  <c r="L40" i="1"/>
  <c r="M40" i="1"/>
  <c r="D41" i="1"/>
  <c r="E41" i="1"/>
  <c r="F41" i="1"/>
  <c r="G41" i="1"/>
  <c r="H41" i="1"/>
  <c r="I41" i="1"/>
  <c r="J41" i="1"/>
  <c r="K41" i="1"/>
  <c r="L41" i="1"/>
  <c r="M41" i="1"/>
  <c r="D42" i="1"/>
  <c r="E42" i="1"/>
  <c r="F42" i="1"/>
  <c r="G42" i="1"/>
  <c r="H42" i="1"/>
  <c r="I42" i="1"/>
  <c r="J42" i="1"/>
  <c r="K42" i="1"/>
  <c r="L42" i="1"/>
  <c r="M42" i="1"/>
  <c r="D43" i="1"/>
  <c r="E43" i="1"/>
  <c r="F43" i="1"/>
  <c r="G43" i="1"/>
  <c r="H43" i="1"/>
  <c r="I43" i="1"/>
  <c r="J43" i="1"/>
  <c r="K43" i="1"/>
  <c r="L43" i="1"/>
  <c r="M43" i="1"/>
  <c r="D44" i="1"/>
  <c r="E44" i="1"/>
  <c r="F44" i="1"/>
  <c r="G44" i="1"/>
  <c r="H44" i="1"/>
  <c r="I44" i="1"/>
  <c r="J44" i="1"/>
  <c r="K44" i="1"/>
  <c r="L44" i="1"/>
  <c r="M44" i="1"/>
  <c r="D45" i="1"/>
  <c r="E45" i="1"/>
  <c r="F45" i="1"/>
  <c r="G45" i="1"/>
  <c r="H45" i="1"/>
  <c r="I45" i="1"/>
  <c r="J45" i="1"/>
  <c r="K45" i="1"/>
  <c r="L45" i="1"/>
  <c r="M45" i="1"/>
  <c r="D46" i="1"/>
  <c r="E46" i="1"/>
  <c r="F46" i="1"/>
  <c r="G46" i="1"/>
  <c r="H46" i="1"/>
  <c r="I46" i="1"/>
  <c r="J46" i="1"/>
  <c r="K46" i="1"/>
  <c r="L46" i="1"/>
  <c r="M46" i="1"/>
  <c r="D47" i="1"/>
  <c r="E47" i="1"/>
  <c r="F47" i="1"/>
  <c r="G47" i="1"/>
  <c r="H47" i="1"/>
  <c r="I47" i="1"/>
  <c r="J47" i="1"/>
  <c r="K47" i="1"/>
  <c r="L47" i="1"/>
  <c r="M47" i="1"/>
  <c r="D48" i="1"/>
  <c r="E48" i="1"/>
  <c r="F48" i="1"/>
  <c r="G48" i="1"/>
  <c r="H48" i="1"/>
  <c r="I48" i="1"/>
  <c r="J48" i="1"/>
  <c r="K48" i="1"/>
  <c r="L48" i="1"/>
  <c r="M48" i="1"/>
  <c r="D49" i="1"/>
  <c r="E49" i="1"/>
  <c r="F49" i="1"/>
  <c r="G49" i="1"/>
  <c r="H49" i="1"/>
  <c r="I49" i="1"/>
  <c r="J49" i="1"/>
  <c r="K49" i="1"/>
  <c r="L49" i="1"/>
  <c r="M49" i="1"/>
  <c r="D50" i="1"/>
  <c r="E50" i="1"/>
  <c r="F50" i="1"/>
  <c r="G50" i="1"/>
  <c r="H50" i="1"/>
  <c r="I50" i="1"/>
  <c r="J50" i="1"/>
  <c r="K50" i="1"/>
  <c r="L50" i="1"/>
  <c r="M50" i="1"/>
  <c r="D51" i="1"/>
  <c r="E51" i="1"/>
  <c r="F51" i="1"/>
  <c r="G51" i="1"/>
  <c r="H51" i="1"/>
  <c r="I51" i="1"/>
  <c r="J51" i="1"/>
  <c r="K51" i="1"/>
  <c r="L51" i="1"/>
  <c r="M51" i="1"/>
  <c r="D52" i="1"/>
  <c r="E52" i="1"/>
  <c r="F52" i="1"/>
  <c r="G52" i="1"/>
  <c r="H52" i="1"/>
  <c r="I52" i="1"/>
  <c r="J52" i="1"/>
  <c r="K52" i="1"/>
  <c r="L52" i="1"/>
  <c r="M52" i="1"/>
  <c r="D53" i="1"/>
  <c r="E53" i="1"/>
  <c r="F53" i="1"/>
  <c r="G53" i="1"/>
  <c r="H53" i="1"/>
  <c r="I53" i="1"/>
  <c r="J53" i="1"/>
  <c r="K53" i="1"/>
  <c r="L53" i="1"/>
  <c r="M53" i="1"/>
  <c r="D54" i="1"/>
  <c r="E54" i="1"/>
  <c r="F54" i="1"/>
  <c r="G54" i="1"/>
  <c r="H54" i="1"/>
  <c r="I54" i="1"/>
  <c r="J54" i="1"/>
  <c r="K54" i="1"/>
  <c r="L54" i="1"/>
  <c r="M54" i="1"/>
  <c r="D55" i="1"/>
  <c r="E55" i="1"/>
  <c r="F55" i="1"/>
  <c r="G55" i="1"/>
  <c r="H55" i="1"/>
  <c r="I55" i="1"/>
  <c r="J55" i="1"/>
  <c r="K55" i="1"/>
  <c r="L55" i="1"/>
  <c r="M55" i="1"/>
  <c r="D56" i="1"/>
  <c r="E56" i="1"/>
  <c r="F56" i="1"/>
  <c r="G56" i="1"/>
  <c r="H56" i="1"/>
  <c r="I56" i="1"/>
  <c r="J56" i="1"/>
  <c r="K56" i="1"/>
  <c r="L56" i="1"/>
  <c r="M56" i="1"/>
  <c r="D57" i="1"/>
  <c r="E57" i="1"/>
  <c r="F57" i="1"/>
  <c r="G57" i="1"/>
  <c r="H57" i="1"/>
  <c r="I57" i="1"/>
  <c r="J57" i="1"/>
  <c r="K57" i="1"/>
  <c r="L57" i="1"/>
  <c r="M57" i="1"/>
  <c r="D58" i="1"/>
  <c r="E58" i="1"/>
  <c r="F58" i="1"/>
  <c r="G58" i="1"/>
  <c r="H58" i="1"/>
  <c r="I58" i="1"/>
  <c r="J58" i="1"/>
  <c r="K58" i="1"/>
  <c r="L58" i="1"/>
  <c r="M58" i="1"/>
  <c r="D59" i="1"/>
  <c r="E59" i="1"/>
  <c r="F59" i="1"/>
  <c r="G59" i="1"/>
  <c r="H59" i="1"/>
  <c r="I59" i="1"/>
  <c r="J59" i="1"/>
  <c r="K59" i="1"/>
  <c r="L59" i="1"/>
  <c r="M59" i="1"/>
  <c r="D60" i="1"/>
  <c r="E60" i="1"/>
  <c r="F60" i="1"/>
  <c r="G60" i="1"/>
  <c r="H60" i="1"/>
  <c r="I60" i="1"/>
  <c r="J60" i="1"/>
  <c r="K60" i="1"/>
  <c r="L60" i="1"/>
  <c r="M60" i="1"/>
  <c r="D61" i="1"/>
  <c r="E61" i="1"/>
  <c r="F61" i="1"/>
  <c r="G61" i="1"/>
  <c r="H61" i="1"/>
  <c r="I61" i="1"/>
  <c r="J61" i="1"/>
  <c r="K61" i="1"/>
  <c r="L61" i="1"/>
  <c r="M61" i="1"/>
  <c r="D62" i="1"/>
  <c r="E62" i="1"/>
  <c r="F62" i="1"/>
  <c r="G62" i="1"/>
  <c r="H62" i="1"/>
  <c r="I62" i="1"/>
  <c r="J62" i="1"/>
  <c r="K62" i="1"/>
  <c r="L62" i="1"/>
  <c r="M62" i="1"/>
  <c r="D63" i="1"/>
  <c r="E63" i="1"/>
  <c r="F63" i="1"/>
  <c r="G63" i="1"/>
  <c r="H63" i="1"/>
  <c r="I63" i="1"/>
  <c r="J63" i="1"/>
  <c r="K63" i="1"/>
  <c r="L63" i="1"/>
  <c r="M63" i="1"/>
  <c r="D64" i="1"/>
  <c r="E64" i="1"/>
  <c r="F64" i="1"/>
  <c r="G64" i="1"/>
  <c r="H64" i="1"/>
  <c r="I64" i="1"/>
  <c r="J64" i="1"/>
  <c r="K64" i="1"/>
  <c r="L64" i="1"/>
  <c r="M64" i="1"/>
  <c r="D65" i="1"/>
  <c r="E65" i="1"/>
  <c r="F65" i="1"/>
  <c r="G65" i="1"/>
  <c r="H65" i="1"/>
  <c r="I65" i="1"/>
  <c r="J65" i="1"/>
  <c r="K65" i="1"/>
  <c r="L65" i="1"/>
  <c r="M65" i="1"/>
  <c r="D7" i="1"/>
  <c r="H7" i="1"/>
  <c r="E7" i="1"/>
  <c r="M7" i="1"/>
  <c r="L7" i="1"/>
  <c r="K7" i="1"/>
  <c r="J7" i="1"/>
  <c r="I7" i="1"/>
  <c r="G7" i="1"/>
  <c r="F7" i="1"/>
  <c r="G106" i="4"/>
  <c r="F108" i="7"/>
  <c r="E108" i="7"/>
  <c r="E105" i="17"/>
  <c r="C9" i="7"/>
  <c r="C6" i="17" s="1"/>
  <c r="C8" i="7"/>
  <c r="C10" i="7"/>
  <c r="C7" i="17" s="1"/>
  <c r="C11" i="7"/>
  <c r="C8" i="17" s="1"/>
  <c r="C12" i="7"/>
  <c r="C9" i="17" s="1"/>
  <c r="C13" i="7"/>
  <c r="C10" i="17" s="1"/>
  <c r="C14" i="7"/>
  <c r="C11" i="17" s="1"/>
  <c r="C15" i="7"/>
  <c r="C12" i="17" s="1"/>
  <c r="C16" i="7"/>
  <c r="C13" i="17" s="1"/>
  <c r="C17" i="7"/>
  <c r="C14" i="17" s="1"/>
  <c r="C18" i="7"/>
  <c r="C15" i="17" s="1"/>
  <c r="C19" i="7"/>
  <c r="C16" i="17" s="1"/>
  <c r="C20" i="7"/>
  <c r="C17" i="17" s="1"/>
  <c r="C21" i="7"/>
  <c r="C18" i="17" s="1"/>
  <c r="C22" i="7"/>
  <c r="C19" i="17" s="1"/>
  <c r="C23" i="7"/>
  <c r="C20" i="17" s="1"/>
  <c r="C24" i="7"/>
  <c r="C21" i="17" s="1"/>
  <c r="C25" i="7"/>
  <c r="C22" i="17" s="1"/>
  <c r="C26" i="7"/>
  <c r="C23" i="17" s="1"/>
  <c r="C27" i="7"/>
  <c r="C24" i="17" s="1"/>
  <c r="C28" i="7"/>
  <c r="C25" i="17" s="1"/>
  <c r="C29" i="7"/>
  <c r="C26" i="17" s="1"/>
  <c r="C30" i="7"/>
  <c r="C27" i="17" s="1"/>
  <c r="C31" i="7"/>
  <c r="C28" i="17" s="1"/>
  <c r="C32" i="7"/>
  <c r="C29" i="17" s="1"/>
  <c r="C33" i="7"/>
  <c r="C30" i="17" s="1"/>
  <c r="C34" i="7"/>
  <c r="C31" i="17" s="1"/>
  <c r="C35" i="7"/>
  <c r="C32" i="17" s="1"/>
  <c r="C36" i="7"/>
  <c r="C33" i="17" s="1"/>
  <c r="C37" i="7"/>
  <c r="C34" i="17" s="1"/>
  <c r="C38" i="7"/>
  <c r="C35" i="17" s="1"/>
  <c r="C39" i="7"/>
  <c r="C36" i="17" s="1"/>
  <c r="C40" i="7"/>
  <c r="C37" i="17" s="1"/>
  <c r="C41" i="7"/>
  <c r="C38" i="17" s="1"/>
  <c r="C42" i="7"/>
  <c r="C39" i="17" s="1"/>
  <c r="C43" i="7"/>
  <c r="C40" i="17" s="1"/>
  <c r="C44" i="7"/>
  <c r="C41" i="17" s="1"/>
  <c r="C45" i="7"/>
  <c r="C42" i="17" s="1"/>
  <c r="C46" i="7"/>
  <c r="C43" i="17" s="1"/>
  <c r="C47" i="7"/>
  <c r="C44" i="17" s="1"/>
  <c r="C48" i="7"/>
  <c r="C45" i="17" s="1"/>
  <c r="C49" i="7"/>
  <c r="C46" i="17" s="1"/>
  <c r="C50" i="7"/>
  <c r="C47" i="17" s="1"/>
  <c r="C51" i="7"/>
  <c r="C48" i="17" s="1"/>
  <c r="C52" i="7"/>
  <c r="C49" i="17" s="1"/>
  <c r="C53" i="7"/>
  <c r="C50" i="17" s="1"/>
  <c r="C54" i="7"/>
  <c r="C51" i="17" s="1"/>
  <c r="C55" i="7"/>
  <c r="C52" i="17" s="1"/>
  <c r="C56" i="7"/>
  <c r="C53" i="17" s="1"/>
  <c r="C57" i="7"/>
  <c r="C54" i="17" s="1"/>
  <c r="C58" i="7"/>
  <c r="C55" i="17" s="1"/>
  <c r="C59" i="7"/>
  <c r="C56" i="17" s="1"/>
  <c r="C60" i="7"/>
  <c r="C57" i="17" s="1"/>
  <c r="C61" i="7"/>
  <c r="C58" i="17" s="1"/>
  <c r="C62" i="7"/>
  <c r="C59" i="17" s="1"/>
  <c r="C63" i="7"/>
  <c r="C60" i="17" s="1"/>
  <c r="C64" i="7"/>
  <c r="C61" i="17" s="1"/>
  <c r="C65" i="7"/>
  <c r="C62" i="17" s="1"/>
  <c r="C66" i="7"/>
  <c r="C63" i="17" s="1"/>
  <c r="C67" i="7"/>
  <c r="C64" i="17" s="1"/>
  <c r="C68" i="7"/>
  <c r="C65" i="17" s="1"/>
  <c r="C69" i="7"/>
  <c r="C66" i="17" s="1"/>
  <c r="C70" i="7"/>
  <c r="C67" i="17" s="1"/>
  <c r="C71" i="7"/>
  <c r="C68" i="17" s="1"/>
  <c r="C72" i="7"/>
  <c r="C69" i="17" s="1"/>
  <c r="C73" i="7"/>
  <c r="C70" i="17" s="1"/>
  <c r="C74" i="7"/>
  <c r="C71" i="17" s="1"/>
  <c r="C75" i="7"/>
  <c r="C72" i="17" s="1"/>
  <c r="C76" i="7"/>
  <c r="C73" i="17" s="1"/>
  <c r="C77" i="7"/>
  <c r="C74" i="17" s="1"/>
  <c r="C78" i="7"/>
  <c r="C75" i="17" s="1"/>
  <c r="C79" i="7"/>
  <c r="C76" i="17" s="1"/>
  <c r="C80" i="7"/>
  <c r="C77" i="17" s="1"/>
  <c r="C81" i="7"/>
  <c r="C78" i="17" s="1"/>
  <c r="C82" i="7"/>
  <c r="C79" i="17" s="1"/>
  <c r="C83" i="7"/>
  <c r="C80" i="17" s="1"/>
  <c r="C84" i="7"/>
  <c r="C81" i="17" s="1"/>
  <c r="C85" i="7"/>
  <c r="C82" i="17" s="1"/>
  <c r="C86" i="7"/>
  <c r="C83" i="17" s="1"/>
  <c r="C87" i="7"/>
  <c r="C84" i="17" s="1"/>
  <c r="C88" i="7"/>
  <c r="C85" i="17" s="1"/>
  <c r="C89" i="7"/>
  <c r="C86" i="17" s="1"/>
  <c r="C90" i="7"/>
  <c r="C87" i="17" s="1"/>
  <c r="C91" i="7"/>
  <c r="C88" i="17" s="1"/>
  <c r="C92" i="7"/>
  <c r="C89" i="17" s="1"/>
  <c r="C93" i="7"/>
  <c r="C90" i="17" s="1"/>
  <c r="C94" i="7"/>
  <c r="C91" i="17" s="1"/>
  <c r="C95" i="7"/>
  <c r="C92" i="17" s="1"/>
  <c r="C96" i="7"/>
  <c r="C93" i="17" s="1"/>
  <c r="C97" i="7"/>
  <c r="C94" i="17" s="1"/>
  <c r="C98" i="7"/>
  <c r="C95" i="17" s="1"/>
  <c r="C99" i="7"/>
  <c r="C96" i="17" s="1"/>
  <c r="C100" i="7"/>
  <c r="C97" i="17" s="1"/>
  <c r="C101" i="7"/>
  <c r="C98" i="17" s="1"/>
  <c r="C102" i="7"/>
  <c r="C99" i="17" s="1"/>
  <c r="C103" i="7"/>
  <c r="C100" i="17" s="1"/>
  <c r="C104" i="7"/>
  <c r="C101" i="17" s="1"/>
  <c r="C105" i="7"/>
  <c r="C102" i="17" s="1"/>
  <c r="C106" i="7"/>
  <c r="C103" i="17" s="1"/>
  <c r="C107" i="7"/>
  <c r="C104" i="17" s="1"/>
  <c r="AT7" i="1"/>
  <c r="G107" i="4"/>
  <c r="H106" i="4"/>
  <c r="I106" i="4"/>
  <c r="J106" i="4"/>
  <c r="K106" i="4"/>
  <c r="I107" i="4"/>
  <c r="D2" i="21"/>
  <c r="D2" i="20"/>
  <c r="AU57" i="1" l="1"/>
  <c r="AJ7" i="1"/>
  <c r="AU33" i="1"/>
  <c r="AU21" i="1"/>
  <c r="AU9" i="1"/>
  <c r="AU16" i="1"/>
  <c r="AU10" i="1"/>
  <c r="AU60" i="1"/>
  <c r="AU7" i="1"/>
  <c r="AU35" i="1"/>
  <c r="AU55" i="1"/>
  <c r="AU18" i="1"/>
  <c r="AU29" i="1"/>
  <c r="AU42" i="1"/>
  <c r="AU45" i="1"/>
  <c r="AU48" i="1"/>
  <c r="AU36" i="1"/>
  <c r="AU24" i="1"/>
  <c r="AU25" i="1"/>
  <c r="AU63" i="1"/>
  <c r="AU38" i="1"/>
  <c r="AU19" i="1"/>
  <c r="AU13" i="1"/>
  <c r="AU51" i="1"/>
  <c r="AU39" i="1"/>
  <c r="AU32" i="1"/>
  <c r="AU26" i="1"/>
  <c r="AU20" i="1"/>
  <c r="AU43" i="1"/>
  <c r="AU30" i="1"/>
  <c r="AU49" i="1"/>
  <c r="AU62" i="1"/>
  <c r="AU37" i="1"/>
  <c r="AU50" i="1"/>
  <c r="AU64" i="1"/>
  <c r="AU58" i="1"/>
  <c r="AU27" i="1"/>
  <c r="AU14" i="1"/>
  <c r="AU61" i="1"/>
  <c r="AU44" i="1"/>
  <c r="AU65" i="1"/>
  <c r="AU52" i="1"/>
  <c r="AU46" i="1"/>
  <c r="AU15" i="1"/>
  <c r="AU8" i="1"/>
  <c r="AU23" i="1"/>
  <c r="AU17" i="1"/>
  <c r="AU31" i="1"/>
  <c r="AU11" i="1"/>
  <c r="AU59" i="1"/>
  <c r="AU53" i="1"/>
  <c r="AU40" i="1"/>
  <c r="AU34" i="1"/>
  <c r="AU12" i="1"/>
  <c r="AU56" i="1"/>
  <c r="AU54" i="1"/>
  <c r="AU47" i="1"/>
  <c r="AU41" i="1"/>
  <c r="AU28" i="1"/>
  <c r="AU22" i="1"/>
  <c r="AJ40" i="1"/>
  <c r="AJ23" i="1"/>
  <c r="AJ11" i="1"/>
  <c r="AJ65" i="1"/>
  <c r="AJ35" i="1"/>
  <c r="AJ15" i="1"/>
  <c r="AJ59" i="1"/>
  <c r="AJ46" i="1"/>
  <c r="AJ47" i="1"/>
  <c r="AJ53" i="1"/>
  <c r="AJ34" i="1"/>
  <c r="AJ60" i="1"/>
  <c r="AJ29" i="1"/>
  <c r="AJ36" i="1"/>
  <c r="AJ17" i="1"/>
  <c r="AJ49" i="1"/>
  <c r="AJ33" i="1"/>
  <c r="AJ31" i="1"/>
  <c r="AJ30" i="1"/>
  <c r="AJ24" i="1"/>
  <c r="AJ48" i="1"/>
  <c r="AJ62" i="1"/>
  <c r="AJ37" i="1"/>
  <c r="AJ19" i="1"/>
  <c r="AJ18" i="1"/>
  <c r="AJ12" i="1"/>
  <c r="AJ57" i="1"/>
  <c r="AJ41" i="1"/>
  <c r="AJ16" i="1"/>
  <c r="AJ55" i="1"/>
  <c r="AJ10" i="1"/>
  <c r="AJ45" i="1"/>
  <c r="AJ42" i="1"/>
  <c r="AJ56" i="1"/>
  <c r="AJ50" i="1"/>
  <c r="AJ25" i="1"/>
  <c r="AJ21" i="1"/>
  <c r="AJ28" i="1"/>
  <c r="AJ63" i="1"/>
  <c r="AJ44" i="1"/>
  <c r="AJ38" i="1"/>
  <c r="AJ13" i="1"/>
  <c r="AJ22" i="1"/>
  <c r="AJ54" i="1"/>
  <c r="AJ61" i="1"/>
  <c r="AJ43" i="1"/>
  <c r="AJ51" i="1"/>
  <c r="AJ32" i="1"/>
  <c r="AJ26" i="1"/>
  <c r="AJ9" i="1"/>
  <c r="AJ64" i="1"/>
  <c r="AJ39" i="1"/>
  <c r="AJ20" i="1"/>
  <c r="AJ14" i="1"/>
  <c r="AJ58" i="1"/>
  <c r="AJ52" i="1"/>
  <c r="AJ27" i="1"/>
  <c r="AJ8" i="1"/>
  <c r="Y57" i="1"/>
  <c r="Y45" i="1"/>
  <c r="Y33" i="1"/>
  <c r="Y9" i="1"/>
  <c r="C7" i="1"/>
  <c r="Y21" i="1"/>
  <c r="Y7" i="1"/>
  <c r="N7" i="1"/>
  <c r="Y52" i="1"/>
  <c r="Y27" i="1"/>
  <c r="Y53" i="1"/>
  <c r="Y46" i="1"/>
  <c r="Y8" i="1"/>
  <c r="Y16" i="1"/>
  <c r="Y61" i="1"/>
  <c r="Y62" i="1"/>
  <c r="Y43" i="1"/>
  <c r="Y37" i="1"/>
  <c r="Y12" i="1"/>
  <c r="Y42" i="1"/>
  <c r="Y35" i="1"/>
  <c r="Y29" i="1"/>
  <c r="Y17" i="1"/>
  <c r="Y18" i="1"/>
  <c r="Y56" i="1"/>
  <c r="Y50" i="1"/>
  <c r="Y31" i="1"/>
  <c r="Y25" i="1"/>
  <c r="Y48" i="1"/>
  <c r="Y23" i="1"/>
  <c r="Y11" i="1"/>
  <c r="Y24" i="1"/>
  <c r="Y63" i="1"/>
  <c r="Y44" i="1"/>
  <c r="Y38" i="1"/>
  <c r="Y19" i="1"/>
  <c r="Y13" i="1"/>
  <c r="Y60" i="1"/>
  <c r="Y10" i="1"/>
  <c r="Y30" i="1"/>
  <c r="Y36" i="1"/>
  <c r="Y55" i="1"/>
  <c r="Y49" i="1"/>
  <c r="Y51" i="1"/>
  <c r="Y32" i="1"/>
  <c r="Y26" i="1"/>
  <c r="Y65" i="1"/>
  <c r="Y64" i="1"/>
  <c r="Y58" i="1"/>
  <c r="Y39" i="1"/>
  <c r="Y20" i="1"/>
  <c r="Y14" i="1"/>
  <c r="Y59" i="1"/>
  <c r="Y54" i="1"/>
  <c r="Y40" i="1"/>
  <c r="Y34" i="1"/>
  <c r="Y15" i="1"/>
  <c r="Y47" i="1"/>
  <c r="Y41" i="1"/>
  <c r="Y28" i="1"/>
  <c r="Y22" i="1"/>
  <c r="N57" i="1"/>
  <c r="N45" i="1"/>
  <c r="N21" i="1"/>
  <c r="N9" i="1"/>
  <c r="N28" i="1"/>
  <c r="N22" i="1"/>
  <c r="N41" i="1"/>
  <c r="N47" i="1"/>
  <c r="N65" i="1"/>
  <c r="N33" i="1"/>
  <c r="N35" i="1"/>
  <c r="N29" i="1"/>
  <c r="N16" i="1"/>
  <c r="N10" i="1"/>
  <c r="N56" i="1"/>
  <c r="N54" i="1"/>
  <c r="N48" i="1"/>
  <c r="N23" i="1"/>
  <c r="N17" i="1"/>
  <c r="N55" i="1"/>
  <c r="N49" i="1"/>
  <c r="N30" i="1"/>
  <c r="N24" i="1"/>
  <c r="N43" i="1"/>
  <c r="N12" i="1"/>
  <c r="N38" i="1"/>
  <c r="N19" i="1"/>
  <c r="N13" i="1"/>
  <c r="N50" i="1"/>
  <c r="N31" i="1"/>
  <c r="N25" i="1"/>
  <c r="N51" i="1"/>
  <c r="N26" i="1"/>
  <c r="N44" i="1"/>
  <c r="N62" i="1"/>
  <c r="N37" i="1"/>
  <c r="N64" i="1"/>
  <c r="N58" i="1"/>
  <c r="N39" i="1"/>
  <c r="N14" i="1"/>
  <c r="N8" i="1"/>
  <c r="N60" i="1"/>
  <c r="N20" i="1"/>
  <c r="N63" i="1"/>
  <c r="N52" i="1"/>
  <c r="N46" i="1"/>
  <c r="N27" i="1"/>
  <c r="N61" i="1"/>
  <c r="N42" i="1"/>
  <c r="N36" i="1"/>
  <c r="N18" i="1"/>
  <c r="N11" i="1"/>
  <c r="N32" i="1"/>
  <c r="N59" i="1"/>
  <c r="N53" i="1"/>
  <c r="N40" i="1"/>
  <c r="N34" i="1"/>
  <c r="N15" i="1"/>
  <c r="C63" i="1"/>
  <c r="C57" i="1"/>
  <c r="C51" i="1"/>
  <c r="C45" i="1"/>
  <c r="C39" i="1"/>
  <c r="C33" i="1"/>
  <c r="C27" i="1"/>
  <c r="C21" i="1"/>
  <c r="C15" i="1"/>
  <c r="C64" i="1"/>
  <c r="C40" i="1"/>
  <c r="C28" i="1"/>
  <c r="C16" i="1"/>
  <c r="C62" i="1"/>
  <c r="C59" i="1"/>
  <c r="C50" i="1"/>
  <c r="C47" i="1"/>
  <c r="C38" i="1"/>
  <c r="C35" i="1"/>
  <c r="C26" i="1"/>
  <c r="C23" i="1"/>
  <c r="C14" i="1"/>
  <c r="C11" i="1"/>
  <c r="C52" i="1"/>
  <c r="C65" i="1"/>
  <c r="C53" i="1"/>
  <c r="C41" i="1"/>
  <c r="C29" i="1"/>
  <c r="C17" i="1"/>
  <c r="C60" i="1"/>
  <c r="C48" i="1"/>
  <c r="C36" i="1"/>
  <c r="C24" i="1"/>
  <c r="C12" i="1"/>
  <c r="C54" i="1"/>
  <c r="C42" i="1"/>
  <c r="C30" i="1"/>
  <c r="C18" i="1"/>
  <c r="C10" i="1"/>
  <c r="C61" i="1"/>
  <c r="C55" i="1"/>
  <c r="C49" i="1"/>
  <c r="C43" i="1"/>
  <c r="C37" i="1"/>
  <c r="C31" i="1"/>
  <c r="C25" i="1"/>
  <c r="C19" i="1"/>
  <c r="C13" i="1"/>
  <c r="C58" i="1"/>
  <c r="C56" i="1"/>
  <c r="C46" i="1"/>
  <c r="C44" i="1"/>
  <c r="C34" i="1"/>
  <c r="C32" i="1"/>
  <c r="C22" i="1"/>
  <c r="C20" i="1"/>
  <c r="C9" i="1"/>
  <c r="C8" i="1"/>
  <c r="D2" i="19"/>
  <c r="D2" i="18"/>
  <c r="G108" i="7"/>
  <c r="H10" i="21"/>
  <c r="D2" i="10"/>
  <c r="G108" i="4"/>
  <c r="H34" i="10" s="1"/>
  <c r="H10" i="10"/>
  <c r="F105" i="17"/>
  <c r="H42" i="18" s="1"/>
  <c r="G105" i="17"/>
  <c r="H42" i="19" s="1"/>
  <c r="H105" i="17"/>
  <c r="H42" i="20" s="1"/>
  <c r="I105" i="17"/>
  <c r="H42" i="21" s="1"/>
  <c r="H42" i="10"/>
  <c r="H108" i="4"/>
  <c r="H34" i="18" s="1"/>
  <c r="I108" i="4"/>
  <c r="H34" i="19" s="1"/>
  <c r="J108" i="4"/>
  <c r="H34" i="20" s="1"/>
  <c r="K108" i="4"/>
  <c r="H34" i="21" s="1"/>
  <c r="N108" i="7"/>
  <c r="M108" i="7"/>
  <c r="I26" i="21" s="1"/>
  <c r="L108" i="7"/>
  <c r="K108" i="7"/>
  <c r="I26" i="20" s="1"/>
  <c r="J108" i="7"/>
  <c r="I108" i="7"/>
  <c r="H108" i="7"/>
  <c r="K107" i="4"/>
  <c r="H18" i="21" s="1"/>
  <c r="J107" i="4"/>
  <c r="H18" i="20" s="1"/>
  <c r="H18" i="19"/>
  <c r="H107" i="4"/>
  <c r="H18" i="18" s="1"/>
  <c r="H18" i="10"/>
  <c r="H10" i="18"/>
  <c r="H10" i="19"/>
  <c r="H10" i="20"/>
  <c r="C5" i="17"/>
  <c r="I26" i="19" l="1"/>
  <c r="I26" i="18"/>
  <c r="I26" i="10"/>
</calcChain>
</file>

<file path=xl/sharedStrings.xml><?xml version="1.0" encoding="utf-8"?>
<sst xmlns="http://schemas.openxmlformats.org/spreadsheetml/2006/main" count="733" uniqueCount="110">
  <si>
    <r>
      <t xml:space="preserve">This tool has been developed and provided to assist in the tracking of mandatory GPRA annual reporting. Please note this tool is </t>
    </r>
    <r>
      <rPr>
        <b/>
        <u/>
        <sz val="14"/>
        <color theme="1"/>
        <rFont val="Aptos Narrow"/>
        <family val="2"/>
        <scheme val="minor"/>
      </rPr>
      <t>not mandatory</t>
    </r>
    <r>
      <rPr>
        <sz val="14"/>
        <color theme="1"/>
        <rFont val="Aptos Narrow"/>
        <family val="2"/>
        <scheme val="minor"/>
      </rPr>
      <t xml:space="preserve"> to use and is being provided by the METRICS Technical Assistance Center to provide you and your team with additional data collection and reporting guidance. If you have any questions or require additional support, </t>
    </r>
    <r>
      <rPr>
        <b/>
        <sz val="14"/>
        <color theme="1"/>
        <rFont val="Aptos Narrow"/>
        <family val="2"/>
        <scheme val="minor"/>
      </rPr>
      <t xml:space="preserve">please reach out to the METRICS team at support@metricscenter.org. </t>
    </r>
    <r>
      <rPr>
        <sz val="14"/>
        <color theme="1"/>
        <rFont val="Aptos Narrow"/>
        <family val="2"/>
        <scheme val="minor"/>
      </rPr>
      <t xml:space="preserve"> </t>
    </r>
  </si>
  <si>
    <t xml:space="preserve">How to Use this Tool </t>
  </si>
  <si>
    <t>General Notes</t>
  </si>
  <si>
    <t xml:space="preserve">Use this section to record any general notes about the participant and their involvement in the grant. You can track specific details of their training, placement, and hiring using tabs 2-4 of this tool. </t>
  </si>
  <si>
    <t>#</t>
  </si>
  <si>
    <t>Notes</t>
  </si>
  <si>
    <t>Add any notes here</t>
  </si>
  <si>
    <t>Hired</t>
  </si>
  <si>
    <t>Retained</t>
  </si>
  <si>
    <t>Annual Progress Report Table A</t>
  </si>
  <si>
    <t xml:space="preserve">Reporting Period: </t>
  </si>
  <si>
    <t>Performance Measure</t>
  </si>
  <si>
    <t>Measure Type</t>
  </si>
  <si>
    <t>Quantitative Data</t>
  </si>
  <si>
    <t>Target Data</t>
  </si>
  <si>
    <t>Actual Performance Data</t>
  </si>
  <si>
    <t>Raw Number</t>
  </si>
  <si>
    <t>Ratio</t>
  </si>
  <si>
    <t>%</t>
  </si>
  <si>
    <t>GPRA</t>
  </si>
  <si>
    <t>Blank</t>
  </si>
  <si>
    <t>2024-2025 SBMH Grantee GPRA Outcome Tracking Tool</t>
  </si>
  <si>
    <t>Jane Smith</t>
  </si>
  <si>
    <t>LEA</t>
  </si>
  <si>
    <t>GPRA 1 (Hired)
The unduplicated, cumulative number of 
new school-based mental health services 
providers hired for each LEA with 
demonstrated need as a result of the grant.</t>
  </si>
  <si>
    <t>FTE</t>
  </si>
  <si>
    <t>LEA Name</t>
  </si>
  <si>
    <t>LEA #1</t>
  </si>
  <si>
    <t>LEA #2</t>
  </si>
  <si>
    <t>Bob Harris</t>
  </si>
  <si>
    <t>LEA #3</t>
  </si>
  <si>
    <t>New Hire</t>
  </si>
  <si>
    <t>Left Position</t>
  </si>
  <si>
    <t>Previously Retained</t>
  </si>
  <si>
    <t xml:space="preserve">GPRA 2 (Retained)
The unduplicated, cumulative number of 
school-based mental health services 
providers retained in LEAs with 
demonstrated need as a result of the grant. </t>
  </si>
  <si>
    <t xml:space="preserve">SBMH Provider Name </t>
  </si>
  <si>
    <t>Students</t>
  </si>
  <si>
    <t>Providers</t>
  </si>
  <si>
    <t>GPRA 3 (Ratio)
The ratio of students to school-based mental 
health services providers for each LEA with 
demonstrated need served by the grant, and 
the numbers of school-based mental health 
services providers and students used to 
calculate the ratio.</t>
  </si>
  <si>
    <t>New Hire, but then Left Position</t>
  </si>
  <si>
    <t xml:space="preserve">GPRA 4 (Attrition)
The attrition rate of school-based mental 
health providers for each LEA with a 
demonstrated need that is participating in the 
grant. </t>
  </si>
  <si>
    <t>GPRA 1 (Hired)
The unduplicated, cumulative number of  new school-based mental health services  providers hired for each LEA with demonstrated need as a result of the grant.</t>
  </si>
  <si>
    <t xml:space="preserve">GPRA 2 (Retained)
The unduplicated, cumulative number of  school-based mental health services  providers retained in LEAs with  demonstrated need as a result of the grant. </t>
  </si>
  <si>
    <t xml:space="preserve">GPRA 4 (Attrition)
The attrition rate of school-based mental health providers for each LEA with a  demonstrated need that is participating in the  grant. </t>
  </si>
  <si>
    <t>GPRA 3 (Ratio)
The ratio of students to school-based mental  health services providers for each LEA with  demonstrated need served by the grant, and  the numbers of school-based mental health services providers and students used to calculate the ratio.</t>
  </si>
  <si>
    <t>GPRA 5</t>
  </si>
  <si>
    <t>Small Group</t>
  </si>
  <si>
    <t>GPRA 5 (Students Served)
The total number of students who received  school-based mental health services as a result of the grant.</t>
  </si>
  <si>
    <t xml:space="preserve">GPRA 4: Attrition </t>
  </si>
  <si>
    <t>GPRA 1 : New Hire</t>
  </si>
  <si>
    <t>GPRA 2: Retained</t>
  </si>
  <si>
    <t>GPRA 3: Student/Provider Ratio</t>
  </si>
  <si>
    <t>GPRA 5 (Students Served)
The total number of students who received 
school-based mental health services as a 
result of the grant</t>
  </si>
  <si>
    <t xml:space="preserve">GPRA 5: Students Served </t>
  </si>
  <si>
    <t>GPRA 6: Diversity</t>
  </si>
  <si>
    <t>Add LEA partners here. Names will auto-populated throughout this tool in order to track LEA specific outcomes.</t>
  </si>
  <si>
    <t>Jan 1 - Dec 31, 2026</t>
  </si>
  <si>
    <t>January 1 - December 31, 2025</t>
  </si>
  <si>
    <t>January 1, - December  31, 2027</t>
  </si>
  <si>
    <t>January 1 - December 31, 2023</t>
  </si>
  <si>
    <t>January 1 - December 31, 2024</t>
  </si>
  <si>
    <t>January 1, - December  31, 2026</t>
  </si>
  <si>
    <t>Jan 1 - Dec 31, 2023</t>
  </si>
  <si>
    <t>Jan 1 - Dec 31, 2024</t>
  </si>
  <si>
    <t>Jan 1 - Dec 31, 2025</t>
  </si>
  <si>
    <t>Jan 1 - Dec 31, 2027</t>
  </si>
  <si>
    <t>Jan 1 -Dec 31, 2027</t>
  </si>
  <si>
    <t>GPRA 1, 2, 4</t>
  </si>
  <si>
    <t>GPRA 3</t>
  </si>
  <si>
    <t>Enter Target</t>
  </si>
  <si>
    <t># New Hire 0.5 FTE</t>
  </si>
  <si>
    <t># New Hires 1.0 FTE</t>
  </si>
  <si>
    <t>Total # New Hires per LEA (based in FTE)</t>
  </si>
  <si>
    <t>GPRA 3: Student/Provider Ratio Tracking</t>
  </si>
  <si>
    <t>GPRA 5: Students Served Tracking</t>
  </si>
  <si>
    <t>LEAs partner names will automatically populate from Tab 1 LEA List and Summary Sheet in column C. Enter the number of students and providers for each LEA for each reporting period in the respective cells below. Ratios will automatically be created in Table A (Tabs 5-9).</t>
  </si>
  <si>
    <t>Tab 1. LEA List and Summary Sheet:</t>
  </si>
  <si>
    <t>Tab 2. GPRA 1, 2, 4 Hire, Retention, Attrition Tracking</t>
  </si>
  <si>
    <t>Tab 3. GPRA 3 Ratio Tracking:</t>
  </si>
  <si>
    <t>Tab 4. GPRA 5 Students Served Tracking:</t>
  </si>
  <si>
    <t>Tabs 5-9. Annual Progress Report (APR) Table A (per reporting period)</t>
  </si>
  <si>
    <t xml:space="preserve">Annual Progress Report Table A will automatically populate from the information entered into Tabs 1 -4. Tabs 5-9 are broken up by reporting period: Tab 5 = 2023, Tab 6 = 2024, Tab 7 = 2025, Tab 8 = 2026, Tab 9 = 2027. Please visit the associated tab to extract the table needed for APR submission. Please note, this tool only calculates the Actual Performance Measure. Please enter your grant's Annual Targets (raw numbers) as reported in your proposal. </t>
  </si>
  <si>
    <r>
      <t>Start by adding the name of LEA partners in Column B of this sheet. As information is added to other tabs of this tool, the total number of new hires per LEA will calculate based on their FTEs for each reporting period. This information can be used to complete your "Explanation of Progress".  Please refer to the SBMH Guidance Document for more information.</t>
    </r>
    <r>
      <rPr>
        <b/>
        <sz val="14"/>
        <rFont val="Aptos Narrow"/>
        <family val="2"/>
        <scheme val="minor"/>
      </rPr>
      <t xml:space="preserve"> </t>
    </r>
    <r>
      <rPr>
        <b/>
        <sz val="14"/>
        <color rgb="FFC00000"/>
        <rFont val="Aptos Narrow"/>
        <family val="2"/>
        <scheme val="minor"/>
      </rPr>
      <t>PLEASE NOTE:</t>
    </r>
    <r>
      <rPr>
        <sz val="14"/>
        <rFont val="Aptos Narrow"/>
        <family val="2"/>
        <scheme val="minor"/>
      </rPr>
      <t xml:space="preserve"> All names entered in this table will be auto populated throughout this tool for convenient reporting. If a name is deleted from this table, it will be deleted from all other tabs. </t>
    </r>
  </si>
  <si>
    <r>
      <t xml:space="preserve">Enter the names of each SBMH provider, their LEA affiliation, and their FTEs in this tab. Select the following options from the dropdown list provided </t>
    </r>
    <r>
      <rPr>
        <b/>
        <sz val="14"/>
        <color rgb="FF002060"/>
        <rFont val="Aptos Narrow"/>
        <family val="2"/>
        <scheme val="minor"/>
      </rPr>
      <t>(New Hire, Retained, Previously Retained, Left Position)</t>
    </r>
    <r>
      <rPr>
        <sz val="14"/>
        <color theme="1"/>
        <rFont val="Aptos Narrow"/>
        <family val="2"/>
        <scheme val="minor"/>
      </rPr>
      <t xml:space="preserve">. This tool will automatically calculate </t>
    </r>
    <r>
      <rPr>
        <b/>
        <sz val="14"/>
        <color theme="1"/>
        <rFont val="Aptos Narrow"/>
        <family val="2"/>
        <scheme val="minor"/>
      </rPr>
      <t>GPRA 1</t>
    </r>
    <r>
      <rPr>
        <sz val="14"/>
        <color theme="1"/>
        <rFont val="Aptos Narrow"/>
        <family val="2"/>
        <scheme val="minor"/>
      </rPr>
      <t xml:space="preserve"> (Hired:The unduplicated, cumulative number of new school-based mental health services providers hired for each LEA), </t>
    </r>
    <r>
      <rPr>
        <b/>
        <sz val="14"/>
        <color theme="1"/>
        <rFont val="Aptos Narrow"/>
        <family val="2"/>
        <scheme val="minor"/>
      </rPr>
      <t>GPRA 2</t>
    </r>
    <r>
      <rPr>
        <sz val="14"/>
        <color theme="1"/>
        <rFont val="Aptos Narrow"/>
        <family val="2"/>
        <scheme val="minor"/>
      </rPr>
      <t xml:space="preserve"> (Retained:
The unduplicated, cumulative number of  school-based mental health services providers retained in LEAs), and </t>
    </r>
    <r>
      <rPr>
        <b/>
        <sz val="14"/>
        <color theme="1"/>
        <rFont val="Aptos Narrow"/>
        <family val="2"/>
        <scheme val="minor"/>
      </rPr>
      <t>GPRA 4</t>
    </r>
    <r>
      <rPr>
        <sz val="14"/>
        <color theme="1"/>
        <rFont val="Aptos Narrow"/>
        <family val="2"/>
        <scheme val="minor"/>
      </rPr>
      <t xml:space="preserve"> (Attrition: The attrition rate of school-based mental health providers for each LEA) for each respective reporting period. </t>
    </r>
  </si>
  <si>
    <r>
      <t xml:space="preserve">Enter the number of students and providers for each participating LEA. This tool will automatically calculate </t>
    </r>
    <r>
      <rPr>
        <b/>
        <sz val="14"/>
        <color theme="1"/>
        <rFont val="Aptos Narrow"/>
        <family val="2"/>
        <scheme val="minor"/>
      </rPr>
      <t>GPRA 3</t>
    </r>
    <r>
      <rPr>
        <sz val="14"/>
        <color theme="1"/>
        <rFont val="Aptos Narrow"/>
        <family val="2"/>
        <scheme val="minor"/>
      </rPr>
      <t xml:space="preserve"> (The ratio of students to school-based mental  health services providers for each LEA with  demonstrated need served by the grant) for each respective reporting period. </t>
    </r>
  </si>
  <si>
    <r>
      <t>This tool has been developed and provided to assist in the tracking of mandatory GPRA annual reporting. Please note this tool is not mandatory to use and is being provided by the METRICS Technical Assistance Center to provide you and your team with additional data collection and reporting guidance. If you have any questions or require customization (e.g., additional participant rows), please reach out to the</t>
    </r>
    <r>
      <rPr>
        <b/>
        <sz val="14"/>
        <color theme="1"/>
        <rFont val="Aptos Narrow"/>
        <family val="2"/>
        <scheme val="minor"/>
      </rPr>
      <t xml:space="preserve"> METRICS team at support@metricscenter.org. </t>
    </r>
  </si>
  <si>
    <t>GPRA 1-2, 4: Hire, Retention, and Attrition Tracking</t>
  </si>
  <si>
    <t>GPRA 6 (Increase Diversity)
For grantees that addressed competitive
preference, the number of such grantees that
met their goal of increasing the diversity of
school-based mental health services providers</t>
  </si>
  <si>
    <r>
      <t xml:space="preserve">LEAs partner names will automatically populate from Tab 1 LEA List and Summary Sheet in column C. Enter the number of students who received school-based mental health services at each LEA for each reporting period in the respective cells below.   </t>
    </r>
    <r>
      <rPr>
        <b/>
        <sz val="12"/>
        <color rgb="FFC00000"/>
        <rFont val="Aptos Narrow"/>
        <family val="2"/>
        <scheme val="minor"/>
      </rPr>
      <t>*NOTE*  These services could include Tier 1 (universal school-wide), Tier 2 (small group), or Tier 3 (individual) practices.  However, students should only be counted once annually per reporting period, regardless of how many or the type of services they are receiving. Please refer to the GPRA Guidance Document for more details.</t>
    </r>
  </si>
  <si>
    <r>
      <t xml:space="preserve">Enter the number of students who received school-based mental health services at each LEA for each reporting period. This tool will automatically calculate </t>
    </r>
    <r>
      <rPr>
        <b/>
        <sz val="14"/>
        <color theme="1"/>
        <rFont val="Aptos Narrow"/>
        <family val="2"/>
        <scheme val="minor"/>
      </rPr>
      <t>GPRA 5</t>
    </r>
    <r>
      <rPr>
        <sz val="14"/>
        <color theme="1"/>
        <rFont val="Aptos Narrow"/>
        <family val="2"/>
        <scheme val="minor"/>
      </rPr>
      <t xml:space="preserve"> (The total number of students who received  school-based mental health services as a result of the grant) for each respective reporting period. </t>
    </r>
    <r>
      <rPr>
        <b/>
        <sz val="14"/>
        <color rgb="FFC00000"/>
        <rFont val="Aptos Narrow"/>
        <family val="2"/>
        <scheme val="minor"/>
      </rPr>
      <t xml:space="preserve">PLEASE NOTE: A student should be counted </t>
    </r>
    <r>
      <rPr>
        <b/>
        <u/>
        <sz val="14"/>
        <color rgb="FFC00000"/>
        <rFont val="Aptos Narrow"/>
        <family val="2"/>
        <scheme val="minor"/>
      </rPr>
      <t>only once</t>
    </r>
    <r>
      <rPr>
        <b/>
        <sz val="14"/>
        <color rgb="FFC00000"/>
        <rFont val="Aptos Narrow"/>
        <family val="2"/>
        <scheme val="minor"/>
      </rPr>
      <t xml:space="preserve"> annually in each year they receive one or more services from any provider. Please refer to the GPRA Guidance Document for more information about GPRA 5.</t>
    </r>
  </si>
  <si>
    <t># New Hires 0.3 FTE</t>
  </si>
  <si>
    <t># New Hires 0.4 FTE</t>
  </si>
  <si>
    <t># New Hires 0.5 FTE</t>
  </si>
  <si>
    <t># New Hires 0.6 FTE</t>
  </si>
  <si>
    <t># New Hires 0.7 FTE</t>
  </si>
  <si>
    <t># New Hires 0.8 FTE</t>
  </si>
  <si>
    <t># New Hires 0.9 FTE</t>
  </si>
  <si>
    <t># New Hire 0.1 FTE</t>
  </si>
  <si>
    <t># New Hires 0.2 FTE</t>
  </si>
  <si>
    <t># New Hire 0.2 FTE</t>
  </si>
  <si>
    <t># New Hire 0.3 FTE</t>
  </si>
  <si>
    <t># New Hire 0.4 FTE</t>
  </si>
  <si>
    <t># New Hire 0.6 FTE</t>
  </si>
  <si>
    <t># New Hire 0.7 FTE</t>
  </si>
  <si>
    <t># New Hire 0.8 FTE</t>
  </si>
  <si>
    <t># New Hire 0.9 FTE</t>
  </si>
  <si>
    <t># New Hire 1.0 FTE</t>
  </si>
  <si>
    <t>Directions: Start by adding the name of LEA partners in Column B. These names will auto populate as needed throughout the tool. As information is added to other tabs, the total number of new hires per LEA will calculate based on their FTEs for each reporting period. This information can be used to complete your "Explanation of Progress".  Please refer to the SBMH Guidance Document for more information.</t>
  </si>
  <si>
    <r>
      <t xml:space="preserve">Add SBMH provider names in column C of this tab. Next, select their LEA affiliation from the drop down list </t>
    </r>
    <r>
      <rPr>
        <i/>
        <sz val="12"/>
        <rFont val="Aptos Narrow"/>
        <family val="2"/>
        <scheme val="minor"/>
      </rPr>
      <t>(this list will be auto-populated from the LEAs entered on Tab 1 LEA List &amp; Summary Sheet)</t>
    </r>
    <r>
      <rPr>
        <sz val="12"/>
        <rFont val="Aptos Narrow"/>
        <family val="2"/>
        <scheme val="minor"/>
      </rPr>
      <t xml:space="preserve">.  Finally, input their FTE (0.1 - 1.0 FTE) in column E.  </t>
    </r>
    <r>
      <rPr>
        <sz val="12"/>
        <color rgb="FFFF0000"/>
        <rFont val="Aptos Narrow"/>
        <family val="2"/>
        <scheme val="minor"/>
      </rPr>
      <t>*</t>
    </r>
    <r>
      <rPr>
        <b/>
        <sz val="12"/>
        <color rgb="FFFF0000"/>
        <rFont val="Aptos Narrow"/>
        <family val="2"/>
        <scheme val="minor"/>
      </rPr>
      <t>NOTE* In the instance that a provider is hired at more than one LEA, please only enter the provider's name ONCE in this worksheet. If you have questions about this, please reach out to support@metricscenter.org.</t>
    </r>
  </si>
  <si>
    <t>LEA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</si>
</sst>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1"/>
      <color theme="1"/>
      <name val="Aptos Narrow"/>
      <family val="2"/>
      <scheme val="minor"/>
    </font>
    <font>
      <b/>
      <sz val="11"/>
      <color theme="0"/>
      <name val="Aptos Narrow"/>
      <family val="2"/>
      <scheme val="minor"/>
    </font>
    <font>
      <b/>
      <sz val="11"/>
      <color theme="1"/>
      <name val="Aptos Narrow"/>
      <family val="2"/>
      <scheme val="minor"/>
    </font>
    <font>
      <b/>
      <sz val="12"/>
      <color theme="1"/>
      <name val="Aptos Narrow"/>
      <family val="2"/>
      <scheme val="minor"/>
    </font>
    <font>
      <b/>
      <sz val="14"/>
      <color theme="1"/>
      <name val="Aptos Narrow"/>
      <family val="2"/>
      <scheme val="minor"/>
    </font>
    <font>
      <i/>
      <sz val="11"/>
      <color theme="1"/>
      <name val="Aptos Narrow"/>
      <family val="2"/>
      <scheme val="minor"/>
    </font>
    <font>
      <b/>
      <sz val="14"/>
      <color theme="0" tint="-0.499984740745262"/>
      <name val="Aptos Narrow"/>
      <family val="2"/>
      <scheme val="minor"/>
    </font>
    <font>
      <sz val="12"/>
      <color theme="1"/>
      <name val="Aptos Narrow"/>
      <family val="2"/>
      <scheme val="minor"/>
    </font>
    <font>
      <b/>
      <sz val="14"/>
      <color theme="0"/>
      <name val="Aptos Narrow"/>
      <family val="2"/>
      <scheme val="minor"/>
    </font>
    <font>
      <sz val="14"/>
      <color theme="0"/>
      <name val="Aptos Narrow"/>
      <family val="2"/>
      <scheme val="minor"/>
    </font>
    <font>
      <sz val="10"/>
      <color theme="1"/>
      <name val="Aptos Narrow"/>
      <family val="2"/>
      <scheme val="minor"/>
    </font>
    <font>
      <b/>
      <sz val="10"/>
      <color theme="1"/>
      <name val="Aptos Narrow"/>
      <family val="2"/>
      <scheme val="minor"/>
    </font>
    <font>
      <b/>
      <sz val="18"/>
      <color theme="0"/>
      <name val="Aptos Narrow"/>
      <family val="2"/>
      <scheme val="minor"/>
    </font>
    <font>
      <sz val="14"/>
      <color theme="1"/>
      <name val="Aptos Narrow"/>
      <family val="2"/>
      <scheme val="minor"/>
    </font>
    <font>
      <b/>
      <sz val="36"/>
      <color theme="0"/>
      <name val="Aptos Narrow"/>
      <family val="2"/>
      <scheme val="minor"/>
    </font>
    <font>
      <b/>
      <sz val="18"/>
      <color theme="1"/>
      <name val="Aptos Narrow"/>
      <family val="2"/>
      <scheme val="minor"/>
    </font>
    <font>
      <b/>
      <i/>
      <sz val="11"/>
      <color theme="1"/>
      <name val="Aptos Narrow"/>
      <family val="2"/>
      <scheme val="minor"/>
    </font>
    <font>
      <b/>
      <sz val="14"/>
      <name val="Aptos Narrow"/>
      <family val="2"/>
      <scheme val="minor"/>
    </font>
    <font>
      <sz val="14"/>
      <name val="Aptos Narrow"/>
      <family val="2"/>
      <scheme val="minor"/>
    </font>
    <font>
      <b/>
      <sz val="18"/>
      <name val="Aptos Narrow"/>
      <family val="2"/>
      <scheme val="minor"/>
    </font>
    <font>
      <b/>
      <sz val="14"/>
      <color rgb="FF002060"/>
      <name val="Aptos Narrow"/>
      <family val="2"/>
      <scheme val="minor"/>
    </font>
    <font>
      <sz val="11"/>
      <name val="Aptos Narrow"/>
      <family val="2"/>
      <scheme val="minor"/>
    </font>
    <font>
      <b/>
      <u/>
      <sz val="14"/>
      <color theme="1"/>
      <name val="Aptos Narrow"/>
      <family val="2"/>
      <scheme val="minor"/>
    </font>
    <font>
      <b/>
      <sz val="11"/>
      <name val="Aptos Narrow"/>
      <family val="2"/>
      <scheme val="minor"/>
    </font>
    <font>
      <b/>
      <sz val="14"/>
      <color rgb="FFC00000"/>
      <name val="Aptos Narrow"/>
      <family val="2"/>
      <scheme val="minor"/>
    </font>
    <font>
      <sz val="11"/>
      <color theme="1"/>
      <name val="Aptos Narrow"/>
      <family val="2"/>
      <scheme val="minor"/>
    </font>
    <font>
      <b/>
      <sz val="16"/>
      <color theme="0"/>
      <name val="Aptos Narrow"/>
      <family val="2"/>
      <scheme val="minor"/>
    </font>
    <font>
      <sz val="12"/>
      <name val="Aptos Narrow"/>
      <family val="2"/>
      <scheme val="minor"/>
    </font>
    <font>
      <sz val="12"/>
      <color rgb="FFFF0000"/>
      <name val="Aptos Narrow"/>
      <family val="2"/>
      <scheme val="minor"/>
    </font>
    <font>
      <b/>
      <sz val="12"/>
      <color rgb="FFFF0000"/>
      <name val="Aptos Narrow"/>
      <family val="2"/>
      <scheme val="minor"/>
    </font>
    <font>
      <i/>
      <sz val="12"/>
      <name val="Aptos Narrow"/>
      <family val="2"/>
      <scheme val="minor"/>
    </font>
    <font>
      <b/>
      <sz val="12"/>
      <color rgb="FFC00000"/>
      <name val="Aptos Narrow"/>
      <family val="2"/>
      <scheme val="minor"/>
    </font>
    <font>
      <b/>
      <u/>
      <sz val="14"/>
      <color rgb="FFC00000"/>
      <name val="Aptos Narrow"/>
      <family val="2"/>
      <scheme val="minor"/>
    </font>
    <font>
      <sz val="8"/>
      <name val="Aptos Narrow"/>
      <family val="2"/>
      <scheme val="minor"/>
    </font>
    <font>
      <b/>
      <i/>
      <sz val="11"/>
      <color theme="0"/>
      <name val="Aptos Narrow"/>
      <family val="2"/>
      <scheme val="minor"/>
    </font>
  </fonts>
  <fills count="10">
    <fill>
      <patternFill patternType="none"/>
    </fill>
    <fill>
      <patternFill patternType="gray125"/>
    </fill>
    <fill>
      <patternFill patternType="solid">
        <fgColor rgb="FF002060"/>
        <bgColor indexed="64"/>
      </patternFill>
    </fill>
    <fill>
      <patternFill patternType="solid">
        <fgColor rgb="FFFFDE75"/>
        <bgColor indexed="64"/>
      </patternFill>
    </fill>
    <fill>
      <patternFill patternType="solid">
        <fgColor theme="3"/>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0000"/>
        <bgColor indexed="64"/>
      </patternFill>
    </fill>
    <fill>
      <patternFill patternType="solid">
        <fgColor theme="6"/>
        <bgColor indexed="64"/>
      </patternFill>
    </fill>
    <fill>
      <patternFill patternType="solid">
        <fgColor theme="7" tint="0.7999816888943144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theme="0"/>
      </right>
      <top style="medium">
        <color indexed="64"/>
      </top>
      <bottom style="thin">
        <color indexed="64"/>
      </bottom>
      <diagonal/>
    </border>
    <border>
      <left style="thin">
        <color indexed="64"/>
      </left>
      <right style="thin">
        <color theme="0"/>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theme="0"/>
      </left>
      <right/>
      <top/>
      <bottom/>
      <diagonal/>
    </border>
    <border>
      <left style="medium">
        <color indexed="64"/>
      </left>
      <right style="medium">
        <color indexed="64"/>
      </right>
      <top style="medium">
        <color indexed="64"/>
      </top>
      <bottom/>
      <diagonal/>
    </border>
    <border>
      <left style="thin">
        <color theme="0"/>
      </left>
      <right/>
      <top style="medium">
        <color indexed="64"/>
      </top>
      <bottom/>
      <diagonal/>
    </border>
  </borders>
  <cellStyleXfs count="2">
    <xf numFmtId="0" fontId="0" fillId="0" borderId="0"/>
    <xf numFmtId="9" fontId="25" fillId="0" borderId="0" applyFont="0" applyFill="0" applyBorder="0" applyAlignment="0" applyProtection="0"/>
  </cellStyleXfs>
  <cellXfs count="132">
    <xf numFmtId="0" fontId="0" fillId="0" borderId="0" xfId="0"/>
    <xf numFmtId="0" fontId="0" fillId="0" borderId="1" xfId="0" applyBorder="1"/>
    <xf numFmtId="0" fontId="0" fillId="0" borderId="0" xfId="0"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9"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5" xfId="0" applyFont="1" applyFill="1" applyBorder="1" applyAlignment="1">
      <alignment horizontal="center" vertical="center" wrapText="1"/>
    </xf>
    <xf numFmtId="0" fontId="10" fillId="0" borderId="0" xfId="0" applyFont="1"/>
    <xf numFmtId="0" fontId="10" fillId="0" borderId="1" xfId="0" applyFont="1" applyBorder="1"/>
    <xf numFmtId="0" fontId="11" fillId="0" borderId="1" xfId="0" applyFont="1" applyBorder="1" applyAlignment="1">
      <alignment horizontal="center" vertical="center" wrapText="1"/>
    </xf>
    <xf numFmtId="0" fontId="1" fillId="2" borderId="5" xfId="0" applyFont="1" applyFill="1" applyBorder="1" applyAlignment="1">
      <alignment horizontal="center" vertical="center" wrapText="1"/>
    </xf>
    <xf numFmtId="0" fontId="2" fillId="0" borderId="0" xfId="0" applyFont="1"/>
    <xf numFmtId="0" fontId="0" fillId="0" borderId="0" xfId="0" applyAlignment="1">
      <alignment wrapText="1"/>
    </xf>
    <xf numFmtId="0" fontId="18" fillId="3" borderId="1"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5" xfId="0" applyFont="1" applyFill="1" applyBorder="1" applyAlignment="1">
      <alignment horizontal="center" vertical="center" wrapText="1"/>
    </xf>
    <xf numFmtId="0" fontId="21" fillId="7" borderId="0" xfId="0" applyFont="1" applyFill="1"/>
    <xf numFmtId="0" fontId="12" fillId="7" borderId="0" xfId="0" applyFont="1" applyFill="1"/>
    <xf numFmtId="0" fontId="9" fillId="6" borderId="1" xfId="0" applyFont="1" applyFill="1" applyBorder="1" applyAlignment="1">
      <alignment horizontal="center" vertical="center"/>
    </xf>
    <xf numFmtId="0" fontId="8" fillId="6" borderId="5" xfId="0" applyFont="1" applyFill="1" applyBorder="1" applyAlignment="1">
      <alignment horizontal="center" vertical="center"/>
    </xf>
    <xf numFmtId="0" fontId="0" fillId="0" borderId="1" xfId="0" applyBorder="1" applyAlignment="1">
      <alignment horizontal="center" vertical="center" wrapText="1"/>
    </xf>
    <xf numFmtId="0" fontId="2" fillId="5" borderId="0" xfId="0" applyFont="1" applyFill="1" applyAlignment="1">
      <alignment horizontal="left"/>
    </xf>
    <xf numFmtId="0" fontId="2" fillId="5" borderId="0" xfId="0" applyFont="1" applyFill="1"/>
    <xf numFmtId="0" fontId="2" fillId="0" borderId="0" xfId="0" applyFont="1" applyAlignment="1">
      <alignment horizontal="right"/>
    </xf>
    <xf numFmtId="0" fontId="2" fillId="0" borderId="0" xfId="0" applyFont="1" applyAlignment="1">
      <alignment horizontal="center" vertical="center" wrapText="1"/>
    </xf>
    <xf numFmtId="0" fontId="0" fillId="5" borderId="0" xfId="0" applyFill="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1" fillId="0" borderId="0" xfId="0" applyFont="1" applyAlignment="1">
      <alignment horizontal="center"/>
    </xf>
    <xf numFmtId="0" fontId="8" fillId="6" borderId="9" xfId="0" applyFont="1" applyFill="1" applyBorder="1" applyAlignment="1">
      <alignment horizontal="center" vertical="center"/>
    </xf>
    <xf numFmtId="0" fontId="0" fillId="0" borderId="3" xfId="0" applyBorder="1"/>
    <xf numFmtId="0" fontId="8" fillId="6" borderId="11"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8" fillId="6" borderId="17" xfId="0" applyFont="1" applyFill="1" applyBorder="1" applyAlignment="1">
      <alignment horizontal="center" vertical="center" wrapText="1"/>
    </xf>
    <xf numFmtId="12" fontId="0" fillId="0" borderId="0" xfId="1" applyNumberFormat="1" applyFont="1"/>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8" xfId="0" applyFont="1" applyBorder="1" applyAlignment="1">
      <alignment horizontal="center" vertical="center" wrapText="1"/>
    </xf>
    <xf numFmtId="0" fontId="2" fillId="0" borderId="8" xfId="0" applyFont="1" applyBorder="1" applyAlignment="1">
      <alignment horizontal="center" vertical="center" wrapText="1"/>
    </xf>
    <xf numFmtId="0" fontId="8" fillId="7" borderId="3" xfId="0" applyFont="1" applyFill="1" applyBorder="1" applyAlignment="1">
      <alignment horizontal="center" vertical="center" wrapText="1"/>
    </xf>
    <xf numFmtId="3" fontId="2" fillId="0" borderId="20" xfId="0" applyNumberFormat="1" applyFont="1" applyBorder="1" applyAlignment="1">
      <alignment horizontal="center" vertical="center" wrapText="1"/>
    </xf>
    <xf numFmtId="0" fontId="26" fillId="7" borderId="29"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16" fillId="5" borderId="22" xfId="0" applyFont="1" applyFill="1" applyBorder="1" applyAlignment="1">
      <alignment horizontal="center" vertical="center" wrapText="1"/>
    </xf>
    <xf numFmtId="0" fontId="16" fillId="5" borderId="23"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27" fillId="0" borderId="0" xfId="0" applyFont="1" applyAlignment="1">
      <alignment vertical="center" wrapText="1"/>
    </xf>
    <xf numFmtId="0" fontId="13" fillId="9" borderId="27" xfId="0" applyFont="1" applyFill="1" applyBorder="1" applyAlignment="1">
      <alignment horizontal="center" vertical="center"/>
    </xf>
    <xf numFmtId="0" fontId="13" fillId="9" borderId="26" xfId="0" applyFont="1" applyFill="1" applyBorder="1" applyAlignment="1">
      <alignment horizontal="center" vertical="center"/>
    </xf>
    <xf numFmtId="0" fontId="13" fillId="0" borderId="27" xfId="0" applyFont="1" applyBorder="1" applyAlignment="1">
      <alignment horizontal="center" vertical="center"/>
    </xf>
    <xf numFmtId="0" fontId="13" fillId="0" borderId="26" xfId="0" applyFont="1" applyBorder="1" applyAlignment="1">
      <alignment horizontal="center" vertical="center"/>
    </xf>
    <xf numFmtId="0" fontId="21" fillId="0" borderId="0" xfId="0" applyFont="1" applyAlignment="1">
      <alignment vertical="center" wrapText="1"/>
    </xf>
    <xf numFmtId="0" fontId="0" fillId="0" borderId="0" xfId="0" applyAlignment="1">
      <alignment horizontal="center"/>
    </xf>
    <xf numFmtId="0" fontId="7" fillId="0" borderId="27" xfId="0" applyFont="1" applyBorder="1" applyAlignment="1">
      <alignment horizontal="center" vertical="center" wrapText="1"/>
    </xf>
    <xf numFmtId="0" fontId="7" fillId="0" borderId="7"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0" xfId="0" applyFont="1" applyAlignment="1">
      <alignment horizontal="center" vertical="center" wrapText="1"/>
    </xf>
    <xf numFmtId="0" fontId="4" fillId="0" borderId="21"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3" fillId="0" borderId="31"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26" xfId="0" applyFon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1" xfId="0" applyBorder="1" applyProtection="1">
      <protection locked="0"/>
    </xf>
    <xf numFmtId="0" fontId="5" fillId="0" borderId="1" xfId="0" applyFont="1" applyBorder="1" applyAlignment="1" applyProtection="1">
      <alignment wrapText="1"/>
      <protection locked="0"/>
    </xf>
    <xf numFmtId="0" fontId="0" fillId="0" borderId="1" xfId="0" applyBorder="1" applyAlignment="1" applyProtection="1">
      <alignment wrapText="1"/>
      <protection locked="0"/>
    </xf>
    <xf numFmtId="0" fontId="10" fillId="0" borderId="1" xfId="0" applyFont="1" applyBorder="1" applyProtection="1">
      <protection locked="0"/>
    </xf>
    <xf numFmtId="3" fontId="0" fillId="0" borderId="13" xfId="0" applyNumberFormat="1" applyBorder="1" applyProtection="1">
      <protection locked="0"/>
    </xf>
    <xf numFmtId="0" fontId="0" fillId="0" borderId="14" xfId="0" applyBorder="1" applyProtection="1">
      <protection locked="0"/>
    </xf>
    <xf numFmtId="0" fontId="0" fillId="0" borderId="13" xfId="0" applyBorder="1" applyProtection="1">
      <protection locked="0"/>
    </xf>
    <xf numFmtId="0" fontId="0" fillId="0" borderId="15" xfId="0" applyBorder="1" applyProtection="1">
      <protection locked="0"/>
    </xf>
    <xf numFmtId="0" fontId="0" fillId="0" borderId="16" xfId="0" applyBorder="1" applyProtection="1">
      <protection locked="0"/>
    </xf>
    <xf numFmtId="0" fontId="5" fillId="0" borderId="2" xfId="0" applyFont="1" applyBorder="1" applyAlignment="1" applyProtection="1">
      <alignment wrapText="1"/>
      <protection locked="0"/>
    </xf>
    <xf numFmtId="0" fontId="0" fillId="0" borderId="2" xfId="0" applyBorder="1" applyProtection="1">
      <protection locked="0"/>
    </xf>
    <xf numFmtId="0" fontId="0" fillId="0" borderId="0" xfId="0" applyProtection="1">
      <protection locked="0"/>
    </xf>
    <xf numFmtId="0" fontId="16" fillId="0" borderId="1" xfId="0" applyFont="1" applyBorder="1" applyAlignment="1" applyProtection="1">
      <alignment horizontal="center" vertical="center" wrapText="1"/>
      <protection locked="0"/>
    </xf>
    <xf numFmtId="164" fontId="0" fillId="0" borderId="0" xfId="0" applyNumberFormat="1"/>
    <xf numFmtId="0" fontId="4" fillId="0" borderId="0" xfId="0" applyFont="1" applyAlignment="1">
      <alignment horizontal="center" vertical="center" wrapText="1"/>
    </xf>
    <xf numFmtId="0" fontId="8" fillId="2" borderId="32" xfId="0" applyFont="1" applyFill="1" applyBorder="1" applyAlignment="1">
      <alignment horizontal="center" vertical="center"/>
    </xf>
    <xf numFmtId="0" fontId="34" fillId="2" borderId="34" xfId="0" applyFont="1" applyFill="1" applyBorder="1" applyAlignment="1">
      <alignment horizontal="center" vertical="center" wrapText="1"/>
    </xf>
    <xf numFmtId="0" fontId="13" fillId="5" borderId="0" xfId="0" applyFont="1" applyFill="1" applyAlignment="1">
      <alignment horizontal="center" vertical="center" wrapText="1"/>
    </xf>
    <xf numFmtId="0" fontId="12" fillId="2" borderId="0" xfId="0" applyFont="1" applyFill="1" applyAlignment="1">
      <alignment horizontal="left"/>
    </xf>
    <xf numFmtId="0" fontId="14" fillId="4" borderId="0" xfId="0" applyFont="1" applyFill="1" applyAlignment="1">
      <alignment horizontal="center" vertical="center"/>
    </xf>
    <xf numFmtId="0" fontId="18" fillId="5" borderId="0" xfId="0" applyFont="1" applyFill="1" applyAlignment="1">
      <alignment horizontal="center" vertical="center" wrapText="1"/>
    </xf>
    <xf numFmtId="0" fontId="12" fillId="8" borderId="0" xfId="0" applyFont="1" applyFill="1" applyAlignment="1">
      <alignment horizontal="left"/>
    </xf>
    <xf numFmtId="0" fontId="19" fillId="3" borderId="0" xfId="0" applyFont="1" applyFill="1" applyAlignment="1">
      <alignment horizontal="left"/>
    </xf>
    <xf numFmtId="0" fontId="15" fillId="3" borderId="0" xfId="0" applyFont="1" applyFill="1" applyAlignment="1">
      <alignment horizontal="center" vertical="center"/>
    </xf>
    <xf numFmtId="0" fontId="17" fillId="5" borderId="0" xfId="0" applyFont="1" applyFill="1" applyAlignment="1">
      <alignment horizontal="center" vertical="center" wrapText="1"/>
    </xf>
    <xf numFmtId="0" fontId="26" fillId="2" borderId="0" xfId="0" applyFont="1" applyFill="1" applyAlignment="1">
      <alignment horizontal="center" vertical="center" wrapText="1"/>
    </xf>
    <xf numFmtId="0" fontId="26" fillId="2" borderId="24" xfId="0" applyFont="1" applyFill="1" applyBorder="1" applyAlignment="1">
      <alignment horizontal="center" vertical="center" wrapText="1"/>
    </xf>
    <xf numFmtId="0" fontId="26" fillId="2" borderId="35" xfId="0" applyFont="1" applyFill="1" applyBorder="1" applyAlignment="1">
      <alignment horizontal="center" vertical="center" wrapText="1"/>
    </xf>
    <xf numFmtId="0" fontId="26" fillId="2" borderId="25" xfId="0" applyFont="1" applyFill="1" applyBorder="1" applyAlignment="1">
      <alignment horizontal="center" vertical="center" wrapText="1"/>
    </xf>
    <xf numFmtId="0" fontId="26" fillId="2" borderId="28" xfId="0" applyFont="1" applyFill="1" applyBorder="1" applyAlignment="1">
      <alignment horizontal="center" vertical="center" wrapText="1"/>
    </xf>
    <xf numFmtId="0" fontId="26" fillId="2" borderId="33" xfId="0" applyFont="1" applyFill="1" applyBorder="1" applyAlignment="1">
      <alignment horizontal="center" vertical="center" wrapText="1"/>
    </xf>
    <xf numFmtId="0" fontId="27" fillId="5" borderId="0" xfId="0" applyFont="1" applyFill="1" applyAlignment="1">
      <alignment horizontal="center" vertical="center" wrapText="1"/>
    </xf>
    <xf numFmtId="0" fontId="1" fillId="0" borderId="0" xfId="0" applyFont="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3" fillId="5" borderId="0" xfId="0" applyFont="1" applyFill="1" applyAlignment="1">
      <alignment horizontal="center" vertical="center" wrapText="1"/>
    </xf>
    <xf numFmtId="0" fontId="8" fillId="6" borderId="2" xfId="0" applyFont="1" applyFill="1" applyBorder="1" applyAlignment="1">
      <alignment horizontal="center"/>
    </xf>
    <xf numFmtId="0" fontId="8" fillId="6" borderId="4" xfId="0" applyFont="1" applyFill="1" applyBorder="1" applyAlignment="1">
      <alignment horizontal="center"/>
    </xf>
    <xf numFmtId="0" fontId="8" fillId="6" borderId="6" xfId="0" applyFont="1" applyFill="1" applyBorder="1" applyAlignment="1">
      <alignment horizontal="center"/>
    </xf>
    <xf numFmtId="0" fontId="8" fillId="6" borderId="18" xfId="0" applyFont="1" applyFill="1" applyBorder="1" applyAlignment="1">
      <alignment horizontal="center" vertical="center" wrapText="1"/>
    </xf>
    <xf numFmtId="0" fontId="8" fillId="6" borderId="19" xfId="0" applyFont="1" applyFill="1" applyBorder="1" applyAlignment="1">
      <alignment horizontal="center" vertical="center" wrapText="1"/>
    </xf>
    <xf numFmtId="0" fontId="2" fillId="0" borderId="10" xfId="0" applyFont="1" applyBorder="1" applyAlignment="1">
      <alignment horizontal="center" vertical="center" wrapText="1"/>
    </xf>
    <xf numFmtId="0" fontId="17" fillId="3" borderId="2" xfId="0" applyFont="1" applyFill="1" applyBorder="1" applyAlignment="1">
      <alignment horizontal="center"/>
    </xf>
    <xf numFmtId="0" fontId="17" fillId="3" borderId="4" xfId="0" applyFont="1" applyFill="1" applyBorder="1" applyAlignment="1">
      <alignment horizontal="center"/>
    </xf>
    <xf numFmtId="0" fontId="3" fillId="5" borderId="24" xfId="0" applyFont="1" applyFill="1" applyBorder="1" applyAlignment="1">
      <alignment horizontal="center" vertical="center" wrapText="1"/>
    </xf>
    <xf numFmtId="0" fontId="2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6" borderId="0" xfId="0" applyFont="1" applyFill="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3" fillId="3" borderId="0" xfId="0" applyFont="1" applyFill="1" applyAlignment="1">
      <alignment horizontal="center" vertical="center"/>
    </xf>
    <xf numFmtId="0" fontId="4" fillId="5" borderId="0" xfId="0" applyFont="1" applyFill="1" applyAlignment="1">
      <alignment horizontal="center"/>
    </xf>
    <xf numFmtId="0" fontId="1" fillId="2" borderId="0" xfId="0" applyFont="1" applyFill="1" applyAlignment="1">
      <alignment horizontal="center" vertical="center"/>
    </xf>
  </cellXfs>
  <cellStyles count="2">
    <cellStyle name="Normal" xfId="0" builtinId="0"/>
    <cellStyle name="Percent" xfId="1" builtinId="5"/>
  </cellStyles>
  <dxfs count="24">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theme="0" tint="-0.34998626667073579"/>
        </patternFill>
      </fill>
    </dxf>
  </dxfs>
  <tableStyles count="0" defaultTableStyle="TableStyleMedium2" defaultPivotStyle="PivotStyleLight16"/>
  <colors>
    <mruColors>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44</xdr:row>
      <xdr:rowOff>1</xdr:rowOff>
    </xdr:from>
    <xdr:to>
      <xdr:col>26</xdr:col>
      <xdr:colOff>57533</xdr:colOff>
      <xdr:row>73</xdr:row>
      <xdr:rowOff>332318</xdr:rowOff>
    </xdr:to>
    <xdr:pic>
      <xdr:nvPicPr>
        <xdr:cNvPr id="8" name="Picture 7">
          <a:extLst>
            <a:ext uri="{FF2B5EF4-FFF2-40B4-BE49-F238E27FC236}">
              <a16:creationId xmlns:a16="http://schemas.microsoft.com/office/drawing/2014/main" id="{4C50A005-7931-85C9-184F-A80EDF8A42AD}"/>
            </a:ext>
          </a:extLst>
        </xdr:cNvPr>
        <xdr:cNvPicPr>
          <a:picLocks noChangeAspect="1"/>
        </xdr:cNvPicPr>
      </xdr:nvPicPr>
      <xdr:blipFill>
        <a:blip xmlns:r="http://schemas.openxmlformats.org/officeDocument/2006/relationships" r:embed="rId1"/>
        <a:stretch>
          <a:fillRect/>
        </a:stretch>
      </xdr:blipFill>
      <xdr:spPr>
        <a:xfrm>
          <a:off x="1248833" y="8699501"/>
          <a:ext cx="15043533" cy="5556250"/>
        </a:xfrm>
        <a:prstGeom prst="rect">
          <a:avLst/>
        </a:prstGeom>
      </xdr:spPr>
    </xdr:pic>
    <xdr:clientData/>
  </xdr:twoCellAnchor>
  <xdr:twoCellAnchor editAs="oneCell">
    <xdr:from>
      <xdr:col>1</xdr:col>
      <xdr:colOff>564444</xdr:colOff>
      <xdr:row>81</xdr:row>
      <xdr:rowOff>100975</xdr:rowOff>
    </xdr:from>
    <xdr:to>
      <xdr:col>26</xdr:col>
      <xdr:colOff>105833</xdr:colOff>
      <xdr:row>110</xdr:row>
      <xdr:rowOff>1216526</xdr:rowOff>
    </xdr:to>
    <xdr:pic>
      <xdr:nvPicPr>
        <xdr:cNvPr id="5" name="Picture 4">
          <a:extLst>
            <a:ext uri="{FF2B5EF4-FFF2-40B4-BE49-F238E27FC236}">
              <a16:creationId xmlns:a16="http://schemas.microsoft.com/office/drawing/2014/main" id="{B3929EA2-2A02-8E79-9FD0-93C12CC05C07}"/>
            </a:ext>
          </a:extLst>
        </xdr:cNvPr>
        <xdr:cNvPicPr>
          <a:picLocks noChangeAspect="1"/>
        </xdr:cNvPicPr>
      </xdr:nvPicPr>
      <xdr:blipFill>
        <a:blip xmlns:r="http://schemas.openxmlformats.org/officeDocument/2006/relationships" r:embed="rId2"/>
        <a:stretch>
          <a:fillRect/>
        </a:stretch>
      </xdr:blipFill>
      <xdr:spPr>
        <a:xfrm>
          <a:off x="1178277" y="16279364"/>
          <a:ext cx="14887223" cy="6435440"/>
        </a:xfrm>
        <a:prstGeom prst="rect">
          <a:avLst/>
        </a:prstGeom>
      </xdr:spPr>
    </xdr:pic>
    <xdr:clientData/>
  </xdr:twoCellAnchor>
  <xdr:twoCellAnchor editAs="oneCell">
    <xdr:from>
      <xdr:col>1</xdr:col>
      <xdr:colOff>564088</xdr:colOff>
      <xdr:row>119</xdr:row>
      <xdr:rowOff>0</xdr:rowOff>
    </xdr:from>
    <xdr:to>
      <xdr:col>25</xdr:col>
      <xdr:colOff>571499</xdr:colOff>
      <xdr:row>146</xdr:row>
      <xdr:rowOff>8235</xdr:rowOff>
    </xdr:to>
    <xdr:pic>
      <xdr:nvPicPr>
        <xdr:cNvPr id="19" name="Picture 18">
          <a:extLst>
            <a:ext uri="{FF2B5EF4-FFF2-40B4-BE49-F238E27FC236}">
              <a16:creationId xmlns:a16="http://schemas.microsoft.com/office/drawing/2014/main" id="{FAB10243-2938-35BE-1FCD-8752829D6CE6}"/>
            </a:ext>
          </a:extLst>
        </xdr:cNvPr>
        <xdr:cNvPicPr>
          <a:picLocks noChangeAspect="1"/>
        </xdr:cNvPicPr>
      </xdr:nvPicPr>
      <xdr:blipFill>
        <a:blip xmlns:r="http://schemas.openxmlformats.org/officeDocument/2006/relationships" r:embed="rId3"/>
        <a:stretch>
          <a:fillRect/>
        </a:stretch>
      </xdr:blipFill>
      <xdr:spPr>
        <a:xfrm>
          <a:off x="1188505" y="24225250"/>
          <a:ext cx="14993411" cy="4869160"/>
        </a:xfrm>
        <a:prstGeom prst="rect">
          <a:avLst/>
        </a:prstGeom>
      </xdr:spPr>
    </xdr:pic>
    <xdr:clientData/>
  </xdr:twoCellAnchor>
  <xdr:twoCellAnchor editAs="oneCell">
    <xdr:from>
      <xdr:col>11</xdr:col>
      <xdr:colOff>212725</xdr:colOff>
      <xdr:row>0</xdr:row>
      <xdr:rowOff>115888</xdr:rowOff>
    </xdr:from>
    <xdr:to>
      <xdr:col>17</xdr:col>
      <xdr:colOff>66675</xdr:colOff>
      <xdr:row>3</xdr:row>
      <xdr:rowOff>168529</xdr:rowOff>
    </xdr:to>
    <xdr:pic>
      <xdr:nvPicPr>
        <xdr:cNvPr id="2" name="Picture 1">
          <a:extLst>
            <a:ext uri="{FF2B5EF4-FFF2-40B4-BE49-F238E27FC236}">
              <a16:creationId xmlns:a16="http://schemas.microsoft.com/office/drawing/2014/main" id="{AA233985-7EED-49AB-9021-3826CD9AF06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35788" y="115888"/>
          <a:ext cx="3514725" cy="624141"/>
        </a:xfrm>
        <a:prstGeom prst="rect">
          <a:avLst/>
        </a:prstGeom>
      </xdr:spPr>
    </xdr:pic>
    <xdr:clientData/>
  </xdr:twoCellAnchor>
  <xdr:twoCellAnchor>
    <xdr:from>
      <xdr:col>2</xdr:col>
      <xdr:colOff>7938</xdr:colOff>
      <xdr:row>18</xdr:row>
      <xdr:rowOff>0</xdr:rowOff>
    </xdr:from>
    <xdr:to>
      <xdr:col>26</xdr:col>
      <xdr:colOff>34925</xdr:colOff>
      <xdr:row>37</xdr:row>
      <xdr:rowOff>0</xdr:rowOff>
    </xdr:to>
    <xdr:sp macro="" textlink="">
      <xdr:nvSpPr>
        <xdr:cNvPr id="4" name="TextBox 3">
          <a:extLst>
            <a:ext uri="{FF2B5EF4-FFF2-40B4-BE49-F238E27FC236}">
              <a16:creationId xmlns:a16="http://schemas.microsoft.com/office/drawing/2014/main" id="{AB905754-3E72-28E3-7A69-EAFE615FA394}"/>
            </a:ext>
          </a:extLst>
        </xdr:cNvPr>
        <xdr:cNvSpPr txBox="1"/>
      </xdr:nvSpPr>
      <xdr:spPr>
        <a:xfrm>
          <a:off x="1230313" y="3524250"/>
          <a:ext cx="14695487" cy="36195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This tool is</a:t>
          </a:r>
          <a:r>
            <a:rPr lang="en-US" sz="1400" b="1" baseline="0"/>
            <a:t> made up of 5 tabs that will hep you to track and report on your grant outcomes:</a:t>
          </a:r>
        </a:p>
        <a:p>
          <a:endParaRPr lang="en-US" sz="1400" b="1" baseline="0">
            <a:solidFill>
              <a:srgbClr val="C00000"/>
            </a:solidFill>
          </a:endParaRPr>
        </a:p>
        <a:p>
          <a:pPr lvl="1"/>
          <a:r>
            <a:rPr lang="en-US" sz="1400" b="1" baseline="0">
              <a:solidFill>
                <a:srgbClr val="C00000"/>
              </a:solidFill>
            </a:rPr>
            <a:t>Tab 1. LEA List &amp;  Summary Sheet</a:t>
          </a:r>
          <a:r>
            <a:rPr lang="en-US" sz="1400" baseline="0">
              <a:solidFill>
                <a:srgbClr val="C00000"/>
              </a:solidFill>
            </a:rPr>
            <a:t>:</a:t>
          </a:r>
          <a:r>
            <a:rPr lang="en-US" sz="1400" baseline="0">
              <a:solidFill>
                <a:srgbClr val="FF0000"/>
              </a:solidFill>
            </a:rPr>
            <a:t> </a:t>
          </a:r>
          <a:r>
            <a:rPr lang="en-US" sz="1400" baseline="0"/>
            <a:t>This is where you will keep a running list of all LEA partners participating in your grant program.</a:t>
          </a:r>
        </a:p>
        <a:p>
          <a:pPr lvl="1"/>
          <a:endParaRPr lang="en-US" sz="1400" baseline="0"/>
        </a:p>
        <a:p>
          <a:pPr lvl="1"/>
          <a:r>
            <a:rPr lang="en-US" sz="1400" b="1" baseline="0">
              <a:solidFill>
                <a:srgbClr val="002060"/>
              </a:solidFill>
            </a:rPr>
            <a:t>Tab 2. GPRA 1, 2, 4 Tracking</a:t>
          </a:r>
          <a:r>
            <a:rPr lang="en-US" sz="1400" baseline="0">
              <a:solidFill>
                <a:srgbClr val="002060"/>
              </a:solidFill>
            </a:rPr>
            <a:t>: </a:t>
          </a:r>
          <a:r>
            <a:rPr lang="en-US" sz="1400" baseline="0"/>
            <a:t>This is where you will track each provider's employment status (e.g., New Hire, Retained, Previously Retained, Left Position)</a:t>
          </a:r>
        </a:p>
        <a:p>
          <a:pPr lvl="1"/>
          <a:endParaRPr lang="en-US" sz="1400" b="1" baseline="0">
            <a:solidFill>
              <a:srgbClr val="FFDE75"/>
            </a:solidFill>
          </a:endParaRPr>
        </a:p>
        <a:p>
          <a:pPr lvl="1"/>
          <a:r>
            <a:rPr lang="en-US" sz="1400" b="1" baseline="0">
              <a:solidFill>
                <a:schemeClr val="accent6">
                  <a:lumMod val="75000"/>
                </a:schemeClr>
              </a:solidFill>
            </a:rPr>
            <a:t>Tab 3. GPRA 3 Ratio Tracking</a:t>
          </a:r>
          <a:r>
            <a:rPr lang="en-US" sz="1400" baseline="0">
              <a:solidFill>
                <a:schemeClr val="accent6">
                  <a:lumMod val="75000"/>
                </a:schemeClr>
              </a:solidFill>
            </a:rPr>
            <a:t>: </a:t>
          </a:r>
          <a:r>
            <a:rPr lang="en-US" sz="1400" baseline="0"/>
            <a:t>This is where you will track the ratio of students to providers within each participating LEA. </a:t>
          </a:r>
        </a:p>
        <a:p>
          <a:pPr lvl="1"/>
          <a:endParaRPr lang="en-US" sz="1400" b="1" baseline="0"/>
        </a:p>
        <a:p>
          <a:pPr lvl="1"/>
          <a:r>
            <a:rPr lang="en-US" sz="1400" b="1" baseline="0">
              <a:solidFill>
                <a:schemeClr val="accent2"/>
              </a:solidFill>
            </a:rPr>
            <a:t>Tab 4. GPRA 5 Students Served</a:t>
          </a:r>
          <a:r>
            <a:rPr lang="en-US" sz="1400" baseline="0">
              <a:solidFill>
                <a:schemeClr val="accent2"/>
              </a:solidFill>
            </a:rPr>
            <a:t>: </a:t>
          </a:r>
          <a:r>
            <a:rPr lang="en-US" sz="1400" baseline="0"/>
            <a:t>This is where you will track the number of students who have received services as a result of this SBMH grant within each participating LEA.  </a:t>
          </a:r>
        </a:p>
        <a:p>
          <a:pPr lvl="1"/>
          <a:endParaRPr lang="en-US" sz="1400" b="1" baseline="0"/>
        </a:p>
        <a:p>
          <a:pPr lvl="1"/>
          <a:r>
            <a:rPr lang="en-US" sz="1400" b="1" baseline="0">
              <a:solidFill>
                <a:srgbClr val="002060"/>
              </a:solidFill>
            </a:rPr>
            <a:t>Tab 5-9. Annual Reporting Tables (per reporting period)</a:t>
          </a:r>
          <a:r>
            <a:rPr lang="en-US" sz="1400" baseline="0">
              <a:solidFill>
                <a:srgbClr val="002060"/>
              </a:solidFill>
            </a:rPr>
            <a:t>: </a:t>
          </a:r>
          <a:r>
            <a:rPr lang="en-US" sz="1400" baseline="0"/>
            <a:t>These tables will be auto populated from the information entered into Tabs 2-4. This will support you in your efforts to complete your required Annual Progress Report (APR) submissions. (Tab 5 = 2023, Tab 6 = 2024, Tab 7 = 2025, Tab 8 = 2026, Tab 9 = 2027).</a:t>
          </a:r>
        </a:p>
      </xdr:txBody>
    </xdr:sp>
    <xdr:clientData/>
  </xdr:twoCellAnchor>
  <xdr:twoCellAnchor>
    <xdr:from>
      <xdr:col>23</xdr:col>
      <xdr:colOff>101956</xdr:colOff>
      <xdr:row>50</xdr:row>
      <xdr:rowOff>36337</xdr:rowOff>
    </xdr:from>
    <xdr:to>
      <xdr:col>28</xdr:col>
      <xdr:colOff>76906</xdr:colOff>
      <xdr:row>62</xdr:row>
      <xdr:rowOff>177801</xdr:rowOff>
    </xdr:to>
    <xdr:sp macro="" textlink="">
      <xdr:nvSpPr>
        <xdr:cNvPr id="7" name="Star: 7 Points 6">
          <a:extLst>
            <a:ext uri="{FF2B5EF4-FFF2-40B4-BE49-F238E27FC236}">
              <a16:creationId xmlns:a16="http://schemas.microsoft.com/office/drawing/2014/main" id="{C184033D-C3DF-7B6B-FD21-B1ACF75CF8F2}"/>
            </a:ext>
          </a:extLst>
        </xdr:cNvPr>
        <xdr:cNvSpPr/>
      </xdr:nvSpPr>
      <xdr:spPr>
        <a:xfrm rot="21162691">
          <a:off x="14463539" y="9815337"/>
          <a:ext cx="3097034" cy="2300464"/>
        </a:xfrm>
        <a:prstGeom prst="star7">
          <a:avLst/>
        </a:prstGeom>
        <a:solidFill>
          <a:srgbClr val="FF0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solidFill>
                <a:schemeClr val="bg1"/>
              </a:solidFill>
            </a:rPr>
            <a:t>All names</a:t>
          </a:r>
          <a:r>
            <a:rPr lang="en-US" sz="1100" b="0" baseline="0">
              <a:solidFill>
                <a:schemeClr val="bg1"/>
              </a:solidFill>
            </a:rPr>
            <a:t> entered in this table will be auto populated throughout this tool! Any changes made to the Name column here will also be reflected in Tabs 1-4.  </a:t>
          </a:r>
          <a:endParaRPr lang="en-US" sz="1100" b="0">
            <a:solidFill>
              <a:schemeClr val="bg1"/>
            </a:solidFill>
          </a:endParaRPr>
        </a:p>
      </xdr:txBody>
    </xdr:sp>
    <xdr:clientData/>
  </xdr:twoCellAnchor>
  <xdr:twoCellAnchor>
    <xdr:from>
      <xdr:col>22</xdr:col>
      <xdr:colOff>421746</xdr:colOff>
      <xdr:row>125</xdr:row>
      <xdr:rowOff>144992</xdr:rowOff>
    </xdr:from>
    <xdr:to>
      <xdr:col>27</xdr:col>
      <xdr:colOff>383998</xdr:colOff>
      <xdr:row>139</xdr:row>
      <xdr:rowOff>30339</xdr:rowOff>
    </xdr:to>
    <xdr:sp macro="" textlink="">
      <xdr:nvSpPr>
        <xdr:cNvPr id="11" name="Star: 7 Points 10">
          <a:extLst>
            <a:ext uri="{FF2B5EF4-FFF2-40B4-BE49-F238E27FC236}">
              <a16:creationId xmlns:a16="http://schemas.microsoft.com/office/drawing/2014/main" id="{040F6FC4-E1DC-425F-8781-4387F304BED1}"/>
            </a:ext>
          </a:extLst>
        </xdr:cNvPr>
        <xdr:cNvSpPr/>
      </xdr:nvSpPr>
      <xdr:spPr>
        <a:xfrm rot="442547">
          <a:off x="14158913" y="25449742"/>
          <a:ext cx="3084335" cy="2404180"/>
        </a:xfrm>
        <a:prstGeom prst="star7">
          <a:avLst/>
        </a:prstGeom>
        <a:solidFill>
          <a:schemeClr val="accent3"/>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the total</a:t>
          </a:r>
          <a:r>
            <a:rPr lang="en-US" sz="1200" b="0" baseline="0">
              <a:solidFill>
                <a:schemeClr val="bg1"/>
              </a:solidFill>
            </a:rPr>
            <a:t> number of students to school-based mental health providers </a:t>
          </a:r>
          <a:r>
            <a:rPr lang="en-US" sz="1200" b="0">
              <a:solidFill>
                <a:schemeClr val="bg1"/>
              </a:solidFill>
            </a:rPr>
            <a:t>for each respective reporting period. </a:t>
          </a:r>
        </a:p>
      </xdr:txBody>
    </xdr:sp>
    <xdr:clientData/>
  </xdr:twoCellAnchor>
  <xdr:twoCellAnchor>
    <xdr:from>
      <xdr:col>23</xdr:col>
      <xdr:colOff>324203</xdr:colOff>
      <xdr:row>88</xdr:row>
      <xdr:rowOff>23102</xdr:rowOff>
    </xdr:from>
    <xdr:to>
      <xdr:col>28</xdr:col>
      <xdr:colOff>286454</xdr:colOff>
      <xdr:row>101</xdr:row>
      <xdr:rowOff>78842</xdr:rowOff>
    </xdr:to>
    <xdr:sp macro="" textlink="">
      <xdr:nvSpPr>
        <xdr:cNvPr id="9" name="Star: 7 Points 8">
          <a:extLst>
            <a:ext uri="{FF2B5EF4-FFF2-40B4-BE49-F238E27FC236}">
              <a16:creationId xmlns:a16="http://schemas.microsoft.com/office/drawing/2014/main" id="{B8F1B329-8FBA-4E3D-8DD5-09B3FAFCD020}"/>
            </a:ext>
          </a:extLst>
        </xdr:cNvPr>
        <xdr:cNvSpPr/>
      </xdr:nvSpPr>
      <xdr:spPr>
        <a:xfrm rot="442547">
          <a:off x="14685786" y="17284519"/>
          <a:ext cx="3084335" cy="2394656"/>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*NOTE* In the instance that a provider is hired at more than one LEA, please only enter the provider's name ONCE in this worksheet.</a:t>
          </a:r>
        </a:p>
      </xdr:txBody>
    </xdr:sp>
    <xdr:clientData/>
  </xdr:twoCellAnchor>
  <xdr:twoCellAnchor editAs="oneCell">
    <xdr:from>
      <xdr:col>1</xdr:col>
      <xdr:colOff>431281</xdr:colOff>
      <xdr:row>160</xdr:row>
      <xdr:rowOff>14816</xdr:rowOff>
    </xdr:from>
    <xdr:to>
      <xdr:col>26</xdr:col>
      <xdr:colOff>88602</xdr:colOff>
      <xdr:row>182</xdr:row>
      <xdr:rowOff>74082</xdr:rowOff>
    </xdr:to>
    <xdr:pic>
      <xdr:nvPicPr>
        <xdr:cNvPr id="21" name="Picture 20">
          <a:extLst>
            <a:ext uri="{FF2B5EF4-FFF2-40B4-BE49-F238E27FC236}">
              <a16:creationId xmlns:a16="http://schemas.microsoft.com/office/drawing/2014/main" id="{A1400201-6FF6-4BA3-26EF-52C9E70B9664}"/>
            </a:ext>
          </a:extLst>
        </xdr:cNvPr>
        <xdr:cNvPicPr>
          <a:picLocks noChangeAspect="1"/>
        </xdr:cNvPicPr>
      </xdr:nvPicPr>
      <xdr:blipFill>
        <a:blip xmlns:r="http://schemas.openxmlformats.org/officeDocument/2006/relationships" r:embed="rId5"/>
        <a:stretch>
          <a:fillRect/>
        </a:stretch>
      </xdr:blipFill>
      <xdr:spPr>
        <a:xfrm>
          <a:off x="1055698" y="31838899"/>
          <a:ext cx="15267737" cy="4017433"/>
        </a:xfrm>
        <a:prstGeom prst="rect">
          <a:avLst/>
        </a:prstGeom>
      </xdr:spPr>
    </xdr:pic>
    <xdr:clientData/>
  </xdr:twoCellAnchor>
  <xdr:twoCellAnchor>
    <xdr:from>
      <xdr:col>19</xdr:col>
      <xdr:colOff>599015</xdr:colOff>
      <xdr:row>171</xdr:row>
      <xdr:rowOff>107949</xdr:rowOff>
    </xdr:from>
    <xdr:to>
      <xdr:col>24</xdr:col>
      <xdr:colOff>567617</xdr:colOff>
      <xdr:row>185</xdr:row>
      <xdr:rowOff>3880</xdr:rowOff>
    </xdr:to>
    <xdr:sp macro="" textlink="">
      <xdr:nvSpPr>
        <xdr:cNvPr id="14" name="Star: 7 Points 13">
          <a:extLst>
            <a:ext uri="{FF2B5EF4-FFF2-40B4-BE49-F238E27FC236}">
              <a16:creationId xmlns:a16="http://schemas.microsoft.com/office/drawing/2014/main" id="{4DF45CEC-FBE0-4B23-B932-4C77ECD96713}"/>
            </a:ext>
          </a:extLst>
        </xdr:cNvPr>
        <xdr:cNvSpPr/>
      </xdr:nvSpPr>
      <xdr:spPr>
        <a:xfrm rot="442547">
          <a:off x="12462932" y="33911116"/>
          <a:ext cx="3090685" cy="2414764"/>
        </a:xfrm>
        <a:prstGeom prst="star7">
          <a:avLst/>
        </a:prstGeom>
        <a:solidFill>
          <a:srgbClr val="FFDE75"/>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ysClr val="windowText" lastClr="000000"/>
              </a:solidFill>
            </a:rPr>
            <a:t>This tab will automatically calculate GPRA</a:t>
          </a:r>
          <a:r>
            <a:rPr lang="en-US" sz="1200" b="0" baseline="0">
              <a:solidFill>
                <a:sysClr val="windowText" lastClr="000000"/>
              </a:solidFill>
            </a:rPr>
            <a:t> 5 </a:t>
          </a:r>
          <a:r>
            <a:rPr lang="en-US" sz="1200" b="0">
              <a:solidFill>
                <a:sysClr val="windowText" lastClr="000000"/>
              </a:solidFill>
            </a:rPr>
            <a:t>for each respective reporting period. </a:t>
          </a:r>
        </a:p>
      </xdr:txBody>
    </xdr:sp>
    <xdr:clientData/>
  </xdr:twoCellAnchor>
  <xdr:twoCellAnchor editAs="oneCell">
    <xdr:from>
      <xdr:col>12</xdr:col>
      <xdr:colOff>0</xdr:colOff>
      <xdr:row>261</xdr:row>
      <xdr:rowOff>0</xdr:rowOff>
    </xdr:from>
    <xdr:to>
      <xdr:col>17</xdr:col>
      <xdr:colOff>440267</xdr:colOff>
      <xdr:row>264</xdr:row>
      <xdr:rowOff>63754</xdr:rowOff>
    </xdr:to>
    <xdr:pic>
      <xdr:nvPicPr>
        <xdr:cNvPr id="23" name="Picture 22">
          <a:extLst>
            <a:ext uri="{FF2B5EF4-FFF2-40B4-BE49-F238E27FC236}">
              <a16:creationId xmlns:a16="http://schemas.microsoft.com/office/drawing/2014/main" id="{C85C3D30-E75D-40E7-884F-C84C3268E46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493000" y="50112083"/>
          <a:ext cx="3562350" cy="600329"/>
        </a:xfrm>
        <a:prstGeom prst="rect">
          <a:avLst/>
        </a:prstGeom>
      </xdr:spPr>
    </xdr:pic>
    <xdr:clientData/>
  </xdr:twoCellAnchor>
  <xdr:twoCellAnchor editAs="oneCell">
    <xdr:from>
      <xdr:col>4</xdr:col>
      <xdr:colOff>98424</xdr:colOff>
      <xdr:row>197</xdr:row>
      <xdr:rowOff>7408</xdr:rowOff>
    </xdr:from>
    <xdr:to>
      <xdr:col>24</xdr:col>
      <xdr:colOff>38100</xdr:colOff>
      <xdr:row>241</xdr:row>
      <xdr:rowOff>76973</xdr:rowOff>
    </xdr:to>
    <xdr:pic>
      <xdr:nvPicPr>
        <xdr:cNvPr id="24" name="Picture 23">
          <a:extLst>
            <a:ext uri="{FF2B5EF4-FFF2-40B4-BE49-F238E27FC236}">
              <a16:creationId xmlns:a16="http://schemas.microsoft.com/office/drawing/2014/main" id="{061405F4-88A5-6129-8C46-F781FD41A168}"/>
            </a:ext>
          </a:extLst>
        </xdr:cNvPr>
        <xdr:cNvPicPr>
          <a:picLocks noChangeAspect="1"/>
        </xdr:cNvPicPr>
      </xdr:nvPicPr>
      <xdr:blipFill>
        <a:blip xmlns:r="http://schemas.openxmlformats.org/officeDocument/2006/relationships" r:embed="rId6"/>
        <a:stretch>
          <a:fillRect/>
        </a:stretch>
      </xdr:blipFill>
      <xdr:spPr>
        <a:xfrm>
          <a:off x="2596091" y="38604825"/>
          <a:ext cx="12428009" cy="7985898"/>
        </a:xfrm>
        <a:prstGeom prst="rect">
          <a:avLst/>
        </a:prstGeom>
      </xdr:spPr>
    </xdr:pic>
    <xdr:clientData/>
  </xdr:twoCellAnchor>
  <xdr:twoCellAnchor>
    <xdr:from>
      <xdr:col>0</xdr:col>
      <xdr:colOff>456521</xdr:colOff>
      <xdr:row>202</xdr:row>
      <xdr:rowOff>144521</xdr:rowOff>
    </xdr:from>
    <xdr:to>
      <xdr:col>6</xdr:col>
      <xdr:colOff>430717</xdr:colOff>
      <xdr:row>217</xdr:row>
      <xdr:rowOff>169240</xdr:rowOff>
    </xdr:to>
    <xdr:sp macro="" textlink="">
      <xdr:nvSpPr>
        <xdr:cNvPr id="16" name="Star: 7 Points 15">
          <a:extLst>
            <a:ext uri="{FF2B5EF4-FFF2-40B4-BE49-F238E27FC236}">
              <a16:creationId xmlns:a16="http://schemas.microsoft.com/office/drawing/2014/main" id="{502A3B71-B705-49D7-86AB-6CAD63BADF7D}"/>
            </a:ext>
          </a:extLst>
        </xdr:cNvPr>
        <xdr:cNvSpPr/>
      </xdr:nvSpPr>
      <xdr:spPr>
        <a:xfrm rot="20736312">
          <a:off x="456521" y="39641521"/>
          <a:ext cx="3720696" cy="2723469"/>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tool only calculates the Actual Performance Measure. Please enter your grant's Annual Targets (raw or ratio numbers) as reported in your proposal.</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218722</xdr:colOff>
      <xdr:row>0</xdr:row>
      <xdr:rowOff>14112</xdr:rowOff>
    </xdr:from>
    <xdr:to>
      <xdr:col>1</xdr:col>
      <xdr:colOff>3714397</xdr:colOff>
      <xdr:row>2</xdr:row>
      <xdr:rowOff>102736</xdr:rowOff>
    </xdr:to>
    <xdr:pic>
      <xdr:nvPicPr>
        <xdr:cNvPr id="3" name="Picture 2">
          <a:extLst>
            <a:ext uri="{FF2B5EF4-FFF2-40B4-BE49-F238E27FC236}">
              <a16:creationId xmlns:a16="http://schemas.microsoft.com/office/drawing/2014/main" id="{5D0C2630-0209-FBA2-6E5D-5DC73FAED1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2444" y="14112"/>
          <a:ext cx="3495675" cy="6177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136770</xdr:colOff>
      <xdr:row>0</xdr:row>
      <xdr:rowOff>63500</xdr:rowOff>
    </xdr:from>
    <xdr:to>
      <xdr:col>3</xdr:col>
      <xdr:colOff>361055</xdr:colOff>
      <xdr:row>1</xdr:row>
      <xdr:rowOff>215952</xdr:rowOff>
    </xdr:to>
    <xdr:pic>
      <xdr:nvPicPr>
        <xdr:cNvPr id="2" name="Picture 1">
          <a:extLst>
            <a:ext uri="{FF2B5EF4-FFF2-40B4-BE49-F238E27FC236}">
              <a16:creationId xmlns:a16="http://schemas.microsoft.com/office/drawing/2014/main" id="{545A403C-D26D-41DC-80B8-63BC71E770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347" y="63500"/>
          <a:ext cx="2564423" cy="4532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449421</xdr:colOff>
      <xdr:row>2</xdr:row>
      <xdr:rowOff>254052</xdr:rowOff>
    </xdr:to>
    <xdr:pic>
      <xdr:nvPicPr>
        <xdr:cNvPr id="2" name="Picture 1">
          <a:extLst>
            <a:ext uri="{FF2B5EF4-FFF2-40B4-BE49-F238E27FC236}">
              <a16:creationId xmlns:a16="http://schemas.microsoft.com/office/drawing/2014/main" id="{C07D5C1E-A04F-4D2F-919B-5422D9C174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432" y="181841"/>
          <a:ext cx="2662973" cy="4263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381000</xdr:colOff>
      <xdr:row>0</xdr:row>
      <xdr:rowOff>247650</xdr:rowOff>
    </xdr:from>
    <xdr:to>
      <xdr:col>2</xdr:col>
      <xdr:colOff>2628048</xdr:colOff>
      <xdr:row>1</xdr:row>
      <xdr:rowOff>315243</xdr:rowOff>
    </xdr:to>
    <xdr:pic>
      <xdr:nvPicPr>
        <xdr:cNvPr id="2" name="Picture 1">
          <a:extLst>
            <a:ext uri="{FF2B5EF4-FFF2-40B4-BE49-F238E27FC236}">
              <a16:creationId xmlns:a16="http://schemas.microsoft.com/office/drawing/2014/main" id="{8A9DB7FD-5289-47B6-A516-9F79852DB0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125" y="247650"/>
          <a:ext cx="2656623" cy="4390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1095-D27C-4C2A-B7F7-06D08E74BA53}">
  <dimension ref="C6:Z259"/>
  <sheetViews>
    <sheetView showGridLines="0" tabSelected="1" topLeftCell="B1" zoomScale="90" zoomScaleNormal="90" workbookViewId="0">
      <selection activeCell="X267" sqref="X267"/>
    </sheetView>
  </sheetViews>
  <sheetFormatPr defaultColWidth="8.81640625" defaultRowHeight="14.5" x14ac:dyDescent="0.35"/>
  <sheetData>
    <row r="6" spans="3:26" ht="15" customHeight="1" x14ac:dyDescent="0.35">
      <c r="C6" s="94" t="s">
        <v>21</v>
      </c>
      <c r="D6" s="94"/>
      <c r="E6" s="94"/>
      <c r="F6" s="94"/>
      <c r="G6" s="94"/>
      <c r="H6" s="94"/>
      <c r="I6" s="94"/>
      <c r="J6" s="94"/>
      <c r="K6" s="94"/>
      <c r="L6" s="94"/>
      <c r="M6" s="94"/>
      <c r="N6" s="94"/>
      <c r="O6" s="94"/>
      <c r="P6" s="94"/>
      <c r="Q6" s="94"/>
      <c r="R6" s="94"/>
      <c r="S6" s="94"/>
      <c r="T6" s="94"/>
      <c r="U6" s="94"/>
      <c r="V6" s="94"/>
      <c r="W6" s="94"/>
      <c r="X6" s="94"/>
      <c r="Y6" s="94"/>
      <c r="Z6" s="94"/>
    </row>
    <row r="7" spans="3:26" ht="15" customHeight="1" x14ac:dyDescent="0.35">
      <c r="C7" s="94"/>
      <c r="D7" s="94"/>
      <c r="E7" s="94"/>
      <c r="F7" s="94"/>
      <c r="G7" s="94"/>
      <c r="H7" s="94"/>
      <c r="I7" s="94"/>
      <c r="J7" s="94"/>
      <c r="K7" s="94"/>
      <c r="L7" s="94"/>
      <c r="M7" s="94"/>
      <c r="N7" s="94"/>
      <c r="O7" s="94"/>
      <c r="P7" s="94"/>
      <c r="Q7" s="94"/>
      <c r="R7" s="94"/>
      <c r="S7" s="94"/>
      <c r="T7" s="94"/>
      <c r="U7" s="94"/>
      <c r="V7" s="94"/>
      <c r="W7" s="94"/>
      <c r="X7" s="94"/>
      <c r="Y7" s="94"/>
      <c r="Z7" s="94"/>
    </row>
    <row r="8" spans="3:26" ht="15" customHeight="1" x14ac:dyDescent="0.35">
      <c r="C8" s="94"/>
      <c r="D8" s="94"/>
      <c r="E8" s="94"/>
      <c r="F8" s="94"/>
      <c r="G8" s="94"/>
      <c r="H8" s="94"/>
      <c r="I8" s="94"/>
      <c r="J8" s="94"/>
      <c r="K8" s="94"/>
      <c r="L8" s="94"/>
      <c r="M8" s="94"/>
      <c r="N8" s="94"/>
      <c r="O8" s="94"/>
      <c r="P8" s="94"/>
      <c r="Q8" s="94"/>
      <c r="R8" s="94"/>
      <c r="S8" s="94"/>
      <c r="T8" s="94"/>
      <c r="U8" s="94"/>
      <c r="V8" s="94"/>
      <c r="W8" s="94"/>
      <c r="X8" s="94"/>
      <c r="Y8" s="94"/>
      <c r="Z8" s="94"/>
    </row>
    <row r="9" spans="3:26" ht="18.75" customHeight="1" x14ac:dyDescent="0.35">
      <c r="C9" s="92" t="s">
        <v>0</v>
      </c>
      <c r="D9" s="92"/>
      <c r="E9" s="92"/>
      <c r="F9" s="92"/>
      <c r="G9" s="92"/>
      <c r="H9" s="92"/>
      <c r="I9" s="92"/>
      <c r="J9" s="92"/>
      <c r="K9" s="92"/>
      <c r="L9" s="92"/>
      <c r="M9" s="92"/>
      <c r="N9" s="92"/>
      <c r="O9" s="92"/>
      <c r="P9" s="92"/>
      <c r="Q9" s="92"/>
      <c r="R9" s="92"/>
      <c r="S9" s="92"/>
      <c r="T9" s="92"/>
      <c r="U9" s="92"/>
      <c r="V9" s="92"/>
      <c r="W9" s="92"/>
      <c r="X9" s="92"/>
      <c r="Y9" s="92"/>
      <c r="Z9" s="92"/>
    </row>
    <row r="10" spans="3:26" ht="16.5" customHeight="1" x14ac:dyDescent="0.35">
      <c r="C10" s="92"/>
      <c r="D10" s="92"/>
      <c r="E10" s="92"/>
      <c r="F10" s="92"/>
      <c r="G10" s="92"/>
      <c r="H10" s="92"/>
      <c r="I10" s="92"/>
      <c r="J10" s="92"/>
      <c r="K10" s="92"/>
      <c r="L10" s="92"/>
      <c r="M10" s="92"/>
      <c r="N10" s="92"/>
      <c r="O10" s="92"/>
      <c r="P10" s="92"/>
      <c r="Q10" s="92"/>
      <c r="R10" s="92"/>
      <c r="S10" s="92"/>
      <c r="T10" s="92"/>
      <c r="U10" s="92"/>
      <c r="V10" s="92"/>
      <c r="W10" s="92"/>
      <c r="X10" s="92"/>
      <c r="Y10" s="92"/>
      <c r="Z10" s="92"/>
    </row>
    <row r="11" spans="3:26" ht="15.75" customHeight="1" x14ac:dyDescent="0.35">
      <c r="C11" s="92"/>
      <c r="D11" s="92"/>
      <c r="E11" s="92"/>
      <c r="F11" s="92"/>
      <c r="G11" s="92"/>
      <c r="H11" s="92"/>
      <c r="I11" s="92"/>
      <c r="J11" s="92"/>
      <c r="K11" s="92"/>
      <c r="L11" s="92"/>
      <c r="M11" s="92"/>
      <c r="N11" s="92"/>
      <c r="O11" s="92"/>
      <c r="P11" s="92"/>
      <c r="Q11" s="92"/>
      <c r="R11" s="92"/>
      <c r="S11" s="92"/>
      <c r="T11" s="92"/>
      <c r="U11" s="92"/>
      <c r="V11" s="92"/>
      <c r="W11" s="92"/>
      <c r="X11" s="92"/>
      <c r="Y11" s="92"/>
      <c r="Z11" s="92"/>
    </row>
    <row r="12" spans="3:26" ht="15.75" customHeight="1" x14ac:dyDescent="0.35">
      <c r="C12" s="92"/>
      <c r="D12" s="92"/>
      <c r="E12" s="92"/>
      <c r="F12" s="92"/>
      <c r="G12" s="92"/>
      <c r="H12" s="92"/>
      <c r="I12" s="92"/>
      <c r="J12" s="92"/>
      <c r="K12" s="92"/>
      <c r="L12" s="92"/>
      <c r="M12" s="92"/>
      <c r="N12" s="92"/>
      <c r="O12" s="92"/>
      <c r="P12" s="92"/>
      <c r="Q12" s="92"/>
      <c r="R12" s="92"/>
      <c r="S12" s="92"/>
      <c r="T12" s="92"/>
      <c r="U12" s="92"/>
      <c r="V12" s="92"/>
      <c r="W12" s="92"/>
      <c r="X12" s="92"/>
      <c r="Y12" s="92"/>
      <c r="Z12" s="92"/>
    </row>
    <row r="13" spans="3:26" ht="15" customHeight="1" x14ac:dyDescent="0.35">
      <c r="C13" s="92"/>
      <c r="D13" s="92"/>
      <c r="E13" s="92"/>
      <c r="F13" s="92"/>
      <c r="G13" s="92"/>
      <c r="H13" s="92"/>
      <c r="I13" s="92"/>
      <c r="J13" s="92"/>
      <c r="K13" s="92"/>
      <c r="L13" s="92"/>
      <c r="M13" s="92"/>
      <c r="N13" s="92"/>
      <c r="O13" s="92"/>
      <c r="P13" s="92"/>
      <c r="Q13" s="92"/>
      <c r="R13" s="92"/>
      <c r="S13" s="92"/>
      <c r="T13" s="92"/>
      <c r="U13" s="92"/>
      <c r="V13" s="92"/>
      <c r="W13" s="92"/>
      <c r="X13" s="92"/>
      <c r="Y13" s="92"/>
      <c r="Z13" s="92"/>
    </row>
    <row r="14" spans="3:26" x14ac:dyDescent="0.35">
      <c r="C14" s="92"/>
      <c r="D14" s="92"/>
      <c r="E14" s="92"/>
      <c r="F14" s="92"/>
      <c r="G14" s="92"/>
      <c r="H14" s="92"/>
      <c r="I14" s="92"/>
      <c r="J14" s="92"/>
      <c r="K14" s="92"/>
      <c r="L14" s="92"/>
      <c r="M14" s="92"/>
      <c r="N14" s="92"/>
      <c r="O14" s="92"/>
      <c r="P14" s="92"/>
      <c r="Q14" s="92"/>
      <c r="R14" s="92"/>
      <c r="S14" s="92"/>
      <c r="T14" s="92"/>
      <c r="U14" s="92"/>
      <c r="V14" s="92"/>
      <c r="W14" s="92"/>
      <c r="X14" s="92"/>
      <c r="Y14" s="92"/>
      <c r="Z14" s="92"/>
    </row>
    <row r="16" spans="3:26" ht="15" customHeight="1" x14ac:dyDescent="0.35">
      <c r="C16" s="98" t="s">
        <v>1</v>
      </c>
      <c r="D16" s="98"/>
      <c r="E16" s="98"/>
      <c r="F16" s="98"/>
      <c r="G16" s="98"/>
      <c r="H16" s="98"/>
      <c r="I16" s="98"/>
      <c r="J16" s="98"/>
      <c r="K16" s="98"/>
      <c r="L16" s="98"/>
      <c r="M16" s="98"/>
      <c r="N16" s="98"/>
      <c r="O16" s="98"/>
      <c r="P16" s="98"/>
      <c r="Q16" s="98"/>
      <c r="R16" s="98"/>
      <c r="S16" s="98"/>
      <c r="T16" s="98"/>
      <c r="U16" s="98"/>
      <c r="V16" s="98"/>
      <c r="W16" s="98"/>
      <c r="X16" s="98"/>
      <c r="Y16" s="98"/>
      <c r="Z16" s="98"/>
    </row>
    <row r="17" spans="3:26" ht="15" customHeight="1" x14ac:dyDescent="0.35">
      <c r="C17" s="98"/>
      <c r="D17" s="98"/>
      <c r="E17" s="98"/>
      <c r="F17" s="98"/>
      <c r="G17" s="98"/>
      <c r="H17" s="98"/>
      <c r="I17" s="98"/>
      <c r="J17" s="98"/>
      <c r="K17" s="98"/>
      <c r="L17" s="98"/>
      <c r="M17" s="98"/>
      <c r="N17" s="98"/>
      <c r="O17" s="98"/>
      <c r="P17" s="98"/>
      <c r="Q17" s="98"/>
      <c r="R17" s="98"/>
      <c r="S17" s="98"/>
      <c r="T17" s="98"/>
      <c r="U17" s="98"/>
      <c r="V17" s="98"/>
      <c r="W17" s="98"/>
      <c r="X17" s="98"/>
      <c r="Y17" s="98"/>
      <c r="Z17" s="98"/>
    </row>
    <row r="18" spans="3:26" ht="15" customHeight="1" x14ac:dyDescent="0.35">
      <c r="C18" s="98"/>
      <c r="D18" s="98"/>
      <c r="E18" s="98"/>
      <c r="F18" s="98"/>
      <c r="G18" s="98"/>
      <c r="H18" s="98"/>
      <c r="I18" s="98"/>
      <c r="J18" s="98"/>
      <c r="K18" s="98"/>
      <c r="L18" s="98"/>
      <c r="M18" s="98"/>
      <c r="N18" s="98"/>
      <c r="O18" s="98"/>
      <c r="P18" s="98"/>
      <c r="Q18" s="98"/>
      <c r="R18" s="98"/>
      <c r="S18" s="98"/>
      <c r="T18" s="98"/>
      <c r="U18" s="98"/>
      <c r="V18" s="98"/>
      <c r="W18" s="98"/>
      <c r="X18" s="98"/>
      <c r="Y18" s="98"/>
      <c r="Z18" s="98"/>
    </row>
    <row r="40" spans="3:26" ht="23.5" x14ac:dyDescent="0.55000000000000004">
      <c r="C40" s="21" t="s">
        <v>76</v>
      </c>
      <c r="D40" s="20"/>
      <c r="E40" s="20"/>
      <c r="F40" s="20"/>
      <c r="G40" s="20"/>
      <c r="H40" s="20"/>
      <c r="I40" s="20"/>
      <c r="J40" s="20"/>
      <c r="K40" s="20"/>
      <c r="L40" s="20"/>
      <c r="M40" s="20"/>
      <c r="N40" s="20"/>
      <c r="O40" s="20"/>
      <c r="P40" s="20"/>
      <c r="Q40" s="20"/>
      <c r="R40" s="20"/>
      <c r="S40" s="20"/>
      <c r="T40" s="20"/>
      <c r="U40" s="20"/>
      <c r="V40" s="20"/>
      <c r="W40" s="20"/>
      <c r="X40" s="20"/>
      <c r="Y40" s="20"/>
      <c r="Z40" s="20"/>
    </row>
    <row r="41" spans="3:26" ht="18.75" customHeight="1" x14ac:dyDescent="0.35">
      <c r="C41" s="95" t="s">
        <v>82</v>
      </c>
      <c r="D41" s="95"/>
      <c r="E41" s="95"/>
      <c r="F41" s="95"/>
      <c r="G41" s="95"/>
      <c r="H41" s="95"/>
      <c r="I41" s="95"/>
      <c r="J41" s="95"/>
      <c r="K41" s="95"/>
      <c r="L41" s="95"/>
      <c r="M41" s="95"/>
      <c r="N41" s="95"/>
      <c r="O41" s="95"/>
      <c r="P41" s="95"/>
      <c r="Q41" s="95"/>
      <c r="R41" s="95"/>
      <c r="S41" s="95"/>
      <c r="T41" s="95"/>
      <c r="U41" s="95"/>
      <c r="V41" s="95"/>
      <c r="W41" s="95"/>
      <c r="X41" s="95"/>
      <c r="Y41" s="95"/>
      <c r="Z41" s="95"/>
    </row>
    <row r="42" spans="3:26" ht="24" customHeight="1" x14ac:dyDescent="0.35">
      <c r="C42" s="95"/>
      <c r="D42" s="95"/>
      <c r="E42" s="95"/>
      <c r="F42" s="95"/>
      <c r="G42" s="95"/>
      <c r="H42" s="95"/>
      <c r="I42" s="95"/>
      <c r="J42" s="95"/>
      <c r="K42" s="95"/>
      <c r="L42" s="95"/>
      <c r="M42" s="95"/>
      <c r="N42" s="95"/>
      <c r="O42" s="95"/>
      <c r="P42" s="95"/>
      <c r="Q42" s="95"/>
      <c r="R42" s="95"/>
      <c r="S42" s="95"/>
      <c r="T42" s="95"/>
      <c r="U42" s="95"/>
      <c r="V42" s="95"/>
      <c r="W42" s="95"/>
      <c r="X42" s="95"/>
      <c r="Y42" s="95"/>
      <c r="Z42" s="95"/>
    </row>
    <row r="43" spans="3:26" ht="20.5" customHeight="1" x14ac:dyDescent="0.35">
      <c r="C43" s="95"/>
      <c r="D43" s="95"/>
      <c r="E43" s="95"/>
      <c r="F43" s="95"/>
      <c r="G43" s="95"/>
      <c r="H43" s="95"/>
      <c r="I43" s="95"/>
      <c r="J43" s="95"/>
      <c r="K43" s="95"/>
      <c r="L43" s="95"/>
      <c r="M43" s="95"/>
      <c r="N43" s="95"/>
      <c r="O43" s="95"/>
      <c r="P43" s="95"/>
      <c r="Q43" s="95"/>
      <c r="R43" s="95"/>
      <c r="S43" s="95"/>
      <c r="T43" s="95"/>
      <c r="U43" s="95"/>
      <c r="V43" s="95"/>
      <c r="W43" s="95"/>
      <c r="X43" s="95"/>
      <c r="Y43" s="95"/>
      <c r="Z43" s="95"/>
    </row>
    <row r="44" spans="3:26" ht="29.5" customHeight="1" x14ac:dyDescent="0.35">
      <c r="C44" s="95"/>
      <c r="D44" s="95"/>
      <c r="E44" s="95"/>
      <c r="F44" s="95"/>
      <c r="G44" s="95"/>
      <c r="H44" s="95"/>
      <c r="I44" s="95"/>
      <c r="J44" s="95"/>
      <c r="K44" s="95"/>
      <c r="L44" s="95"/>
      <c r="M44" s="95"/>
      <c r="N44" s="95"/>
      <c r="O44" s="95"/>
      <c r="P44" s="95"/>
      <c r="Q44" s="95"/>
      <c r="R44" s="95"/>
      <c r="S44" s="95"/>
      <c r="T44" s="95"/>
      <c r="U44" s="95"/>
      <c r="V44" s="95"/>
      <c r="W44" s="95"/>
      <c r="X44" s="95"/>
      <c r="Y44" s="95"/>
      <c r="Z44" s="95"/>
    </row>
    <row r="74" spans="3:26" ht="44.5" customHeight="1" x14ac:dyDescent="0.35"/>
    <row r="75" spans="3:26" ht="26.5" customHeight="1" x14ac:dyDescent="0.55000000000000004">
      <c r="C75" s="93" t="s">
        <v>77</v>
      </c>
      <c r="D75" s="93"/>
      <c r="E75" s="93"/>
      <c r="F75" s="93"/>
      <c r="G75" s="93"/>
      <c r="H75" s="93"/>
      <c r="I75" s="93"/>
      <c r="J75" s="93"/>
      <c r="K75" s="93"/>
      <c r="L75" s="93"/>
      <c r="M75" s="93"/>
      <c r="N75" s="93"/>
      <c r="O75" s="93"/>
      <c r="P75" s="93"/>
      <c r="Q75" s="93"/>
      <c r="R75" s="93"/>
      <c r="S75" s="93"/>
      <c r="T75" s="93"/>
      <c r="U75" s="93"/>
      <c r="V75" s="93"/>
      <c r="W75" s="93"/>
      <c r="X75" s="93"/>
      <c r="Y75" s="93"/>
      <c r="Z75" s="93"/>
    </row>
    <row r="76" spans="3:26" ht="18.75" customHeight="1" x14ac:dyDescent="0.35">
      <c r="C76" s="92" t="s">
        <v>83</v>
      </c>
      <c r="D76" s="92"/>
      <c r="E76" s="92"/>
      <c r="F76" s="92"/>
      <c r="G76" s="92"/>
      <c r="H76" s="92"/>
      <c r="I76" s="92"/>
      <c r="J76" s="92"/>
      <c r="K76" s="92"/>
      <c r="L76" s="92"/>
      <c r="M76" s="92"/>
      <c r="N76" s="92"/>
      <c r="O76" s="92"/>
      <c r="P76" s="92"/>
      <c r="Q76" s="92"/>
      <c r="R76" s="92"/>
      <c r="S76" s="92"/>
      <c r="T76" s="92"/>
      <c r="U76" s="92"/>
      <c r="V76" s="92"/>
      <c r="W76" s="92"/>
      <c r="X76" s="92"/>
      <c r="Y76" s="92"/>
      <c r="Z76" s="92"/>
    </row>
    <row r="77" spans="3:26" ht="15" customHeight="1" x14ac:dyDescent="0.35">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3:26" ht="15" customHeight="1" x14ac:dyDescent="0.35">
      <c r="C78" s="92"/>
      <c r="D78" s="92"/>
      <c r="E78" s="92"/>
      <c r="F78" s="92"/>
      <c r="G78" s="92"/>
      <c r="H78" s="92"/>
      <c r="I78" s="92"/>
      <c r="J78" s="92"/>
      <c r="K78" s="92"/>
      <c r="L78" s="92"/>
      <c r="M78" s="92"/>
      <c r="N78" s="92"/>
      <c r="O78" s="92"/>
      <c r="P78" s="92"/>
      <c r="Q78" s="92"/>
      <c r="R78" s="92"/>
      <c r="S78" s="92"/>
      <c r="T78" s="92"/>
      <c r="U78" s="92"/>
      <c r="V78" s="92"/>
      <c r="W78" s="92"/>
      <c r="X78" s="92"/>
      <c r="Y78" s="92"/>
      <c r="Z78" s="92"/>
    </row>
    <row r="79" spans="3:26" ht="15" customHeight="1" x14ac:dyDescent="0.35">
      <c r="C79" s="92"/>
      <c r="D79" s="92"/>
      <c r="E79" s="92"/>
      <c r="F79" s="92"/>
      <c r="G79" s="92"/>
      <c r="H79" s="92"/>
      <c r="I79" s="92"/>
      <c r="J79" s="92"/>
      <c r="K79" s="92"/>
      <c r="L79" s="92"/>
      <c r="M79" s="92"/>
      <c r="N79" s="92"/>
      <c r="O79" s="92"/>
      <c r="P79" s="92"/>
      <c r="Q79" s="92"/>
      <c r="R79" s="92"/>
      <c r="S79" s="92"/>
      <c r="T79" s="92"/>
      <c r="U79" s="92"/>
      <c r="V79" s="92"/>
      <c r="W79" s="92"/>
      <c r="X79" s="92"/>
      <c r="Y79" s="92"/>
      <c r="Z79" s="92"/>
    </row>
    <row r="80" spans="3:26" ht="15" customHeight="1" x14ac:dyDescent="0.35">
      <c r="C80" s="92"/>
      <c r="D80" s="92"/>
      <c r="E80" s="92"/>
      <c r="F80" s="92"/>
      <c r="G80" s="92"/>
      <c r="H80" s="92"/>
      <c r="I80" s="92"/>
      <c r="J80" s="92"/>
      <c r="K80" s="92"/>
      <c r="L80" s="92"/>
      <c r="M80" s="92"/>
      <c r="N80" s="92"/>
      <c r="O80" s="92"/>
      <c r="P80" s="92"/>
      <c r="Q80" s="92"/>
      <c r="R80" s="92"/>
      <c r="S80" s="92"/>
      <c r="T80" s="92"/>
      <c r="U80" s="92"/>
      <c r="V80" s="92"/>
      <c r="W80" s="92"/>
      <c r="X80" s="92"/>
      <c r="Y80" s="92"/>
      <c r="Z80" s="92"/>
    </row>
    <row r="81" spans="3:26" x14ac:dyDescent="0.35">
      <c r="C81" s="92"/>
      <c r="D81" s="92"/>
      <c r="E81" s="92"/>
      <c r="F81" s="92"/>
      <c r="G81" s="92"/>
      <c r="H81" s="92"/>
      <c r="I81" s="92"/>
      <c r="J81" s="92"/>
      <c r="K81" s="92"/>
      <c r="L81" s="92"/>
      <c r="M81" s="92"/>
      <c r="N81" s="92"/>
      <c r="O81" s="92"/>
      <c r="P81" s="92"/>
      <c r="Q81" s="92"/>
      <c r="R81" s="92"/>
      <c r="S81" s="92"/>
      <c r="T81" s="92"/>
      <c r="U81" s="92"/>
      <c r="V81" s="92"/>
      <c r="W81" s="92"/>
      <c r="X81" s="92"/>
      <c r="Y81" s="92"/>
      <c r="Z81" s="92"/>
    </row>
    <row r="111" spans="3:26" ht="106" customHeight="1" x14ac:dyDescent="0.35"/>
    <row r="112" spans="3:26" ht="23.5" x14ac:dyDescent="0.55000000000000004">
      <c r="C112" s="96" t="s">
        <v>78</v>
      </c>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spans="3:26" ht="18.75" customHeight="1" x14ac:dyDescent="0.35">
      <c r="C113" s="92" t="s">
        <v>84</v>
      </c>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3:26" ht="15" customHeight="1" x14ac:dyDescent="0.35">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3:26" ht="15" customHeight="1" x14ac:dyDescent="0.35">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3:26" ht="15" customHeight="1" x14ac:dyDescent="0.35">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3:26" ht="15" customHeight="1" x14ac:dyDescent="0.35">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spans="3:26" x14ac:dyDescent="0.35">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51" spans="3:26" ht="23.5" x14ac:dyDescent="0.55000000000000004">
      <c r="C151" s="97" t="s">
        <v>79</v>
      </c>
      <c r="D151" s="97"/>
      <c r="E151" s="97"/>
      <c r="F151" s="97"/>
      <c r="G151" s="97"/>
      <c r="H151" s="97"/>
      <c r="I151" s="97"/>
      <c r="J151" s="97"/>
      <c r="K151" s="97"/>
      <c r="L151" s="97"/>
      <c r="M151" s="97"/>
      <c r="N151" s="97"/>
      <c r="O151" s="97"/>
      <c r="P151" s="97"/>
      <c r="Q151" s="97"/>
      <c r="R151" s="97"/>
      <c r="S151" s="97"/>
      <c r="T151" s="97"/>
      <c r="U151" s="97"/>
      <c r="V151" s="97"/>
      <c r="W151" s="97"/>
      <c r="X151" s="97"/>
      <c r="Y151" s="97"/>
      <c r="Z151" s="97"/>
    </row>
    <row r="152" spans="3:26" ht="18.75" customHeight="1" x14ac:dyDescent="0.35">
      <c r="C152" s="92" t="s">
        <v>89</v>
      </c>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spans="3:26" ht="15" customHeight="1" x14ac:dyDescent="0.35">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3:26" ht="15" customHeight="1" x14ac:dyDescent="0.35">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spans="3:26" ht="15" customHeight="1" x14ac:dyDescent="0.35">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spans="3:26" ht="15" customHeight="1" x14ac:dyDescent="0.35">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spans="3:26" x14ac:dyDescent="0.35">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85" spans="3:26" ht="11.5" customHeight="1" x14ac:dyDescent="0.35"/>
    <row r="186" spans="3:26" hidden="1" x14ac:dyDescent="0.35"/>
    <row r="187" spans="3:26" hidden="1" x14ac:dyDescent="0.35"/>
    <row r="188" spans="3:26" hidden="1" x14ac:dyDescent="0.35"/>
    <row r="189" spans="3:26" hidden="1" x14ac:dyDescent="0.35"/>
    <row r="190" spans="3:26" ht="23.5" x14ac:dyDescent="0.55000000000000004">
      <c r="C190" s="93" t="s">
        <v>80</v>
      </c>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spans="3:26" x14ac:dyDescent="0.35">
      <c r="C191" s="92" t="s">
        <v>81</v>
      </c>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spans="3:26" x14ac:dyDescent="0.35">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spans="3:26" x14ac:dyDescent="0.35">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spans="3:26" x14ac:dyDescent="0.35">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spans="3:26" x14ac:dyDescent="0.35">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spans="3:26" x14ac:dyDescent="0.35">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242" spans="3:26" ht="8" customHeight="1" x14ac:dyDescent="0.35"/>
    <row r="243" spans="3:26" hidden="1" x14ac:dyDescent="0.35"/>
    <row r="244" spans="3:26" ht="11" hidden="1" customHeight="1" x14ac:dyDescent="0.35"/>
    <row r="245" spans="3:26" hidden="1" x14ac:dyDescent="0.35"/>
    <row r="246" spans="3:26" hidden="1" x14ac:dyDescent="0.35"/>
    <row r="247" spans="3:26" hidden="1" x14ac:dyDescent="0.35"/>
    <row r="248" spans="3:26" hidden="1" x14ac:dyDescent="0.35"/>
    <row r="249" spans="3:26" hidden="1" x14ac:dyDescent="0.35"/>
    <row r="250" spans="3:26" hidden="1" x14ac:dyDescent="0.35"/>
    <row r="251" spans="3:26" hidden="1" x14ac:dyDescent="0.35"/>
    <row r="252" spans="3:26" hidden="1" x14ac:dyDescent="0.35"/>
    <row r="254" spans="3:26" x14ac:dyDescent="0.35">
      <c r="C254" s="92" t="s">
        <v>85</v>
      </c>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spans="3:26" x14ac:dyDescent="0.35">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spans="3:26" x14ac:dyDescent="0.35">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spans="3:26" x14ac:dyDescent="0.35">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spans="3:26" x14ac:dyDescent="0.35">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spans="3:26" x14ac:dyDescent="0.35">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sheetData>
  <sheetProtection sheet="1" objects="1" scenarios="1"/>
  <mergeCells count="13">
    <mergeCell ref="C254:Z259"/>
    <mergeCell ref="C190:Z190"/>
    <mergeCell ref="C191:Z196"/>
    <mergeCell ref="C6:Z8"/>
    <mergeCell ref="C76:Z81"/>
    <mergeCell ref="C113:Z118"/>
    <mergeCell ref="C9:Z14"/>
    <mergeCell ref="C41:Z44"/>
    <mergeCell ref="C75:Z75"/>
    <mergeCell ref="C112:Z112"/>
    <mergeCell ref="C151:Z151"/>
    <mergeCell ref="C152:Z157"/>
    <mergeCell ref="C16:Z1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ED7F8-6426-44FC-8B5B-57EDF65ADBD7}">
  <sheetPr>
    <tabColor rgb="FF002060"/>
  </sheetPr>
  <dimension ref="C1:J50"/>
  <sheetViews>
    <sheetView zoomScale="120" zoomScaleNormal="120" workbookViewId="0">
      <selection activeCell="H10" sqref="H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30" t="s">
        <v>9</v>
      </c>
      <c r="D1" s="130"/>
      <c r="E1" s="130"/>
      <c r="F1" s="130"/>
      <c r="G1" s="130"/>
      <c r="H1" s="130"/>
      <c r="I1" s="130"/>
      <c r="J1" s="130"/>
    </row>
    <row r="2" spans="3:10" x14ac:dyDescent="0.35">
      <c r="C2" s="25" t="s">
        <v>10</v>
      </c>
      <c r="D2" s="26" t="str">
        <f>'2. GPRA 1, 2, 4 Tracking'!$K$5</f>
        <v>Jan 1 -Dec 31, 2027</v>
      </c>
      <c r="E2" s="26"/>
      <c r="F2" s="29"/>
      <c r="G2" s="29"/>
      <c r="H2" s="29"/>
      <c r="I2" s="29"/>
      <c r="J2" s="29"/>
    </row>
    <row r="4" spans="3:10" x14ac:dyDescent="0.35">
      <c r="C4" s="131" t="s">
        <v>49</v>
      </c>
      <c r="D4" s="131"/>
      <c r="E4" s="131"/>
      <c r="F4" s="131"/>
      <c r="G4" s="131"/>
      <c r="H4" s="131"/>
      <c r="I4" s="131"/>
      <c r="J4" s="131"/>
    </row>
    <row r="5" spans="3:10" x14ac:dyDescent="0.35">
      <c r="C5" s="131"/>
      <c r="D5" s="131"/>
      <c r="E5" s="131"/>
      <c r="F5" s="131"/>
      <c r="G5" s="131"/>
      <c r="H5" s="131"/>
      <c r="I5" s="131"/>
      <c r="J5" s="131"/>
    </row>
    <row r="6" spans="3:10" x14ac:dyDescent="0.35">
      <c r="C6" s="27"/>
      <c r="D6" s="15"/>
      <c r="E6" s="28"/>
      <c r="F6" s="28"/>
      <c r="G6" s="28"/>
      <c r="H6" s="28"/>
      <c r="I6" s="28"/>
      <c r="J6" s="28"/>
    </row>
    <row r="7" spans="3:10" x14ac:dyDescent="0.35">
      <c r="C7" s="126" t="s">
        <v>11</v>
      </c>
      <c r="D7" s="127" t="s">
        <v>12</v>
      </c>
      <c r="E7" s="128" t="s">
        <v>13</v>
      </c>
      <c r="F7" s="128"/>
      <c r="G7" s="128"/>
      <c r="H7" s="128"/>
      <c r="I7" s="128"/>
      <c r="J7" s="128"/>
    </row>
    <row r="8" spans="3:10" x14ac:dyDescent="0.35">
      <c r="C8" s="126"/>
      <c r="D8" s="127"/>
      <c r="E8" s="123" t="s">
        <v>14</v>
      </c>
      <c r="F8" s="123"/>
      <c r="G8" s="123"/>
      <c r="H8" s="124" t="s">
        <v>15</v>
      </c>
      <c r="I8" s="124"/>
      <c r="J8" s="124"/>
    </row>
    <row r="9" spans="3:10" ht="33" customHeight="1" thickBot="1" x14ac:dyDescent="0.4">
      <c r="C9" s="126"/>
      <c r="D9" s="127"/>
      <c r="E9" s="32" t="s">
        <v>16</v>
      </c>
      <c r="F9" s="32" t="s">
        <v>17</v>
      </c>
      <c r="G9" s="32" t="s">
        <v>18</v>
      </c>
      <c r="H9" s="44" t="s">
        <v>16</v>
      </c>
      <c r="I9" s="32" t="s">
        <v>17</v>
      </c>
      <c r="J9" s="32" t="s">
        <v>18</v>
      </c>
    </row>
    <row r="10" spans="3:10" ht="73" thickBot="1" x14ac:dyDescent="0.4">
      <c r="C10" s="24" t="s">
        <v>24</v>
      </c>
      <c r="D10" s="31" t="s">
        <v>19</v>
      </c>
      <c r="E10" s="87" t="s">
        <v>69</v>
      </c>
      <c r="F10" s="6" t="s">
        <v>20</v>
      </c>
      <c r="G10" s="42" t="s">
        <v>20</v>
      </c>
      <c r="H10" s="46">
        <f>'2. GPRA 1, 2, 4 Tracking'!K106</f>
        <v>0</v>
      </c>
      <c r="I10" s="43" t="s">
        <v>20</v>
      </c>
      <c r="J10" s="6" t="s">
        <v>20</v>
      </c>
    </row>
    <row r="12" spans="3:10" x14ac:dyDescent="0.35">
      <c r="C12" s="129" t="s">
        <v>50</v>
      </c>
      <c r="D12" s="129"/>
      <c r="E12" s="129"/>
      <c r="F12" s="129"/>
      <c r="G12" s="129"/>
      <c r="H12" s="129"/>
      <c r="I12" s="129"/>
      <c r="J12" s="129"/>
    </row>
    <row r="13" spans="3:10" ht="15" customHeight="1" x14ac:dyDescent="0.35">
      <c r="C13" s="129"/>
      <c r="D13" s="129"/>
      <c r="E13" s="129"/>
      <c r="F13" s="129"/>
      <c r="G13" s="129"/>
      <c r="H13" s="129"/>
      <c r="I13" s="129"/>
      <c r="J13" s="129"/>
    </row>
    <row r="14" spans="3:10" ht="15" customHeight="1" x14ac:dyDescent="0.35">
      <c r="C14" s="27"/>
      <c r="D14" s="15"/>
      <c r="E14" s="28"/>
      <c r="F14" s="28"/>
      <c r="G14" s="28"/>
      <c r="H14" s="28"/>
      <c r="I14" s="28"/>
      <c r="J14" s="28"/>
    </row>
    <row r="15" spans="3:10" x14ac:dyDescent="0.35">
      <c r="C15" s="126" t="s">
        <v>11</v>
      </c>
      <c r="D15" s="127" t="s">
        <v>12</v>
      </c>
      <c r="E15" s="128" t="s">
        <v>13</v>
      </c>
      <c r="F15" s="128"/>
      <c r="G15" s="128"/>
      <c r="H15" s="128"/>
      <c r="I15" s="128"/>
      <c r="J15" s="128"/>
    </row>
    <row r="16" spans="3:10" x14ac:dyDescent="0.35">
      <c r="C16" s="126"/>
      <c r="D16" s="127"/>
      <c r="E16" s="123" t="s">
        <v>14</v>
      </c>
      <c r="F16" s="123"/>
      <c r="G16" s="123"/>
      <c r="H16" s="124" t="s">
        <v>15</v>
      </c>
      <c r="I16" s="124"/>
      <c r="J16" s="124"/>
    </row>
    <row r="17" spans="3:10" ht="29.5" thickBot="1" x14ac:dyDescent="0.4">
      <c r="C17" s="126"/>
      <c r="D17" s="127"/>
      <c r="E17" s="32" t="s">
        <v>16</v>
      </c>
      <c r="F17" s="32" t="s">
        <v>17</v>
      </c>
      <c r="G17" s="32" t="s">
        <v>18</v>
      </c>
      <c r="H17" s="44" t="s">
        <v>16</v>
      </c>
      <c r="I17" s="32" t="s">
        <v>17</v>
      </c>
      <c r="J17" s="32" t="s">
        <v>18</v>
      </c>
    </row>
    <row r="18" spans="3:10" ht="73" thickBot="1" x14ac:dyDescent="0.4">
      <c r="C18" s="24" t="s">
        <v>34</v>
      </c>
      <c r="D18" s="31" t="s">
        <v>19</v>
      </c>
      <c r="E18" s="87" t="s">
        <v>69</v>
      </c>
      <c r="F18" s="6" t="s">
        <v>20</v>
      </c>
      <c r="G18" s="42" t="s">
        <v>20</v>
      </c>
      <c r="H18" s="46">
        <f>'2. GPRA 1, 2, 4 Tracking'!K107</f>
        <v>0</v>
      </c>
      <c r="I18" s="43" t="s">
        <v>20</v>
      </c>
      <c r="J18" s="6" t="s">
        <v>20</v>
      </c>
    </row>
    <row r="20" spans="3:10" x14ac:dyDescent="0.35">
      <c r="C20" s="125" t="s">
        <v>51</v>
      </c>
      <c r="D20" s="125"/>
      <c r="E20" s="125"/>
      <c r="F20" s="125"/>
      <c r="G20" s="125"/>
      <c r="H20" s="125"/>
      <c r="I20" s="125"/>
      <c r="J20" s="125"/>
    </row>
    <row r="21" spans="3:10" x14ac:dyDescent="0.35">
      <c r="C21" s="125"/>
      <c r="D21" s="125"/>
      <c r="E21" s="125"/>
      <c r="F21" s="125"/>
      <c r="G21" s="125"/>
      <c r="H21" s="125"/>
      <c r="I21" s="125"/>
      <c r="J21" s="125"/>
    </row>
    <row r="22" spans="3:10" x14ac:dyDescent="0.35">
      <c r="C22" s="27"/>
      <c r="D22" s="15"/>
      <c r="E22" s="28"/>
      <c r="F22" s="28"/>
      <c r="G22" s="28"/>
      <c r="H22" s="28"/>
      <c r="I22" s="28"/>
      <c r="J22" s="28"/>
    </row>
    <row r="23" spans="3:10" x14ac:dyDescent="0.35">
      <c r="C23" s="126" t="s">
        <v>11</v>
      </c>
      <c r="D23" s="127" t="s">
        <v>12</v>
      </c>
      <c r="E23" s="128" t="s">
        <v>13</v>
      </c>
      <c r="F23" s="128"/>
      <c r="G23" s="128"/>
      <c r="H23" s="128"/>
      <c r="I23" s="128"/>
      <c r="J23" s="128"/>
    </row>
    <row r="24" spans="3:10" x14ac:dyDescent="0.35">
      <c r="C24" s="126"/>
      <c r="D24" s="127"/>
      <c r="E24" s="123" t="s">
        <v>14</v>
      </c>
      <c r="F24" s="123"/>
      <c r="G24" s="123"/>
      <c r="H24" s="124" t="s">
        <v>15</v>
      </c>
      <c r="I24" s="124"/>
      <c r="J24" s="124"/>
    </row>
    <row r="25" spans="3:10" ht="29.5" thickBot="1" x14ac:dyDescent="0.4">
      <c r="C25" s="126"/>
      <c r="D25" s="127"/>
      <c r="E25" s="32" t="s">
        <v>16</v>
      </c>
      <c r="F25" s="32" t="s">
        <v>17</v>
      </c>
      <c r="G25" s="32" t="s">
        <v>18</v>
      </c>
      <c r="H25" s="32" t="s">
        <v>16</v>
      </c>
      <c r="I25" s="44" t="s">
        <v>17</v>
      </c>
      <c r="J25" s="32" t="s">
        <v>18</v>
      </c>
    </row>
    <row r="26" spans="3:10" ht="102" thickBot="1" x14ac:dyDescent="0.4">
      <c r="C26" s="24" t="s">
        <v>38</v>
      </c>
      <c r="D26" s="31" t="s">
        <v>19</v>
      </c>
      <c r="E26" s="6" t="s">
        <v>20</v>
      </c>
      <c r="F26" s="87" t="s">
        <v>69</v>
      </c>
      <c r="G26" s="6" t="s">
        <v>20</v>
      </c>
      <c r="H26" s="42" t="s">
        <v>20</v>
      </c>
      <c r="I26" s="45" t="str">
        <f>CONCATENATE('3. GPRA 3 Ratio Tracking'!M108,"/",'3. GPRA 3 Ratio Tracking'!N108)</f>
        <v>0/0</v>
      </c>
      <c r="J26" s="43" t="s">
        <v>20</v>
      </c>
    </row>
    <row r="28" spans="3:10" x14ac:dyDescent="0.35">
      <c r="C28" s="131" t="s">
        <v>48</v>
      </c>
      <c r="D28" s="131"/>
      <c r="E28" s="131"/>
      <c r="F28" s="131"/>
      <c r="G28" s="131"/>
      <c r="H28" s="131"/>
      <c r="I28" s="131"/>
      <c r="J28" s="131"/>
    </row>
    <row r="29" spans="3:10" x14ac:dyDescent="0.35">
      <c r="C29" s="131"/>
      <c r="D29" s="131"/>
      <c r="E29" s="131"/>
      <c r="F29" s="131"/>
      <c r="G29" s="131"/>
      <c r="H29" s="131"/>
      <c r="I29" s="131"/>
      <c r="J29" s="131"/>
    </row>
    <row r="30" spans="3:10" x14ac:dyDescent="0.35">
      <c r="C30" s="27"/>
      <c r="D30" s="15"/>
      <c r="E30" s="28"/>
      <c r="F30" s="28"/>
      <c r="G30" s="28"/>
      <c r="H30" s="28"/>
      <c r="I30" s="28"/>
      <c r="J30" s="28"/>
    </row>
    <row r="31" spans="3:10" x14ac:dyDescent="0.35">
      <c r="C31" s="126" t="s">
        <v>11</v>
      </c>
      <c r="D31" s="127" t="s">
        <v>12</v>
      </c>
      <c r="E31" s="128" t="s">
        <v>13</v>
      </c>
      <c r="F31" s="128"/>
      <c r="G31" s="128"/>
      <c r="H31" s="128"/>
      <c r="I31" s="128"/>
      <c r="J31" s="128"/>
    </row>
    <row r="32" spans="3:10" x14ac:dyDescent="0.35">
      <c r="C32" s="126"/>
      <c r="D32" s="127"/>
      <c r="E32" s="123" t="s">
        <v>14</v>
      </c>
      <c r="F32" s="123"/>
      <c r="G32" s="123"/>
      <c r="H32" s="124" t="s">
        <v>15</v>
      </c>
      <c r="I32" s="124"/>
      <c r="J32" s="124"/>
    </row>
    <row r="33" spans="3:10" ht="29.5" thickBot="1" x14ac:dyDescent="0.4">
      <c r="C33" s="126"/>
      <c r="D33" s="127"/>
      <c r="E33" s="32" t="s">
        <v>16</v>
      </c>
      <c r="F33" s="32" t="s">
        <v>17</v>
      </c>
      <c r="G33" s="32" t="s">
        <v>18</v>
      </c>
      <c r="H33" s="44" t="s">
        <v>16</v>
      </c>
      <c r="I33" s="32" t="s">
        <v>17</v>
      </c>
      <c r="J33" s="32" t="s">
        <v>18</v>
      </c>
    </row>
    <row r="34" spans="3:10" ht="73" thickBot="1" x14ac:dyDescent="0.4">
      <c r="C34" s="24" t="s">
        <v>40</v>
      </c>
      <c r="D34" s="31" t="s">
        <v>19</v>
      </c>
      <c r="E34" s="87" t="s">
        <v>69</v>
      </c>
      <c r="F34" s="6" t="s">
        <v>20</v>
      </c>
      <c r="G34" s="42" t="s">
        <v>20</v>
      </c>
      <c r="H34" s="46">
        <f>'2. GPRA 1, 2, 4 Tracking'!K108</f>
        <v>0</v>
      </c>
      <c r="I34" s="43" t="s">
        <v>20</v>
      </c>
      <c r="J34" s="6" t="s">
        <v>20</v>
      </c>
    </row>
    <row r="36" spans="3:10" x14ac:dyDescent="0.35">
      <c r="C36" s="129" t="s">
        <v>53</v>
      </c>
      <c r="D36" s="129"/>
      <c r="E36" s="129"/>
      <c r="F36" s="129"/>
      <c r="G36" s="129"/>
      <c r="H36" s="129"/>
      <c r="I36" s="129"/>
      <c r="J36" s="129"/>
    </row>
    <row r="37" spans="3:10" x14ac:dyDescent="0.35">
      <c r="C37" s="129"/>
      <c r="D37" s="129"/>
      <c r="E37" s="129"/>
      <c r="F37" s="129"/>
      <c r="G37" s="129"/>
      <c r="H37" s="129"/>
      <c r="I37" s="129"/>
      <c r="J37" s="129"/>
    </row>
    <row r="38" spans="3:10" x14ac:dyDescent="0.35">
      <c r="C38" s="27"/>
      <c r="D38" s="15"/>
      <c r="E38" s="28"/>
      <c r="F38" s="28"/>
      <c r="G38" s="28"/>
      <c r="H38" s="28"/>
      <c r="I38" s="28"/>
      <c r="J38" s="28"/>
    </row>
    <row r="39" spans="3:10" x14ac:dyDescent="0.35">
      <c r="C39" s="126" t="s">
        <v>11</v>
      </c>
      <c r="D39" s="127" t="s">
        <v>12</v>
      </c>
      <c r="E39" s="128" t="s">
        <v>13</v>
      </c>
      <c r="F39" s="128"/>
      <c r="G39" s="128"/>
      <c r="H39" s="128"/>
      <c r="I39" s="128"/>
      <c r="J39" s="128"/>
    </row>
    <row r="40" spans="3:10" x14ac:dyDescent="0.35">
      <c r="C40" s="126"/>
      <c r="D40" s="127"/>
      <c r="E40" s="123" t="s">
        <v>14</v>
      </c>
      <c r="F40" s="123"/>
      <c r="G40" s="123"/>
      <c r="H40" s="124" t="s">
        <v>15</v>
      </c>
      <c r="I40" s="124"/>
      <c r="J40" s="124"/>
    </row>
    <row r="41" spans="3:10" ht="29.5" thickBot="1" x14ac:dyDescent="0.4">
      <c r="C41" s="126"/>
      <c r="D41" s="127"/>
      <c r="E41" s="32" t="s">
        <v>16</v>
      </c>
      <c r="F41" s="32" t="s">
        <v>17</v>
      </c>
      <c r="G41" s="32" t="s">
        <v>18</v>
      </c>
      <c r="H41" s="44" t="s">
        <v>16</v>
      </c>
      <c r="I41" s="32" t="s">
        <v>17</v>
      </c>
      <c r="J41" s="32" t="s">
        <v>18</v>
      </c>
    </row>
    <row r="42" spans="3:10" ht="58.5" thickBot="1" x14ac:dyDescent="0.4">
      <c r="C42" s="24" t="s">
        <v>52</v>
      </c>
      <c r="D42" s="31" t="s">
        <v>19</v>
      </c>
      <c r="E42" s="87" t="s">
        <v>69</v>
      </c>
      <c r="F42" s="6" t="s">
        <v>20</v>
      </c>
      <c r="G42" s="42" t="s">
        <v>20</v>
      </c>
      <c r="H42" s="46">
        <f>'4. GPRA 5 Students Served'!I105</f>
        <v>0</v>
      </c>
      <c r="I42" s="43" t="s">
        <v>20</v>
      </c>
      <c r="J42" s="6" t="s">
        <v>20</v>
      </c>
    </row>
    <row r="44" spans="3:10" x14ac:dyDescent="0.35">
      <c r="C44" s="125" t="s">
        <v>54</v>
      </c>
      <c r="D44" s="125"/>
      <c r="E44" s="125"/>
      <c r="F44" s="125"/>
      <c r="G44" s="125"/>
      <c r="H44" s="125"/>
      <c r="I44" s="125"/>
      <c r="J44" s="125"/>
    </row>
    <row r="45" spans="3:10" x14ac:dyDescent="0.35">
      <c r="C45" s="125"/>
      <c r="D45" s="125"/>
      <c r="E45" s="125"/>
      <c r="F45" s="125"/>
      <c r="G45" s="125"/>
      <c r="H45" s="125"/>
      <c r="I45" s="125"/>
      <c r="J45" s="125"/>
    </row>
    <row r="46" spans="3:10" x14ac:dyDescent="0.35">
      <c r="C46" s="27"/>
      <c r="D46" s="15"/>
      <c r="E46" s="28"/>
      <c r="F46" s="28"/>
      <c r="G46" s="28"/>
      <c r="H46" s="28"/>
      <c r="I46" s="28"/>
      <c r="J46" s="28"/>
    </row>
    <row r="47" spans="3:10" x14ac:dyDescent="0.35">
      <c r="C47" s="126" t="s">
        <v>11</v>
      </c>
      <c r="D47" s="127" t="s">
        <v>12</v>
      </c>
      <c r="E47" s="128" t="s">
        <v>13</v>
      </c>
      <c r="F47" s="128"/>
      <c r="G47" s="128"/>
      <c r="H47" s="128"/>
      <c r="I47" s="128"/>
      <c r="J47" s="128"/>
    </row>
    <row r="48" spans="3:10" x14ac:dyDescent="0.35">
      <c r="C48" s="126"/>
      <c r="D48" s="127"/>
      <c r="E48" s="123" t="s">
        <v>14</v>
      </c>
      <c r="F48" s="123"/>
      <c r="G48" s="123"/>
      <c r="H48" s="124" t="s">
        <v>15</v>
      </c>
      <c r="I48" s="124"/>
      <c r="J48" s="124"/>
    </row>
    <row r="49" spans="3:10" ht="29" x14ac:dyDescent="0.35">
      <c r="C49" s="126"/>
      <c r="D49" s="127"/>
      <c r="E49" s="32" t="s">
        <v>16</v>
      </c>
      <c r="F49" s="32" t="s">
        <v>17</v>
      </c>
      <c r="G49" s="32" t="s">
        <v>18</v>
      </c>
      <c r="H49" s="32" t="s">
        <v>16</v>
      </c>
      <c r="I49" s="32" t="s">
        <v>17</v>
      </c>
      <c r="J49" s="32" t="s">
        <v>18</v>
      </c>
    </row>
    <row r="50" spans="3:10" ht="72.5" x14ac:dyDescent="0.35">
      <c r="C50" s="24" t="s">
        <v>87</v>
      </c>
      <c r="D50" s="31" t="s">
        <v>19</v>
      </c>
      <c r="E50" s="30">
        <v>999</v>
      </c>
      <c r="F50" s="6" t="s">
        <v>20</v>
      </c>
      <c r="G50" s="6" t="s">
        <v>20</v>
      </c>
      <c r="H50" s="30">
        <v>999</v>
      </c>
      <c r="I50" s="6" t="s">
        <v>20</v>
      </c>
      <c r="J50" s="6" t="s">
        <v>20</v>
      </c>
    </row>
  </sheetData>
  <sheetProtection sheet="1" objects="1" scenarios="1" formatCells="0"/>
  <mergeCells count="37">
    <mergeCell ref="C1:J1"/>
    <mergeCell ref="C4:J5"/>
    <mergeCell ref="C7:C9"/>
    <mergeCell ref="D7:D9"/>
    <mergeCell ref="E7:J7"/>
    <mergeCell ref="E8:G8"/>
    <mergeCell ref="H8:J8"/>
    <mergeCell ref="C12:J13"/>
    <mergeCell ref="C15:C17"/>
    <mergeCell ref="D15:D17"/>
    <mergeCell ref="E15:J15"/>
    <mergeCell ref="E16:G16"/>
    <mergeCell ref="H16:J16"/>
    <mergeCell ref="C20:J21"/>
    <mergeCell ref="C23:C25"/>
    <mergeCell ref="D23:D25"/>
    <mergeCell ref="E23:J23"/>
    <mergeCell ref="E24:G24"/>
    <mergeCell ref="H24:J24"/>
    <mergeCell ref="C28:J29"/>
    <mergeCell ref="C31:C33"/>
    <mergeCell ref="D31:D33"/>
    <mergeCell ref="E31:J31"/>
    <mergeCell ref="E32:G32"/>
    <mergeCell ref="H32:J32"/>
    <mergeCell ref="C36:J37"/>
    <mergeCell ref="C39:C41"/>
    <mergeCell ref="D39:D41"/>
    <mergeCell ref="E39:J39"/>
    <mergeCell ref="E40:G40"/>
    <mergeCell ref="H40:J40"/>
    <mergeCell ref="C44:J45"/>
    <mergeCell ref="C47:C49"/>
    <mergeCell ref="D47:D49"/>
    <mergeCell ref="E47:J47"/>
    <mergeCell ref="E48:G48"/>
    <mergeCell ref="H48:J4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D53CA-99A4-4964-8064-D0DF69019E6E}">
  <dimension ref="A1:D11"/>
  <sheetViews>
    <sheetView workbookViewId="0">
      <selection activeCell="H4" sqref="H4"/>
    </sheetView>
  </sheetViews>
  <sheetFormatPr defaultColWidth="8.81640625" defaultRowHeight="14.5" x14ac:dyDescent="0.35"/>
  <cols>
    <col min="1" max="1" width="14.26953125" customWidth="1"/>
    <col min="2" max="2" width="33.36328125" bestFit="1" customWidth="1"/>
    <col min="4" max="4" width="8.81640625" customWidth="1"/>
  </cols>
  <sheetData>
    <row r="1" spans="1:4" x14ac:dyDescent="0.35">
      <c r="A1" t="s">
        <v>67</v>
      </c>
      <c r="B1" t="s">
        <v>68</v>
      </c>
      <c r="C1" t="s">
        <v>45</v>
      </c>
      <c r="D1" t="s">
        <v>25</v>
      </c>
    </row>
    <row r="2" spans="1:4" x14ac:dyDescent="0.35">
      <c r="A2" s="12" t="s">
        <v>31</v>
      </c>
      <c r="B2" s="1" t="s">
        <v>8</v>
      </c>
      <c r="C2" s="1" t="s">
        <v>46</v>
      </c>
      <c r="D2" s="88">
        <v>0.1</v>
      </c>
    </row>
    <row r="3" spans="1:4" x14ac:dyDescent="0.35">
      <c r="A3" s="12" t="s">
        <v>8</v>
      </c>
      <c r="B3" s="1" t="s">
        <v>32</v>
      </c>
      <c r="C3" s="1" t="s">
        <v>8</v>
      </c>
      <c r="D3" s="88">
        <v>0.2</v>
      </c>
    </row>
    <row r="4" spans="1:4" x14ac:dyDescent="0.35">
      <c r="A4" s="12" t="s">
        <v>32</v>
      </c>
      <c r="B4" s="1"/>
      <c r="C4" s="1" t="s">
        <v>7</v>
      </c>
      <c r="D4" s="88">
        <v>0.3</v>
      </c>
    </row>
    <row r="5" spans="1:4" x14ac:dyDescent="0.35">
      <c r="A5" s="12" t="s">
        <v>33</v>
      </c>
      <c r="D5" s="88">
        <v>0.4</v>
      </c>
    </row>
    <row r="6" spans="1:4" x14ac:dyDescent="0.35">
      <c r="A6" s="11" t="s">
        <v>39</v>
      </c>
      <c r="D6" s="88">
        <v>0.5</v>
      </c>
    </row>
    <row r="7" spans="1:4" x14ac:dyDescent="0.35">
      <c r="D7" s="88">
        <v>0.6</v>
      </c>
    </row>
    <row r="8" spans="1:4" x14ac:dyDescent="0.35">
      <c r="D8" s="88">
        <v>0.7</v>
      </c>
    </row>
    <row r="9" spans="1:4" x14ac:dyDescent="0.35">
      <c r="D9" s="88">
        <v>0.8</v>
      </c>
    </row>
    <row r="10" spans="1:4" x14ac:dyDescent="0.35">
      <c r="D10" s="88">
        <v>0.9</v>
      </c>
    </row>
    <row r="11" spans="1:4" x14ac:dyDescent="0.35">
      <c r="D11" s="88">
        <v>1</v>
      </c>
    </row>
  </sheetData>
  <conditionalFormatting sqref="A2:A6">
    <cfRule type="containsText" dxfId="11" priority="13" operator="containsText" text="Didn't Return for Training">
      <formula>NOT(ISERROR(SEARCH("Didn't Return for Training",A2)))</formula>
    </cfRule>
    <cfRule type="containsText" dxfId="10" priority="14" operator="containsText" text="Returned for Training">
      <formula>NOT(ISERROR(SEARCH("Returned for Training",A2)))</formula>
    </cfRule>
    <cfRule type="containsText" dxfId="9" priority="15" operator="containsText" text="Completed Training">
      <formula>NOT(ISERROR(SEARCH("Completed Training",A2)))</formula>
    </cfRule>
    <cfRule type="containsText" dxfId="8" priority="16" operator="containsText" text="Started Training">
      <formula>NOT(ISERROR(SEARCH("Started Training",A2)))</formula>
    </cfRule>
  </conditionalFormatting>
  <conditionalFormatting sqref="B2:B5">
    <cfRule type="containsText" dxfId="7" priority="1" operator="containsText" text="Started &amp; Completed Practicum">
      <formula>NOT(ISERROR(SEARCH("Started &amp; Completed Practicum",B2)))</formula>
    </cfRule>
    <cfRule type="containsText" dxfId="6" priority="2" operator="containsText" text="Started &amp; Didn't Complete Practicum">
      <formula>NOT(ISERROR(SEARCH("Started &amp; Didn't Complete Practicum",B2)))</formula>
    </cfRule>
    <cfRule type="containsText" dxfId="5" priority="3" operator="containsText" text="Returned &amp; Completed Practicum">
      <formula>NOT(ISERROR(SEARCH("Returned &amp; Completed Practicum",B2)))</formula>
    </cfRule>
    <cfRule type="containsText" dxfId="4" priority="4" operator="containsText" text="Started Internship/Practicum">
      <formula>NOT(ISERROR(SEARCH("Started Internship/Practicum",B2)))</formula>
    </cfRule>
  </conditionalFormatting>
  <conditionalFormatting sqref="C2:C4">
    <cfRule type="containsText" dxfId="3" priority="5" operator="containsText" text="Not Hired">
      <formula>NOT(ISERROR(SEARCH("Not Hired",C2)))</formula>
    </cfRule>
    <cfRule type="containsText" dxfId="2" priority="6" operator="containsText" text="Hired">
      <formula>NOT(ISERROR(SEARCH("Hired",C2)))</formula>
    </cfRule>
    <cfRule type="containsText" dxfId="1" priority="7" operator="containsText" text="Not Retained">
      <formula>NOT(ISERROR(SEARCH("Not Retained",C2)))</formula>
    </cfRule>
    <cfRule type="containsText" dxfId="0" priority="8" operator="containsText" text="Retained">
      <formula>NOT(ISERROR(SEARCH("Retained",C2)))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D9C39-3871-45DD-AE2C-8F238D6268CC}">
  <sheetPr>
    <tabColor rgb="FFFF0000"/>
  </sheetPr>
  <dimension ref="A1:BF65"/>
  <sheetViews>
    <sheetView zoomScale="90" zoomScaleNormal="90" workbookViewId="0">
      <selection activeCell="B10" sqref="B10"/>
    </sheetView>
  </sheetViews>
  <sheetFormatPr defaultColWidth="9.1796875" defaultRowHeight="16" x14ac:dyDescent="0.35"/>
  <cols>
    <col min="1" max="1" width="12.6328125" customWidth="1"/>
    <col min="2" max="2" width="56.81640625" style="7" customWidth="1"/>
    <col min="3" max="3" width="13.90625" style="7" customWidth="1"/>
    <col min="4" max="13" width="7.90625" style="7" customWidth="1"/>
    <col min="14" max="14" width="13.90625" style="7" customWidth="1"/>
    <col min="15" max="24" width="7.90625" style="7" customWidth="1"/>
    <col min="25" max="25" width="13.90625" style="7" customWidth="1"/>
    <col min="26" max="31" width="8" style="7" customWidth="1"/>
    <col min="32" max="32" width="7.90625" style="7" bestFit="1" customWidth="1"/>
    <col min="33" max="35" width="8" style="7" customWidth="1"/>
    <col min="36" max="36" width="13.6328125" style="7" customWidth="1"/>
    <col min="37" max="46" width="8" style="7" customWidth="1"/>
    <col min="47" max="47" width="13.90625" style="7" customWidth="1"/>
    <col min="48" max="57" width="7.90625" style="7" customWidth="1"/>
    <col min="58" max="58" width="63.90625" style="66" customWidth="1"/>
    <col min="59" max="16384" width="9.1796875" style="3"/>
  </cols>
  <sheetData>
    <row r="1" spans="1:58" ht="14.5" customHeight="1" x14ac:dyDescent="0.35">
      <c r="B1" s="3"/>
      <c r="C1" s="99" t="s">
        <v>107</v>
      </c>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c r="BE1" s="99"/>
      <c r="BF1" s="2"/>
    </row>
    <row r="2" spans="1:58" ht="25" customHeight="1" x14ac:dyDescent="0.35">
      <c r="B2" s="3"/>
      <c r="C2" s="99"/>
      <c r="D2" s="99"/>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2"/>
    </row>
    <row r="3" spans="1:58" ht="29" customHeight="1" x14ac:dyDescent="0.35">
      <c r="B3" s="3"/>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c r="BF3" s="2"/>
    </row>
    <row r="4" spans="1:58" ht="15" customHeight="1" thickBot="1" x14ac:dyDescent="0.4">
      <c r="B4" s="3"/>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2"/>
    </row>
    <row r="5" spans="1:58" s="89" customFormat="1" ht="46.5" customHeight="1" thickBot="1" x14ac:dyDescent="0.4">
      <c r="A5" s="5"/>
      <c r="B5" s="49" t="s">
        <v>26</v>
      </c>
      <c r="C5" s="105" t="s">
        <v>59</v>
      </c>
      <c r="D5" s="101"/>
      <c r="E5" s="101"/>
      <c r="F5" s="101"/>
      <c r="G5" s="101"/>
      <c r="H5" s="101"/>
      <c r="I5" s="101"/>
      <c r="J5" s="101"/>
      <c r="K5" s="101"/>
      <c r="L5" s="101"/>
      <c r="M5" s="101"/>
      <c r="N5" s="100" t="s">
        <v>60</v>
      </c>
      <c r="O5" s="101"/>
      <c r="P5" s="101"/>
      <c r="Q5" s="101"/>
      <c r="R5" s="101"/>
      <c r="S5" s="101"/>
      <c r="T5" s="101"/>
      <c r="U5" s="101"/>
      <c r="V5" s="101"/>
      <c r="W5" s="101"/>
      <c r="X5" s="101"/>
      <c r="Y5" s="102" t="s">
        <v>57</v>
      </c>
      <c r="Z5" s="103"/>
      <c r="AA5" s="103"/>
      <c r="AB5" s="103"/>
      <c r="AC5" s="103"/>
      <c r="AD5" s="103"/>
      <c r="AE5" s="103"/>
      <c r="AF5" s="103"/>
      <c r="AG5" s="103"/>
      <c r="AH5" s="103"/>
      <c r="AI5" s="103"/>
      <c r="AJ5" s="102" t="s">
        <v>61</v>
      </c>
      <c r="AK5" s="103"/>
      <c r="AL5" s="103"/>
      <c r="AM5" s="103"/>
      <c r="AN5" s="103"/>
      <c r="AO5" s="103"/>
      <c r="AP5" s="103"/>
      <c r="AQ5" s="103"/>
      <c r="AR5" s="103"/>
      <c r="AS5" s="103"/>
      <c r="AT5" s="104"/>
      <c r="AU5" s="102" t="s">
        <v>58</v>
      </c>
      <c r="AV5" s="103"/>
      <c r="AW5" s="103"/>
      <c r="AX5" s="103"/>
      <c r="AY5" s="103"/>
      <c r="AZ5" s="103"/>
      <c r="BA5" s="103"/>
      <c r="BB5" s="103"/>
      <c r="BC5" s="103"/>
      <c r="BD5" s="103"/>
      <c r="BE5" s="104"/>
      <c r="BF5" s="47" t="s">
        <v>2</v>
      </c>
    </row>
    <row r="6" spans="1:58" s="4" customFormat="1" ht="54.5" customHeight="1" x14ac:dyDescent="0.35">
      <c r="B6" s="50" t="s">
        <v>55</v>
      </c>
      <c r="C6" s="91" t="s">
        <v>72</v>
      </c>
      <c r="D6" s="51" t="s">
        <v>97</v>
      </c>
      <c r="E6" s="52" t="s">
        <v>98</v>
      </c>
      <c r="F6" s="51" t="s">
        <v>90</v>
      </c>
      <c r="G6" s="51" t="s">
        <v>91</v>
      </c>
      <c r="H6" s="51" t="s">
        <v>92</v>
      </c>
      <c r="I6" s="51" t="s">
        <v>93</v>
      </c>
      <c r="J6" s="51" t="s">
        <v>94</v>
      </c>
      <c r="K6" s="51" t="s">
        <v>95</v>
      </c>
      <c r="L6" s="51" t="s">
        <v>96</v>
      </c>
      <c r="M6" s="51" t="s">
        <v>71</v>
      </c>
      <c r="N6" s="91" t="s">
        <v>72</v>
      </c>
      <c r="O6" s="51" t="s">
        <v>97</v>
      </c>
      <c r="P6" s="51" t="s">
        <v>99</v>
      </c>
      <c r="Q6" s="51" t="s">
        <v>100</v>
      </c>
      <c r="R6" s="51" t="s">
        <v>101</v>
      </c>
      <c r="S6" s="51" t="s">
        <v>70</v>
      </c>
      <c r="T6" s="51" t="s">
        <v>102</v>
      </c>
      <c r="U6" s="51" t="s">
        <v>103</v>
      </c>
      <c r="V6" s="51" t="s">
        <v>104</v>
      </c>
      <c r="W6" s="51" t="s">
        <v>105</v>
      </c>
      <c r="X6" s="51" t="s">
        <v>106</v>
      </c>
      <c r="Y6" s="91" t="s">
        <v>72</v>
      </c>
      <c r="Z6" s="51" t="s">
        <v>97</v>
      </c>
      <c r="AA6" s="51" t="s">
        <v>99</v>
      </c>
      <c r="AB6" s="51" t="s">
        <v>100</v>
      </c>
      <c r="AC6" s="51" t="s">
        <v>101</v>
      </c>
      <c r="AD6" s="51" t="s">
        <v>70</v>
      </c>
      <c r="AE6" s="51" t="s">
        <v>102</v>
      </c>
      <c r="AF6" s="51" t="s">
        <v>103</v>
      </c>
      <c r="AG6" s="51" t="s">
        <v>104</v>
      </c>
      <c r="AH6" s="51" t="s">
        <v>105</v>
      </c>
      <c r="AI6" s="52" t="s">
        <v>71</v>
      </c>
      <c r="AJ6" s="91" t="s">
        <v>72</v>
      </c>
      <c r="AK6" s="51" t="s">
        <v>97</v>
      </c>
      <c r="AL6" s="51" t="s">
        <v>99</v>
      </c>
      <c r="AM6" s="51" t="s">
        <v>100</v>
      </c>
      <c r="AN6" s="51" t="s">
        <v>101</v>
      </c>
      <c r="AO6" s="51" t="s">
        <v>70</v>
      </c>
      <c r="AP6" s="51" t="s">
        <v>102</v>
      </c>
      <c r="AQ6" s="51" t="s">
        <v>103</v>
      </c>
      <c r="AR6" s="51" t="s">
        <v>104</v>
      </c>
      <c r="AS6" s="51" t="s">
        <v>105</v>
      </c>
      <c r="AT6" s="52" t="s">
        <v>71</v>
      </c>
      <c r="AU6" s="91" t="s">
        <v>72</v>
      </c>
      <c r="AV6" s="51" t="s">
        <v>97</v>
      </c>
      <c r="AW6" s="51" t="s">
        <v>99</v>
      </c>
      <c r="AX6" s="51" t="s">
        <v>100</v>
      </c>
      <c r="AY6" s="51" t="s">
        <v>101</v>
      </c>
      <c r="AZ6" s="51" t="s">
        <v>70</v>
      </c>
      <c r="BA6" s="51" t="s">
        <v>102</v>
      </c>
      <c r="BB6" s="51" t="s">
        <v>103</v>
      </c>
      <c r="BC6" s="51" t="s">
        <v>104</v>
      </c>
      <c r="BD6" s="51" t="s">
        <v>105</v>
      </c>
      <c r="BE6" s="52" t="s">
        <v>71</v>
      </c>
      <c r="BF6" s="53" t="s">
        <v>3</v>
      </c>
    </row>
    <row r="7" spans="1:58" ht="78.75" customHeight="1" thickBot="1" x14ac:dyDescent="0.4">
      <c r="B7" s="67" t="s">
        <v>27</v>
      </c>
      <c r="C7" s="90">
        <f>(D7*0.1)+(E7*0.2)+(F7*0.3) +(G7*0.4) +(H7*0.5)+(I7*0.6)+(J7*0.7)+(K7*0.8)+(L7*0.9)+(M7*1)</f>
        <v>1</v>
      </c>
      <c r="D7" s="55">
        <f>COUNTIFS('2. GPRA 1, 2, 4 Tracking'!$D$6:$D$105,'1. LEA List &amp; Summary Sheet'!$B7, '2. GPRA 1, 2, 4 Tracking'!$E$6:$E$105,"0.1",'2. GPRA 1, 2, 4 Tracking'!$G$6:$G$105,"New Hire")</f>
        <v>0</v>
      </c>
      <c r="E7" s="56">
        <f>COUNTIFS('2. GPRA 1, 2, 4 Tracking'!$D$6:$D$105,'1. LEA List &amp; Summary Sheet'!$B7, '2. GPRA 1, 2, 4 Tracking'!$E$6:$E$105,"0.2",'2. GPRA 1, 2, 4 Tracking'!$G$6:$G$105,"New Hire")</f>
        <v>0</v>
      </c>
      <c r="F7" s="56">
        <f>COUNTIFS('2. GPRA 1, 2, 4 Tracking'!$D$6:$D$105,'1. LEA List &amp; Summary Sheet'!$B7, '2. GPRA 1, 2, 4 Tracking'!$E$6:$E$105,"0.3",'2. GPRA 1, 2, 4 Tracking'!$G$6:$G$105,"New Hire")</f>
        <v>0</v>
      </c>
      <c r="G7" s="56">
        <f>COUNTIFS('2. GPRA 1, 2, 4 Tracking'!$D$6:$D$105,'1. LEA List &amp; Summary Sheet'!$B7, '2. GPRA 1, 2, 4 Tracking'!$E$6:$E$105,"0.4",'2. GPRA 1, 2, 4 Tracking'!$G$6:$G$105,"New Hire")</f>
        <v>0</v>
      </c>
      <c r="H7" s="56">
        <f>COUNTIFS('2. GPRA 1, 2, 4 Tracking'!$D$6:$D$105,'1. LEA List &amp; Summary Sheet'!$B7, '2. GPRA 1, 2, 4 Tracking'!$E$6:$E$105,"0.5",'2. GPRA 1, 2, 4 Tracking'!$G$6:$G$105,"New Hire")</f>
        <v>0</v>
      </c>
      <c r="I7" s="56">
        <f>COUNTIFS('2. GPRA 1, 2, 4 Tracking'!$D$6:$D$105,'1. LEA List &amp; Summary Sheet'!$B7, '2. GPRA 1, 2, 4 Tracking'!$E$6:$E$105,"0.6",'2. GPRA 1, 2, 4 Tracking'!$G$6:$G$105,"New Hire")</f>
        <v>0</v>
      </c>
      <c r="J7" s="56">
        <f>COUNTIFS('2. GPRA 1, 2, 4 Tracking'!$D$6:$D$105,'1. LEA List &amp; Summary Sheet'!$B7, '2. GPRA 1, 2, 4 Tracking'!$E$6:$E$105,"0.7",'2. GPRA 1, 2, 4 Tracking'!$G$6:$G$105,"New Hire")</f>
        <v>0</v>
      </c>
      <c r="K7" s="56">
        <f>COUNTIFS('2. GPRA 1, 2, 4 Tracking'!$D$6:$D$105,'1. LEA List &amp; Summary Sheet'!$B7, '2. GPRA 1, 2, 4 Tracking'!$E$6:$E$105,"0.8",'2. GPRA 1, 2, 4 Tracking'!$G$6:$G$105,"New Hire")</f>
        <v>0</v>
      </c>
      <c r="L7" s="56">
        <f>COUNTIFS('2. GPRA 1, 2, 4 Tracking'!$D$6:$D$105,'1. LEA List &amp; Summary Sheet'!$B7, '2. GPRA 1, 2, 4 Tracking'!$E$6:$E$105,"0.9",'2. GPRA 1, 2, 4 Tracking'!$G$6:$G$105,"New Hire")</f>
        <v>0</v>
      </c>
      <c r="M7" s="56">
        <f>COUNTIFS('2. GPRA 1, 2, 4 Tracking'!$D$6:$D$105,'1. LEA List &amp; Summary Sheet'!$B7, '2. GPRA 1, 2, 4 Tracking'!$E$6:$E$105,"1.0",'2. GPRA 1, 2, 4 Tracking'!$G$6:$G$105,"New Hire")</f>
        <v>1</v>
      </c>
      <c r="N7" s="90">
        <f>(O7*0.1)+(P7*0.2) +(Q7*0.3) +(R7*0.4) +(S7*0.5) +(T7*0.6)+(U7*0.7)+(V7*0.8)+(W7*0.9)+(X7*1)</f>
        <v>0</v>
      </c>
      <c r="O7" s="57">
        <f>COUNTIFS('2. GPRA 1, 2, 4 Tracking'!$D$6:$D$105,'1. LEA List &amp; Summary Sheet'!$B7, '2. GPRA 1, 2, 4 Tracking'!$E$6:$E$105,"0.1",'2. GPRA 1, 2, 4 Tracking'!$H$6:$H$105,"New Hire")</f>
        <v>0</v>
      </c>
      <c r="P7" s="57">
        <f>COUNTIFS('2. GPRA 1, 2, 4 Tracking'!$D$6:$D$105,'1. LEA List &amp; Summary Sheet'!$B7, '2. GPRA 1, 2, 4 Tracking'!$E$6:$E$105,"0.2",'2. GPRA 1, 2, 4 Tracking'!$H$6:$H$105,"New Hire")</f>
        <v>0</v>
      </c>
      <c r="Q7" s="57">
        <f>COUNTIFS('2. GPRA 1, 2, 4 Tracking'!$D$6:$D$105,'1. LEA List &amp; Summary Sheet'!$B7, '2. GPRA 1, 2, 4 Tracking'!$E$6:$E$105,"0.3",'2. GPRA 1, 2, 4 Tracking'!$H$6:$H$105,"New Hire")</f>
        <v>0</v>
      </c>
      <c r="R7" s="57">
        <f>COUNTIFS('2. GPRA 1, 2, 4 Tracking'!$D$6:$D$105,'1. LEA List &amp; Summary Sheet'!$B7, '2. GPRA 1, 2, 4 Tracking'!$E$6:$E$105,"0.4",'2. GPRA 1, 2, 4 Tracking'!$H$6:$H$105,"New Hire")</f>
        <v>0</v>
      </c>
      <c r="S7" s="57">
        <f>COUNTIFS('2. GPRA 1, 2, 4 Tracking'!$D$6:$D$105,'1. LEA List &amp; Summary Sheet'!$B7, '2. GPRA 1, 2, 4 Tracking'!$E$6:$E$105,"0.5",'2. GPRA 1, 2, 4 Tracking'!$H$6:$H$105,"New Hire")</f>
        <v>0</v>
      </c>
      <c r="T7" s="57">
        <f>COUNTIFS('2. GPRA 1, 2, 4 Tracking'!$D$6:$D$105,'1. LEA List &amp; Summary Sheet'!$B7, '2. GPRA 1, 2, 4 Tracking'!$E$6:$E$105,"0.6",'2. GPRA 1, 2, 4 Tracking'!$H$6:$H$105,"New Hire")</f>
        <v>0</v>
      </c>
      <c r="U7" s="57">
        <f>COUNTIFS('2. GPRA 1, 2, 4 Tracking'!$D$6:$D$105,'1. LEA List &amp; Summary Sheet'!$B7, '2. GPRA 1, 2, 4 Tracking'!$E$6:$E$105,"0.7",'2. GPRA 1, 2, 4 Tracking'!$H$6:$H$105,"New Hire")</f>
        <v>0</v>
      </c>
      <c r="V7" s="57">
        <f>COUNTIFS('2. GPRA 1, 2, 4 Tracking'!$D$6:$D$105,'1. LEA List &amp; Summary Sheet'!$B7, '2. GPRA 1, 2, 4 Tracking'!$E$6:$E$105,"0.8",'2. GPRA 1, 2, 4 Tracking'!$H$6:$H$105,"New Hire")</f>
        <v>0</v>
      </c>
      <c r="W7" s="57">
        <f>COUNTIFS('2. GPRA 1, 2, 4 Tracking'!$D$6:$D$105,'1. LEA List &amp; Summary Sheet'!$B7, '2. GPRA 1, 2, 4 Tracking'!$E$6:$E$105,"0.9",'2. GPRA 1, 2, 4 Tracking'!$H$6:$H$105,"New Hire")</f>
        <v>0</v>
      </c>
      <c r="X7" s="57">
        <f>COUNTIFS('2. GPRA 1, 2, 4 Tracking'!$D$6:$D$105,'1. LEA List &amp; Summary Sheet'!$B7, '2. GPRA 1, 2, 4 Tracking'!$E$6:$E$105,"1.0",'2. GPRA 1, 2, 4 Tracking'!$H$6:$H$105,"New Hire")</f>
        <v>0</v>
      </c>
      <c r="Y7" s="90">
        <f>(Z7*0.1)+(AA7*0.2) + (AB7*0.3) +(AC7*0.4) +(AD7*0.5)+(AE7*0.6)+(AF7*0.7)+(AG7*0.8)+(AH7*0.9)+(AI7*1)</f>
        <v>0</v>
      </c>
      <c r="Z7" s="55">
        <f>COUNTIFS('2. GPRA 1, 2, 4 Tracking'!$D$6:$D$105,'1. LEA List &amp; Summary Sheet'!$B7, '2. GPRA 1, 2, 4 Tracking'!$E$6:$E$105,"0.1",'2. GPRA 1, 2, 4 Tracking'!$I$6:$I$105,"New Hire")</f>
        <v>0</v>
      </c>
      <c r="AA7" s="55">
        <f>COUNTIFS('2. GPRA 1, 2, 4 Tracking'!$D$6:$D$105,'1. LEA List &amp; Summary Sheet'!$B7, '2. GPRA 1, 2, 4 Tracking'!$E$6:$E$105,"0.2",'2. GPRA 1, 2, 4 Tracking'!$I$6:$I$105,"New Hire")</f>
        <v>0</v>
      </c>
      <c r="AB7" s="55">
        <f>COUNTIFS('2. GPRA 1, 2, 4 Tracking'!$D$6:$D$105,'1. LEA List &amp; Summary Sheet'!$B7, '2. GPRA 1, 2, 4 Tracking'!$E$6:$E$105,"0.3",'2. GPRA 1, 2, 4 Tracking'!$I$6:$I$105,"New Hire")</f>
        <v>0</v>
      </c>
      <c r="AC7" s="55">
        <f>COUNTIFS('2. GPRA 1, 2, 4 Tracking'!$D$6:$D$105,'1. LEA List &amp; Summary Sheet'!$B7, '2. GPRA 1, 2, 4 Tracking'!$E$6:$E$105,"0.4",'2. GPRA 1, 2, 4 Tracking'!$I$6:$I$105,"New Hire")</f>
        <v>0</v>
      </c>
      <c r="AD7" s="55">
        <f>COUNTIFS('2. GPRA 1, 2, 4 Tracking'!$D$6:$D$105,'1. LEA List &amp; Summary Sheet'!$B7, '2. GPRA 1, 2, 4 Tracking'!$E$6:$E$105,"0.5",'2. GPRA 1, 2, 4 Tracking'!$I$6:$I$105,"New Hire")</f>
        <v>0</v>
      </c>
      <c r="AE7" s="55">
        <f>COUNTIFS('2. GPRA 1, 2, 4 Tracking'!$D$6:$D$105,'1. LEA List &amp; Summary Sheet'!$B7, '2. GPRA 1, 2, 4 Tracking'!$E$6:$E$105,"0.6",'2. GPRA 1, 2, 4 Tracking'!$I$6:$I$105,"New Hire")</f>
        <v>0</v>
      </c>
      <c r="AF7" s="55">
        <f>COUNTIFS('2. GPRA 1, 2, 4 Tracking'!$D$6:$D$105,'1. LEA List &amp; Summary Sheet'!$B7, '2. GPRA 1, 2, 4 Tracking'!$E$6:$E$105,"0.7",'2. GPRA 1, 2, 4 Tracking'!$I$6:$I$105,"New Hire")</f>
        <v>0</v>
      </c>
      <c r="AG7" s="55">
        <f>COUNTIFS('2. GPRA 1, 2, 4 Tracking'!$D$6:$D$105,'1. LEA List &amp; Summary Sheet'!$B7, '2. GPRA 1, 2, 4 Tracking'!$E$6:$E$105,"0.8",'2. GPRA 1, 2, 4 Tracking'!$I$6:$I$105,"New Hire")</f>
        <v>0</v>
      </c>
      <c r="AH7" s="55">
        <f>COUNTIFS('2. GPRA 1, 2, 4 Tracking'!$D$6:$D$105,'1. LEA List &amp; Summary Sheet'!$B7, '2. GPRA 1, 2, 4 Tracking'!$E$6:$E$105,"0.9",'2. GPRA 1, 2, 4 Tracking'!$I$6:$I$105,"New Hire")</f>
        <v>0</v>
      </c>
      <c r="AI7" s="56">
        <f>COUNTIFS('2. GPRA 1, 2, 4 Tracking'!$D$6:$D$105,'1. LEA List &amp; Summary Sheet'!$B7, '2. GPRA 1, 2, 4 Tracking'!$E$6:$E$105,"1.0",'2. GPRA 1, 2, 4 Tracking'!$I$6:$I$105,"New Hire")</f>
        <v>0</v>
      </c>
      <c r="AJ7" s="90">
        <f>(AK7*0.1)+(AL7*0.2)+(AM7*0.3)+(AN7*0.4)+(AO7*0.5)+(AP7*0.6)+(AQ7*0.7)+(AR7*0.8)+(AS7*0.9)+(AT7*1)</f>
        <v>0</v>
      </c>
      <c r="AK7" s="57">
        <f>COUNTIFS('2. GPRA 1, 2, 4 Tracking'!$D$6:$D$105,'1. LEA List &amp; Summary Sheet'!$B7, '2. GPRA 1, 2, 4 Tracking'!$E$6:$E$105,"0.1",'2. GPRA 1, 2, 4 Tracking'!$J$6:$J$105,"New Hire")</f>
        <v>0</v>
      </c>
      <c r="AL7" s="57">
        <f>COUNTIFS('2. GPRA 1, 2, 4 Tracking'!$D$6:$D$105,'1. LEA List &amp; Summary Sheet'!$B7, '2. GPRA 1, 2, 4 Tracking'!$E$6:$E$105,"0.2",'2. GPRA 1, 2, 4 Tracking'!$J$6:$J$105,"New Hire")</f>
        <v>0</v>
      </c>
      <c r="AM7" s="57">
        <f>COUNTIFS('2. GPRA 1, 2, 4 Tracking'!$D$6:$D$105,'1. LEA List &amp; Summary Sheet'!$B7, '2. GPRA 1, 2, 4 Tracking'!$E$6:$E$105,"0.3",'2. GPRA 1, 2, 4 Tracking'!$J$6:$J$105,"New Hire")</f>
        <v>0</v>
      </c>
      <c r="AN7" s="57">
        <f>COUNTIFS('2. GPRA 1, 2, 4 Tracking'!$D$6:$D$105,'1. LEA List &amp; Summary Sheet'!$B7, '2. GPRA 1, 2, 4 Tracking'!$E$6:$E$105,"0.4",'2. GPRA 1, 2, 4 Tracking'!$J$6:$J$105,"New Hire")</f>
        <v>0</v>
      </c>
      <c r="AO7" s="57">
        <f>COUNTIFS('2. GPRA 1, 2, 4 Tracking'!$D$6:$D$105,'1. LEA List &amp; Summary Sheet'!$B7, '2. GPRA 1, 2, 4 Tracking'!$E$6:$E$105,"0.5",'2. GPRA 1, 2, 4 Tracking'!$J$6:$J$105,"New Hire")</f>
        <v>0</v>
      </c>
      <c r="AP7" s="57">
        <f>COUNTIFS('2. GPRA 1, 2, 4 Tracking'!$D$6:$D$105,'1. LEA List &amp; Summary Sheet'!$B7, '2. GPRA 1, 2, 4 Tracking'!$E$6:$E$105,"0.6",'2. GPRA 1, 2, 4 Tracking'!$J$6:$J$105,"New Hire")</f>
        <v>0</v>
      </c>
      <c r="AQ7" s="57">
        <f>COUNTIFS('2. GPRA 1, 2, 4 Tracking'!$D$6:$D$105,'1. LEA List &amp; Summary Sheet'!$B7, '2. GPRA 1, 2, 4 Tracking'!$E$6:$E$105,"0.7",'2. GPRA 1, 2, 4 Tracking'!$J$6:$J$105,"New Hire")</f>
        <v>0</v>
      </c>
      <c r="AR7" s="57">
        <f>COUNTIFS('2. GPRA 1, 2, 4 Tracking'!$D$6:$D$105,'1. LEA List &amp; Summary Sheet'!$B7, '2. GPRA 1, 2, 4 Tracking'!$E$6:$E$105,"0.8",'2. GPRA 1, 2, 4 Tracking'!$J$6:$J$105,"New Hire")</f>
        <v>0</v>
      </c>
      <c r="AS7" s="57">
        <f>COUNTIFS('2. GPRA 1, 2, 4 Tracking'!$D$6:$D$105,'1. LEA List &amp; Summary Sheet'!$B7, '2. GPRA 1, 2, 4 Tracking'!$E$6:$E$105,"0.9",'2. GPRA 1, 2, 4 Tracking'!$J$6:$J$105,"New Hire")</f>
        <v>0</v>
      </c>
      <c r="AT7" s="58">
        <f>COUNTIFS('2. GPRA 1, 2, 4 Tracking'!$D$6:$D$105,'1. LEA List &amp; Summary Sheet'!$B7, '2. GPRA 1, 2, 4 Tracking'!$E$6:$E$105,"1.0",'2. GPRA 1, 2, 4 Tracking'!$J$6:$J$105,"New Hire")</f>
        <v>0</v>
      </c>
      <c r="AU7" s="90">
        <f>(AV7*0.1)+(AW7*0.2)+(AX7*0.3)+(AY7*0.4)+(AZ7*0.5)+(BA7*0.6)+(BB7*0.7)+(BC7*0.8)+(BD7*0.9)+(BE7*1)</f>
        <v>0</v>
      </c>
      <c r="AV7" s="55">
        <f>COUNTIFS('2. GPRA 1, 2, 4 Tracking'!$D$6:$D$105,'1. LEA List &amp; Summary Sheet'!$B7, '2. GPRA 1, 2, 4 Tracking'!$E$6:$E$105,"0.1",'2. GPRA 1, 2, 4 Tracking'!$K$6:$K$105,"New Hire")</f>
        <v>0</v>
      </c>
      <c r="AW7" s="55">
        <f>COUNTIFS('2. GPRA 1, 2, 4 Tracking'!$D$6:$D$105,'1. LEA List &amp; Summary Sheet'!$B7, '2. GPRA 1, 2, 4 Tracking'!$E$6:$E$105,"0.2",'2. GPRA 1, 2, 4 Tracking'!$K$6:$K$105,"New Hire")</f>
        <v>0</v>
      </c>
      <c r="AX7" s="55">
        <f>COUNTIFS('2. GPRA 1, 2, 4 Tracking'!$D$6:$D$105,'1. LEA List &amp; Summary Sheet'!$B7, '2. GPRA 1, 2, 4 Tracking'!$E$6:$E$105,"0.3",'2. GPRA 1, 2, 4 Tracking'!$K$6:$K$105,"New Hire")</f>
        <v>0</v>
      </c>
      <c r="AY7" s="55">
        <f>COUNTIFS('2. GPRA 1, 2, 4 Tracking'!$D$6:$D$105,'1. LEA List &amp; Summary Sheet'!$B7, '2. GPRA 1, 2, 4 Tracking'!$E$6:$E$105,"0.4",'2. GPRA 1, 2, 4 Tracking'!$K$6:$K$105,"New Hire")</f>
        <v>0</v>
      </c>
      <c r="AZ7" s="55">
        <f>COUNTIFS('2. GPRA 1, 2, 4 Tracking'!$D$6:$D$105,'1. LEA List &amp; Summary Sheet'!$B7, '2. GPRA 1, 2, 4 Tracking'!$E$6:$E$105,"0.5",'2. GPRA 1, 2, 4 Tracking'!$K$6:$K$105,"New Hire")</f>
        <v>0</v>
      </c>
      <c r="BA7" s="55">
        <f>COUNTIFS('2. GPRA 1, 2, 4 Tracking'!$D$6:$D$105,'1. LEA List &amp; Summary Sheet'!$B7, '2. GPRA 1, 2, 4 Tracking'!$E$6:$E$105,"0.6",'2. GPRA 1, 2, 4 Tracking'!$K$6:$K$105,"New Hire")</f>
        <v>0</v>
      </c>
      <c r="BB7" s="55">
        <f>COUNTIFS('2. GPRA 1, 2, 4 Tracking'!$D$6:$D$105,'1. LEA List &amp; Summary Sheet'!$B7, '2. GPRA 1, 2, 4 Tracking'!$E$6:$E$105,"0.7",'2. GPRA 1, 2, 4 Tracking'!$K$6:$K$105,"New Hire")</f>
        <v>0</v>
      </c>
      <c r="BC7" s="55">
        <f>COUNTIFS('2. GPRA 1, 2, 4 Tracking'!$D$6:$D$105,'1. LEA List &amp; Summary Sheet'!$B7, '2. GPRA 1, 2, 4 Tracking'!$E$6:$E$105,"0.8",'2. GPRA 1, 2, 4 Tracking'!$K$6:$K$105,"New Hire")</f>
        <v>0</v>
      </c>
      <c r="BD7" s="55">
        <f>COUNTIFS('2. GPRA 1, 2, 4 Tracking'!$D$6:$D$105,'1. LEA List &amp; Summary Sheet'!$B7, '2. GPRA 1, 2, 4 Tracking'!$E$6:$E$105,"0.9",'2. GPRA 1, 2, 4 Tracking'!$K$6:$K$105,"New Hire")</f>
        <v>0</v>
      </c>
      <c r="BE7" s="56">
        <f>COUNTIFS('2. GPRA 1, 2, 4 Tracking'!$D$6:$D$105,'1. LEA List &amp; Summary Sheet'!$B7, '2. GPRA 1, 2, 4 Tracking'!$E$6:$E$105,"1.0",'2. GPRA 1, 2, 4 Tracking'!$K$6:$K$105,"New Hire")</f>
        <v>0</v>
      </c>
      <c r="BF7" s="61"/>
    </row>
    <row r="8" spans="1:58" ht="78.75" customHeight="1" thickBot="1" x14ac:dyDescent="0.4">
      <c r="B8" s="68" t="s">
        <v>28</v>
      </c>
      <c r="C8" s="90">
        <f t="shared" ref="C8:C65" si="0">(D8*0.1)+(E8*0.2)+(F8*0.3) +(G8*0.4) +(H8*0.5)+(I8*0.6)+(J8*0.7)+(K8*0.8)+(L8*0.9)+(M8*1)</f>
        <v>0</v>
      </c>
      <c r="D8" s="55">
        <f>COUNTIFS('2. GPRA 1, 2, 4 Tracking'!$D$6:$D$105,'1. LEA List &amp; Summary Sheet'!$B8, '2. GPRA 1, 2, 4 Tracking'!$E$6:$E$105,"0.1",'2. GPRA 1, 2, 4 Tracking'!$G$6:$G$105,"New Hire")</f>
        <v>0</v>
      </c>
      <c r="E8" s="56">
        <f>COUNTIFS('2. GPRA 1, 2, 4 Tracking'!$D$6:$D$105,'1. LEA List &amp; Summary Sheet'!$B8, '2. GPRA 1, 2, 4 Tracking'!$E$6:$E$105,"0.2",'2. GPRA 1, 2, 4 Tracking'!$G$6:$G$105,"New Hire")</f>
        <v>0</v>
      </c>
      <c r="F8" s="56">
        <f>COUNTIFS('2. GPRA 1, 2, 4 Tracking'!$D$6:$D$105,'1. LEA List &amp; Summary Sheet'!$B8, '2. GPRA 1, 2, 4 Tracking'!$E$6:$E$105,"0.3",'2. GPRA 1, 2, 4 Tracking'!$G$6:$G$105,"New Hire")</f>
        <v>0</v>
      </c>
      <c r="G8" s="56">
        <f>COUNTIFS('2. GPRA 1, 2, 4 Tracking'!$D$6:$D$105,'1. LEA List &amp; Summary Sheet'!$B8, '2. GPRA 1, 2, 4 Tracking'!$E$6:$E$105,"0.4",'2. GPRA 1, 2, 4 Tracking'!$G$6:$G$105,"New Hire")</f>
        <v>0</v>
      </c>
      <c r="H8" s="56">
        <f>COUNTIFS('2. GPRA 1, 2, 4 Tracking'!$D$6:$D$105,'1. LEA List &amp; Summary Sheet'!$B8, '2. GPRA 1, 2, 4 Tracking'!$E$6:$E$105,"0.5",'2. GPRA 1, 2, 4 Tracking'!$G$6:$G$105,"New Hire")</f>
        <v>0</v>
      </c>
      <c r="I8" s="56">
        <f>COUNTIFS('2. GPRA 1, 2, 4 Tracking'!$D$6:$D$105,'1. LEA List &amp; Summary Sheet'!$B8, '2. GPRA 1, 2, 4 Tracking'!$E$6:$E$105,"0.6",'2. GPRA 1, 2, 4 Tracking'!$G$6:$G$105,"New Hire")</f>
        <v>0</v>
      </c>
      <c r="J8" s="56">
        <f>COUNTIFS('2. GPRA 1, 2, 4 Tracking'!$D$6:$D$105,'1. LEA List &amp; Summary Sheet'!$B8, '2. GPRA 1, 2, 4 Tracking'!$E$6:$E$105,"0.7",'2. GPRA 1, 2, 4 Tracking'!$G$6:$G$105,"New Hire")</f>
        <v>0</v>
      </c>
      <c r="K8" s="56">
        <f>COUNTIFS('2. GPRA 1, 2, 4 Tracking'!$D$6:$D$105,'1. LEA List &amp; Summary Sheet'!$B8, '2. GPRA 1, 2, 4 Tracking'!$E$6:$E$105,"0.8",'2. GPRA 1, 2, 4 Tracking'!$G$6:$G$105,"New Hire")</f>
        <v>0</v>
      </c>
      <c r="L8" s="56">
        <f>COUNTIFS('2. GPRA 1, 2, 4 Tracking'!$D$6:$D$105,'1. LEA List &amp; Summary Sheet'!$B8, '2. GPRA 1, 2, 4 Tracking'!$E$6:$E$105,"0.9",'2. GPRA 1, 2, 4 Tracking'!$G$6:$G$105,"New Hire")</f>
        <v>0</v>
      </c>
      <c r="M8" s="56">
        <f>COUNTIFS('2. GPRA 1, 2, 4 Tracking'!$D$6:$D$105,'1. LEA List &amp; Summary Sheet'!$B8, '2. GPRA 1, 2, 4 Tracking'!$E$6:$E$105,"1.0",'2. GPRA 1, 2, 4 Tracking'!$G$6:$G$105,"New Hire")</f>
        <v>0</v>
      </c>
      <c r="N8" s="90">
        <f t="shared" ref="N8:N64" si="1">(O8*0.1)+(P8*0.2) +(Q8*0.3) +(R8*0.4) +(S8*0.5) +(T8*0.6)+(U8*0.7)+(V8*0.8)+(W8*0.9)+(X8*1)</f>
        <v>1</v>
      </c>
      <c r="O8" s="57">
        <f>COUNTIFS('2. GPRA 1, 2, 4 Tracking'!$D$6:$D$105,'1. LEA List &amp; Summary Sheet'!$B8, '2. GPRA 1, 2, 4 Tracking'!$E$6:$E$105,"0.1",'2. GPRA 1, 2, 4 Tracking'!$H$6:$H$105,"New Hire")</f>
        <v>0</v>
      </c>
      <c r="P8" s="57">
        <f>COUNTIFS('2. GPRA 1, 2, 4 Tracking'!$D$6:$D$105,'1. LEA List &amp; Summary Sheet'!$B8, '2. GPRA 1, 2, 4 Tracking'!$E$6:$E$105,"0.2",'2. GPRA 1, 2, 4 Tracking'!$H$6:$H$105,"New Hire")</f>
        <v>0</v>
      </c>
      <c r="Q8" s="57">
        <f>COUNTIFS('2. GPRA 1, 2, 4 Tracking'!$D$6:$D$105,'1. LEA List &amp; Summary Sheet'!$B8, '2. GPRA 1, 2, 4 Tracking'!$E$6:$E$105,"0.3",'2. GPRA 1, 2, 4 Tracking'!$H$6:$H$105,"New Hire")</f>
        <v>0</v>
      </c>
      <c r="R8" s="57">
        <f>COUNTIFS('2. GPRA 1, 2, 4 Tracking'!$D$6:$D$105,'1. LEA List &amp; Summary Sheet'!$B8, '2. GPRA 1, 2, 4 Tracking'!$E$6:$E$105,"0.4",'2. GPRA 1, 2, 4 Tracking'!$H$6:$H$105,"New Hire")</f>
        <v>0</v>
      </c>
      <c r="S8" s="57">
        <f>COUNTIFS('2. GPRA 1, 2, 4 Tracking'!$D$6:$D$105,'1. LEA List &amp; Summary Sheet'!$B8, '2. GPRA 1, 2, 4 Tracking'!$E$6:$E$105,"0.5",'2. GPRA 1, 2, 4 Tracking'!$H$6:$H$105,"New Hire")</f>
        <v>0</v>
      </c>
      <c r="T8" s="57">
        <f>COUNTIFS('2. GPRA 1, 2, 4 Tracking'!$D$6:$D$105,'1. LEA List &amp; Summary Sheet'!$B8, '2. GPRA 1, 2, 4 Tracking'!$E$6:$E$105,"0.6",'2. GPRA 1, 2, 4 Tracking'!$H$6:$H$105,"New Hire")</f>
        <v>0</v>
      </c>
      <c r="U8" s="57">
        <f>COUNTIFS('2. GPRA 1, 2, 4 Tracking'!$D$6:$D$105,'1. LEA List &amp; Summary Sheet'!$B8, '2. GPRA 1, 2, 4 Tracking'!$E$6:$E$105,"0.7",'2. GPRA 1, 2, 4 Tracking'!$H$6:$H$105,"New Hire")</f>
        <v>0</v>
      </c>
      <c r="V8" s="57">
        <f>COUNTIFS('2. GPRA 1, 2, 4 Tracking'!$D$6:$D$105,'1. LEA List &amp; Summary Sheet'!$B8, '2. GPRA 1, 2, 4 Tracking'!$E$6:$E$105,"0.8",'2. GPRA 1, 2, 4 Tracking'!$H$6:$H$105,"New Hire")</f>
        <v>0</v>
      </c>
      <c r="W8" s="57">
        <f>COUNTIFS('2. GPRA 1, 2, 4 Tracking'!$D$6:$D$105,'1. LEA List &amp; Summary Sheet'!$B8, '2. GPRA 1, 2, 4 Tracking'!$E$6:$E$105,"0.9",'2. GPRA 1, 2, 4 Tracking'!$H$6:$H$105,"New Hire")</f>
        <v>0</v>
      </c>
      <c r="X8" s="57">
        <f>COUNTIFS('2. GPRA 1, 2, 4 Tracking'!$D$6:$D$105,'1. LEA List &amp; Summary Sheet'!$B8, '2. GPRA 1, 2, 4 Tracking'!$E$6:$E$105,"1.0",'2. GPRA 1, 2, 4 Tracking'!$H$6:$H$105,"New Hire")</f>
        <v>1</v>
      </c>
      <c r="Y8" s="90">
        <f t="shared" ref="Y8:Y65" si="2">(Z8*0.1)+(AA8*0.2) + (AB8*0.3) +(AC8*0.4) +(AD8*0.5)+(AE8*0.6)+(AF8*0.7)+(AG8*0.8)+(AH8*0.9)+(AI8*1)</f>
        <v>0</v>
      </c>
      <c r="Z8" s="55">
        <f>COUNTIFS('2. GPRA 1, 2, 4 Tracking'!$D$6:$D$105,'1. LEA List &amp; Summary Sheet'!$B8, '2. GPRA 1, 2, 4 Tracking'!$E$6:$E$105,"0.1",'2. GPRA 1, 2, 4 Tracking'!$I$6:$I$105,"New Hire")</f>
        <v>0</v>
      </c>
      <c r="AA8" s="55">
        <f>COUNTIFS('2. GPRA 1, 2, 4 Tracking'!$D$6:$D$105,'1. LEA List &amp; Summary Sheet'!$B8, '2. GPRA 1, 2, 4 Tracking'!$E$6:$E$105,"0.2",'2. GPRA 1, 2, 4 Tracking'!$I$6:$I$105,"New Hire")</f>
        <v>0</v>
      </c>
      <c r="AB8" s="55">
        <f>COUNTIFS('2. GPRA 1, 2, 4 Tracking'!$D$6:$D$105,'1. LEA List &amp; Summary Sheet'!$B8, '2. GPRA 1, 2, 4 Tracking'!$E$6:$E$105,"0.3",'2. GPRA 1, 2, 4 Tracking'!$I$6:$I$105,"New Hire")</f>
        <v>0</v>
      </c>
      <c r="AC8" s="55">
        <f>COUNTIFS('2. GPRA 1, 2, 4 Tracking'!$D$6:$D$105,'1. LEA List &amp; Summary Sheet'!$B8, '2. GPRA 1, 2, 4 Tracking'!$E$6:$E$105,"0.4",'2. GPRA 1, 2, 4 Tracking'!$I$6:$I$105,"New Hire")</f>
        <v>0</v>
      </c>
      <c r="AD8" s="55">
        <f>COUNTIFS('2. GPRA 1, 2, 4 Tracking'!$D$6:$D$105,'1. LEA List &amp; Summary Sheet'!$B8, '2. GPRA 1, 2, 4 Tracking'!$E$6:$E$105,"0.5",'2. GPRA 1, 2, 4 Tracking'!$I$6:$I$105,"New Hire")</f>
        <v>0</v>
      </c>
      <c r="AE8" s="55">
        <f>COUNTIFS('2. GPRA 1, 2, 4 Tracking'!$D$6:$D$105,'1. LEA List &amp; Summary Sheet'!$B8, '2. GPRA 1, 2, 4 Tracking'!$E$6:$E$105,"0.6",'2. GPRA 1, 2, 4 Tracking'!$I$6:$I$105,"New Hire")</f>
        <v>0</v>
      </c>
      <c r="AF8" s="55">
        <f>COUNTIFS('2. GPRA 1, 2, 4 Tracking'!$D$6:$D$105,'1. LEA List &amp; Summary Sheet'!$B8, '2. GPRA 1, 2, 4 Tracking'!$E$6:$E$105,"0.7",'2. GPRA 1, 2, 4 Tracking'!$I$6:$I$105,"New Hire")</f>
        <v>0</v>
      </c>
      <c r="AG8" s="55">
        <f>COUNTIFS('2. GPRA 1, 2, 4 Tracking'!$D$6:$D$105,'1. LEA List &amp; Summary Sheet'!$B8, '2. GPRA 1, 2, 4 Tracking'!$E$6:$E$105,"0.8",'2. GPRA 1, 2, 4 Tracking'!$I$6:$I$105,"New Hire")</f>
        <v>0</v>
      </c>
      <c r="AH8" s="55">
        <f>COUNTIFS('2. GPRA 1, 2, 4 Tracking'!$D$6:$D$105,'1. LEA List &amp; Summary Sheet'!$B8, '2. GPRA 1, 2, 4 Tracking'!$E$6:$E$105,"0.9",'2. GPRA 1, 2, 4 Tracking'!$I$6:$I$105,"New Hire")</f>
        <v>0</v>
      </c>
      <c r="AI8" s="56">
        <f>COUNTIFS('2. GPRA 1, 2, 4 Tracking'!$D$6:$D$105,'1. LEA List &amp; Summary Sheet'!$B8, '2. GPRA 1, 2, 4 Tracking'!$E$6:$E$105,"1.0",'2. GPRA 1, 2, 4 Tracking'!$I$6:$I$105,"New Hire")</f>
        <v>0</v>
      </c>
      <c r="AJ8" s="90">
        <f t="shared" ref="AJ8:AJ65" si="3">(AK8*0.1)+(AL8*0.2)+(AM8*0.3)+(AN8*0.4)+(AO8*0.5)+(AP8*0.6)+(AQ8*0.7)+(AR8*0.8)+(AS8*0.9)+(AT8*1)</f>
        <v>0</v>
      </c>
      <c r="AK8" s="57">
        <f>COUNTIFS('2. GPRA 1, 2, 4 Tracking'!$D$6:$D$105,'1. LEA List &amp; Summary Sheet'!$B8, '2. GPRA 1, 2, 4 Tracking'!$E$6:$E$105,"0.1",'2. GPRA 1, 2, 4 Tracking'!$J$6:$J$105,"New Hire")</f>
        <v>0</v>
      </c>
      <c r="AL8" s="57">
        <f>COUNTIFS('2. GPRA 1, 2, 4 Tracking'!$D$6:$D$105,'1. LEA List &amp; Summary Sheet'!$B8, '2. GPRA 1, 2, 4 Tracking'!$E$6:$E$105,"0.2",'2. GPRA 1, 2, 4 Tracking'!$J$6:$J$105,"New Hire")</f>
        <v>0</v>
      </c>
      <c r="AM8" s="57">
        <f>COUNTIFS('2. GPRA 1, 2, 4 Tracking'!$D$6:$D$105,'1. LEA List &amp; Summary Sheet'!$B8, '2. GPRA 1, 2, 4 Tracking'!$E$6:$E$105,"0.3",'2. GPRA 1, 2, 4 Tracking'!$J$6:$J$105,"New Hire")</f>
        <v>0</v>
      </c>
      <c r="AN8" s="57">
        <f>COUNTIFS('2. GPRA 1, 2, 4 Tracking'!$D$6:$D$105,'1. LEA List &amp; Summary Sheet'!$B8, '2. GPRA 1, 2, 4 Tracking'!$E$6:$E$105,"0.4",'2. GPRA 1, 2, 4 Tracking'!$J$6:$J$105,"New Hire")</f>
        <v>0</v>
      </c>
      <c r="AO8" s="57">
        <f>COUNTIFS('2. GPRA 1, 2, 4 Tracking'!$D$6:$D$105,'1. LEA List &amp; Summary Sheet'!$B8, '2. GPRA 1, 2, 4 Tracking'!$E$6:$E$105,"0.5",'2. GPRA 1, 2, 4 Tracking'!$J$6:$J$105,"New Hire")</f>
        <v>0</v>
      </c>
      <c r="AP8" s="57">
        <f>COUNTIFS('2. GPRA 1, 2, 4 Tracking'!$D$6:$D$105,'1. LEA List &amp; Summary Sheet'!$B8, '2. GPRA 1, 2, 4 Tracking'!$E$6:$E$105,"0.6",'2. GPRA 1, 2, 4 Tracking'!$J$6:$J$105,"New Hire")</f>
        <v>0</v>
      </c>
      <c r="AQ8" s="57">
        <f>COUNTIFS('2. GPRA 1, 2, 4 Tracking'!$D$6:$D$105,'1. LEA List &amp; Summary Sheet'!$B8, '2. GPRA 1, 2, 4 Tracking'!$E$6:$E$105,"0.7",'2. GPRA 1, 2, 4 Tracking'!$J$6:$J$105,"New Hire")</f>
        <v>0</v>
      </c>
      <c r="AR8" s="57">
        <f>COUNTIFS('2. GPRA 1, 2, 4 Tracking'!$D$6:$D$105,'1. LEA List &amp; Summary Sheet'!$B8, '2. GPRA 1, 2, 4 Tracking'!$E$6:$E$105,"0.8",'2. GPRA 1, 2, 4 Tracking'!$J$6:$J$105,"New Hire")</f>
        <v>0</v>
      </c>
      <c r="AS8" s="57">
        <f>COUNTIFS('2. GPRA 1, 2, 4 Tracking'!$D$6:$D$105,'1. LEA List &amp; Summary Sheet'!$B8, '2. GPRA 1, 2, 4 Tracking'!$E$6:$E$105,"0.9",'2. GPRA 1, 2, 4 Tracking'!$J$6:$J$105,"New Hire")</f>
        <v>0</v>
      </c>
      <c r="AT8" s="58">
        <f>COUNTIFS('2. GPRA 1, 2, 4 Tracking'!$D$6:$D$105,'1. LEA List &amp; Summary Sheet'!$B8, '2. GPRA 1, 2, 4 Tracking'!$E$6:$E$105,"1.0",'2. GPRA 1, 2, 4 Tracking'!$J$6:$J$105,"New Hire")</f>
        <v>0</v>
      </c>
      <c r="AU8" s="90">
        <f t="shared" ref="AU8:AU65" si="4">(AV8*0.1)+(AW8*0.2)+(AX8*0.3)+(AY8*0.4)+(AZ8*0.5)+(BA8*0.6)+(BB8*0.7)+(BC8*0.8)+(BD8*0.9)+(BE8*1)</f>
        <v>0</v>
      </c>
      <c r="AV8" s="55">
        <f>COUNTIFS('2. GPRA 1, 2, 4 Tracking'!$D$6:$D$105,'1. LEA List &amp; Summary Sheet'!$B8, '2. GPRA 1, 2, 4 Tracking'!$E$6:$E$105,"0.1",'2. GPRA 1, 2, 4 Tracking'!$K$6:$K$105,"New Hire")</f>
        <v>0</v>
      </c>
      <c r="AW8" s="55">
        <f>COUNTIFS('2. GPRA 1, 2, 4 Tracking'!$D$6:$D$105,'1. LEA List &amp; Summary Sheet'!$B8, '2. GPRA 1, 2, 4 Tracking'!$E$6:$E$105,"0.2",'2. GPRA 1, 2, 4 Tracking'!$K$6:$K$105,"New Hire")</f>
        <v>0</v>
      </c>
      <c r="AX8" s="55">
        <f>COUNTIFS('2. GPRA 1, 2, 4 Tracking'!$D$6:$D$105,'1. LEA List &amp; Summary Sheet'!$B8, '2. GPRA 1, 2, 4 Tracking'!$E$6:$E$105,"0.3",'2. GPRA 1, 2, 4 Tracking'!$K$6:$K$105,"New Hire")</f>
        <v>0</v>
      </c>
      <c r="AY8" s="55">
        <f>COUNTIFS('2. GPRA 1, 2, 4 Tracking'!$D$6:$D$105,'1. LEA List &amp; Summary Sheet'!$B8, '2. GPRA 1, 2, 4 Tracking'!$E$6:$E$105,"0.4",'2. GPRA 1, 2, 4 Tracking'!$K$6:$K$105,"New Hire")</f>
        <v>0</v>
      </c>
      <c r="AZ8" s="55">
        <f>COUNTIFS('2. GPRA 1, 2, 4 Tracking'!$D$6:$D$105,'1. LEA List &amp; Summary Sheet'!$B8, '2. GPRA 1, 2, 4 Tracking'!$E$6:$E$105,"0.5",'2. GPRA 1, 2, 4 Tracking'!$K$6:$K$105,"New Hire")</f>
        <v>0</v>
      </c>
      <c r="BA8" s="55">
        <f>COUNTIFS('2. GPRA 1, 2, 4 Tracking'!$D$6:$D$105,'1. LEA List &amp; Summary Sheet'!$B8, '2. GPRA 1, 2, 4 Tracking'!$E$6:$E$105,"0.6",'2. GPRA 1, 2, 4 Tracking'!$K$6:$K$105,"New Hire")</f>
        <v>0</v>
      </c>
      <c r="BB8" s="55">
        <f>COUNTIFS('2. GPRA 1, 2, 4 Tracking'!$D$6:$D$105,'1. LEA List &amp; Summary Sheet'!$B8, '2. GPRA 1, 2, 4 Tracking'!$E$6:$E$105,"0.7",'2. GPRA 1, 2, 4 Tracking'!$K$6:$K$105,"New Hire")</f>
        <v>0</v>
      </c>
      <c r="BC8" s="55">
        <f>COUNTIFS('2. GPRA 1, 2, 4 Tracking'!$D$6:$D$105,'1. LEA List &amp; Summary Sheet'!$B8, '2. GPRA 1, 2, 4 Tracking'!$E$6:$E$105,"0.8",'2. GPRA 1, 2, 4 Tracking'!$K$6:$K$105,"New Hire")</f>
        <v>0</v>
      </c>
      <c r="BD8" s="55">
        <f>COUNTIFS('2. GPRA 1, 2, 4 Tracking'!$D$6:$D$105,'1. LEA List &amp; Summary Sheet'!$B8, '2. GPRA 1, 2, 4 Tracking'!$E$6:$E$105,"0.9",'2. GPRA 1, 2, 4 Tracking'!$K$6:$K$105,"New Hire")</f>
        <v>0</v>
      </c>
      <c r="BE8" s="56">
        <f>COUNTIFS('2. GPRA 1, 2, 4 Tracking'!$D$6:$D$105,'1. LEA List &amp; Summary Sheet'!$B8, '2. GPRA 1, 2, 4 Tracking'!$E$6:$E$105,"1.0",'2. GPRA 1, 2, 4 Tracking'!$K$6:$K$105,"New Hire")</f>
        <v>0</v>
      </c>
      <c r="BF8" s="62"/>
    </row>
    <row r="9" spans="1:58" ht="78.75" customHeight="1" thickBot="1" x14ac:dyDescent="0.4">
      <c r="B9" s="68" t="s">
        <v>30</v>
      </c>
      <c r="C9" s="90">
        <f t="shared" si="0"/>
        <v>0</v>
      </c>
      <c r="D9" s="55">
        <f>COUNTIFS('2. GPRA 1, 2, 4 Tracking'!$D$6:$D$105,'1. LEA List &amp; Summary Sheet'!$B9, '2. GPRA 1, 2, 4 Tracking'!$E$6:$E$105,"0.1",'2. GPRA 1, 2, 4 Tracking'!$G$6:$G$105,"New Hire")</f>
        <v>0</v>
      </c>
      <c r="E9" s="56">
        <f>COUNTIFS('2. GPRA 1, 2, 4 Tracking'!$D$6:$D$105,'1. LEA List &amp; Summary Sheet'!$B9, '2. GPRA 1, 2, 4 Tracking'!$E$6:$E$105,"0.2",'2. GPRA 1, 2, 4 Tracking'!$G$6:$G$105,"New Hire")</f>
        <v>0</v>
      </c>
      <c r="F9" s="56">
        <f>COUNTIFS('2. GPRA 1, 2, 4 Tracking'!$D$6:$D$105,'1. LEA List &amp; Summary Sheet'!$B9, '2. GPRA 1, 2, 4 Tracking'!$E$6:$E$105,"0.3",'2. GPRA 1, 2, 4 Tracking'!$G$6:$G$105,"New Hire")</f>
        <v>0</v>
      </c>
      <c r="G9" s="56">
        <f>COUNTIFS('2. GPRA 1, 2, 4 Tracking'!$D$6:$D$105,'1. LEA List &amp; Summary Sheet'!$B9, '2. GPRA 1, 2, 4 Tracking'!$E$6:$E$105,"0.4",'2. GPRA 1, 2, 4 Tracking'!$G$6:$G$105,"New Hire")</f>
        <v>0</v>
      </c>
      <c r="H9" s="56">
        <f>COUNTIFS('2. GPRA 1, 2, 4 Tracking'!$D$6:$D$105,'1. LEA List &amp; Summary Sheet'!$B9, '2. GPRA 1, 2, 4 Tracking'!$E$6:$E$105,"0.5",'2. GPRA 1, 2, 4 Tracking'!$G$6:$G$105,"New Hire")</f>
        <v>0</v>
      </c>
      <c r="I9" s="56">
        <f>COUNTIFS('2. GPRA 1, 2, 4 Tracking'!$D$6:$D$105,'1. LEA List &amp; Summary Sheet'!$B9, '2. GPRA 1, 2, 4 Tracking'!$E$6:$E$105,"0.6",'2. GPRA 1, 2, 4 Tracking'!$G$6:$G$105,"New Hire")</f>
        <v>0</v>
      </c>
      <c r="J9" s="56">
        <f>COUNTIFS('2. GPRA 1, 2, 4 Tracking'!$D$6:$D$105,'1. LEA List &amp; Summary Sheet'!$B9, '2. GPRA 1, 2, 4 Tracking'!$E$6:$E$105,"0.7",'2. GPRA 1, 2, 4 Tracking'!$G$6:$G$105,"New Hire")</f>
        <v>0</v>
      </c>
      <c r="K9" s="56">
        <f>COUNTIFS('2. GPRA 1, 2, 4 Tracking'!$D$6:$D$105,'1. LEA List &amp; Summary Sheet'!$B9, '2. GPRA 1, 2, 4 Tracking'!$E$6:$E$105,"0.8",'2. GPRA 1, 2, 4 Tracking'!$G$6:$G$105,"New Hire")</f>
        <v>0</v>
      </c>
      <c r="L9" s="56">
        <f>COUNTIFS('2. GPRA 1, 2, 4 Tracking'!$D$6:$D$105,'1. LEA List &amp; Summary Sheet'!$B9, '2. GPRA 1, 2, 4 Tracking'!$E$6:$E$105,"0.9",'2. GPRA 1, 2, 4 Tracking'!$G$6:$G$105,"New Hire")</f>
        <v>0</v>
      </c>
      <c r="M9" s="56">
        <f>COUNTIFS('2. GPRA 1, 2, 4 Tracking'!$D$6:$D$105,'1. LEA List &amp; Summary Sheet'!$B9, '2. GPRA 1, 2, 4 Tracking'!$E$6:$E$105,"1.0",'2. GPRA 1, 2, 4 Tracking'!$G$6:$G$105,"New Hire")</f>
        <v>0</v>
      </c>
      <c r="N9" s="90">
        <f t="shared" si="1"/>
        <v>0</v>
      </c>
      <c r="O9" s="57">
        <f>COUNTIFS('2. GPRA 1, 2, 4 Tracking'!$D$6:$D$105,'1. LEA List &amp; Summary Sheet'!$B9, '2. GPRA 1, 2, 4 Tracking'!$E$6:$E$105,"0.1",'2. GPRA 1, 2, 4 Tracking'!$H$6:$H$105,"New Hire")</f>
        <v>0</v>
      </c>
      <c r="P9" s="57">
        <f>COUNTIFS('2. GPRA 1, 2, 4 Tracking'!$D$6:$D$105,'1. LEA List &amp; Summary Sheet'!$B9, '2. GPRA 1, 2, 4 Tracking'!$E$6:$E$105,"0.2",'2. GPRA 1, 2, 4 Tracking'!$H$6:$H$105,"New Hire")</f>
        <v>0</v>
      </c>
      <c r="Q9" s="57">
        <f>COUNTIFS('2. GPRA 1, 2, 4 Tracking'!$D$6:$D$105,'1. LEA List &amp; Summary Sheet'!$B9, '2. GPRA 1, 2, 4 Tracking'!$E$6:$E$105,"0.3",'2. GPRA 1, 2, 4 Tracking'!$H$6:$H$105,"New Hire")</f>
        <v>0</v>
      </c>
      <c r="R9" s="57">
        <f>COUNTIFS('2. GPRA 1, 2, 4 Tracking'!$D$6:$D$105,'1. LEA List &amp; Summary Sheet'!$B9, '2. GPRA 1, 2, 4 Tracking'!$E$6:$E$105,"0.4",'2. GPRA 1, 2, 4 Tracking'!$H$6:$H$105,"New Hire")</f>
        <v>0</v>
      </c>
      <c r="S9" s="57">
        <f>COUNTIFS('2. GPRA 1, 2, 4 Tracking'!$D$6:$D$105,'1. LEA List &amp; Summary Sheet'!$B9, '2. GPRA 1, 2, 4 Tracking'!$E$6:$E$105,"0.5",'2. GPRA 1, 2, 4 Tracking'!$H$6:$H$105,"New Hire")</f>
        <v>0</v>
      </c>
      <c r="T9" s="57">
        <f>COUNTIFS('2. GPRA 1, 2, 4 Tracking'!$D$6:$D$105,'1. LEA List &amp; Summary Sheet'!$B9, '2. GPRA 1, 2, 4 Tracking'!$E$6:$E$105,"0.6",'2. GPRA 1, 2, 4 Tracking'!$H$6:$H$105,"New Hire")</f>
        <v>0</v>
      </c>
      <c r="U9" s="57">
        <f>COUNTIFS('2. GPRA 1, 2, 4 Tracking'!$D$6:$D$105,'1. LEA List &amp; Summary Sheet'!$B9, '2. GPRA 1, 2, 4 Tracking'!$E$6:$E$105,"0.7",'2. GPRA 1, 2, 4 Tracking'!$H$6:$H$105,"New Hire")</f>
        <v>0</v>
      </c>
      <c r="V9" s="57">
        <f>COUNTIFS('2. GPRA 1, 2, 4 Tracking'!$D$6:$D$105,'1. LEA List &amp; Summary Sheet'!$B9, '2. GPRA 1, 2, 4 Tracking'!$E$6:$E$105,"0.8",'2. GPRA 1, 2, 4 Tracking'!$H$6:$H$105,"New Hire")</f>
        <v>0</v>
      </c>
      <c r="W9" s="57">
        <f>COUNTIFS('2. GPRA 1, 2, 4 Tracking'!$D$6:$D$105,'1. LEA List &amp; Summary Sheet'!$B9, '2. GPRA 1, 2, 4 Tracking'!$E$6:$E$105,"0.9",'2. GPRA 1, 2, 4 Tracking'!$H$6:$H$105,"New Hire")</f>
        <v>0</v>
      </c>
      <c r="X9" s="57">
        <f>COUNTIFS('2. GPRA 1, 2, 4 Tracking'!$D$6:$D$105,'1. LEA List &amp; Summary Sheet'!$B9, '2. GPRA 1, 2, 4 Tracking'!$E$6:$E$105,"1.0",'2. GPRA 1, 2, 4 Tracking'!$H$6:$H$105,"New Hire")</f>
        <v>0</v>
      </c>
      <c r="Y9" s="90">
        <f t="shared" si="2"/>
        <v>0</v>
      </c>
      <c r="Z9" s="55">
        <f>COUNTIFS('2. GPRA 1, 2, 4 Tracking'!$D$6:$D$105,'1. LEA List &amp; Summary Sheet'!$B9, '2. GPRA 1, 2, 4 Tracking'!$E$6:$E$105,"0.1",'2. GPRA 1, 2, 4 Tracking'!$I$6:$I$105,"New Hire")</f>
        <v>0</v>
      </c>
      <c r="AA9" s="55">
        <f>COUNTIFS('2. GPRA 1, 2, 4 Tracking'!$D$6:$D$105,'1. LEA List &amp; Summary Sheet'!$B9, '2. GPRA 1, 2, 4 Tracking'!$E$6:$E$105,"0.2",'2. GPRA 1, 2, 4 Tracking'!$I$6:$I$105,"New Hire")</f>
        <v>0</v>
      </c>
      <c r="AB9" s="55">
        <f>COUNTIFS('2. GPRA 1, 2, 4 Tracking'!$D$6:$D$105,'1. LEA List &amp; Summary Sheet'!$B9, '2. GPRA 1, 2, 4 Tracking'!$E$6:$E$105,"0.3",'2. GPRA 1, 2, 4 Tracking'!$I$6:$I$105,"New Hire")</f>
        <v>0</v>
      </c>
      <c r="AC9" s="55">
        <f>COUNTIFS('2. GPRA 1, 2, 4 Tracking'!$D$6:$D$105,'1. LEA List &amp; Summary Sheet'!$B9, '2. GPRA 1, 2, 4 Tracking'!$E$6:$E$105,"0.4",'2. GPRA 1, 2, 4 Tracking'!$I$6:$I$105,"New Hire")</f>
        <v>0</v>
      </c>
      <c r="AD9" s="55">
        <f>COUNTIFS('2. GPRA 1, 2, 4 Tracking'!$D$6:$D$105,'1. LEA List &amp; Summary Sheet'!$B9, '2. GPRA 1, 2, 4 Tracking'!$E$6:$E$105,"0.5",'2. GPRA 1, 2, 4 Tracking'!$I$6:$I$105,"New Hire")</f>
        <v>0</v>
      </c>
      <c r="AE9" s="55">
        <f>COUNTIFS('2. GPRA 1, 2, 4 Tracking'!$D$6:$D$105,'1. LEA List &amp; Summary Sheet'!$B9, '2. GPRA 1, 2, 4 Tracking'!$E$6:$E$105,"0.6",'2. GPRA 1, 2, 4 Tracking'!$I$6:$I$105,"New Hire")</f>
        <v>0</v>
      </c>
      <c r="AF9" s="55">
        <f>COUNTIFS('2. GPRA 1, 2, 4 Tracking'!$D$6:$D$105,'1. LEA List &amp; Summary Sheet'!$B9, '2. GPRA 1, 2, 4 Tracking'!$E$6:$E$105,"0.7",'2. GPRA 1, 2, 4 Tracking'!$I$6:$I$105,"New Hire")</f>
        <v>0</v>
      </c>
      <c r="AG9" s="55">
        <f>COUNTIFS('2. GPRA 1, 2, 4 Tracking'!$D$6:$D$105,'1. LEA List &amp; Summary Sheet'!$B9, '2. GPRA 1, 2, 4 Tracking'!$E$6:$E$105,"0.8",'2. GPRA 1, 2, 4 Tracking'!$I$6:$I$105,"New Hire")</f>
        <v>0</v>
      </c>
      <c r="AH9" s="55">
        <f>COUNTIFS('2. GPRA 1, 2, 4 Tracking'!$D$6:$D$105,'1. LEA List &amp; Summary Sheet'!$B9, '2. GPRA 1, 2, 4 Tracking'!$E$6:$E$105,"0.9",'2. GPRA 1, 2, 4 Tracking'!$I$6:$I$105,"New Hire")</f>
        <v>0</v>
      </c>
      <c r="AI9" s="56">
        <f>COUNTIFS('2. GPRA 1, 2, 4 Tracking'!$D$6:$D$105,'1. LEA List &amp; Summary Sheet'!$B9, '2. GPRA 1, 2, 4 Tracking'!$E$6:$E$105,"1.0",'2. GPRA 1, 2, 4 Tracking'!$I$6:$I$105,"New Hire")</f>
        <v>0</v>
      </c>
      <c r="AJ9" s="90">
        <f t="shared" si="3"/>
        <v>0</v>
      </c>
      <c r="AK9" s="57">
        <f>COUNTIFS('2. GPRA 1, 2, 4 Tracking'!$D$6:$D$105,'1. LEA List &amp; Summary Sheet'!$B9, '2. GPRA 1, 2, 4 Tracking'!$E$6:$E$105,"0.1",'2. GPRA 1, 2, 4 Tracking'!$J$6:$J$105,"New Hire")</f>
        <v>0</v>
      </c>
      <c r="AL9" s="57">
        <f>COUNTIFS('2. GPRA 1, 2, 4 Tracking'!$D$6:$D$105,'1. LEA List &amp; Summary Sheet'!$B9, '2. GPRA 1, 2, 4 Tracking'!$E$6:$E$105,"0.2",'2. GPRA 1, 2, 4 Tracking'!$J$6:$J$105,"New Hire")</f>
        <v>0</v>
      </c>
      <c r="AM9" s="57">
        <f>COUNTIFS('2. GPRA 1, 2, 4 Tracking'!$D$6:$D$105,'1. LEA List &amp; Summary Sheet'!$B9, '2. GPRA 1, 2, 4 Tracking'!$E$6:$E$105,"0.3",'2. GPRA 1, 2, 4 Tracking'!$J$6:$J$105,"New Hire")</f>
        <v>0</v>
      </c>
      <c r="AN9" s="57">
        <f>COUNTIFS('2. GPRA 1, 2, 4 Tracking'!$D$6:$D$105,'1. LEA List &amp; Summary Sheet'!$B9, '2. GPRA 1, 2, 4 Tracking'!$E$6:$E$105,"0.4",'2. GPRA 1, 2, 4 Tracking'!$J$6:$J$105,"New Hire")</f>
        <v>0</v>
      </c>
      <c r="AO9" s="57">
        <f>COUNTIFS('2. GPRA 1, 2, 4 Tracking'!$D$6:$D$105,'1. LEA List &amp; Summary Sheet'!$B9, '2. GPRA 1, 2, 4 Tracking'!$E$6:$E$105,"0.5",'2. GPRA 1, 2, 4 Tracking'!$J$6:$J$105,"New Hire")</f>
        <v>0</v>
      </c>
      <c r="AP9" s="57">
        <f>COUNTIFS('2. GPRA 1, 2, 4 Tracking'!$D$6:$D$105,'1. LEA List &amp; Summary Sheet'!$B9, '2. GPRA 1, 2, 4 Tracking'!$E$6:$E$105,"0.6",'2. GPRA 1, 2, 4 Tracking'!$J$6:$J$105,"New Hire")</f>
        <v>0</v>
      </c>
      <c r="AQ9" s="57">
        <f>COUNTIFS('2. GPRA 1, 2, 4 Tracking'!$D$6:$D$105,'1. LEA List &amp; Summary Sheet'!$B9, '2. GPRA 1, 2, 4 Tracking'!$E$6:$E$105,"0.7",'2. GPRA 1, 2, 4 Tracking'!$J$6:$J$105,"New Hire")</f>
        <v>0</v>
      </c>
      <c r="AR9" s="57">
        <f>COUNTIFS('2. GPRA 1, 2, 4 Tracking'!$D$6:$D$105,'1. LEA List &amp; Summary Sheet'!$B9, '2. GPRA 1, 2, 4 Tracking'!$E$6:$E$105,"0.8",'2. GPRA 1, 2, 4 Tracking'!$J$6:$J$105,"New Hire")</f>
        <v>0</v>
      </c>
      <c r="AS9" s="57">
        <f>COUNTIFS('2. GPRA 1, 2, 4 Tracking'!$D$6:$D$105,'1. LEA List &amp; Summary Sheet'!$B9, '2. GPRA 1, 2, 4 Tracking'!$E$6:$E$105,"0.9",'2. GPRA 1, 2, 4 Tracking'!$J$6:$J$105,"New Hire")</f>
        <v>0</v>
      </c>
      <c r="AT9" s="58">
        <f>COUNTIFS('2. GPRA 1, 2, 4 Tracking'!$D$6:$D$105,'1. LEA List &amp; Summary Sheet'!$B9, '2. GPRA 1, 2, 4 Tracking'!$E$6:$E$105,"1.0",'2. GPRA 1, 2, 4 Tracking'!$J$6:$J$105,"New Hire")</f>
        <v>0</v>
      </c>
      <c r="AU9" s="90">
        <f t="shared" si="4"/>
        <v>0</v>
      </c>
      <c r="AV9" s="55">
        <f>COUNTIFS('2. GPRA 1, 2, 4 Tracking'!$D$6:$D$105,'1. LEA List &amp; Summary Sheet'!$B9, '2. GPRA 1, 2, 4 Tracking'!$E$6:$E$105,"0.1",'2. GPRA 1, 2, 4 Tracking'!$K$6:$K$105,"New Hire")</f>
        <v>0</v>
      </c>
      <c r="AW9" s="55">
        <f>COUNTIFS('2. GPRA 1, 2, 4 Tracking'!$D$6:$D$105,'1. LEA List &amp; Summary Sheet'!$B9, '2. GPRA 1, 2, 4 Tracking'!$E$6:$E$105,"0.2",'2. GPRA 1, 2, 4 Tracking'!$K$6:$K$105,"New Hire")</f>
        <v>0</v>
      </c>
      <c r="AX9" s="55">
        <f>COUNTIFS('2. GPRA 1, 2, 4 Tracking'!$D$6:$D$105,'1. LEA List &amp; Summary Sheet'!$B9, '2. GPRA 1, 2, 4 Tracking'!$E$6:$E$105,"0.3",'2. GPRA 1, 2, 4 Tracking'!$K$6:$K$105,"New Hire")</f>
        <v>0</v>
      </c>
      <c r="AY9" s="55">
        <f>COUNTIFS('2. GPRA 1, 2, 4 Tracking'!$D$6:$D$105,'1. LEA List &amp; Summary Sheet'!$B9, '2. GPRA 1, 2, 4 Tracking'!$E$6:$E$105,"0.4",'2. GPRA 1, 2, 4 Tracking'!$K$6:$K$105,"New Hire")</f>
        <v>0</v>
      </c>
      <c r="AZ9" s="55">
        <f>COUNTIFS('2. GPRA 1, 2, 4 Tracking'!$D$6:$D$105,'1. LEA List &amp; Summary Sheet'!$B9, '2. GPRA 1, 2, 4 Tracking'!$E$6:$E$105,"0.5",'2. GPRA 1, 2, 4 Tracking'!$K$6:$K$105,"New Hire")</f>
        <v>0</v>
      </c>
      <c r="BA9" s="55">
        <f>COUNTIFS('2. GPRA 1, 2, 4 Tracking'!$D$6:$D$105,'1. LEA List &amp; Summary Sheet'!$B9, '2. GPRA 1, 2, 4 Tracking'!$E$6:$E$105,"0.6",'2. GPRA 1, 2, 4 Tracking'!$K$6:$K$105,"New Hire")</f>
        <v>0</v>
      </c>
      <c r="BB9" s="55">
        <f>COUNTIFS('2. GPRA 1, 2, 4 Tracking'!$D$6:$D$105,'1. LEA List &amp; Summary Sheet'!$B9, '2. GPRA 1, 2, 4 Tracking'!$E$6:$E$105,"0.7",'2. GPRA 1, 2, 4 Tracking'!$K$6:$K$105,"New Hire")</f>
        <v>0</v>
      </c>
      <c r="BC9" s="55">
        <f>COUNTIFS('2. GPRA 1, 2, 4 Tracking'!$D$6:$D$105,'1. LEA List &amp; Summary Sheet'!$B9, '2. GPRA 1, 2, 4 Tracking'!$E$6:$E$105,"0.8",'2. GPRA 1, 2, 4 Tracking'!$K$6:$K$105,"New Hire")</f>
        <v>0</v>
      </c>
      <c r="BD9" s="55">
        <f>COUNTIFS('2. GPRA 1, 2, 4 Tracking'!$D$6:$D$105,'1. LEA List &amp; Summary Sheet'!$B9, '2. GPRA 1, 2, 4 Tracking'!$E$6:$E$105,"0.9",'2. GPRA 1, 2, 4 Tracking'!$K$6:$K$105,"New Hire")</f>
        <v>0</v>
      </c>
      <c r="BE9" s="56">
        <f>COUNTIFS('2. GPRA 1, 2, 4 Tracking'!$D$6:$D$105,'1. LEA List &amp; Summary Sheet'!$B9, '2. GPRA 1, 2, 4 Tracking'!$E$6:$E$105,"1.0",'2. GPRA 1, 2, 4 Tracking'!$K$6:$K$105,"New Hire")</f>
        <v>0</v>
      </c>
      <c r="BF9" s="63"/>
    </row>
    <row r="10" spans="1:58" ht="78.75" customHeight="1" thickBot="1" x14ac:dyDescent="0.4">
      <c r="B10" s="68" t="s">
        <v>109</v>
      </c>
      <c r="C10" s="90">
        <f t="shared" si="0"/>
        <v>0</v>
      </c>
      <c r="D10" s="55">
        <f>COUNTIFS('2. GPRA 1, 2, 4 Tracking'!$D$6:$D$105,'1. LEA List &amp; Summary Sheet'!$B10, '2. GPRA 1, 2, 4 Tracking'!$E$6:$E$105,"0.1",'2. GPRA 1, 2, 4 Tracking'!$G$6:$G$105,"New Hire")</f>
        <v>0</v>
      </c>
      <c r="E10" s="56">
        <f>COUNTIFS('2. GPRA 1, 2, 4 Tracking'!$D$6:$D$105,'1. LEA List &amp; Summary Sheet'!$B10, '2. GPRA 1, 2, 4 Tracking'!$E$6:$E$105,"0.2",'2. GPRA 1, 2, 4 Tracking'!$G$6:$G$105,"New Hire")</f>
        <v>0</v>
      </c>
      <c r="F10" s="56">
        <f>COUNTIFS('2. GPRA 1, 2, 4 Tracking'!$D$6:$D$105,'1. LEA List &amp; Summary Sheet'!$B10, '2. GPRA 1, 2, 4 Tracking'!$E$6:$E$105,"0.3",'2. GPRA 1, 2, 4 Tracking'!$G$6:$G$105,"New Hire")</f>
        <v>0</v>
      </c>
      <c r="G10" s="56">
        <f>COUNTIFS('2. GPRA 1, 2, 4 Tracking'!$D$6:$D$105,'1. LEA List &amp; Summary Sheet'!$B10, '2. GPRA 1, 2, 4 Tracking'!$E$6:$E$105,"0.4",'2. GPRA 1, 2, 4 Tracking'!$G$6:$G$105,"New Hire")</f>
        <v>0</v>
      </c>
      <c r="H10" s="56">
        <f>COUNTIFS('2. GPRA 1, 2, 4 Tracking'!$D$6:$D$105,'1. LEA List &amp; Summary Sheet'!$B10, '2. GPRA 1, 2, 4 Tracking'!$E$6:$E$105,"0.5",'2. GPRA 1, 2, 4 Tracking'!$G$6:$G$105,"New Hire")</f>
        <v>0</v>
      </c>
      <c r="I10" s="56">
        <f>COUNTIFS('2. GPRA 1, 2, 4 Tracking'!$D$6:$D$105,'1. LEA List &amp; Summary Sheet'!$B10, '2. GPRA 1, 2, 4 Tracking'!$E$6:$E$105,"0.6",'2. GPRA 1, 2, 4 Tracking'!$G$6:$G$105,"New Hire")</f>
        <v>0</v>
      </c>
      <c r="J10" s="56">
        <f>COUNTIFS('2. GPRA 1, 2, 4 Tracking'!$D$6:$D$105,'1. LEA List &amp; Summary Sheet'!$B10, '2. GPRA 1, 2, 4 Tracking'!$E$6:$E$105,"0.7",'2. GPRA 1, 2, 4 Tracking'!$G$6:$G$105,"New Hire")</f>
        <v>0</v>
      </c>
      <c r="K10" s="56">
        <f>COUNTIFS('2. GPRA 1, 2, 4 Tracking'!$D$6:$D$105,'1. LEA List &amp; Summary Sheet'!$B10, '2. GPRA 1, 2, 4 Tracking'!$E$6:$E$105,"0.8",'2. GPRA 1, 2, 4 Tracking'!$G$6:$G$105,"New Hire")</f>
        <v>0</v>
      </c>
      <c r="L10" s="56">
        <f>COUNTIFS('2. GPRA 1, 2, 4 Tracking'!$D$6:$D$105,'1. LEA List &amp; Summary Sheet'!$B10, '2. GPRA 1, 2, 4 Tracking'!$E$6:$E$105,"0.9",'2. GPRA 1, 2, 4 Tracking'!$G$6:$G$105,"New Hire")</f>
        <v>0</v>
      </c>
      <c r="M10" s="56">
        <f>COUNTIFS('2. GPRA 1, 2, 4 Tracking'!$D$6:$D$105,'1. LEA List &amp; Summary Sheet'!$B10, '2. GPRA 1, 2, 4 Tracking'!$E$6:$E$105,"1.0",'2. GPRA 1, 2, 4 Tracking'!$G$6:$G$105,"New Hire")</f>
        <v>0</v>
      </c>
      <c r="N10" s="90">
        <f t="shared" si="1"/>
        <v>0</v>
      </c>
      <c r="O10" s="57">
        <f>COUNTIFS('2. GPRA 1, 2, 4 Tracking'!$D$6:$D$105,'1. LEA List &amp; Summary Sheet'!$B10, '2. GPRA 1, 2, 4 Tracking'!$E$6:$E$105,"0.1",'2. GPRA 1, 2, 4 Tracking'!$H$6:$H$105,"New Hire")</f>
        <v>0</v>
      </c>
      <c r="P10" s="57">
        <f>COUNTIFS('2. GPRA 1, 2, 4 Tracking'!$D$6:$D$105,'1. LEA List &amp; Summary Sheet'!$B10, '2. GPRA 1, 2, 4 Tracking'!$E$6:$E$105,"0.2",'2. GPRA 1, 2, 4 Tracking'!$H$6:$H$105,"New Hire")</f>
        <v>0</v>
      </c>
      <c r="Q10" s="57">
        <f>COUNTIFS('2. GPRA 1, 2, 4 Tracking'!$D$6:$D$105,'1. LEA List &amp; Summary Sheet'!$B10, '2. GPRA 1, 2, 4 Tracking'!$E$6:$E$105,"0.3",'2. GPRA 1, 2, 4 Tracking'!$H$6:$H$105,"New Hire")</f>
        <v>0</v>
      </c>
      <c r="R10" s="57">
        <f>COUNTIFS('2. GPRA 1, 2, 4 Tracking'!$D$6:$D$105,'1. LEA List &amp; Summary Sheet'!$B10, '2. GPRA 1, 2, 4 Tracking'!$E$6:$E$105,"0.4",'2. GPRA 1, 2, 4 Tracking'!$H$6:$H$105,"New Hire")</f>
        <v>0</v>
      </c>
      <c r="S10" s="57">
        <f>COUNTIFS('2. GPRA 1, 2, 4 Tracking'!$D$6:$D$105,'1. LEA List &amp; Summary Sheet'!$B10, '2. GPRA 1, 2, 4 Tracking'!$E$6:$E$105,"0.5",'2. GPRA 1, 2, 4 Tracking'!$H$6:$H$105,"New Hire")</f>
        <v>0</v>
      </c>
      <c r="T10" s="57">
        <f>COUNTIFS('2. GPRA 1, 2, 4 Tracking'!$D$6:$D$105,'1. LEA List &amp; Summary Sheet'!$B10, '2. GPRA 1, 2, 4 Tracking'!$E$6:$E$105,"0.6",'2. GPRA 1, 2, 4 Tracking'!$H$6:$H$105,"New Hire")</f>
        <v>0</v>
      </c>
      <c r="U10" s="57">
        <f>COUNTIFS('2. GPRA 1, 2, 4 Tracking'!$D$6:$D$105,'1. LEA List &amp; Summary Sheet'!$B10, '2. GPRA 1, 2, 4 Tracking'!$E$6:$E$105,"0.7",'2. GPRA 1, 2, 4 Tracking'!$H$6:$H$105,"New Hire")</f>
        <v>0</v>
      </c>
      <c r="V10" s="57">
        <f>COUNTIFS('2. GPRA 1, 2, 4 Tracking'!$D$6:$D$105,'1. LEA List &amp; Summary Sheet'!$B10, '2. GPRA 1, 2, 4 Tracking'!$E$6:$E$105,"0.8",'2. GPRA 1, 2, 4 Tracking'!$H$6:$H$105,"New Hire")</f>
        <v>0</v>
      </c>
      <c r="W10" s="57">
        <f>COUNTIFS('2. GPRA 1, 2, 4 Tracking'!$D$6:$D$105,'1. LEA List &amp; Summary Sheet'!$B10, '2. GPRA 1, 2, 4 Tracking'!$E$6:$E$105,"0.9",'2. GPRA 1, 2, 4 Tracking'!$H$6:$H$105,"New Hire")</f>
        <v>0</v>
      </c>
      <c r="X10" s="57">
        <f>COUNTIFS('2. GPRA 1, 2, 4 Tracking'!$D$6:$D$105,'1. LEA List &amp; Summary Sheet'!$B10, '2. GPRA 1, 2, 4 Tracking'!$E$6:$E$105,"1.0",'2. GPRA 1, 2, 4 Tracking'!$H$6:$H$105,"New Hire")</f>
        <v>0</v>
      </c>
      <c r="Y10" s="90">
        <f t="shared" si="2"/>
        <v>0</v>
      </c>
      <c r="Z10" s="55">
        <f>COUNTIFS('2. GPRA 1, 2, 4 Tracking'!$D$6:$D$105,'1. LEA List &amp; Summary Sheet'!$B10, '2. GPRA 1, 2, 4 Tracking'!$E$6:$E$105,"0.1",'2. GPRA 1, 2, 4 Tracking'!$I$6:$I$105,"New Hire")</f>
        <v>0</v>
      </c>
      <c r="AA10" s="55">
        <f>COUNTIFS('2. GPRA 1, 2, 4 Tracking'!$D$6:$D$105,'1. LEA List &amp; Summary Sheet'!$B10, '2. GPRA 1, 2, 4 Tracking'!$E$6:$E$105,"0.2",'2. GPRA 1, 2, 4 Tracking'!$I$6:$I$105,"New Hire")</f>
        <v>0</v>
      </c>
      <c r="AB10" s="55">
        <f>COUNTIFS('2. GPRA 1, 2, 4 Tracking'!$D$6:$D$105,'1. LEA List &amp; Summary Sheet'!$B10, '2. GPRA 1, 2, 4 Tracking'!$E$6:$E$105,"0.3",'2. GPRA 1, 2, 4 Tracking'!$I$6:$I$105,"New Hire")</f>
        <v>0</v>
      </c>
      <c r="AC10" s="55">
        <f>COUNTIFS('2. GPRA 1, 2, 4 Tracking'!$D$6:$D$105,'1. LEA List &amp; Summary Sheet'!$B10, '2. GPRA 1, 2, 4 Tracking'!$E$6:$E$105,"0.4",'2. GPRA 1, 2, 4 Tracking'!$I$6:$I$105,"New Hire")</f>
        <v>0</v>
      </c>
      <c r="AD10" s="55">
        <f>COUNTIFS('2. GPRA 1, 2, 4 Tracking'!$D$6:$D$105,'1. LEA List &amp; Summary Sheet'!$B10, '2. GPRA 1, 2, 4 Tracking'!$E$6:$E$105,"0.5",'2. GPRA 1, 2, 4 Tracking'!$I$6:$I$105,"New Hire")</f>
        <v>0</v>
      </c>
      <c r="AE10" s="55">
        <f>COUNTIFS('2. GPRA 1, 2, 4 Tracking'!$D$6:$D$105,'1. LEA List &amp; Summary Sheet'!$B10, '2. GPRA 1, 2, 4 Tracking'!$E$6:$E$105,"0.6",'2. GPRA 1, 2, 4 Tracking'!$I$6:$I$105,"New Hire")</f>
        <v>0</v>
      </c>
      <c r="AF10" s="55">
        <f>COUNTIFS('2. GPRA 1, 2, 4 Tracking'!$D$6:$D$105,'1. LEA List &amp; Summary Sheet'!$B10, '2. GPRA 1, 2, 4 Tracking'!$E$6:$E$105,"0.7",'2. GPRA 1, 2, 4 Tracking'!$I$6:$I$105,"New Hire")</f>
        <v>0</v>
      </c>
      <c r="AG10" s="55">
        <f>COUNTIFS('2. GPRA 1, 2, 4 Tracking'!$D$6:$D$105,'1. LEA List &amp; Summary Sheet'!$B10, '2. GPRA 1, 2, 4 Tracking'!$E$6:$E$105,"0.8",'2. GPRA 1, 2, 4 Tracking'!$I$6:$I$105,"New Hire")</f>
        <v>0</v>
      </c>
      <c r="AH10" s="55">
        <f>COUNTIFS('2. GPRA 1, 2, 4 Tracking'!$D$6:$D$105,'1. LEA List &amp; Summary Sheet'!$B10, '2. GPRA 1, 2, 4 Tracking'!$E$6:$E$105,"0.9",'2. GPRA 1, 2, 4 Tracking'!$I$6:$I$105,"New Hire")</f>
        <v>0</v>
      </c>
      <c r="AI10" s="56">
        <f>COUNTIFS('2. GPRA 1, 2, 4 Tracking'!$D$6:$D$105,'1. LEA List &amp; Summary Sheet'!$B10, '2. GPRA 1, 2, 4 Tracking'!$E$6:$E$105,"1.0",'2. GPRA 1, 2, 4 Tracking'!$I$6:$I$105,"New Hire")</f>
        <v>0</v>
      </c>
      <c r="AJ10" s="90">
        <f t="shared" si="3"/>
        <v>0</v>
      </c>
      <c r="AK10" s="57">
        <f>COUNTIFS('2. GPRA 1, 2, 4 Tracking'!$D$6:$D$105,'1. LEA List &amp; Summary Sheet'!$B10, '2. GPRA 1, 2, 4 Tracking'!$E$6:$E$105,"0.1",'2. GPRA 1, 2, 4 Tracking'!$J$6:$J$105,"New Hire")</f>
        <v>0</v>
      </c>
      <c r="AL10" s="57">
        <f>COUNTIFS('2. GPRA 1, 2, 4 Tracking'!$D$6:$D$105,'1. LEA List &amp; Summary Sheet'!$B10, '2. GPRA 1, 2, 4 Tracking'!$E$6:$E$105,"0.2",'2. GPRA 1, 2, 4 Tracking'!$J$6:$J$105,"New Hire")</f>
        <v>0</v>
      </c>
      <c r="AM10" s="57">
        <f>COUNTIFS('2. GPRA 1, 2, 4 Tracking'!$D$6:$D$105,'1. LEA List &amp; Summary Sheet'!$B10, '2. GPRA 1, 2, 4 Tracking'!$E$6:$E$105,"0.3",'2. GPRA 1, 2, 4 Tracking'!$J$6:$J$105,"New Hire")</f>
        <v>0</v>
      </c>
      <c r="AN10" s="57">
        <f>COUNTIFS('2. GPRA 1, 2, 4 Tracking'!$D$6:$D$105,'1. LEA List &amp; Summary Sheet'!$B10, '2. GPRA 1, 2, 4 Tracking'!$E$6:$E$105,"0.4",'2. GPRA 1, 2, 4 Tracking'!$J$6:$J$105,"New Hire")</f>
        <v>0</v>
      </c>
      <c r="AO10" s="57">
        <f>COUNTIFS('2. GPRA 1, 2, 4 Tracking'!$D$6:$D$105,'1. LEA List &amp; Summary Sheet'!$B10, '2. GPRA 1, 2, 4 Tracking'!$E$6:$E$105,"0.5",'2. GPRA 1, 2, 4 Tracking'!$J$6:$J$105,"New Hire")</f>
        <v>0</v>
      </c>
      <c r="AP10" s="57">
        <f>COUNTIFS('2. GPRA 1, 2, 4 Tracking'!$D$6:$D$105,'1. LEA List &amp; Summary Sheet'!$B10, '2. GPRA 1, 2, 4 Tracking'!$E$6:$E$105,"0.6",'2. GPRA 1, 2, 4 Tracking'!$J$6:$J$105,"New Hire")</f>
        <v>0</v>
      </c>
      <c r="AQ10" s="57">
        <f>COUNTIFS('2. GPRA 1, 2, 4 Tracking'!$D$6:$D$105,'1. LEA List &amp; Summary Sheet'!$B10, '2. GPRA 1, 2, 4 Tracking'!$E$6:$E$105,"0.7",'2. GPRA 1, 2, 4 Tracking'!$J$6:$J$105,"New Hire")</f>
        <v>0</v>
      </c>
      <c r="AR10" s="57">
        <f>COUNTIFS('2. GPRA 1, 2, 4 Tracking'!$D$6:$D$105,'1. LEA List &amp; Summary Sheet'!$B10, '2. GPRA 1, 2, 4 Tracking'!$E$6:$E$105,"0.8",'2. GPRA 1, 2, 4 Tracking'!$J$6:$J$105,"New Hire")</f>
        <v>0</v>
      </c>
      <c r="AS10" s="57">
        <f>COUNTIFS('2. GPRA 1, 2, 4 Tracking'!$D$6:$D$105,'1. LEA List &amp; Summary Sheet'!$B10, '2. GPRA 1, 2, 4 Tracking'!$E$6:$E$105,"0.9",'2. GPRA 1, 2, 4 Tracking'!$J$6:$J$105,"New Hire")</f>
        <v>0</v>
      </c>
      <c r="AT10" s="58">
        <f>COUNTIFS('2. GPRA 1, 2, 4 Tracking'!$D$6:$D$105,'1. LEA List &amp; Summary Sheet'!$B10, '2. GPRA 1, 2, 4 Tracking'!$E$6:$E$105,"1.0",'2. GPRA 1, 2, 4 Tracking'!$J$6:$J$105,"New Hire")</f>
        <v>0</v>
      </c>
      <c r="AU10" s="90">
        <f t="shared" si="4"/>
        <v>0</v>
      </c>
      <c r="AV10" s="55">
        <f>COUNTIFS('2. GPRA 1, 2, 4 Tracking'!$D$6:$D$105,'1. LEA List &amp; Summary Sheet'!$B10, '2. GPRA 1, 2, 4 Tracking'!$E$6:$E$105,"0.1",'2. GPRA 1, 2, 4 Tracking'!$K$6:$K$105,"New Hire")</f>
        <v>0</v>
      </c>
      <c r="AW10" s="55">
        <f>COUNTIFS('2. GPRA 1, 2, 4 Tracking'!$D$6:$D$105,'1. LEA List &amp; Summary Sheet'!$B10, '2. GPRA 1, 2, 4 Tracking'!$E$6:$E$105,"0.2",'2. GPRA 1, 2, 4 Tracking'!$K$6:$K$105,"New Hire")</f>
        <v>0</v>
      </c>
      <c r="AX10" s="55">
        <f>COUNTIFS('2. GPRA 1, 2, 4 Tracking'!$D$6:$D$105,'1. LEA List &amp; Summary Sheet'!$B10, '2. GPRA 1, 2, 4 Tracking'!$E$6:$E$105,"0.3",'2. GPRA 1, 2, 4 Tracking'!$K$6:$K$105,"New Hire")</f>
        <v>0</v>
      </c>
      <c r="AY10" s="55">
        <f>COUNTIFS('2. GPRA 1, 2, 4 Tracking'!$D$6:$D$105,'1. LEA List &amp; Summary Sheet'!$B10, '2. GPRA 1, 2, 4 Tracking'!$E$6:$E$105,"0.4",'2. GPRA 1, 2, 4 Tracking'!$K$6:$K$105,"New Hire")</f>
        <v>0</v>
      </c>
      <c r="AZ10" s="55">
        <f>COUNTIFS('2. GPRA 1, 2, 4 Tracking'!$D$6:$D$105,'1. LEA List &amp; Summary Sheet'!$B10, '2. GPRA 1, 2, 4 Tracking'!$E$6:$E$105,"0.5",'2. GPRA 1, 2, 4 Tracking'!$K$6:$K$105,"New Hire")</f>
        <v>0</v>
      </c>
      <c r="BA10" s="55">
        <f>COUNTIFS('2. GPRA 1, 2, 4 Tracking'!$D$6:$D$105,'1. LEA List &amp; Summary Sheet'!$B10, '2. GPRA 1, 2, 4 Tracking'!$E$6:$E$105,"0.6",'2. GPRA 1, 2, 4 Tracking'!$K$6:$K$105,"New Hire")</f>
        <v>0</v>
      </c>
      <c r="BB10" s="55">
        <f>COUNTIFS('2. GPRA 1, 2, 4 Tracking'!$D$6:$D$105,'1. LEA List &amp; Summary Sheet'!$B10, '2. GPRA 1, 2, 4 Tracking'!$E$6:$E$105,"0.7",'2. GPRA 1, 2, 4 Tracking'!$K$6:$K$105,"New Hire")</f>
        <v>0</v>
      </c>
      <c r="BC10" s="55">
        <f>COUNTIFS('2. GPRA 1, 2, 4 Tracking'!$D$6:$D$105,'1. LEA List &amp; Summary Sheet'!$B10, '2. GPRA 1, 2, 4 Tracking'!$E$6:$E$105,"0.8",'2. GPRA 1, 2, 4 Tracking'!$K$6:$K$105,"New Hire")</f>
        <v>0</v>
      </c>
      <c r="BD10" s="55">
        <f>COUNTIFS('2. GPRA 1, 2, 4 Tracking'!$D$6:$D$105,'1. LEA List &amp; Summary Sheet'!$B10, '2. GPRA 1, 2, 4 Tracking'!$E$6:$E$105,"0.9",'2. GPRA 1, 2, 4 Tracking'!$K$6:$K$105,"New Hire")</f>
        <v>0</v>
      </c>
      <c r="BE10" s="56">
        <f>COUNTIFS('2. GPRA 1, 2, 4 Tracking'!$D$6:$D$105,'1. LEA List &amp; Summary Sheet'!$B10, '2. GPRA 1, 2, 4 Tracking'!$E$6:$E$105,"1.0",'2. GPRA 1, 2, 4 Tracking'!$K$6:$K$105,"New Hire")</f>
        <v>0</v>
      </c>
      <c r="BF10" s="63"/>
    </row>
    <row r="11" spans="1:58" ht="78.75" customHeight="1" thickBot="1" x14ac:dyDescent="0.4">
      <c r="B11" s="68"/>
      <c r="C11" s="90">
        <f t="shared" si="0"/>
        <v>0</v>
      </c>
      <c r="D11" s="55">
        <f>COUNTIFS('2. GPRA 1, 2, 4 Tracking'!$D$6:$D$105,'1. LEA List &amp; Summary Sheet'!$B11, '2. GPRA 1, 2, 4 Tracking'!$E$6:$E$105,"0.1",'2. GPRA 1, 2, 4 Tracking'!$G$6:$G$105,"New Hire")</f>
        <v>0</v>
      </c>
      <c r="E11" s="56">
        <f>COUNTIFS('2. GPRA 1, 2, 4 Tracking'!$D$6:$D$105,'1. LEA List &amp; Summary Sheet'!$B11, '2. GPRA 1, 2, 4 Tracking'!$E$6:$E$105,"0.2",'2. GPRA 1, 2, 4 Tracking'!$G$6:$G$105,"New Hire")</f>
        <v>0</v>
      </c>
      <c r="F11" s="56">
        <f>COUNTIFS('2. GPRA 1, 2, 4 Tracking'!$D$6:$D$105,'1. LEA List &amp; Summary Sheet'!$B11, '2. GPRA 1, 2, 4 Tracking'!$E$6:$E$105,"0.3",'2. GPRA 1, 2, 4 Tracking'!$G$6:$G$105,"New Hire")</f>
        <v>0</v>
      </c>
      <c r="G11" s="56">
        <f>COUNTIFS('2. GPRA 1, 2, 4 Tracking'!$D$6:$D$105,'1. LEA List &amp; Summary Sheet'!$B11, '2. GPRA 1, 2, 4 Tracking'!$E$6:$E$105,"0.4",'2. GPRA 1, 2, 4 Tracking'!$G$6:$G$105,"New Hire")</f>
        <v>0</v>
      </c>
      <c r="H11" s="56">
        <f>COUNTIFS('2. GPRA 1, 2, 4 Tracking'!$D$6:$D$105,'1. LEA List &amp; Summary Sheet'!$B11, '2. GPRA 1, 2, 4 Tracking'!$E$6:$E$105,"0.5",'2. GPRA 1, 2, 4 Tracking'!$G$6:$G$105,"New Hire")</f>
        <v>0</v>
      </c>
      <c r="I11" s="56">
        <f>COUNTIFS('2. GPRA 1, 2, 4 Tracking'!$D$6:$D$105,'1. LEA List &amp; Summary Sheet'!$B11, '2. GPRA 1, 2, 4 Tracking'!$E$6:$E$105,"0.6",'2. GPRA 1, 2, 4 Tracking'!$G$6:$G$105,"New Hire")</f>
        <v>0</v>
      </c>
      <c r="J11" s="56">
        <f>COUNTIFS('2. GPRA 1, 2, 4 Tracking'!$D$6:$D$105,'1. LEA List &amp; Summary Sheet'!$B11, '2. GPRA 1, 2, 4 Tracking'!$E$6:$E$105,"0.7",'2. GPRA 1, 2, 4 Tracking'!$G$6:$G$105,"New Hire")</f>
        <v>0</v>
      </c>
      <c r="K11" s="56">
        <f>COUNTIFS('2. GPRA 1, 2, 4 Tracking'!$D$6:$D$105,'1. LEA List &amp; Summary Sheet'!$B11, '2. GPRA 1, 2, 4 Tracking'!$E$6:$E$105,"0.8",'2. GPRA 1, 2, 4 Tracking'!$G$6:$G$105,"New Hire")</f>
        <v>0</v>
      </c>
      <c r="L11" s="56">
        <f>COUNTIFS('2. GPRA 1, 2, 4 Tracking'!$D$6:$D$105,'1. LEA List &amp; Summary Sheet'!$B11, '2. GPRA 1, 2, 4 Tracking'!$E$6:$E$105,"0.9",'2. GPRA 1, 2, 4 Tracking'!$G$6:$G$105,"New Hire")</f>
        <v>0</v>
      </c>
      <c r="M11" s="56">
        <f>COUNTIFS('2. GPRA 1, 2, 4 Tracking'!$D$6:$D$105,'1. LEA List &amp; Summary Sheet'!$B11, '2. GPRA 1, 2, 4 Tracking'!$E$6:$E$105,"1.0",'2. GPRA 1, 2, 4 Tracking'!$G$6:$G$105,"New Hire")</f>
        <v>0</v>
      </c>
      <c r="N11" s="90">
        <f t="shared" si="1"/>
        <v>0</v>
      </c>
      <c r="O11" s="57">
        <f>COUNTIFS('2. GPRA 1, 2, 4 Tracking'!$D$6:$D$105,'1. LEA List &amp; Summary Sheet'!$B11, '2. GPRA 1, 2, 4 Tracking'!$E$6:$E$105,"0.1",'2. GPRA 1, 2, 4 Tracking'!$H$6:$H$105,"New Hire")</f>
        <v>0</v>
      </c>
      <c r="P11" s="57">
        <f>COUNTIFS('2. GPRA 1, 2, 4 Tracking'!$D$6:$D$105,'1. LEA List &amp; Summary Sheet'!$B11, '2. GPRA 1, 2, 4 Tracking'!$E$6:$E$105,"0.2",'2. GPRA 1, 2, 4 Tracking'!$H$6:$H$105,"New Hire")</f>
        <v>0</v>
      </c>
      <c r="Q11" s="57">
        <f>COUNTIFS('2. GPRA 1, 2, 4 Tracking'!$D$6:$D$105,'1. LEA List &amp; Summary Sheet'!$B11, '2. GPRA 1, 2, 4 Tracking'!$E$6:$E$105,"0.3",'2. GPRA 1, 2, 4 Tracking'!$H$6:$H$105,"New Hire")</f>
        <v>0</v>
      </c>
      <c r="R11" s="57">
        <f>COUNTIFS('2. GPRA 1, 2, 4 Tracking'!$D$6:$D$105,'1. LEA List &amp; Summary Sheet'!$B11, '2. GPRA 1, 2, 4 Tracking'!$E$6:$E$105,"0.4",'2. GPRA 1, 2, 4 Tracking'!$H$6:$H$105,"New Hire")</f>
        <v>0</v>
      </c>
      <c r="S11" s="57">
        <f>COUNTIFS('2. GPRA 1, 2, 4 Tracking'!$D$6:$D$105,'1. LEA List &amp; Summary Sheet'!$B11, '2. GPRA 1, 2, 4 Tracking'!$E$6:$E$105,"0.5",'2. GPRA 1, 2, 4 Tracking'!$H$6:$H$105,"New Hire")</f>
        <v>0</v>
      </c>
      <c r="T11" s="57">
        <f>COUNTIFS('2. GPRA 1, 2, 4 Tracking'!$D$6:$D$105,'1. LEA List &amp; Summary Sheet'!$B11, '2. GPRA 1, 2, 4 Tracking'!$E$6:$E$105,"0.6",'2. GPRA 1, 2, 4 Tracking'!$H$6:$H$105,"New Hire")</f>
        <v>0</v>
      </c>
      <c r="U11" s="57">
        <f>COUNTIFS('2. GPRA 1, 2, 4 Tracking'!$D$6:$D$105,'1. LEA List &amp; Summary Sheet'!$B11, '2. GPRA 1, 2, 4 Tracking'!$E$6:$E$105,"0.7",'2. GPRA 1, 2, 4 Tracking'!$H$6:$H$105,"New Hire")</f>
        <v>0</v>
      </c>
      <c r="V11" s="57">
        <f>COUNTIFS('2. GPRA 1, 2, 4 Tracking'!$D$6:$D$105,'1. LEA List &amp; Summary Sheet'!$B11, '2. GPRA 1, 2, 4 Tracking'!$E$6:$E$105,"0.8",'2. GPRA 1, 2, 4 Tracking'!$H$6:$H$105,"New Hire")</f>
        <v>0</v>
      </c>
      <c r="W11" s="57">
        <f>COUNTIFS('2. GPRA 1, 2, 4 Tracking'!$D$6:$D$105,'1. LEA List &amp; Summary Sheet'!$B11, '2. GPRA 1, 2, 4 Tracking'!$E$6:$E$105,"0.9",'2. GPRA 1, 2, 4 Tracking'!$H$6:$H$105,"New Hire")</f>
        <v>0</v>
      </c>
      <c r="X11" s="57">
        <f>COUNTIFS('2. GPRA 1, 2, 4 Tracking'!$D$6:$D$105,'1. LEA List &amp; Summary Sheet'!$B11, '2. GPRA 1, 2, 4 Tracking'!$E$6:$E$105,"1.0",'2. GPRA 1, 2, 4 Tracking'!$H$6:$H$105,"New Hire")</f>
        <v>0</v>
      </c>
      <c r="Y11" s="90">
        <f t="shared" si="2"/>
        <v>0</v>
      </c>
      <c r="Z11" s="55">
        <f>COUNTIFS('2. GPRA 1, 2, 4 Tracking'!$D$6:$D$105,'1. LEA List &amp; Summary Sheet'!$B11, '2. GPRA 1, 2, 4 Tracking'!$E$6:$E$105,"0.1",'2. GPRA 1, 2, 4 Tracking'!$I$6:$I$105,"New Hire")</f>
        <v>0</v>
      </c>
      <c r="AA11" s="55">
        <f>COUNTIFS('2. GPRA 1, 2, 4 Tracking'!$D$6:$D$105,'1. LEA List &amp; Summary Sheet'!$B11, '2. GPRA 1, 2, 4 Tracking'!$E$6:$E$105,"0.2",'2. GPRA 1, 2, 4 Tracking'!$I$6:$I$105,"New Hire")</f>
        <v>0</v>
      </c>
      <c r="AB11" s="55">
        <f>COUNTIFS('2. GPRA 1, 2, 4 Tracking'!$D$6:$D$105,'1. LEA List &amp; Summary Sheet'!$B11, '2. GPRA 1, 2, 4 Tracking'!$E$6:$E$105,"0.3",'2. GPRA 1, 2, 4 Tracking'!$I$6:$I$105,"New Hire")</f>
        <v>0</v>
      </c>
      <c r="AC11" s="55">
        <f>COUNTIFS('2. GPRA 1, 2, 4 Tracking'!$D$6:$D$105,'1. LEA List &amp; Summary Sheet'!$B11, '2. GPRA 1, 2, 4 Tracking'!$E$6:$E$105,"0.4",'2. GPRA 1, 2, 4 Tracking'!$I$6:$I$105,"New Hire")</f>
        <v>0</v>
      </c>
      <c r="AD11" s="55">
        <f>COUNTIFS('2. GPRA 1, 2, 4 Tracking'!$D$6:$D$105,'1. LEA List &amp; Summary Sheet'!$B11, '2. GPRA 1, 2, 4 Tracking'!$E$6:$E$105,"0.5",'2. GPRA 1, 2, 4 Tracking'!$I$6:$I$105,"New Hire")</f>
        <v>0</v>
      </c>
      <c r="AE11" s="55">
        <f>COUNTIFS('2. GPRA 1, 2, 4 Tracking'!$D$6:$D$105,'1. LEA List &amp; Summary Sheet'!$B11, '2. GPRA 1, 2, 4 Tracking'!$E$6:$E$105,"0.6",'2. GPRA 1, 2, 4 Tracking'!$I$6:$I$105,"New Hire")</f>
        <v>0</v>
      </c>
      <c r="AF11" s="55">
        <f>COUNTIFS('2. GPRA 1, 2, 4 Tracking'!$D$6:$D$105,'1. LEA List &amp; Summary Sheet'!$B11, '2. GPRA 1, 2, 4 Tracking'!$E$6:$E$105,"0.7",'2. GPRA 1, 2, 4 Tracking'!$I$6:$I$105,"New Hire")</f>
        <v>0</v>
      </c>
      <c r="AG11" s="55">
        <f>COUNTIFS('2. GPRA 1, 2, 4 Tracking'!$D$6:$D$105,'1. LEA List &amp; Summary Sheet'!$B11, '2. GPRA 1, 2, 4 Tracking'!$E$6:$E$105,"0.8",'2. GPRA 1, 2, 4 Tracking'!$I$6:$I$105,"New Hire")</f>
        <v>0</v>
      </c>
      <c r="AH11" s="55">
        <f>COUNTIFS('2. GPRA 1, 2, 4 Tracking'!$D$6:$D$105,'1. LEA List &amp; Summary Sheet'!$B11, '2. GPRA 1, 2, 4 Tracking'!$E$6:$E$105,"0.9",'2. GPRA 1, 2, 4 Tracking'!$I$6:$I$105,"New Hire")</f>
        <v>0</v>
      </c>
      <c r="AI11" s="56">
        <f>COUNTIFS('2. GPRA 1, 2, 4 Tracking'!$D$6:$D$105,'1. LEA List &amp; Summary Sheet'!$B11, '2. GPRA 1, 2, 4 Tracking'!$E$6:$E$105,"1.0",'2. GPRA 1, 2, 4 Tracking'!$I$6:$I$105,"New Hire")</f>
        <v>0</v>
      </c>
      <c r="AJ11" s="90">
        <f t="shared" si="3"/>
        <v>0</v>
      </c>
      <c r="AK11" s="57">
        <f>COUNTIFS('2. GPRA 1, 2, 4 Tracking'!$D$6:$D$105,'1. LEA List &amp; Summary Sheet'!$B11, '2. GPRA 1, 2, 4 Tracking'!$E$6:$E$105,"0.1",'2. GPRA 1, 2, 4 Tracking'!$J$6:$J$105,"New Hire")</f>
        <v>0</v>
      </c>
      <c r="AL11" s="57">
        <f>COUNTIFS('2. GPRA 1, 2, 4 Tracking'!$D$6:$D$105,'1. LEA List &amp; Summary Sheet'!$B11, '2. GPRA 1, 2, 4 Tracking'!$E$6:$E$105,"0.2",'2. GPRA 1, 2, 4 Tracking'!$J$6:$J$105,"New Hire")</f>
        <v>0</v>
      </c>
      <c r="AM11" s="57">
        <f>COUNTIFS('2. GPRA 1, 2, 4 Tracking'!$D$6:$D$105,'1. LEA List &amp; Summary Sheet'!$B11, '2. GPRA 1, 2, 4 Tracking'!$E$6:$E$105,"0.3",'2. GPRA 1, 2, 4 Tracking'!$J$6:$J$105,"New Hire")</f>
        <v>0</v>
      </c>
      <c r="AN11" s="57">
        <f>COUNTIFS('2. GPRA 1, 2, 4 Tracking'!$D$6:$D$105,'1. LEA List &amp; Summary Sheet'!$B11, '2. GPRA 1, 2, 4 Tracking'!$E$6:$E$105,"0.4",'2. GPRA 1, 2, 4 Tracking'!$J$6:$J$105,"New Hire")</f>
        <v>0</v>
      </c>
      <c r="AO11" s="57">
        <f>COUNTIFS('2. GPRA 1, 2, 4 Tracking'!$D$6:$D$105,'1. LEA List &amp; Summary Sheet'!$B11, '2. GPRA 1, 2, 4 Tracking'!$E$6:$E$105,"0.5",'2. GPRA 1, 2, 4 Tracking'!$J$6:$J$105,"New Hire")</f>
        <v>0</v>
      </c>
      <c r="AP11" s="57">
        <f>COUNTIFS('2. GPRA 1, 2, 4 Tracking'!$D$6:$D$105,'1. LEA List &amp; Summary Sheet'!$B11, '2. GPRA 1, 2, 4 Tracking'!$E$6:$E$105,"0.6",'2. GPRA 1, 2, 4 Tracking'!$J$6:$J$105,"New Hire")</f>
        <v>0</v>
      </c>
      <c r="AQ11" s="57">
        <f>COUNTIFS('2. GPRA 1, 2, 4 Tracking'!$D$6:$D$105,'1. LEA List &amp; Summary Sheet'!$B11, '2. GPRA 1, 2, 4 Tracking'!$E$6:$E$105,"0.7",'2. GPRA 1, 2, 4 Tracking'!$J$6:$J$105,"New Hire")</f>
        <v>0</v>
      </c>
      <c r="AR11" s="57">
        <f>COUNTIFS('2. GPRA 1, 2, 4 Tracking'!$D$6:$D$105,'1. LEA List &amp; Summary Sheet'!$B11, '2. GPRA 1, 2, 4 Tracking'!$E$6:$E$105,"0.8",'2. GPRA 1, 2, 4 Tracking'!$J$6:$J$105,"New Hire")</f>
        <v>0</v>
      </c>
      <c r="AS11" s="57">
        <f>COUNTIFS('2. GPRA 1, 2, 4 Tracking'!$D$6:$D$105,'1. LEA List &amp; Summary Sheet'!$B11, '2. GPRA 1, 2, 4 Tracking'!$E$6:$E$105,"0.9",'2. GPRA 1, 2, 4 Tracking'!$J$6:$J$105,"New Hire")</f>
        <v>0</v>
      </c>
      <c r="AT11" s="58">
        <f>COUNTIFS('2. GPRA 1, 2, 4 Tracking'!$D$6:$D$105,'1. LEA List &amp; Summary Sheet'!$B11, '2. GPRA 1, 2, 4 Tracking'!$E$6:$E$105,"1.0",'2. GPRA 1, 2, 4 Tracking'!$J$6:$J$105,"New Hire")</f>
        <v>0</v>
      </c>
      <c r="AU11" s="90">
        <f t="shared" si="4"/>
        <v>0</v>
      </c>
      <c r="AV11" s="55">
        <f>COUNTIFS('2. GPRA 1, 2, 4 Tracking'!$D$6:$D$105,'1. LEA List &amp; Summary Sheet'!$B11, '2. GPRA 1, 2, 4 Tracking'!$E$6:$E$105,"0.1",'2. GPRA 1, 2, 4 Tracking'!$K$6:$K$105,"New Hire")</f>
        <v>0</v>
      </c>
      <c r="AW11" s="55">
        <f>COUNTIFS('2. GPRA 1, 2, 4 Tracking'!$D$6:$D$105,'1. LEA List &amp; Summary Sheet'!$B11, '2. GPRA 1, 2, 4 Tracking'!$E$6:$E$105,"0.2",'2. GPRA 1, 2, 4 Tracking'!$K$6:$K$105,"New Hire")</f>
        <v>0</v>
      </c>
      <c r="AX11" s="55">
        <f>COUNTIFS('2. GPRA 1, 2, 4 Tracking'!$D$6:$D$105,'1. LEA List &amp; Summary Sheet'!$B11, '2. GPRA 1, 2, 4 Tracking'!$E$6:$E$105,"0.3",'2. GPRA 1, 2, 4 Tracking'!$K$6:$K$105,"New Hire")</f>
        <v>0</v>
      </c>
      <c r="AY11" s="55">
        <f>COUNTIFS('2. GPRA 1, 2, 4 Tracking'!$D$6:$D$105,'1. LEA List &amp; Summary Sheet'!$B11, '2. GPRA 1, 2, 4 Tracking'!$E$6:$E$105,"0.4",'2. GPRA 1, 2, 4 Tracking'!$K$6:$K$105,"New Hire")</f>
        <v>0</v>
      </c>
      <c r="AZ11" s="55">
        <f>COUNTIFS('2. GPRA 1, 2, 4 Tracking'!$D$6:$D$105,'1. LEA List &amp; Summary Sheet'!$B11, '2. GPRA 1, 2, 4 Tracking'!$E$6:$E$105,"0.5",'2. GPRA 1, 2, 4 Tracking'!$K$6:$K$105,"New Hire")</f>
        <v>0</v>
      </c>
      <c r="BA11" s="55">
        <f>COUNTIFS('2. GPRA 1, 2, 4 Tracking'!$D$6:$D$105,'1. LEA List &amp; Summary Sheet'!$B11, '2. GPRA 1, 2, 4 Tracking'!$E$6:$E$105,"0.6",'2. GPRA 1, 2, 4 Tracking'!$K$6:$K$105,"New Hire")</f>
        <v>0</v>
      </c>
      <c r="BB11" s="55">
        <f>COUNTIFS('2. GPRA 1, 2, 4 Tracking'!$D$6:$D$105,'1. LEA List &amp; Summary Sheet'!$B11, '2. GPRA 1, 2, 4 Tracking'!$E$6:$E$105,"0.7",'2. GPRA 1, 2, 4 Tracking'!$K$6:$K$105,"New Hire")</f>
        <v>0</v>
      </c>
      <c r="BC11" s="55">
        <f>COUNTIFS('2. GPRA 1, 2, 4 Tracking'!$D$6:$D$105,'1. LEA List &amp; Summary Sheet'!$B11, '2. GPRA 1, 2, 4 Tracking'!$E$6:$E$105,"0.8",'2. GPRA 1, 2, 4 Tracking'!$K$6:$K$105,"New Hire")</f>
        <v>0</v>
      </c>
      <c r="BD11" s="55">
        <f>COUNTIFS('2. GPRA 1, 2, 4 Tracking'!$D$6:$D$105,'1. LEA List &amp; Summary Sheet'!$B11, '2. GPRA 1, 2, 4 Tracking'!$E$6:$E$105,"0.9",'2. GPRA 1, 2, 4 Tracking'!$K$6:$K$105,"New Hire")</f>
        <v>0</v>
      </c>
      <c r="BE11" s="56">
        <f>COUNTIFS('2. GPRA 1, 2, 4 Tracking'!$D$6:$D$105,'1. LEA List &amp; Summary Sheet'!$B11, '2. GPRA 1, 2, 4 Tracking'!$E$6:$E$105,"1.0",'2. GPRA 1, 2, 4 Tracking'!$K$6:$K$105,"New Hire")</f>
        <v>0</v>
      </c>
      <c r="BF11" s="63"/>
    </row>
    <row r="12" spans="1:58" ht="78.75" customHeight="1" thickBot="1" x14ac:dyDescent="0.4">
      <c r="B12" s="68"/>
      <c r="C12" s="90">
        <f t="shared" si="0"/>
        <v>0</v>
      </c>
      <c r="D12" s="55">
        <f>COUNTIFS('2. GPRA 1, 2, 4 Tracking'!$D$6:$D$105,'1. LEA List &amp; Summary Sheet'!$B12, '2. GPRA 1, 2, 4 Tracking'!$E$6:$E$105,"0.1",'2. GPRA 1, 2, 4 Tracking'!$G$6:$G$105,"New Hire")</f>
        <v>0</v>
      </c>
      <c r="E12" s="56">
        <f>COUNTIFS('2. GPRA 1, 2, 4 Tracking'!$D$6:$D$105,'1. LEA List &amp; Summary Sheet'!$B12, '2. GPRA 1, 2, 4 Tracking'!$E$6:$E$105,"0.2",'2. GPRA 1, 2, 4 Tracking'!$G$6:$G$105,"New Hire")</f>
        <v>0</v>
      </c>
      <c r="F12" s="56">
        <f>COUNTIFS('2. GPRA 1, 2, 4 Tracking'!$D$6:$D$105,'1. LEA List &amp; Summary Sheet'!$B12, '2. GPRA 1, 2, 4 Tracking'!$E$6:$E$105,"0.3",'2. GPRA 1, 2, 4 Tracking'!$G$6:$G$105,"New Hire")</f>
        <v>0</v>
      </c>
      <c r="G12" s="56">
        <f>COUNTIFS('2. GPRA 1, 2, 4 Tracking'!$D$6:$D$105,'1. LEA List &amp; Summary Sheet'!$B12, '2. GPRA 1, 2, 4 Tracking'!$E$6:$E$105,"0.4",'2. GPRA 1, 2, 4 Tracking'!$G$6:$G$105,"New Hire")</f>
        <v>0</v>
      </c>
      <c r="H12" s="56">
        <f>COUNTIFS('2. GPRA 1, 2, 4 Tracking'!$D$6:$D$105,'1. LEA List &amp; Summary Sheet'!$B12, '2. GPRA 1, 2, 4 Tracking'!$E$6:$E$105,"0.5",'2. GPRA 1, 2, 4 Tracking'!$G$6:$G$105,"New Hire")</f>
        <v>0</v>
      </c>
      <c r="I12" s="56">
        <f>COUNTIFS('2. GPRA 1, 2, 4 Tracking'!$D$6:$D$105,'1. LEA List &amp; Summary Sheet'!$B12, '2. GPRA 1, 2, 4 Tracking'!$E$6:$E$105,"0.6",'2. GPRA 1, 2, 4 Tracking'!$G$6:$G$105,"New Hire")</f>
        <v>0</v>
      </c>
      <c r="J12" s="56">
        <f>COUNTIFS('2. GPRA 1, 2, 4 Tracking'!$D$6:$D$105,'1. LEA List &amp; Summary Sheet'!$B12, '2. GPRA 1, 2, 4 Tracking'!$E$6:$E$105,"0.7",'2. GPRA 1, 2, 4 Tracking'!$G$6:$G$105,"New Hire")</f>
        <v>0</v>
      </c>
      <c r="K12" s="56">
        <f>COUNTIFS('2. GPRA 1, 2, 4 Tracking'!$D$6:$D$105,'1. LEA List &amp; Summary Sheet'!$B12, '2. GPRA 1, 2, 4 Tracking'!$E$6:$E$105,"0.8",'2. GPRA 1, 2, 4 Tracking'!$G$6:$G$105,"New Hire")</f>
        <v>0</v>
      </c>
      <c r="L12" s="56">
        <f>COUNTIFS('2. GPRA 1, 2, 4 Tracking'!$D$6:$D$105,'1. LEA List &amp; Summary Sheet'!$B12, '2. GPRA 1, 2, 4 Tracking'!$E$6:$E$105,"0.9",'2. GPRA 1, 2, 4 Tracking'!$G$6:$G$105,"New Hire")</f>
        <v>0</v>
      </c>
      <c r="M12" s="56">
        <f>COUNTIFS('2. GPRA 1, 2, 4 Tracking'!$D$6:$D$105,'1. LEA List &amp; Summary Sheet'!$B12, '2. GPRA 1, 2, 4 Tracking'!$E$6:$E$105,"1.0",'2. GPRA 1, 2, 4 Tracking'!$G$6:$G$105,"New Hire")</f>
        <v>0</v>
      </c>
      <c r="N12" s="90">
        <f t="shared" si="1"/>
        <v>0</v>
      </c>
      <c r="O12" s="57">
        <f>COUNTIFS('2. GPRA 1, 2, 4 Tracking'!$D$6:$D$105,'1. LEA List &amp; Summary Sheet'!$B12, '2. GPRA 1, 2, 4 Tracking'!$E$6:$E$105,"0.1",'2. GPRA 1, 2, 4 Tracking'!$H$6:$H$105,"New Hire")</f>
        <v>0</v>
      </c>
      <c r="P12" s="57">
        <f>COUNTIFS('2. GPRA 1, 2, 4 Tracking'!$D$6:$D$105,'1. LEA List &amp; Summary Sheet'!$B12, '2. GPRA 1, 2, 4 Tracking'!$E$6:$E$105,"0.2",'2. GPRA 1, 2, 4 Tracking'!$H$6:$H$105,"New Hire")</f>
        <v>0</v>
      </c>
      <c r="Q12" s="57">
        <f>COUNTIFS('2. GPRA 1, 2, 4 Tracking'!$D$6:$D$105,'1. LEA List &amp; Summary Sheet'!$B12, '2. GPRA 1, 2, 4 Tracking'!$E$6:$E$105,"0.3",'2. GPRA 1, 2, 4 Tracking'!$H$6:$H$105,"New Hire")</f>
        <v>0</v>
      </c>
      <c r="R12" s="57">
        <f>COUNTIFS('2. GPRA 1, 2, 4 Tracking'!$D$6:$D$105,'1. LEA List &amp; Summary Sheet'!$B12, '2. GPRA 1, 2, 4 Tracking'!$E$6:$E$105,"0.4",'2. GPRA 1, 2, 4 Tracking'!$H$6:$H$105,"New Hire")</f>
        <v>0</v>
      </c>
      <c r="S12" s="57">
        <f>COUNTIFS('2. GPRA 1, 2, 4 Tracking'!$D$6:$D$105,'1. LEA List &amp; Summary Sheet'!$B12, '2. GPRA 1, 2, 4 Tracking'!$E$6:$E$105,"0.5",'2. GPRA 1, 2, 4 Tracking'!$H$6:$H$105,"New Hire")</f>
        <v>0</v>
      </c>
      <c r="T12" s="57">
        <f>COUNTIFS('2. GPRA 1, 2, 4 Tracking'!$D$6:$D$105,'1. LEA List &amp; Summary Sheet'!$B12, '2. GPRA 1, 2, 4 Tracking'!$E$6:$E$105,"0.6",'2. GPRA 1, 2, 4 Tracking'!$H$6:$H$105,"New Hire")</f>
        <v>0</v>
      </c>
      <c r="U12" s="57">
        <f>COUNTIFS('2. GPRA 1, 2, 4 Tracking'!$D$6:$D$105,'1. LEA List &amp; Summary Sheet'!$B12, '2. GPRA 1, 2, 4 Tracking'!$E$6:$E$105,"0.7",'2. GPRA 1, 2, 4 Tracking'!$H$6:$H$105,"New Hire")</f>
        <v>0</v>
      </c>
      <c r="V12" s="57">
        <f>COUNTIFS('2. GPRA 1, 2, 4 Tracking'!$D$6:$D$105,'1. LEA List &amp; Summary Sheet'!$B12, '2. GPRA 1, 2, 4 Tracking'!$E$6:$E$105,"0.8",'2. GPRA 1, 2, 4 Tracking'!$H$6:$H$105,"New Hire")</f>
        <v>0</v>
      </c>
      <c r="W12" s="57">
        <f>COUNTIFS('2. GPRA 1, 2, 4 Tracking'!$D$6:$D$105,'1. LEA List &amp; Summary Sheet'!$B12, '2. GPRA 1, 2, 4 Tracking'!$E$6:$E$105,"0.9",'2. GPRA 1, 2, 4 Tracking'!$H$6:$H$105,"New Hire")</f>
        <v>0</v>
      </c>
      <c r="X12" s="57">
        <f>COUNTIFS('2. GPRA 1, 2, 4 Tracking'!$D$6:$D$105,'1. LEA List &amp; Summary Sheet'!$B12, '2. GPRA 1, 2, 4 Tracking'!$E$6:$E$105,"1.0",'2. GPRA 1, 2, 4 Tracking'!$H$6:$H$105,"New Hire")</f>
        <v>0</v>
      </c>
      <c r="Y12" s="90">
        <f t="shared" si="2"/>
        <v>0</v>
      </c>
      <c r="Z12" s="55">
        <f>COUNTIFS('2. GPRA 1, 2, 4 Tracking'!$D$6:$D$105,'1. LEA List &amp; Summary Sheet'!$B12, '2. GPRA 1, 2, 4 Tracking'!$E$6:$E$105,"0.1",'2. GPRA 1, 2, 4 Tracking'!$I$6:$I$105,"New Hire")</f>
        <v>0</v>
      </c>
      <c r="AA12" s="55">
        <f>COUNTIFS('2. GPRA 1, 2, 4 Tracking'!$D$6:$D$105,'1. LEA List &amp; Summary Sheet'!$B12, '2. GPRA 1, 2, 4 Tracking'!$E$6:$E$105,"0.2",'2. GPRA 1, 2, 4 Tracking'!$I$6:$I$105,"New Hire")</f>
        <v>0</v>
      </c>
      <c r="AB12" s="55">
        <f>COUNTIFS('2. GPRA 1, 2, 4 Tracking'!$D$6:$D$105,'1. LEA List &amp; Summary Sheet'!$B12, '2. GPRA 1, 2, 4 Tracking'!$E$6:$E$105,"0.3",'2. GPRA 1, 2, 4 Tracking'!$I$6:$I$105,"New Hire")</f>
        <v>0</v>
      </c>
      <c r="AC12" s="55">
        <f>COUNTIFS('2. GPRA 1, 2, 4 Tracking'!$D$6:$D$105,'1. LEA List &amp; Summary Sheet'!$B12, '2. GPRA 1, 2, 4 Tracking'!$E$6:$E$105,"0.4",'2. GPRA 1, 2, 4 Tracking'!$I$6:$I$105,"New Hire")</f>
        <v>0</v>
      </c>
      <c r="AD12" s="55">
        <f>COUNTIFS('2. GPRA 1, 2, 4 Tracking'!$D$6:$D$105,'1. LEA List &amp; Summary Sheet'!$B12, '2. GPRA 1, 2, 4 Tracking'!$E$6:$E$105,"0.5",'2. GPRA 1, 2, 4 Tracking'!$I$6:$I$105,"New Hire")</f>
        <v>0</v>
      </c>
      <c r="AE12" s="55">
        <f>COUNTIFS('2. GPRA 1, 2, 4 Tracking'!$D$6:$D$105,'1. LEA List &amp; Summary Sheet'!$B12, '2. GPRA 1, 2, 4 Tracking'!$E$6:$E$105,"0.6",'2. GPRA 1, 2, 4 Tracking'!$I$6:$I$105,"New Hire")</f>
        <v>0</v>
      </c>
      <c r="AF12" s="55">
        <f>COUNTIFS('2. GPRA 1, 2, 4 Tracking'!$D$6:$D$105,'1. LEA List &amp; Summary Sheet'!$B12, '2. GPRA 1, 2, 4 Tracking'!$E$6:$E$105,"0.7",'2. GPRA 1, 2, 4 Tracking'!$I$6:$I$105,"New Hire")</f>
        <v>0</v>
      </c>
      <c r="AG12" s="55">
        <f>COUNTIFS('2. GPRA 1, 2, 4 Tracking'!$D$6:$D$105,'1. LEA List &amp; Summary Sheet'!$B12, '2. GPRA 1, 2, 4 Tracking'!$E$6:$E$105,"0.8",'2. GPRA 1, 2, 4 Tracking'!$I$6:$I$105,"New Hire")</f>
        <v>0</v>
      </c>
      <c r="AH12" s="55">
        <f>COUNTIFS('2. GPRA 1, 2, 4 Tracking'!$D$6:$D$105,'1. LEA List &amp; Summary Sheet'!$B12, '2. GPRA 1, 2, 4 Tracking'!$E$6:$E$105,"0.9",'2. GPRA 1, 2, 4 Tracking'!$I$6:$I$105,"New Hire")</f>
        <v>0</v>
      </c>
      <c r="AI12" s="56">
        <f>COUNTIFS('2. GPRA 1, 2, 4 Tracking'!$D$6:$D$105,'1. LEA List &amp; Summary Sheet'!$B12, '2. GPRA 1, 2, 4 Tracking'!$E$6:$E$105,"1.0",'2. GPRA 1, 2, 4 Tracking'!$I$6:$I$105,"New Hire")</f>
        <v>0</v>
      </c>
      <c r="AJ12" s="90">
        <f t="shared" si="3"/>
        <v>0</v>
      </c>
      <c r="AK12" s="57">
        <f>COUNTIFS('2. GPRA 1, 2, 4 Tracking'!$D$6:$D$105,'1. LEA List &amp; Summary Sheet'!$B12, '2. GPRA 1, 2, 4 Tracking'!$E$6:$E$105,"0.1",'2. GPRA 1, 2, 4 Tracking'!$J$6:$J$105,"New Hire")</f>
        <v>0</v>
      </c>
      <c r="AL12" s="57">
        <f>COUNTIFS('2. GPRA 1, 2, 4 Tracking'!$D$6:$D$105,'1. LEA List &amp; Summary Sheet'!$B12, '2. GPRA 1, 2, 4 Tracking'!$E$6:$E$105,"0.2",'2. GPRA 1, 2, 4 Tracking'!$J$6:$J$105,"New Hire")</f>
        <v>0</v>
      </c>
      <c r="AM12" s="57">
        <f>COUNTIFS('2. GPRA 1, 2, 4 Tracking'!$D$6:$D$105,'1. LEA List &amp; Summary Sheet'!$B12, '2. GPRA 1, 2, 4 Tracking'!$E$6:$E$105,"0.3",'2. GPRA 1, 2, 4 Tracking'!$J$6:$J$105,"New Hire")</f>
        <v>0</v>
      </c>
      <c r="AN12" s="57">
        <f>COUNTIFS('2. GPRA 1, 2, 4 Tracking'!$D$6:$D$105,'1. LEA List &amp; Summary Sheet'!$B12, '2. GPRA 1, 2, 4 Tracking'!$E$6:$E$105,"0.4",'2. GPRA 1, 2, 4 Tracking'!$J$6:$J$105,"New Hire")</f>
        <v>0</v>
      </c>
      <c r="AO12" s="57">
        <f>COUNTIFS('2. GPRA 1, 2, 4 Tracking'!$D$6:$D$105,'1. LEA List &amp; Summary Sheet'!$B12, '2. GPRA 1, 2, 4 Tracking'!$E$6:$E$105,"0.5",'2. GPRA 1, 2, 4 Tracking'!$J$6:$J$105,"New Hire")</f>
        <v>0</v>
      </c>
      <c r="AP12" s="57">
        <f>COUNTIFS('2. GPRA 1, 2, 4 Tracking'!$D$6:$D$105,'1. LEA List &amp; Summary Sheet'!$B12, '2. GPRA 1, 2, 4 Tracking'!$E$6:$E$105,"0.6",'2. GPRA 1, 2, 4 Tracking'!$J$6:$J$105,"New Hire")</f>
        <v>0</v>
      </c>
      <c r="AQ12" s="57">
        <f>COUNTIFS('2. GPRA 1, 2, 4 Tracking'!$D$6:$D$105,'1. LEA List &amp; Summary Sheet'!$B12, '2. GPRA 1, 2, 4 Tracking'!$E$6:$E$105,"0.7",'2. GPRA 1, 2, 4 Tracking'!$J$6:$J$105,"New Hire")</f>
        <v>0</v>
      </c>
      <c r="AR12" s="57">
        <f>COUNTIFS('2. GPRA 1, 2, 4 Tracking'!$D$6:$D$105,'1. LEA List &amp; Summary Sheet'!$B12, '2. GPRA 1, 2, 4 Tracking'!$E$6:$E$105,"0.8",'2. GPRA 1, 2, 4 Tracking'!$J$6:$J$105,"New Hire")</f>
        <v>0</v>
      </c>
      <c r="AS12" s="57">
        <f>COUNTIFS('2. GPRA 1, 2, 4 Tracking'!$D$6:$D$105,'1. LEA List &amp; Summary Sheet'!$B12, '2. GPRA 1, 2, 4 Tracking'!$E$6:$E$105,"0.9",'2. GPRA 1, 2, 4 Tracking'!$J$6:$J$105,"New Hire")</f>
        <v>0</v>
      </c>
      <c r="AT12" s="58">
        <f>COUNTIFS('2. GPRA 1, 2, 4 Tracking'!$D$6:$D$105,'1. LEA List &amp; Summary Sheet'!$B12, '2. GPRA 1, 2, 4 Tracking'!$E$6:$E$105,"1.0",'2. GPRA 1, 2, 4 Tracking'!$J$6:$J$105,"New Hire")</f>
        <v>0</v>
      </c>
      <c r="AU12" s="90">
        <f t="shared" si="4"/>
        <v>0</v>
      </c>
      <c r="AV12" s="55">
        <f>COUNTIFS('2. GPRA 1, 2, 4 Tracking'!$D$6:$D$105,'1. LEA List &amp; Summary Sheet'!$B12, '2. GPRA 1, 2, 4 Tracking'!$E$6:$E$105,"0.1",'2. GPRA 1, 2, 4 Tracking'!$K$6:$K$105,"New Hire")</f>
        <v>0</v>
      </c>
      <c r="AW12" s="55">
        <f>COUNTIFS('2. GPRA 1, 2, 4 Tracking'!$D$6:$D$105,'1. LEA List &amp; Summary Sheet'!$B12, '2. GPRA 1, 2, 4 Tracking'!$E$6:$E$105,"0.2",'2. GPRA 1, 2, 4 Tracking'!$K$6:$K$105,"New Hire")</f>
        <v>0</v>
      </c>
      <c r="AX12" s="55">
        <f>COUNTIFS('2. GPRA 1, 2, 4 Tracking'!$D$6:$D$105,'1. LEA List &amp; Summary Sheet'!$B12, '2. GPRA 1, 2, 4 Tracking'!$E$6:$E$105,"0.3",'2. GPRA 1, 2, 4 Tracking'!$K$6:$K$105,"New Hire")</f>
        <v>0</v>
      </c>
      <c r="AY12" s="55">
        <f>COUNTIFS('2. GPRA 1, 2, 4 Tracking'!$D$6:$D$105,'1. LEA List &amp; Summary Sheet'!$B12, '2. GPRA 1, 2, 4 Tracking'!$E$6:$E$105,"0.4",'2. GPRA 1, 2, 4 Tracking'!$K$6:$K$105,"New Hire")</f>
        <v>0</v>
      </c>
      <c r="AZ12" s="55">
        <f>COUNTIFS('2. GPRA 1, 2, 4 Tracking'!$D$6:$D$105,'1. LEA List &amp; Summary Sheet'!$B12, '2. GPRA 1, 2, 4 Tracking'!$E$6:$E$105,"0.5",'2. GPRA 1, 2, 4 Tracking'!$K$6:$K$105,"New Hire")</f>
        <v>0</v>
      </c>
      <c r="BA12" s="55">
        <f>COUNTIFS('2. GPRA 1, 2, 4 Tracking'!$D$6:$D$105,'1. LEA List &amp; Summary Sheet'!$B12, '2. GPRA 1, 2, 4 Tracking'!$E$6:$E$105,"0.6",'2. GPRA 1, 2, 4 Tracking'!$K$6:$K$105,"New Hire")</f>
        <v>0</v>
      </c>
      <c r="BB12" s="55">
        <f>COUNTIFS('2. GPRA 1, 2, 4 Tracking'!$D$6:$D$105,'1. LEA List &amp; Summary Sheet'!$B12, '2. GPRA 1, 2, 4 Tracking'!$E$6:$E$105,"0.7",'2. GPRA 1, 2, 4 Tracking'!$K$6:$K$105,"New Hire")</f>
        <v>0</v>
      </c>
      <c r="BC12" s="55">
        <f>COUNTIFS('2. GPRA 1, 2, 4 Tracking'!$D$6:$D$105,'1. LEA List &amp; Summary Sheet'!$B12, '2. GPRA 1, 2, 4 Tracking'!$E$6:$E$105,"0.8",'2. GPRA 1, 2, 4 Tracking'!$K$6:$K$105,"New Hire")</f>
        <v>0</v>
      </c>
      <c r="BD12" s="55">
        <f>COUNTIFS('2. GPRA 1, 2, 4 Tracking'!$D$6:$D$105,'1. LEA List &amp; Summary Sheet'!$B12, '2. GPRA 1, 2, 4 Tracking'!$E$6:$E$105,"0.9",'2. GPRA 1, 2, 4 Tracking'!$K$6:$K$105,"New Hire")</f>
        <v>0</v>
      </c>
      <c r="BE12" s="56">
        <f>COUNTIFS('2. GPRA 1, 2, 4 Tracking'!$D$6:$D$105,'1. LEA List &amp; Summary Sheet'!$B12, '2. GPRA 1, 2, 4 Tracking'!$E$6:$E$105,"1.0",'2. GPRA 1, 2, 4 Tracking'!$K$6:$K$105,"New Hire")</f>
        <v>0</v>
      </c>
      <c r="BF12" s="63"/>
    </row>
    <row r="13" spans="1:58" ht="78.75" customHeight="1" thickBot="1" x14ac:dyDescent="0.4">
      <c r="B13" s="68"/>
      <c r="C13" s="90">
        <f t="shared" si="0"/>
        <v>0</v>
      </c>
      <c r="D13" s="55">
        <f>COUNTIFS('2. GPRA 1, 2, 4 Tracking'!$D$6:$D$105,'1. LEA List &amp; Summary Sheet'!$B13, '2. GPRA 1, 2, 4 Tracking'!$E$6:$E$105,"0.1",'2. GPRA 1, 2, 4 Tracking'!$G$6:$G$105,"New Hire")</f>
        <v>0</v>
      </c>
      <c r="E13" s="56">
        <f>COUNTIFS('2. GPRA 1, 2, 4 Tracking'!$D$6:$D$105,'1. LEA List &amp; Summary Sheet'!$B13, '2. GPRA 1, 2, 4 Tracking'!$E$6:$E$105,"0.2",'2. GPRA 1, 2, 4 Tracking'!$G$6:$G$105,"New Hire")</f>
        <v>0</v>
      </c>
      <c r="F13" s="56">
        <f>COUNTIFS('2. GPRA 1, 2, 4 Tracking'!$D$6:$D$105,'1. LEA List &amp; Summary Sheet'!$B13, '2. GPRA 1, 2, 4 Tracking'!$E$6:$E$105,"0.3",'2. GPRA 1, 2, 4 Tracking'!$G$6:$G$105,"New Hire")</f>
        <v>0</v>
      </c>
      <c r="G13" s="56">
        <f>COUNTIFS('2. GPRA 1, 2, 4 Tracking'!$D$6:$D$105,'1. LEA List &amp; Summary Sheet'!$B13, '2. GPRA 1, 2, 4 Tracking'!$E$6:$E$105,"0.4",'2. GPRA 1, 2, 4 Tracking'!$G$6:$G$105,"New Hire")</f>
        <v>0</v>
      </c>
      <c r="H13" s="56">
        <f>COUNTIFS('2. GPRA 1, 2, 4 Tracking'!$D$6:$D$105,'1. LEA List &amp; Summary Sheet'!$B13, '2. GPRA 1, 2, 4 Tracking'!$E$6:$E$105,"0.5",'2. GPRA 1, 2, 4 Tracking'!$G$6:$G$105,"New Hire")</f>
        <v>0</v>
      </c>
      <c r="I13" s="56">
        <f>COUNTIFS('2. GPRA 1, 2, 4 Tracking'!$D$6:$D$105,'1. LEA List &amp; Summary Sheet'!$B13, '2. GPRA 1, 2, 4 Tracking'!$E$6:$E$105,"0.6",'2. GPRA 1, 2, 4 Tracking'!$G$6:$G$105,"New Hire")</f>
        <v>0</v>
      </c>
      <c r="J13" s="56">
        <f>COUNTIFS('2. GPRA 1, 2, 4 Tracking'!$D$6:$D$105,'1. LEA List &amp; Summary Sheet'!$B13, '2. GPRA 1, 2, 4 Tracking'!$E$6:$E$105,"0.7",'2. GPRA 1, 2, 4 Tracking'!$G$6:$G$105,"New Hire")</f>
        <v>0</v>
      </c>
      <c r="K13" s="56">
        <f>COUNTIFS('2. GPRA 1, 2, 4 Tracking'!$D$6:$D$105,'1. LEA List &amp; Summary Sheet'!$B13, '2. GPRA 1, 2, 4 Tracking'!$E$6:$E$105,"0.8",'2. GPRA 1, 2, 4 Tracking'!$G$6:$G$105,"New Hire")</f>
        <v>0</v>
      </c>
      <c r="L13" s="56">
        <f>COUNTIFS('2. GPRA 1, 2, 4 Tracking'!$D$6:$D$105,'1. LEA List &amp; Summary Sheet'!$B13, '2. GPRA 1, 2, 4 Tracking'!$E$6:$E$105,"0.9",'2. GPRA 1, 2, 4 Tracking'!$G$6:$G$105,"New Hire")</f>
        <v>0</v>
      </c>
      <c r="M13" s="56">
        <f>COUNTIFS('2. GPRA 1, 2, 4 Tracking'!$D$6:$D$105,'1. LEA List &amp; Summary Sheet'!$B13, '2. GPRA 1, 2, 4 Tracking'!$E$6:$E$105,"1.0",'2. GPRA 1, 2, 4 Tracking'!$G$6:$G$105,"New Hire")</f>
        <v>0</v>
      </c>
      <c r="N13" s="90">
        <f t="shared" si="1"/>
        <v>0</v>
      </c>
      <c r="O13" s="57">
        <f>COUNTIFS('2. GPRA 1, 2, 4 Tracking'!$D$6:$D$105,'1. LEA List &amp; Summary Sheet'!$B13, '2. GPRA 1, 2, 4 Tracking'!$E$6:$E$105,"0.1",'2. GPRA 1, 2, 4 Tracking'!$H$6:$H$105,"New Hire")</f>
        <v>0</v>
      </c>
      <c r="P13" s="57">
        <f>COUNTIFS('2. GPRA 1, 2, 4 Tracking'!$D$6:$D$105,'1. LEA List &amp; Summary Sheet'!$B13, '2. GPRA 1, 2, 4 Tracking'!$E$6:$E$105,"0.2",'2. GPRA 1, 2, 4 Tracking'!$H$6:$H$105,"New Hire")</f>
        <v>0</v>
      </c>
      <c r="Q13" s="57">
        <f>COUNTIFS('2. GPRA 1, 2, 4 Tracking'!$D$6:$D$105,'1. LEA List &amp; Summary Sheet'!$B13, '2. GPRA 1, 2, 4 Tracking'!$E$6:$E$105,"0.3",'2. GPRA 1, 2, 4 Tracking'!$H$6:$H$105,"New Hire")</f>
        <v>0</v>
      </c>
      <c r="R13" s="57">
        <f>COUNTIFS('2. GPRA 1, 2, 4 Tracking'!$D$6:$D$105,'1. LEA List &amp; Summary Sheet'!$B13, '2. GPRA 1, 2, 4 Tracking'!$E$6:$E$105,"0.4",'2. GPRA 1, 2, 4 Tracking'!$H$6:$H$105,"New Hire")</f>
        <v>0</v>
      </c>
      <c r="S13" s="57">
        <f>COUNTIFS('2. GPRA 1, 2, 4 Tracking'!$D$6:$D$105,'1. LEA List &amp; Summary Sheet'!$B13, '2. GPRA 1, 2, 4 Tracking'!$E$6:$E$105,"0.5",'2. GPRA 1, 2, 4 Tracking'!$H$6:$H$105,"New Hire")</f>
        <v>0</v>
      </c>
      <c r="T13" s="57">
        <f>COUNTIFS('2. GPRA 1, 2, 4 Tracking'!$D$6:$D$105,'1. LEA List &amp; Summary Sheet'!$B13, '2. GPRA 1, 2, 4 Tracking'!$E$6:$E$105,"0.6",'2. GPRA 1, 2, 4 Tracking'!$H$6:$H$105,"New Hire")</f>
        <v>0</v>
      </c>
      <c r="U13" s="57">
        <f>COUNTIFS('2. GPRA 1, 2, 4 Tracking'!$D$6:$D$105,'1. LEA List &amp; Summary Sheet'!$B13, '2. GPRA 1, 2, 4 Tracking'!$E$6:$E$105,"0.7",'2. GPRA 1, 2, 4 Tracking'!$H$6:$H$105,"New Hire")</f>
        <v>0</v>
      </c>
      <c r="V13" s="57">
        <f>COUNTIFS('2. GPRA 1, 2, 4 Tracking'!$D$6:$D$105,'1. LEA List &amp; Summary Sheet'!$B13, '2. GPRA 1, 2, 4 Tracking'!$E$6:$E$105,"0.8",'2. GPRA 1, 2, 4 Tracking'!$H$6:$H$105,"New Hire")</f>
        <v>0</v>
      </c>
      <c r="W13" s="57">
        <f>COUNTIFS('2. GPRA 1, 2, 4 Tracking'!$D$6:$D$105,'1. LEA List &amp; Summary Sheet'!$B13, '2. GPRA 1, 2, 4 Tracking'!$E$6:$E$105,"0.9",'2. GPRA 1, 2, 4 Tracking'!$H$6:$H$105,"New Hire")</f>
        <v>0</v>
      </c>
      <c r="X13" s="57">
        <f>COUNTIFS('2. GPRA 1, 2, 4 Tracking'!$D$6:$D$105,'1. LEA List &amp; Summary Sheet'!$B13, '2. GPRA 1, 2, 4 Tracking'!$E$6:$E$105,"1.0",'2. GPRA 1, 2, 4 Tracking'!$H$6:$H$105,"New Hire")</f>
        <v>0</v>
      </c>
      <c r="Y13" s="90">
        <f t="shared" si="2"/>
        <v>0</v>
      </c>
      <c r="Z13" s="55">
        <f>COUNTIFS('2. GPRA 1, 2, 4 Tracking'!$D$6:$D$105,'1. LEA List &amp; Summary Sheet'!$B13, '2. GPRA 1, 2, 4 Tracking'!$E$6:$E$105,"0.1",'2. GPRA 1, 2, 4 Tracking'!$I$6:$I$105,"New Hire")</f>
        <v>0</v>
      </c>
      <c r="AA13" s="55">
        <f>COUNTIFS('2. GPRA 1, 2, 4 Tracking'!$D$6:$D$105,'1. LEA List &amp; Summary Sheet'!$B13, '2. GPRA 1, 2, 4 Tracking'!$E$6:$E$105,"0.2",'2. GPRA 1, 2, 4 Tracking'!$I$6:$I$105,"New Hire")</f>
        <v>0</v>
      </c>
      <c r="AB13" s="55">
        <f>COUNTIFS('2. GPRA 1, 2, 4 Tracking'!$D$6:$D$105,'1. LEA List &amp; Summary Sheet'!$B13, '2. GPRA 1, 2, 4 Tracking'!$E$6:$E$105,"0.3",'2. GPRA 1, 2, 4 Tracking'!$I$6:$I$105,"New Hire")</f>
        <v>0</v>
      </c>
      <c r="AC13" s="55">
        <f>COUNTIFS('2. GPRA 1, 2, 4 Tracking'!$D$6:$D$105,'1. LEA List &amp; Summary Sheet'!$B13, '2. GPRA 1, 2, 4 Tracking'!$E$6:$E$105,"0.4",'2. GPRA 1, 2, 4 Tracking'!$I$6:$I$105,"New Hire")</f>
        <v>0</v>
      </c>
      <c r="AD13" s="55">
        <f>COUNTIFS('2. GPRA 1, 2, 4 Tracking'!$D$6:$D$105,'1. LEA List &amp; Summary Sheet'!$B13, '2. GPRA 1, 2, 4 Tracking'!$E$6:$E$105,"0.5",'2. GPRA 1, 2, 4 Tracking'!$I$6:$I$105,"New Hire")</f>
        <v>0</v>
      </c>
      <c r="AE13" s="55">
        <f>COUNTIFS('2. GPRA 1, 2, 4 Tracking'!$D$6:$D$105,'1. LEA List &amp; Summary Sheet'!$B13, '2. GPRA 1, 2, 4 Tracking'!$E$6:$E$105,"0.6",'2. GPRA 1, 2, 4 Tracking'!$I$6:$I$105,"New Hire")</f>
        <v>0</v>
      </c>
      <c r="AF13" s="55">
        <f>COUNTIFS('2. GPRA 1, 2, 4 Tracking'!$D$6:$D$105,'1. LEA List &amp; Summary Sheet'!$B13, '2. GPRA 1, 2, 4 Tracking'!$E$6:$E$105,"0.7",'2. GPRA 1, 2, 4 Tracking'!$I$6:$I$105,"New Hire")</f>
        <v>0</v>
      </c>
      <c r="AG13" s="55">
        <f>COUNTIFS('2. GPRA 1, 2, 4 Tracking'!$D$6:$D$105,'1. LEA List &amp; Summary Sheet'!$B13, '2. GPRA 1, 2, 4 Tracking'!$E$6:$E$105,"0.8",'2. GPRA 1, 2, 4 Tracking'!$I$6:$I$105,"New Hire")</f>
        <v>0</v>
      </c>
      <c r="AH13" s="55">
        <f>COUNTIFS('2. GPRA 1, 2, 4 Tracking'!$D$6:$D$105,'1. LEA List &amp; Summary Sheet'!$B13, '2. GPRA 1, 2, 4 Tracking'!$E$6:$E$105,"0.9",'2. GPRA 1, 2, 4 Tracking'!$I$6:$I$105,"New Hire")</f>
        <v>0</v>
      </c>
      <c r="AI13" s="56">
        <f>COUNTIFS('2. GPRA 1, 2, 4 Tracking'!$D$6:$D$105,'1. LEA List &amp; Summary Sheet'!$B13, '2. GPRA 1, 2, 4 Tracking'!$E$6:$E$105,"1.0",'2. GPRA 1, 2, 4 Tracking'!$I$6:$I$105,"New Hire")</f>
        <v>0</v>
      </c>
      <c r="AJ13" s="90">
        <f t="shared" si="3"/>
        <v>0</v>
      </c>
      <c r="AK13" s="57">
        <f>COUNTIFS('2. GPRA 1, 2, 4 Tracking'!$D$6:$D$105,'1. LEA List &amp; Summary Sheet'!$B13, '2. GPRA 1, 2, 4 Tracking'!$E$6:$E$105,"0.1",'2. GPRA 1, 2, 4 Tracking'!$J$6:$J$105,"New Hire")</f>
        <v>0</v>
      </c>
      <c r="AL13" s="57">
        <f>COUNTIFS('2. GPRA 1, 2, 4 Tracking'!$D$6:$D$105,'1. LEA List &amp; Summary Sheet'!$B13, '2. GPRA 1, 2, 4 Tracking'!$E$6:$E$105,"0.2",'2. GPRA 1, 2, 4 Tracking'!$J$6:$J$105,"New Hire")</f>
        <v>0</v>
      </c>
      <c r="AM13" s="57">
        <f>COUNTIFS('2. GPRA 1, 2, 4 Tracking'!$D$6:$D$105,'1. LEA List &amp; Summary Sheet'!$B13, '2. GPRA 1, 2, 4 Tracking'!$E$6:$E$105,"0.3",'2. GPRA 1, 2, 4 Tracking'!$J$6:$J$105,"New Hire")</f>
        <v>0</v>
      </c>
      <c r="AN13" s="57">
        <f>COUNTIFS('2. GPRA 1, 2, 4 Tracking'!$D$6:$D$105,'1. LEA List &amp; Summary Sheet'!$B13, '2. GPRA 1, 2, 4 Tracking'!$E$6:$E$105,"0.4",'2. GPRA 1, 2, 4 Tracking'!$J$6:$J$105,"New Hire")</f>
        <v>0</v>
      </c>
      <c r="AO13" s="57">
        <f>COUNTIFS('2. GPRA 1, 2, 4 Tracking'!$D$6:$D$105,'1. LEA List &amp; Summary Sheet'!$B13, '2. GPRA 1, 2, 4 Tracking'!$E$6:$E$105,"0.5",'2. GPRA 1, 2, 4 Tracking'!$J$6:$J$105,"New Hire")</f>
        <v>0</v>
      </c>
      <c r="AP13" s="57">
        <f>COUNTIFS('2. GPRA 1, 2, 4 Tracking'!$D$6:$D$105,'1. LEA List &amp; Summary Sheet'!$B13, '2. GPRA 1, 2, 4 Tracking'!$E$6:$E$105,"0.6",'2. GPRA 1, 2, 4 Tracking'!$J$6:$J$105,"New Hire")</f>
        <v>0</v>
      </c>
      <c r="AQ13" s="57">
        <f>COUNTIFS('2. GPRA 1, 2, 4 Tracking'!$D$6:$D$105,'1. LEA List &amp; Summary Sheet'!$B13, '2. GPRA 1, 2, 4 Tracking'!$E$6:$E$105,"0.7",'2. GPRA 1, 2, 4 Tracking'!$J$6:$J$105,"New Hire")</f>
        <v>0</v>
      </c>
      <c r="AR13" s="57">
        <f>COUNTIFS('2. GPRA 1, 2, 4 Tracking'!$D$6:$D$105,'1. LEA List &amp; Summary Sheet'!$B13, '2. GPRA 1, 2, 4 Tracking'!$E$6:$E$105,"0.8",'2. GPRA 1, 2, 4 Tracking'!$J$6:$J$105,"New Hire")</f>
        <v>0</v>
      </c>
      <c r="AS13" s="57">
        <f>COUNTIFS('2. GPRA 1, 2, 4 Tracking'!$D$6:$D$105,'1. LEA List &amp; Summary Sheet'!$B13, '2. GPRA 1, 2, 4 Tracking'!$E$6:$E$105,"0.9",'2. GPRA 1, 2, 4 Tracking'!$J$6:$J$105,"New Hire")</f>
        <v>0</v>
      </c>
      <c r="AT13" s="58">
        <f>COUNTIFS('2. GPRA 1, 2, 4 Tracking'!$D$6:$D$105,'1. LEA List &amp; Summary Sheet'!$B13, '2. GPRA 1, 2, 4 Tracking'!$E$6:$E$105,"1.0",'2. GPRA 1, 2, 4 Tracking'!$J$6:$J$105,"New Hire")</f>
        <v>0</v>
      </c>
      <c r="AU13" s="90">
        <f t="shared" si="4"/>
        <v>0</v>
      </c>
      <c r="AV13" s="55">
        <f>COUNTIFS('2. GPRA 1, 2, 4 Tracking'!$D$6:$D$105,'1. LEA List &amp; Summary Sheet'!$B13, '2. GPRA 1, 2, 4 Tracking'!$E$6:$E$105,"0.1",'2. GPRA 1, 2, 4 Tracking'!$K$6:$K$105,"New Hire")</f>
        <v>0</v>
      </c>
      <c r="AW13" s="55">
        <f>COUNTIFS('2. GPRA 1, 2, 4 Tracking'!$D$6:$D$105,'1. LEA List &amp; Summary Sheet'!$B13, '2. GPRA 1, 2, 4 Tracking'!$E$6:$E$105,"0.2",'2. GPRA 1, 2, 4 Tracking'!$K$6:$K$105,"New Hire")</f>
        <v>0</v>
      </c>
      <c r="AX13" s="55">
        <f>COUNTIFS('2. GPRA 1, 2, 4 Tracking'!$D$6:$D$105,'1. LEA List &amp; Summary Sheet'!$B13, '2. GPRA 1, 2, 4 Tracking'!$E$6:$E$105,"0.3",'2. GPRA 1, 2, 4 Tracking'!$K$6:$K$105,"New Hire")</f>
        <v>0</v>
      </c>
      <c r="AY13" s="55">
        <f>COUNTIFS('2. GPRA 1, 2, 4 Tracking'!$D$6:$D$105,'1. LEA List &amp; Summary Sheet'!$B13, '2. GPRA 1, 2, 4 Tracking'!$E$6:$E$105,"0.4",'2. GPRA 1, 2, 4 Tracking'!$K$6:$K$105,"New Hire")</f>
        <v>0</v>
      </c>
      <c r="AZ13" s="55">
        <f>COUNTIFS('2. GPRA 1, 2, 4 Tracking'!$D$6:$D$105,'1. LEA List &amp; Summary Sheet'!$B13, '2. GPRA 1, 2, 4 Tracking'!$E$6:$E$105,"0.5",'2. GPRA 1, 2, 4 Tracking'!$K$6:$K$105,"New Hire")</f>
        <v>0</v>
      </c>
      <c r="BA13" s="55">
        <f>COUNTIFS('2. GPRA 1, 2, 4 Tracking'!$D$6:$D$105,'1. LEA List &amp; Summary Sheet'!$B13, '2. GPRA 1, 2, 4 Tracking'!$E$6:$E$105,"0.6",'2. GPRA 1, 2, 4 Tracking'!$K$6:$K$105,"New Hire")</f>
        <v>0</v>
      </c>
      <c r="BB13" s="55">
        <f>COUNTIFS('2. GPRA 1, 2, 4 Tracking'!$D$6:$D$105,'1. LEA List &amp; Summary Sheet'!$B13, '2. GPRA 1, 2, 4 Tracking'!$E$6:$E$105,"0.7",'2. GPRA 1, 2, 4 Tracking'!$K$6:$K$105,"New Hire")</f>
        <v>0</v>
      </c>
      <c r="BC13" s="55">
        <f>COUNTIFS('2. GPRA 1, 2, 4 Tracking'!$D$6:$D$105,'1. LEA List &amp; Summary Sheet'!$B13, '2. GPRA 1, 2, 4 Tracking'!$E$6:$E$105,"0.8",'2. GPRA 1, 2, 4 Tracking'!$K$6:$K$105,"New Hire")</f>
        <v>0</v>
      </c>
      <c r="BD13" s="55">
        <f>COUNTIFS('2. GPRA 1, 2, 4 Tracking'!$D$6:$D$105,'1. LEA List &amp; Summary Sheet'!$B13, '2. GPRA 1, 2, 4 Tracking'!$E$6:$E$105,"0.9",'2. GPRA 1, 2, 4 Tracking'!$K$6:$K$105,"New Hire")</f>
        <v>0</v>
      </c>
      <c r="BE13" s="56">
        <f>COUNTIFS('2. GPRA 1, 2, 4 Tracking'!$D$6:$D$105,'1. LEA List &amp; Summary Sheet'!$B13, '2. GPRA 1, 2, 4 Tracking'!$E$6:$E$105,"1.0",'2. GPRA 1, 2, 4 Tracking'!$K$6:$K$105,"New Hire")</f>
        <v>0</v>
      </c>
      <c r="BF13" s="63"/>
    </row>
    <row r="14" spans="1:58" ht="78.75" customHeight="1" thickBot="1" x14ac:dyDescent="0.4">
      <c r="B14" s="68"/>
      <c r="C14" s="90">
        <f t="shared" si="0"/>
        <v>0</v>
      </c>
      <c r="D14" s="55">
        <f>COUNTIFS('2. GPRA 1, 2, 4 Tracking'!$D$6:$D$105,'1. LEA List &amp; Summary Sheet'!$B14, '2. GPRA 1, 2, 4 Tracking'!$E$6:$E$105,"0.1",'2. GPRA 1, 2, 4 Tracking'!$G$6:$G$105,"New Hire")</f>
        <v>0</v>
      </c>
      <c r="E14" s="56">
        <f>COUNTIFS('2. GPRA 1, 2, 4 Tracking'!$D$6:$D$105,'1. LEA List &amp; Summary Sheet'!$B14, '2. GPRA 1, 2, 4 Tracking'!$E$6:$E$105,"0.2",'2. GPRA 1, 2, 4 Tracking'!$G$6:$G$105,"New Hire")</f>
        <v>0</v>
      </c>
      <c r="F14" s="56">
        <f>COUNTIFS('2. GPRA 1, 2, 4 Tracking'!$D$6:$D$105,'1. LEA List &amp; Summary Sheet'!$B14, '2. GPRA 1, 2, 4 Tracking'!$E$6:$E$105,"0.3",'2. GPRA 1, 2, 4 Tracking'!$G$6:$G$105,"New Hire")</f>
        <v>0</v>
      </c>
      <c r="G14" s="56">
        <f>COUNTIFS('2. GPRA 1, 2, 4 Tracking'!$D$6:$D$105,'1. LEA List &amp; Summary Sheet'!$B14, '2. GPRA 1, 2, 4 Tracking'!$E$6:$E$105,"0.4",'2. GPRA 1, 2, 4 Tracking'!$G$6:$G$105,"New Hire")</f>
        <v>0</v>
      </c>
      <c r="H14" s="56">
        <f>COUNTIFS('2. GPRA 1, 2, 4 Tracking'!$D$6:$D$105,'1. LEA List &amp; Summary Sheet'!$B14, '2. GPRA 1, 2, 4 Tracking'!$E$6:$E$105,"0.5",'2. GPRA 1, 2, 4 Tracking'!$G$6:$G$105,"New Hire")</f>
        <v>0</v>
      </c>
      <c r="I14" s="56">
        <f>COUNTIFS('2. GPRA 1, 2, 4 Tracking'!$D$6:$D$105,'1. LEA List &amp; Summary Sheet'!$B14, '2. GPRA 1, 2, 4 Tracking'!$E$6:$E$105,"0.6",'2. GPRA 1, 2, 4 Tracking'!$G$6:$G$105,"New Hire")</f>
        <v>0</v>
      </c>
      <c r="J14" s="56">
        <f>COUNTIFS('2. GPRA 1, 2, 4 Tracking'!$D$6:$D$105,'1. LEA List &amp; Summary Sheet'!$B14, '2. GPRA 1, 2, 4 Tracking'!$E$6:$E$105,"0.7",'2. GPRA 1, 2, 4 Tracking'!$G$6:$G$105,"New Hire")</f>
        <v>0</v>
      </c>
      <c r="K14" s="56">
        <f>COUNTIFS('2. GPRA 1, 2, 4 Tracking'!$D$6:$D$105,'1. LEA List &amp; Summary Sheet'!$B14, '2. GPRA 1, 2, 4 Tracking'!$E$6:$E$105,"0.8",'2. GPRA 1, 2, 4 Tracking'!$G$6:$G$105,"New Hire")</f>
        <v>0</v>
      </c>
      <c r="L14" s="56">
        <f>COUNTIFS('2. GPRA 1, 2, 4 Tracking'!$D$6:$D$105,'1. LEA List &amp; Summary Sheet'!$B14, '2. GPRA 1, 2, 4 Tracking'!$E$6:$E$105,"0.9",'2. GPRA 1, 2, 4 Tracking'!$G$6:$G$105,"New Hire")</f>
        <v>0</v>
      </c>
      <c r="M14" s="56">
        <f>COUNTIFS('2. GPRA 1, 2, 4 Tracking'!$D$6:$D$105,'1. LEA List &amp; Summary Sheet'!$B14, '2. GPRA 1, 2, 4 Tracking'!$E$6:$E$105,"1.0",'2. GPRA 1, 2, 4 Tracking'!$G$6:$G$105,"New Hire")</f>
        <v>0</v>
      </c>
      <c r="N14" s="90">
        <f t="shared" si="1"/>
        <v>0</v>
      </c>
      <c r="O14" s="57">
        <f>COUNTIFS('2. GPRA 1, 2, 4 Tracking'!$D$6:$D$105,'1. LEA List &amp; Summary Sheet'!$B14, '2. GPRA 1, 2, 4 Tracking'!$E$6:$E$105,"0.1",'2. GPRA 1, 2, 4 Tracking'!$H$6:$H$105,"New Hire")</f>
        <v>0</v>
      </c>
      <c r="P14" s="57">
        <f>COUNTIFS('2. GPRA 1, 2, 4 Tracking'!$D$6:$D$105,'1. LEA List &amp; Summary Sheet'!$B14, '2. GPRA 1, 2, 4 Tracking'!$E$6:$E$105,"0.2",'2. GPRA 1, 2, 4 Tracking'!$H$6:$H$105,"New Hire")</f>
        <v>0</v>
      </c>
      <c r="Q14" s="57">
        <f>COUNTIFS('2. GPRA 1, 2, 4 Tracking'!$D$6:$D$105,'1. LEA List &amp; Summary Sheet'!$B14, '2. GPRA 1, 2, 4 Tracking'!$E$6:$E$105,"0.3",'2. GPRA 1, 2, 4 Tracking'!$H$6:$H$105,"New Hire")</f>
        <v>0</v>
      </c>
      <c r="R14" s="57">
        <f>COUNTIFS('2. GPRA 1, 2, 4 Tracking'!$D$6:$D$105,'1. LEA List &amp; Summary Sheet'!$B14, '2. GPRA 1, 2, 4 Tracking'!$E$6:$E$105,"0.4",'2. GPRA 1, 2, 4 Tracking'!$H$6:$H$105,"New Hire")</f>
        <v>0</v>
      </c>
      <c r="S14" s="57">
        <f>COUNTIFS('2. GPRA 1, 2, 4 Tracking'!$D$6:$D$105,'1. LEA List &amp; Summary Sheet'!$B14, '2. GPRA 1, 2, 4 Tracking'!$E$6:$E$105,"0.5",'2. GPRA 1, 2, 4 Tracking'!$H$6:$H$105,"New Hire")</f>
        <v>0</v>
      </c>
      <c r="T14" s="57">
        <f>COUNTIFS('2. GPRA 1, 2, 4 Tracking'!$D$6:$D$105,'1. LEA List &amp; Summary Sheet'!$B14, '2. GPRA 1, 2, 4 Tracking'!$E$6:$E$105,"0.6",'2. GPRA 1, 2, 4 Tracking'!$H$6:$H$105,"New Hire")</f>
        <v>0</v>
      </c>
      <c r="U14" s="57">
        <f>COUNTIFS('2. GPRA 1, 2, 4 Tracking'!$D$6:$D$105,'1. LEA List &amp; Summary Sheet'!$B14, '2. GPRA 1, 2, 4 Tracking'!$E$6:$E$105,"0.7",'2. GPRA 1, 2, 4 Tracking'!$H$6:$H$105,"New Hire")</f>
        <v>0</v>
      </c>
      <c r="V14" s="57">
        <f>COUNTIFS('2. GPRA 1, 2, 4 Tracking'!$D$6:$D$105,'1. LEA List &amp; Summary Sheet'!$B14, '2. GPRA 1, 2, 4 Tracking'!$E$6:$E$105,"0.8",'2. GPRA 1, 2, 4 Tracking'!$H$6:$H$105,"New Hire")</f>
        <v>0</v>
      </c>
      <c r="W14" s="57">
        <f>COUNTIFS('2. GPRA 1, 2, 4 Tracking'!$D$6:$D$105,'1. LEA List &amp; Summary Sheet'!$B14, '2. GPRA 1, 2, 4 Tracking'!$E$6:$E$105,"0.9",'2. GPRA 1, 2, 4 Tracking'!$H$6:$H$105,"New Hire")</f>
        <v>0</v>
      </c>
      <c r="X14" s="57">
        <f>COUNTIFS('2. GPRA 1, 2, 4 Tracking'!$D$6:$D$105,'1. LEA List &amp; Summary Sheet'!$B14, '2. GPRA 1, 2, 4 Tracking'!$E$6:$E$105,"1.0",'2. GPRA 1, 2, 4 Tracking'!$H$6:$H$105,"New Hire")</f>
        <v>0</v>
      </c>
      <c r="Y14" s="90">
        <f t="shared" si="2"/>
        <v>0</v>
      </c>
      <c r="Z14" s="55">
        <f>COUNTIFS('2. GPRA 1, 2, 4 Tracking'!$D$6:$D$105,'1. LEA List &amp; Summary Sheet'!$B14, '2. GPRA 1, 2, 4 Tracking'!$E$6:$E$105,"0.1",'2. GPRA 1, 2, 4 Tracking'!$I$6:$I$105,"New Hire")</f>
        <v>0</v>
      </c>
      <c r="AA14" s="55">
        <f>COUNTIFS('2. GPRA 1, 2, 4 Tracking'!$D$6:$D$105,'1. LEA List &amp; Summary Sheet'!$B14, '2. GPRA 1, 2, 4 Tracking'!$E$6:$E$105,"0.2",'2. GPRA 1, 2, 4 Tracking'!$I$6:$I$105,"New Hire")</f>
        <v>0</v>
      </c>
      <c r="AB14" s="55">
        <f>COUNTIFS('2. GPRA 1, 2, 4 Tracking'!$D$6:$D$105,'1. LEA List &amp; Summary Sheet'!$B14, '2. GPRA 1, 2, 4 Tracking'!$E$6:$E$105,"0.3",'2. GPRA 1, 2, 4 Tracking'!$I$6:$I$105,"New Hire")</f>
        <v>0</v>
      </c>
      <c r="AC14" s="55">
        <f>COUNTIFS('2. GPRA 1, 2, 4 Tracking'!$D$6:$D$105,'1. LEA List &amp; Summary Sheet'!$B14, '2. GPRA 1, 2, 4 Tracking'!$E$6:$E$105,"0.4",'2. GPRA 1, 2, 4 Tracking'!$I$6:$I$105,"New Hire")</f>
        <v>0</v>
      </c>
      <c r="AD14" s="55">
        <f>COUNTIFS('2. GPRA 1, 2, 4 Tracking'!$D$6:$D$105,'1. LEA List &amp; Summary Sheet'!$B14, '2. GPRA 1, 2, 4 Tracking'!$E$6:$E$105,"0.5",'2. GPRA 1, 2, 4 Tracking'!$I$6:$I$105,"New Hire")</f>
        <v>0</v>
      </c>
      <c r="AE14" s="55">
        <f>COUNTIFS('2. GPRA 1, 2, 4 Tracking'!$D$6:$D$105,'1. LEA List &amp; Summary Sheet'!$B14, '2. GPRA 1, 2, 4 Tracking'!$E$6:$E$105,"0.6",'2. GPRA 1, 2, 4 Tracking'!$I$6:$I$105,"New Hire")</f>
        <v>0</v>
      </c>
      <c r="AF14" s="55">
        <f>COUNTIFS('2. GPRA 1, 2, 4 Tracking'!$D$6:$D$105,'1. LEA List &amp; Summary Sheet'!$B14, '2. GPRA 1, 2, 4 Tracking'!$E$6:$E$105,"0.7",'2. GPRA 1, 2, 4 Tracking'!$I$6:$I$105,"New Hire")</f>
        <v>0</v>
      </c>
      <c r="AG14" s="55">
        <f>COUNTIFS('2. GPRA 1, 2, 4 Tracking'!$D$6:$D$105,'1. LEA List &amp; Summary Sheet'!$B14, '2. GPRA 1, 2, 4 Tracking'!$E$6:$E$105,"0.8",'2. GPRA 1, 2, 4 Tracking'!$I$6:$I$105,"New Hire")</f>
        <v>0</v>
      </c>
      <c r="AH14" s="55">
        <f>COUNTIFS('2. GPRA 1, 2, 4 Tracking'!$D$6:$D$105,'1. LEA List &amp; Summary Sheet'!$B14, '2. GPRA 1, 2, 4 Tracking'!$E$6:$E$105,"0.9",'2. GPRA 1, 2, 4 Tracking'!$I$6:$I$105,"New Hire")</f>
        <v>0</v>
      </c>
      <c r="AI14" s="56">
        <f>COUNTIFS('2. GPRA 1, 2, 4 Tracking'!$D$6:$D$105,'1. LEA List &amp; Summary Sheet'!$B14, '2. GPRA 1, 2, 4 Tracking'!$E$6:$E$105,"1.0",'2. GPRA 1, 2, 4 Tracking'!$I$6:$I$105,"New Hire")</f>
        <v>0</v>
      </c>
      <c r="AJ14" s="90">
        <f t="shared" si="3"/>
        <v>0</v>
      </c>
      <c r="AK14" s="57">
        <f>COUNTIFS('2. GPRA 1, 2, 4 Tracking'!$D$6:$D$105,'1. LEA List &amp; Summary Sheet'!$B14, '2. GPRA 1, 2, 4 Tracking'!$E$6:$E$105,"0.1",'2. GPRA 1, 2, 4 Tracking'!$J$6:$J$105,"New Hire")</f>
        <v>0</v>
      </c>
      <c r="AL14" s="57">
        <f>COUNTIFS('2. GPRA 1, 2, 4 Tracking'!$D$6:$D$105,'1. LEA List &amp; Summary Sheet'!$B14, '2. GPRA 1, 2, 4 Tracking'!$E$6:$E$105,"0.2",'2. GPRA 1, 2, 4 Tracking'!$J$6:$J$105,"New Hire")</f>
        <v>0</v>
      </c>
      <c r="AM14" s="57">
        <f>COUNTIFS('2. GPRA 1, 2, 4 Tracking'!$D$6:$D$105,'1. LEA List &amp; Summary Sheet'!$B14, '2. GPRA 1, 2, 4 Tracking'!$E$6:$E$105,"0.3",'2. GPRA 1, 2, 4 Tracking'!$J$6:$J$105,"New Hire")</f>
        <v>0</v>
      </c>
      <c r="AN14" s="57">
        <f>COUNTIFS('2. GPRA 1, 2, 4 Tracking'!$D$6:$D$105,'1. LEA List &amp; Summary Sheet'!$B14, '2. GPRA 1, 2, 4 Tracking'!$E$6:$E$105,"0.4",'2. GPRA 1, 2, 4 Tracking'!$J$6:$J$105,"New Hire")</f>
        <v>0</v>
      </c>
      <c r="AO14" s="57">
        <f>COUNTIFS('2. GPRA 1, 2, 4 Tracking'!$D$6:$D$105,'1. LEA List &amp; Summary Sheet'!$B14, '2. GPRA 1, 2, 4 Tracking'!$E$6:$E$105,"0.5",'2. GPRA 1, 2, 4 Tracking'!$J$6:$J$105,"New Hire")</f>
        <v>0</v>
      </c>
      <c r="AP14" s="57">
        <f>COUNTIFS('2. GPRA 1, 2, 4 Tracking'!$D$6:$D$105,'1. LEA List &amp; Summary Sheet'!$B14, '2. GPRA 1, 2, 4 Tracking'!$E$6:$E$105,"0.6",'2. GPRA 1, 2, 4 Tracking'!$J$6:$J$105,"New Hire")</f>
        <v>0</v>
      </c>
      <c r="AQ14" s="57">
        <f>COUNTIFS('2. GPRA 1, 2, 4 Tracking'!$D$6:$D$105,'1. LEA List &amp; Summary Sheet'!$B14, '2. GPRA 1, 2, 4 Tracking'!$E$6:$E$105,"0.7",'2. GPRA 1, 2, 4 Tracking'!$J$6:$J$105,"New Hire")</f>
        <v>0</v>
      </c>
      <c r="AR14" s="57">
        <f>COUNTIFS('2. GPRA 1, 2, 4 Tracking'!$D$6:$D$105,'1. LEA List &amp; Summary Sheet'!$B14, '2. GPRA 1, 2, 4 Tracking'!$E$6:$E$105,"0.8",'2. GPRA 1, 2, 4 Tracking'!$J$6:$J$105,"New Hire")</f>
        <v>0</v>
      </c>
      <c r="AS14" s="57">
        <f>COUNTIFS('2. GPRA 1, 2, 4 Tracking'!$D$6:$D$105,'1. LEA List &amp; Summary Sheet'!$B14, '2. GPRA 1, 2, 4 Tracking'!$E$6:$E$105,"0.9",'2. GPRA 1, 2, 4 Tracking'!$J$6:$J$105,"New Hire")</f>
        <v>0</v>
      </c>
      <c r="AT14" s="58">
        <f>COUNTIFS('2. GPRA 1, 2, 4 Tracking'!$D$6:$D$105,'1. LEA List &amp; Summary Sheet'!$B14, '2. GPRA 1, 2, 4 Tracking'!$E$6:$E$105,"1.0",'2. GPRA 1, 2, 4 Tracking'!$J$6:$J$105,"New Hire")</f>
        <v>0</v>
      </c>
      <c r="AU14" s="90">
        <f t="shared" si="4"/>
        <v>0</v>
      </c>
      <c r="AV14" s="55">
        <f>COUNTIFS('2. GPRA 1, 2, 4 Tracking'!$D$6:$D$105,'1. LEA List &amp; Summary Sheet'!$B14, '2. GPRA 1, 2, 4 Tracking'!$E$6:$E$105,"0.1",'2. GPRA 1, 2, 4 Tracking'!$K$6:$K$105,"New Hire")</f>
        <v>0</v>
      </c>
      <c r="AW14" s="55">
        <f>COUNTIFS('2. GPRA 1, 2, 4 Tracking'!$D$6:$D$105,'1. LEA List &amp; Summary Sheet'!$B14, '2. GPRA 1, 2, 4 Tracking'!$E$6:$E$105,"0.2",'2. GPRA 1, 2, 4 Tracking'!$K$6:$K$105,"New Hire")</f>
        <v>0</v>
      </c>
      <c r="AX14" s="55">
        <f>COUNTIFS('2. GPRA 1, 2, 4 Tracking'!$D$6:$D$105,'1. LEA List &amp; Summary Sheet'!$B14, '2. GPRA 1, 2, 4 Tracking'!$E$6:$E$105,"0.3",'2. GPRA 1, 2, 4 Tracking'!$K$6:$K$105,"New Hire")</f>
        <v>0</v>
      </c>
      <c r="AY14" s="55">
        <f>COUNTIFS('2. GPRA 1, 2, 4 Tracking'!$D$6:$D$105,'1. LEA List &amp; Summary Sheet'!$B14, '2. GPRA 1, 2, 4 Tracking'!$E$6:$E$105,"0.4",'2. GPRA 1, 2, 4 Tracking'!$K$6:$K$105,"New Hire")</f>
        <v>0</v>
      </c>
      <c r="AZ14" s="55">
        <f>COUNTIFS('2. GPRA 1, 2, 4 Tracking'!$D$6:$D$105,'1. LEA List &amp; Summary Sheet'!$B14, '2. GPRA 1, 2, 4 Tracking'!$E$6:$E$105,"0.5",'2. GPRA 1, 2, 4 Tracking'!$K$6:$K$105,"New Hire")</f>
        <v>0</v>
      </c>
      <c r="BA14" s="55">
        <f>COUNTIFS('2. GPRA 1, 2, 4 Tracking'!$D$6:$D$105,'1. LEA List &amp; Summary Sheet'!$B14, '2. GPRA 1, 2, 4 Tracking'!$E$6:$E$105,"0.6",'2. GPRA 1, 2, 4 Tracking'!$K$6:$K$105,"New Hire")</f>
        <v>0</v>
      </c>
      <c r="BB14" s="55">
        <f>COUNTIFS('2. GPRA 1, 2, 4 Tracking'!$D$6:$D$105,'1. LEA List &amp; Summary Sheet'!$B14, '2. GPRA 1, 2, 4 Tracking'!$E$6:$E$105,"0.7",'2. GPRA 1, 2, 4 Tracking'!$K$6:$K$105,"New Hire")</f>
        <v>0</v>
      </c>
      <c r="BC14" s="55">
        <f>COUNTIFS('2. GPRA 1, 2, 4 Tracking'!$D$6:$D$105,'1. LEA List &amp; Summary Sheet'!$B14, '2. GPRA 1, 2, 4 Tracking'!$E$6:$E$105,"0.8",'2. GPRA 1, 2, 4 Tracking'!$K$6:$K$105,"New Hire")</f>
        <v>0</v>
      </c>
      <c r="BD14" s="55">
        <f>COUNTIFS('2. GPRA 1, 2, 4 Tracking'!$D$6:$D$105,'1. LEA List &amp; Summary Sheet'!$B14, '2. GPRA 1, 2, 4 Tracking'!$E$6:$E$105,"0.9",'2. GPRA 1, 2, 4 Tracking'!$K$6:$K$105,"New Hire")</f>
        <v>0</v>
      </c>
      <c r="BE14" s="56">
        <f>COUNTIFS('2. GPRA 1, 2, 4 Tracking'!$D$6:$D$105,'1. LEA List &amp; Summary Sheet'!$B14, '2. GPRA 1, 2, 4 Tracking'!$E$6:$E$105,"1.0",'2. GPRA 1, 2, 4 Tracking'!$K$6:$K$105,"New Hire")</f>
        <v>0</v>
      </c>
      <c r="BF14" s="63"/>
    </row>
    <row r="15" spans="1:58" ht="78.75" customHeight="1" thickBot="1" x14ac:dyDescent="0.4">
      <c r="B15" s="69"/>
      <c r="C15" s="90">
        <f t="shared" si="0"/>
        <v>0</v>
      </c>
      <c r="D15" s="55">
        <f>COUNTIFS('2. GPRA 1, 2, 4 Tracking'!$D$6:$D$105,'1. LEA List &amp; Summary Sheet'!$B15, '2. GPRA 1, 2, 4 Tracking'!$E$6:$E$105,"0.1",'2. GPRA 1, 2, 4 Tracking'!$G$6:$G$105,"New Hire")</f>
        <v>0</v>
      </c>
      <c r="E15" s="56">
        <f>COUNTIFS('2. GPRA 1, 2, 4 Tracking'!$D$6:$D$105,'1. LEA List &amp; Summary Sheet'!$B15, '2. GPRA 1, 2, 4 Tracking'!$E$6:$E$105,"0.2",'2. GPRA 1, 2, 4 Tracking'!$G$6:$G$105,"New Hire")</f>
        <v>0</v>
      </c>
      <c r="F15" s="56">
        <f>COUNTIFS('2. GPRA 1, 2, 4 Tracking'!$D$6:$D$105,'1. LEA List &amp; Summary Sheet'!$B15, '2. GPRA 1, 2, 4 Tracking'!$E$6:$E$105,"0.3",'2. GPRA 1, 2, 4 Tracking'!$G$6:$G$105,"New Hire")</f>
        <v>0</v>
      </c>
      <c r="G15" s="56">
        <f>COUNTIFS('2. GPRA 1, 2, 4 Tracking'!$D$6:$D$105,'1. LEA List &amp; Summary Sheet'!$B15, '2. GPRA 1, 2, 4 Tracking'!$E$6:$E$105,"0.4",'2. GPRA 1, 2, 4 Tracking'!$G$6:$G$105,"New Hire")</f>
        <v>0</v>
      </c>
      <c r="H15" s="56">
        <f>COUNTIFS('2. GPRA 1, 2, 4 Tracking'!$D$6:$D$105,'1. LEA List &amp; Summary Sheet'!$B15, '2. GPRA 1, 2, 4 Tracking'!$E$6:$E$105,"0.5",'2. GPRA 1, 2, 4 Tracking'!$G$6:$G$105,"New Hire")</f>
        <v>0</v>
      </c>
      <c r="I15" s="56">
        <f>COUNTIFS('2. GPRA 1, 2, 4 Tracking'!$D$6:$D$105,'1. LEA List &amp; Summary Sheet'!$B15, '2. GPRA 1, 2, 4 Tracking'!$E$6:$E$105,"0.6",'2. GPRA 1, 2, 4 Tracking'!$G$6:$G$105,"New Hire")</f>
        <v>0</v>
      </c>
      <c r="J15" s="56">
        <f>COUNTIFS('2. GPRA 1, 2, 4 Tracking'!$D$6:$D$105,'1. LEA List &amp; Summary Sheet'!$B15, '2. GPRA 1, 2, 4 Tracking'!$E$6:$E$105,"0.7",'2. GPRA 1, 2, 4 Tracking'!$G$6:$G$105,"New Hire")</f>
        <v>0</v>
      </c>
      <c r="K15" s="56">
        <f>COUNTIFS('2. GPRA 1, 2, 4 Tracking'!$D$6:$D$105,'1. LEA List &amp; Summary Sheet'!$B15, '2. GPRA 1, 2, 4 Tracking'!$E$6:$E$105,"0.8",'2. GPRA 1, 2, 4 Tracking'!$G$6:$G$105,"New Hire")</f>
        <v>0</v>
      </c>
      <c r="L15" s="56">
        <f>COUNTIFS('2. GPRA 1, 2, 4 Tracking'!$D$6:$D$105,'1. LEA List &amp; Summary Sheet'!$B15, '2. GPRA 1, 2, 4 Tracking'!$E$6:$E$105,"0.9",'2. GPRA 1, 2, 4 Tracking'!$G$6:$G$105,"New Hire")</f>
        <v>0</v>
      </c>
      <c r="M15" s="56">
        <f>COUNTIFS('2. GPRA 1, 2, 4 Tracking'!$D$6:$D$105,'1. LEA List &amp; Summary Sheet'!$B15, '2. GPRA 1, 2, 4 Tracking'!$E$6:$E$105,"1.0",'2. GPRA 1, 2, 4 Tracking'!$G$6:$G$105,"New Hire")</f>
        <v>0</v>
      </c>
      <c r="N15" s="90">
        <f t="shared" si="1"/>
        <v>0</v>
      </c>
      <c r="O15" s="57">
        <f>COUNTIFS('2. GPRA 1, 2, 4 Tracking'!$D$6:$D$105,'1. LEA List &amp; Summary Sheet'!$B15, '2. GPRA 1, 2, 4 Tracking'!$E$6:$E$105,"0.1",'2. GPRA 1, 2, 4 Tracking'!$H$6:$H$105,"New Hire")</f>
        <v>0</v>
      </c>
      <c r="P15" s="57">
        <f>COUNTIFS('2. GPRA 1, 2, 4 Tracking'!$D$6:$D$105,'1. LEA List &amp; Summary Sheet'!$B15, '2. GPRA 1, 2, 4 Tracking'!$E$6:$E$105,"0.2",'2. GPRA 1, 2, 4 Tracking'!$H$6:$H$105,"New Hire")</f>
        <v>0</v>
      </c>
      <c r="Q15" s="57">
        <f>COUNTIFS('2. GPRA 1, 2, 4 Tracking'!$D$6:$D$105,'1. LEA List &amp; Summary Sheet'!$B15, '2. GPRA 1, 2, 4 Tracking'!$E$6:$E$105,"0.3",'2. GPRA 1, 2, 4 Tracking'!$H$6:$H$105,"New Hire")</f>
        <v>0</v>
      </c>
      <c r="R15" s="57">
        <f>COUNTIFS('2. GPRA 1, 2, 4 Tracking'!$D$6:$D$105,'1. LEA List &amp; Summary Sheet'!$B15, '2. GPRA 1, 2, 4 Tracking'!$E$6:$E$105,"0.4",'2. GPRA 1, 2, 4 Tracking'!$H$6:$H$105,"New Hire")</f>
        <v>0</v>
      </c>
      <c r="S15" s="57">
        <f>COUNTIFS('2. GPRA 1, 2, 4 Tracking'!$D$6:$D$105,'1. LEA List &amp; Summary Sheet'!$B15, '2. GPRA 1, 2, 4 Tracking'!$E$6:$E$105,"0.5",'2. GPRA 1, 2, 4 Tracking'!$H$6:$H$105,"New Hire")</f>
        <v>0</v>
      </c>
      <c r="T15" s="57">
        <f>COUNTIFS('2. GPRA 1, 2, 4 Tracking'!$D$6:$D$105,'1. LEA List &amp; Summary Sheet'!$B15, '2. GPRA 1, 2, 4 Tracking'!$E$6:$E$105,"0.6",'2. GPRA 1, 2, 4 Tracking'!$H$6:$H$105,"New Hire")</f>
        <v>0</v>
      </c>
      <c r="U15" s="57">
        <f>COUNTIFS('2. GPRA 1, 2, 4 Tracking'!$D$6:$D$105,'1. LEA List &amp; Summary Sheet'!$B15, '2. GPRA 1, 2, 4 Tracking'!$E$6:$E$105,"0.7",'2. GPRA 1, 2, 4 Tracking'!$H$6:$H$105,"New Hire")</f>
        <v>0</v>
      </c>
      <c r="V15" s="57">
        <f>COUNTIFS('2. GPRA 1, 2, 4 Tracking'!$D$6:$D$105,'1. LEA List &amp; Summary Sheet'!$B15, '2. GPRA 1, 2, 4 Tracking'!$E$6:$E$105,"0.8",'2. GPRA 1, 2, 4 Tracking'!$H$6:$H$105,"New Hire")</f>
        <v>0</v>
      </c>
      <c r="W15" s="57">
        <f>COUNTIFS('2. GPRA 1, 2, 4 Tracking'!$D$6:$D$105,'1. LEA List &amp; Summary Sheet'!$B15, '2. GPRA 1, 2, 4 Tracking'!$E$6:$E$105,"0.9",'2. GPRA 1, 2, 4 Tracking'!$H$6:$H$105,"New Hire")</f>
        <v>0</v>
      </c>
      <c r="X15" s="57">
        <f>COUNTIFS('2. GPRA 1, 2, 4 Tracking'!$D$6:$D$105,'1. LEA List &amp; Summary Sheet'!$B15, '2. GPRA 1, 2, 4 Tracking'!$E$6:$E$105,"1.0",'2. GPRA 1, 2, 4 Tracking'!$H$6:$H$105,"New Hire")</f>
        <v>0</v>
      </c>
      <c r="Y15" s="90">
        <f t="shared" si="2"/>
        <v>0</v>
      </c>
      <c r="Z15" s="55">
        <f>COUNTIFS('2. GPRA 1, 2, 4 Tracking'!$D$6:$D$105,'1. LEA List &amp; Summary Sheet'!$B15, '2. GPRA 1, 2, 4 Tracking'!$E$6:$E$105,"0.1",'2. GPRA 1, 2, 4 Tracking'!$I$6:$I$105,"New Hire")</f>
        <v>0</v>
      </c>
      <c r="AA15" s="55">
        <f>COUNTIFS('2. GPRA 1, 2, 4 Tracking'!$D$6:$D$105,'1. LEA List &amp; Summary Sheet'!$B15, '2. GPRA 1, 2, 4 Tracking'!$E$6:$E$105,"0.2",'2. GPRA 1, 2, 4 Tracking'!$I$6:$I$105,"New Hire")</f>
        <v>0</v>
      </c>
      <c r="AB15" s="55">
        <f>COUNTIFS('2. GPRA 1, 2, 4 Tracking'!$D$6:$D$105,'1. LEA List &amp; Summary Sheet'!$B15, '2. GPRA 1, 2, 4 Tracking'!$E$6:$E$105,"0.3",'2. GPRA 1, 2, 4 Tracking'!$I$6:$I$105,"New Hire")</f>
        <v>0</v>
      </c>
      <c r="AC15" s="55">
        <f>COUNTIFS('2. GPRA 1, 2, 4 Tracking'!$D$6:$D$105,'1. LEA List &amp; Summary Sheet'!$B15, '2. GPRA 1, 2, 4 Tracking'!$E$6:$E$105,"0.4",'2. GPRA 1, 2, 4 Tracking'!$I$6:$I$105,"New Hire")</f>
        <v>0</v>
      </c>
      <c r="AD15" s="55">
        <f>COUNTIFS('2. GPRA 1, 2, 4 Tracking'!$D$6:$D$105,'1. LEA List &amp; Summary Sheet'!$B15, '2. GPRA 1, 2, 4 Tracking'!$E$6:$E$105,"0.5",'2. GPRA 1, 2, 4 Tracking'!$I$6:$I$105,"New Hire")</f>
        <v>0</v>
      </c>
      <c r="AE15" s="55">
        <f>COUNTIFS('2. GPRA 1, 2, 4 Tracking'!$D$6:$D$105,'1. LEA List &amp; Summary Sheet'!$B15, '2. GPRA 1, 2, 4 Tracking'!$E$6:$E$105,"0.6",'2. GPRA 1, 2, 4 Tracking'!$I$6:$I$105,"New Hire")</f>
        <v>0</v>
      </c>
      <c r="AF15" s="55">
        <f>COUNTIFS('2. GPRA 1, 2, 4 Tracking'!$D$6:$D$105,'1. LEA List &amp; Summary Sheet'!$B15, '2. GPRA 1, 2, 4 Tracking'!$E$6:$E$105,"0.7",'2. GPRA 1, 2, 4 Tracking'!$I$6:$I$105,"New Hire")</f>
        <v>0</v>
      </c>
      <c r="AG15" s="55">
        <f>COUNTIFS('2. GPRA 1, 2, 4 Tracking'!$D$6:$D$105,'1. LEA List &amp; Summary Sheet'!$B15, '2. GPRA 1, 2, 4 Tracking'!$E$6:$E$105,"0.8",'2. GPRA 1, 2, 4 Tracking'!$I$6:$I$105,"New Hire")</f>
        <v>0</v>
      </c>
      <c r="AH15" s="55">
        <f>COUNTIFS('2. GPRA 1, 2, 4 Tracking'!$D$6:$D$105,'1. LEA List &amp; Summary Sheet'!$B15, '2. GPRA 1, 2, 4 Tracking'!$E$6:$E$105,"0.9",'2. GPRA 1, 2, 4 Tracking'!$I$6:$I$105,"New Hire")</f>
        <v>0</v>
      </c>
      <c r="AI15" s="56">
        <f>COUNTIFS('2. GPRA 1, 2, 4 Tracking'!$D$6:$D$105,'1. LEA List &amp; Summary Sheet'!$B15, '2. GPRA 1, 2, 4 Tracking'!$E$6:$E$105,"1.0",'2. GPRA 1, 2, 4 Tracking'!$I$6:$I$105,"New Hire")</f>
        <v>0</v>
      </c>
      <c r="AJ15" s="90">
        <f t="shared" si="3"/>
        <v>0</v>
      </c>
      <c r="AK15" s="57">
        <f>COUNTIFS('2. GPRA 1, 2, 4 Tracking'!$D$6:$D$105,'1. LEA List &amp; Summary Sheet'!$B15, '2. GPRA 1, 2, 4 Tracking'!$E$6:$E$105,"0.1",'2. GPRA 1, 2, 4 Tracking'!$J$6:$J$105,"New Hire")</f>
        <v>0</v>
      </c>
      <c r="AL15" s="57">
        <f>COUNTIFS('2. GPRA 1, 2, 4 Tracking'!$D$6:$D$105,'1. LEA List &amp; Summary Sheet'!$B15, '2. GPRA 1, 2, 4 Tracking'!$E$6:$E$105,"0.2",'2. GPRA 1, 2, 4 Tracking'!$J$6:$J$105,"New Hire")</f>
        <v>0</v>
      </c>
      <c r="AM15" s="57">
        <f>COUNTIFS('2. GPRA 1, 2, 4 Tracking'!$D$6:$D$105,'1. LEA List &amp; Summary Sheet'!$B15, '2. GPRA 1, 2, 4 Tracking'!$E$6:$E$105,"0.3",'2. GPRA 1, 2, 4 Tracking'!$J$6:$J$105,"New Hire")</f>
        <v>0</v>
      </c>
      <c r="AN15" s="57">
        <f>COUNTIFS('2. GPRA 1, 2, 4 Tracking'!$D$6:$D$105,'1. LEA List &amp; Summary Sheet'!$B15, '2. GPRA 1, 2, 4 Tracking'!$E$6:$E$105,"0.4",'2. GPRA 1, 2, 4 Tracking'!$J$6:$J$105,"New Hire")</f>
        <v>0</v>
      </c>
      <c r="AO15" s="57">
        <f>COUNTIFS('2. GPRA 1, 2, 4 Tracking'!$D$6:$D$105,'1. LEA List &amp; Summary Sheet'!$B15, '2. GPRA 1, 2, 4 Tracking'!$E$6:$E$105,"0.5",'2. GPRA 1, 2, 4 Tracking'!$J$6:$J$105,"New Hire")</f>
        <v>0</v>
      </c>
      <c r="AP15" s="57">
        <f>COUNTIFS('2. GPRA 1, 2, 4 Tracking'!$D$6:$D$105,'1. LEA List &amp; Summary Sheet'!$B15, '2. GPRA 1, 2, 4 Tracking'!$E$6:$E$105,"0.6",'2. GPRA 1, 2, 4 Tracking'!$J$6:$J$105,"New Hire")</f>
        <v>0</v>
      </c>
      <c r="AQ15" s="57">
        <f>COUNTIFS('2. GPRA 1, 2, 4 Tracking'!$D$6:$D$105,'1. LEA List &amp; Summary Sheet'!$B15, '2. GPRA 1, 2, 4 Tracking'!$E$6:$E$105,"0.7",'2. GPRA 1, 2, 4 Tracking'!$J$6:$J$105,"New Hire")</f>
        <v>0</v>
      </c>
      <c r="AR15" s="57">
        <f>COUNTIFS('2. GPRA 1, 2, 4 Tracking'!$D$6:$D$105,'1. LEA List &amp; Summary Sheet'!$B15, '2. GPRA 1, 2, 4 Tracking'!$E$6:$E$105,"0.8",'2. GPRA 1, 2, 4 Tracking'!$J$6:$J$105,"New Hire")</f>
        <v>0</v>
      </c>
      <c r="AS15" s="57">
        <f>COUNTIFS('2. GPRA 1, 2, 4 Tracking'!$D$6:$D$105,'1. LEA List &amp; Summary Sheet'!$B15, '2. GPRA 1, 2, 4 Tracking'!$E$6:$E$105,"0.9",'2. GPRA 1, 2, 4 Tracking'!$J$6:$J$105,"New Hire")</f>
        <v>0</v>
      </c>
      <c r="AT15" s="58">
        <f>COUNTIFS('2. GPRA 1, 2, 4 Tracking'!$D$6:$D$105,'1. LEA List &amp; Summary Sheet'!$B15, '2. GPRA 1, 2, 4 Tracking'!$E$6:$E$105,"1.0",'2. GPRA 1, 2, 4 Tracking'!$J$6:$J$105,"New Hire")</f>
        <v>0</v>
      </c>
      <c r="AU15" s="90">
        <f t="shared" si="4"/>
        <v>0</v>
      </c>
      <c r="AV15" s="55">
        <f>COUNTIFS('2. GPRA 1, 2, 4 Tracking'!$D$6:$D$105,'1. LEA List &amp; Summary Sheet'!$B15, '2. GPRA 1, 2, 4 Tracking'!$E$6:$E$105,"0.1",'2. GPRA 1, 2, 4 Tracking'!$K$6:$K$105,"New Hire")</f>
        <v>0</v>
      </c>
      <c r="AW15" s="55">
        <f>COUNTIFS('2. GPRA 1, 2, 4 Tracking'!$D$6:$D$105,'1. LEA List &amp; Summary Sheet'!$B15, '2. GPRA 1, 2, 4 Tracking'!$E$6:$E$105,"0.2",'2. GPRA 1, 2, 4 Tracking'!$K$6:$K$105,"New Hire")</f>
        <v>0</v>
      </c>
      <c r="AX15" s="55">
        <f>COUNTIFS('2. GPRA 1, 2, 4 Tracking'!$D$6:$D$105,'1. LEA List &amp; Summary Sheet'!$B15, '2. GPRA 1, 2, 4 Tracking'!$E$6:$E$105,"0.3",'2. GPRA 1, 2, 4 Tracking'!$K$6:$K$105,"New Hire")</f>
        <v>0</v>
      </c>
      <c r="AY15" s="55">
        <f>COUNTIFS('2. GPRA 1, 2, 4 Tracking'!$D$6:$D$105,'1. LEA List &amp; Summary Sheet'!$B15, '2. GPRA 1, 2, 4 Tracking'!$E$6:$E$105,"0.4",'2. GPRA 1, 2, 4 Tracking'!$K$6:$K$105,"New Hire")</f>
        <v>0</v>
      </c>
      <c r="AZ15" s="55">
        <f>COUNTIFS('2. GPRA 1, 2, 4 Tracking'!$D$6:$D$105,'1. LEA List &amp; Summary Sheet'!$B15, '2. GPRA 1, 2, 4 Tracking'!$E$6:$E$105,"0.5",'2. GPRA 1, 2, 4 Tracking'!$K$6:$K$105,"New Hire")</f>
        <v>0</v>
      </c>
      <c r="BA15" s="55">
        <f>COUNTIFS('2. GPRA 1, 2, 4 Tracking'!$D$6:$D$105,'1. LEA List &amp; Summary Sheet'!$B15, '2. GPRA 1, 2, 4 Tracking'!$E$6:$E$105,"0.6",'2. GPRA 1, 2, 4 Tracking'!$K$6:$K$105,"New Hire")</f>
        <v>0</v>
      </c>
      <c r="BB15" s="55">
        <f>COUNTIFS('2. GPRA 1, 2, 4 Tracking'!$D$6:$D$105,'1. LEA List &amp; Summary Sheet'!$B15, '2. GPRA 1, 2, 4 Tracking'!$E$6:$E$105,"0.7",'2. GPRA 1, 2, 4 Tracking'!$K$6:$K$105,"New Hire")</f>
        <v>0</v>
      </c>
      <c r="BC15" s="55">
        <f>COUNTIFS('2. GPRA 1, 2, 4 Tracking'!$D$6:$D$105,'1. LEA List &amp; Summary Sheet'!$B15, '2. GPRA 1, 2, 4 Tracking'!$E$6:$E$105,"0.8",'2. GPRA 1, 2, 4 Tracking'!$K$6:$K$105,"New Hire")</f>
        <v>0</v>
      </c>
      <c r="BD15" s="55">
        <f>COUNTIFS('2. GPRA 1, 2, 4 Tracking'!$D$6:$D$105,'1. LEA List &amp; Summary Sheet'!$B15, '2. GPRA 1, 2, 4 Tracking'!$E$6:$E$105,"0.9",'2. GPRA 1, 2, 4 Tracking'!$K$6:$K$105,"New Hire")</f>
        <v>0</v>
      </c>
      <c r="BE15" s="56">
        <f>COUNTIFS('2. GPRA 1, 2, 4 Tracking'!$D$6:$D$105,'1. LEA List &amp; Summary Sheet'!$B15, '2. GPRA 1, 2, 4 Tracking'!$E$6:$E$105,"1.0",'2. GPRA 1, 2, 4 Tracking'!$K$6:$K$105,"New Hire")</f>
        <v>0</v>
      </c>
      <c r="BF15" s="63"/>
    </row>
    <row r="16" spans="1:58" ht="78.75" customHeight="1" thickBot="1" x14ac:dyDescent="0.4">
      <c r="B16" s="69"/>
      <c r="C16" s="90">
        <f t="shared" si="0"/>
        <v>0</v>
      </c>
      <c r="D16" s="55">
        <f>COUNTIFS('2. GPRA 1, 2, 4 Tracking'!$D$6:$D$105,'1. LEA List &amp; Summary Sheet'!$B16, '2. GPRA 1, 2, 4 Tracking'!$E$6:$E$105,"0.1",'2. GPRA 1, 2, 4 Tracking'!$G$6:$G$105,"New Hire")</f>
        <v>0</v>
      </c>
      <c r="E16" s="56">
        <f>COUNTIFS('2. GPRA 1, 2, 4 Tracking'!$D$6:$D$105,'1. LEA List &amp; Summary Sheet'!$B16, '2. GPRA 1, 2, 4 Tracking'!$E$6:$E$105,"0.2",'2. GPRA 1, 2, 4 Tracking'!$G$6:$G$105,"New Hire")</f>
        <v>0</v>
      </c>
      <c r="F16" s="56">
        <f>COUNTIFS('2. GPRA 1, 2, 4 Tracking'!$D$6:$D$105,'1. LEA List &amp; Summary Sheet'!$B16, '2. GPRA 1, 2, 4 Tracking'!$E$6:$E$105,"0.3",'2. GPRA 1, 2, 4 Tracking'!$G$6:$G$105,"New Hire")</f>
        <v>0</v>
      </c>
      <c r="G16" s="56">
        <f>COUNTIFS('2. GPRA 1, 2, 4 Tracking'!$D$6:$D$105,'1. LEA List &amp; Summary Sheet'!$B16, '2. GPRA 1, 2, 4 Tracking'!$E$6:$E$105,"0.4",'2. GPRA 1, 2, 4 Tracking'!$G$6:$G$105,"New Hire")</f>
        <v>0</v>
      </c>
      <c r="H16" s="56">
        <f>COUNTIFS('2. GPRA 1, 2, 4 Tracking'!$D$6:$D$105,'1. LEA List &amp; Summary Sheet'!$B16, '2. GPRA 1, 2, 4 Tracking'!$E$6:$E$105,"0.5",'2. GPRA 1, 2, 4 Tracking'!$G$6:$G$105,"New Hire")</f>
        <v>0</v>
      </c>
      <c r="I16" s="56">
        <f>COUNTIFS('2. GPRA 1, 2, 4 Tracking'!$D$6:$D$105,'1. LEA List &amp; Summary Sheet'!$B16, '2. GPRA 1, 2, 4 Tracking'!$E$6:$E$105,"0.6",'2. GPRA 1, 2, 4 Tracking'!$G$6:$G$105,"New Hire")</f>
        <v>0</v>
      </c>
      <c r="J16" s="56">
        <f>COUNTIFS('2. GPRA 1, 2, 4 Tracking'!$D$6:$D$105,'1. LEA List &amp; Summary Sheet'!$B16, '2. GPRA 1, 2, 4 Tracking'!$E$6:$E$105,"0.7",'2. GPRA 1, 2, 4 Tracking'!$G$6:$G$105,"New Hire")</f>
        <v>0</v>
      </c>
      <c r="K16" s="56">
        <f>COUNTIFS('2. GPRA 1, 2, 4 Tracking'!$D$6:$D$105,'1. LEA List &amp; Summary Sheet'!$B16, '2. GPRA 1, 2, 4 Tracking'!$E$6:$E$105,"0.8",'2. GPRA 1, 2, 4 Tracking'!$G$6:$G$105,"New Hire")</f>
        <v>0</v>
      </c>
      <c r="L16" s="56">
        <f>COUNTIFS('2. GPRA 1, 2, 4 Tracking'!$D$6:$D$105,'1. LEA List &amp; Summary Sheet'!$B16, '2. GPRA 1, 2, 4 Tracking'!$E$6:$E$105,"0.9",'2. GPRA 1, 2, 4 Tracking'!$G$6:$G$105,"New Hire")</f>
        <v>0</v>
      </c>
      <c r="M16" s="56">
        <f>COUNTIFS('2. GPRA 1, 2, 4 Tracking'!$D$6:$D$105,'1. LEA List &amp; Summary Sheet'!$B16, '2. GPRA 1, 2, 4 Tracking'!$E$6:$E$105,"1.0",'2. GPRA 1, 2, 4 Tracking'!$G$6:$G$105,"New Hire")</f>
        <v>0</v>
      </c>
      <c r="N16" s="90">
        <f t="shared" si="1"/>
        <v>0</v>
      </c>
      <c r="O16" s="57">
        <f>COUNTIFS('2. GPRA 1, 2, 4 Tracking'!$D$6:$D$105,'1. LEA List &amp; Summary Sheet'!$B16, '2. GPRA 1, 2, 4 Tracking'!$E$6:$E$105,"0.1",'2. GPRA 1, 2, 4 Tracking'!$H$6:$H$105,"New Hire")</f>
        <v>0</v>
      </c>
      <c r="P16" s="57">
        <f>COUNTIFS('2. GPRA 1, 2, 4 Tracking'!$D$6:$D$105,'1. LEA List &amp; Summary Sheet'!$B16, '2. GPRA 1, 2, 4 Tracking'!$E$6:$E$105,"0.2",'2. GPRA 1, 2, 4 Tracking'!$H$6:$H$105,"New Hire")</f>
        <v>0</v>
      </c>
      <c r="Q16" s="57">
        <f>COUNTIFS('2. GPRA 1, 2, 4 Tracking'!$D$6:$D$105,'1. LEA List &amp; Summary Sheet'!$B16, '2. GPRA 1, 2, 4 Tracking'!$E$6:$E$105,"0.3",'2. GPRA 1, 2, 4 Tracking'!$H$6:$H$105,"New Hire")</f>
        <v>0</v>
      </c>
      <c r="R16" s="57">
        <f>COUNTIFS('2. GPRA 1, 2, 4 Tracking'!$D$6:$D$105,'1. LEA List &amp; Summary Sheet'!$B16, '2. GPRA 1, 2, 4 Tracking'!$E$6:$E$105,"0.4",'2. GPRA 1, 2, 4 Tracking'!$H$6:$H$105,"New Hire")</f>
        <v>0</v>
      </c>
      <c r="S16" s="57">
        <f>COUNTIFS('2. GPRA 1, 2, 4 Tracking'!$D$6:$D$105,'1. LEA List &amp; Summary Sheet'!$B16, '2. GPRA 1, 2, 4 Tracking'!$E$6:$E$105,"0.5",'2. GPRA 1, 2, 4 Tracking'!$H$6:$H$105,"New Hire")</f>
        <v>0</v>
      </c>
      <c r="T16" s="57">
        <f>COUNTIFS('2. GPRA 1, 2, 4 Tracking'!$D$6:$D$105,'1. LEA List &amp; Summary Sheet'!$B16, '2. GPRA 1, 2, 4 Tracking'!$E$6:$E$105,"0.6",'2. GPRA 1, 2, 4 Tracking'!$H$6:$H$105,"New Hire")</f>
        <v>0</v>
      </c>
      <c r="U16" s="57">
        <f>COUNTIFS('2. GPRA 1, 2, 4 Tracking'!$D$6:$D$105,'1. LEA List &amp; Summary Sheet'!$B16, '2. GPRA 1, 2, 4 Tracking'!$E$6:$E$105,"0.7",'2. GPRA 1, 2, 4 Tracking'!$H$6:$H$105,"New Hire")</f>
        <v>0</v>
      </c>
      <c r="V16" s="57">
        <f>COUNTIFS('2. GPRA 1, 2, 4 Tracking'!$D$6:$D$105,'1. LEA List &amp; Summary Sheet'!$B16, '2. GPRA 1, 2, 4 Tracking'!$E$6:$E$105,"0.8",'2. GPRA 1, 2, 4 Tracking'!$H$6:$H$105,"New Hire")</f>
        <v>0</v>
      </c>
      <c r="W16" s="57">
        <f>COUNTIFS('2. GPRA 1, 2, 4 Tracking'!$D$6:$D$105,'1. LEA List &amp; Summary Sheet'!$B16, '2. GPRA 1, 2, 4 Tracking'!$E$6:$E$105,"0.9",'2. GPRA 1, 2, 4 Tracking'!$H$6:$H$105,"New Hire")</f>
        <v>0</v>
      </c>
      <c r="X16" s="57">
        <f>COUNTIFS('2. GPRA 1, 2, 4 Tracking'!$D$6:$D$105,'1. LEA List &amp; Summary Sheet'!$B16, '2. GPRA 1, 2, 4 Tracking'!$E$6:$E$105,"1.0",'2. GPRA 1, 2, 4 Tracking'!$H$6:$H$105,"New Hire")</f>
        <v>0</v>
      </c>
      <c r="Y16" s="90">
        <f t="shared" si="2"/>
        <v>0</v>
      </c>
      <c r="Z16" s="55">
        <f>COUNTIFS('2. GPRA 1, 2, 4 Tracking'!$D$6:$D$105,'1. LEA List &amp; Summary Sheet'!$B16, '2. GPRA 1, 2, 4 Tracking'!$E$6:$E$105,"0.1",'2. GPRA 1, 2, 4 Tracking'!$I$6:$I$105,"New Hire")</f>
        <v>0</v>
      </c>
      <c r="AA16" s="55">
        <f>COUNTIFS('2. GPRA 1, 2, 4 Tracking'!$D$6:$D$105,'1. LEA List &amp; Summary Sheet'!$B16, '2. GPRA 1, 2, 4 Tracking'!$E$6:$E$105,"0.2",'2. GPRA 1, 2, 4 Tracking'!$I$6:$I$105,"New Hire")</f>
        <v>0</v>
      </c>
      <c r="AB16" s="55">
        <f>COUNTIFS('2. GPRA 1, 2, 4 Tracking'!$D$6:$D$105,'1. LEA List &amp; Summary Sheet'!$B16, '2. GPRA 1, 2, 4 Tracking'!$E$6:$E$105,"0.3",'2. GPRA 1, 2, 4 Tracking'!$I$6:$I$105,"New Hire")</f>
        <v>0</v>
      </c>
      <c r="AC16" s="55">
        <f>COUNTIFS('2. GPRA 1, 2, 4 Tracking'!$D$6:$D$105,'1. LEA List &amp; Summary Sheet'!$B16, '2. GPRA 1, 2, 4 Tracking'!$E$6:$E$105,"0.4",'2. GPRA 1, 2, 4 Tracking'!$I$6:$I$105,"New Hire")</f>
        <v>0</v>
      </c>
      <c r="AD16" s="55">
        <f>COUNTIFS('2. GPRA 1, 2, 4 Tracking'!$D$6:$D$105,'1. LEA List &amp; Summary Sheet'!$B16, '2. GPRA 1, 2, 4 Tracking'!$E$6:$E$105,"0.5",'2. GPRA 1, 2, 4 Tracking'!$I$6:$I$105,"New Hire")</f>
        <v>0</v>
      </c>
      <c r="AE16" s="55">
        <f>COUNTIFS('2. GPRA 1, 2, 4 Tracking'!$D$6:$D$105,'1. LEA List &amp; Summary Sheet'!$B16, '2. GPRA 1, 2, 4 Tracking'!$E$6:$E$105,"0.6",'2. GPRA 1, 2, 4 Tracking'!$I$6:$I$105,"New Hire")</f>
        <v>0</v>
      </c>
      <c r="AF16" s="55">
        <f>COUNTIFS('2. GPRA 1, 2, 4 Tracking'!$D$6:$D$105,'1. LEA List &amp; Summary Sheet'!$B16, '2. GPRA 1, 2, 4 Tracking'!$E$6:$E$105,"0.7",'2. GPRA 1, 2, 4 Tracking'!$I$6:$I$105,"New Hire")</f>
        <v>0</v>
      </c>
      <c r="AG16" s="55">
        <f>COUNTIFS('2. GPRA 1, 2, 4 Tracking'!$D$6:$D$105,'1. LEA List &amp; Summary Sheet'!$B16, '2. GPRA 1, 2, 4 Tracking'!$E$6:$E$105,"0.8",'2. GPRA 1, 2, 4 Tracking'!$I$6:$I$105,"New Hire")</f>
        <v>0</v>
      </c>
      <c r="AH16" s="55">
        <f>COUNTIFS('2. GPRA 1, 2, 4 Tracking'!$D$6:$D$105,'1. LEA List &amp; Summary Sheet'!$B16, '2. GPRA 1, 2, 4 Tracking'!$E$6:$E$105,"0.9",'2. GPRA 1, 2, 4 Tracking'!$I$6:$I$105,"New Hire")</f>
        <v>0</v>
      </c>
      <c r="AI16" s="56">
        <f>COUNTIFS('2. GPRA 1, 2, 4 Tracking'!$D$6:$D$105,'1. LEA List &amp; Summary Sheet'!$B16, '2. GPRA 1, 2, 4 Tracking'!$E$6:$E$105,"1.0",'2. GPRA 1, 2, 4 Tracking'!$I$6:$I$105,"New Hire")</f>
        <v>0</v>
      </c>
      <c r="AJ16" s="90">
        <f t="shared" si="3"/>
        <v>0</v>
      </c>
      <c r="AK16" s="57">
        <f>COUNTIFS('2. GPRA 1, 2, 4 Tracking'!$D$6:$D$105,'1. LEA List &amp; Summary Sheet'!$B16, '2. GPRA 1, 2, 4 Tracking'!$E$6:$E$105,"0.1",'2. GPRA 1, 2, 4 Tracking'!$J$6:$J$105,"New Hire")</f>
        <v>0</v>
      </c>
      <c r="AL16" s="57">
        <f>COUNTIFS('2. GPRA 1, 2, 4 Tracking'!$D$6:$D$105,'1. LEA List &amp; Summary Sheet'!$B16, '2. GPRA 1, 2, 4 Tracking'!$E$6:$E$105,"0.2",'2. GPRA 1, 2, 4 Tracking'!$J$6:$J$105,"New Hire")</f>
        <v>0</v>
      </c>
      <c r="AM16" s="57">
        <f>COUNTIFS('2. GPRA 1, 2, 4 Tracking'!$D$6:$D$105,'1. LEA List &amp; Summary Sheet'!$B16, '2. GPRA 1, 2, 4 Tracking'!$E$6:$E$105,"0.3",'2. GPRA 1, 2, 4 Tracking'!$J$6:$J$105,"New Hire")</f>
        <v>0</v>
      </c>
      <c r="AN16" s="57">
        <f>COUNTIFS('2. GPRA 1, 2, 4 Tracking'!$D$6:$D$105,'1. LEA List &amp; Summary Sheet'!$B16, '2. GPRA 1, 2, 4 Tracking'!$E$6:$E$105,"0.4",'2. GPRA 1, 2, 4 Tracking'!$J$6:$J$105,"New Hire")</f>
        <v>0</v>
      </c>
      <c r="AO16" s="57">
        <f>COUNTIFS('2. GPRA 1, 2, 4 Tracking'!$D$6:$D$105,'1. LEA List &amp; Summary Sheet'!$B16, '2. GPRA 1, 2, 4 Tracking'!$E$6:$E$105,"0.5",'2. GPRA 1, 2, 4 Tracking'!$J$6:$J$105,"New Hire")</f>
        <v>0</v>
      </c>
      <c r="AP16" s="57">
        <f>COUNTIFS('2. GPRA 1, 2, 4 Tracking'!$D$6:$D$105,'1. LEA List &amp; Summary Sheet'!$B16, '2. GPRA 1, 2, 4 Tracking'!$E$6:$E$105,"0.6",'2. GPRA 1, 2, 4 Tracking'!$J$6:$J$105,"New Hire")</f>
        <v>0</v>
      </c>
      <c r="AQ16" s="57">
        <f>COUNTIFS('2. GPRA 1, 2, 4 Tracking'!$D$6:$D$105,'1. LEA List &amp; Summary Sheet'!$B16, '2. GPRA 1, 2, 4 Tracking'!$E$6:$E$105,"0.7",'2. GPRA 1, 2, 4 Tracking'!$J$6:$J$105,"New Hire")</f>
        <v>0</v>
      </c>
      <c r="AR16" s="57">
        <f>COUNTIFS('2. GPRA 1, 2, 4 Tracking'!$D$6:$D$105,'1. LEA List &amp; Summary Sheet'!$B16, '2. GPRA 1, 2, 4 Tracking'!$E$6:$E$105,"0.8",'2. GPRA 1, 2, 4 Tracking'!$J$6:$J$105,"New Hire")</f>
        <v>0</v>
      </c>
      <c r="AS16" s="57">
        <f>COUNTIFS('2. GPRA 1, 2, 4 Tracking'!$D$6:$D$105,'1. LEA List &amp; Summary Sheet'!$B16, '2. GPRA 1, 2, 4 Tracking'!$E$6:$E$105,"0.9",'2. GPRA 1, 2, 4 Tracking'!$J$6:$J$105,"New Hire")</f>
        <v>0</v>
      </c>
      <c r="AT16" s="58">
        <f>COUNTIFS('2. GPRA 1, 2, 4 Tracking'!$D$6:$D$105,'1. LEA List &amp; Summary Sheet'!$B16, '2. GPRA 1, 2, 4 Tracking'!$E$6:$E$105,"1.0",'2. GPRA 1, 2, 4 Tracking'!$J$6:$J$105,"New Hire")</f>
        <v>0</v>
      </c>
      <c r="AU16" s="90">
        <f t="shared" si="4"/>
        <v>0</v>
      </c>
      <c r="AV16" s="55">
        <f>COUNTIFS('2. GPRA 1, 2, 4 Tracking'!$D$6:$D$105,'1. LEA List &amp; Summary Sheet'!$B16, '2. GPRA 1, 2, 4 Tracking'!$E$6:$E$105,"0.1",'2. GPRA 1, 2, 4 Tracking'!$K$6:$K$105,"New Hire")</f>
        <v>0</v>
      </c>
      <c r="AW16" s="55">
        <f>COUNTIFS('2. GPRA 1, 2, 4 Tracking'!$D$6:$D$105,'1. LEA List &amp; Summary Sheet'!$B16, '2. GPRA 1, 2, 4 Tracking'!$E$6:$E$105,"0.2",'2. GPRA 1, 2, 4 Tracking'!$K$6:$K$105,"New Hire")</f>
        <v>0</v>
      </c>
      <c r="AX16" s="55">
        <f>COUNTIFS('2. GPRA 1, 2, 4 Tracking'!$D$6:$D$105,'1. LEA List &amp; Summary Sheet'!$B16, '2. GPRA 1, 2, 4 Tracking'!$E$6:$E$105,"0.3",'2. GPRA 1, 2, 4 Tracking'!$K$6:$K$105,"New Hire")</f>
        <v>0</v>
      </c>
      <c r="AY16" s="55">
        <f>COUNTIFS('2. GPRA 1, 2, 4 Tracking'!$D$6:$D$105,'1. LEA List &amp; Summary Sheet'!$B16, '2. GPRA 1, 2, 4 Tracking'!$E$6:$E$105,"0.4",'2. GPRA 1, 2, 4 Tracking'!$K$6:$K$105,"New Hire")</f>
        <v>0</v>
      </c>
      <c r="AZ16" s="55">
        <f>COUNTIFS('2. GPRA 1, 2, 4 Tracking'!$D$6:$D$105,'1. LEA List &amp; Summary Sheet'!$B16, '2. GPRA 1, 2, 4 Tracking'!$E$6:$E$105,"0.5",'2. GPRA 1, 2, 4 Tracking'!$K$6:$K$105,"New Hire")</f>
        <v>0</v>
      </c>
      <c r="BA16" s="55">
        <f>COUNTIFS('2. GPRA 1, 2, 4 Tracking'!$D$6:$D$105,'1. LEA List &amp; Summary Sheet'!$B16, '2. GPRA 1, 2, 4 Tracking'!$E$6:$E$105,"0.6",'2. GPRA 1, 2, 4 Tracking'!$K$6:$K$105,"New Hire")</f>
        <v>0</v>
      </c>
      <c r="BB16" s="55">
        <f>COUNTIFS('2. GPRA 1, 2, 4 Tracking'!$D$6:$D$105,'1. LEA List &amp; Summary Sheet'!$B16, '2. GPRA 1, 2, 4 Tracking'!$E$6:$E$105,"0.7",'2. GPRA 1, 2, 4 Tracking'!$K$6:$K$105,"New Hire")</f>
        <v>0</v>
      </c>
      <c r="BC16" s="55">
        <f>COUNTIFS('2. GPRA 1, 2, 4 Tracking'!$D$6:$D$105,'1. LEA List &amp; Summary Sheet'!$B16, '2. GPRA 1, 2, 4 Tracking'!$E$6:$E$105,"0.8",'2. GPRA 1, 2, 4 Tracking'!$K$6:$K$105,"New Hire")</f>
        <v>0</v>
      </c>
      <c r="BD16" s="55">
        <f>COUNTIFS('2. GPRA 1, 2, 4 Tracking'!$D$6:$D$105,'1. LEA List &amp; Summary Sheet'!$B16, '2. GPRA 1, 2, 4 Tracking'!$E$6:$E$105,"0.9",'2. GPRA 1, 2, 4 Tracking'!$K$6:$K$105,"New Hire")</f>
        <v>0</v>
      </c>
      <c r="BE16" s="56">
        <f>COUNTIFS('2. GPRA 1, 2, 4 Tracking'!$D$6:$D$105,'1. LEA List &amp; Summary Sheet'!$B16, '2. GPRA 1, 2, 4 Tracking'!$E$6:$E$105,"1.0",'2. GPRA 1, 2, 4 Tracking'!$K$6:$K$105,"New Hire")</f>
        <v>0</v>
      </c>
      <c r="BF16" s="63"/>
    </row>
    <row r="17" spans="2:58" ht="78.75" customHeight="1" thickBot="1" x14ac:dyDescent="0.4">
      <c r="B17" s="69"/>
      <c r="C17" s="90">
        <f t="shared" si="0"/>
        <v>0</v>
      </c>
      <c r="D17" s="55">
        <f>COUNTIFS('2. GPRA 1, 2, 4 Tracking'!$D$6:$D$105,'1. LEA List &amp; Summary Sheet'!$B17, '2. GPRA 1, 2, 4 Tracking'!$E$6:$E$105,"0.1",'2. GPRA 1, 2, 4 Tracking'!$G$6:$G$105,"New Hire")</f>
        <v>0</v>
      </c>
      <c r="E17" s="56">
        <f>COUNTIFS('2. GPRA 1, 2, 4 Tracking'!$D$6:$D$105,'1. LEA List &amp; Summary Sheet'!$B17, '2. GPRA 1, 2, 4 Tracking'!$E$6:$E$105,"0.2",'2. GPRA 1, 2, 4 Tracking'!$G$6:$G$105,"New Hire")</f>
        <v>0</v>
      </c>
      <c r="F17" s="56">
        <f>COUNTIFS('2. GPRA 1, 2, 4 Tracking'!$D$6:$D$105,'1. LEA List &amp; Summary Sheet'!$B17, '2. GPRA 1, 2, 4 Tracking'!$E$6:$E$105,"0.3",'2. GPRA 1, 2, 4 Tracking'!$G$6:$G$105,"New Hire")</f>
        <v>0</v>
      </c>
      <c r="G17" s="56">
        <f>COUNTIFS('2. GPRA 1, 2, 4 Tracking'!$D$6:$D$105,'1. LEA List &amp; Summary Sheet'!$B17, '2. GPRA 1, 2, 4 Tracking'!$E$6:$E$105,"0.4",'2. GPRA 1, 2, 4 Tracking'!$G$6:$G$105,"New Hire")</f>
        <v>0</v>
      </c>
      <c r="H17" s="56">
        <f>COUNTIFS('2. GPRA 1, 2, 4 Tracking'!$D$6:$D$105,'1. LEA List &amp; Summary Sheet'!$B17, '2. GPRA 1, 2, 4 Tracking'!$E$6:$E$105,"0.5",'2. GPRA 1, 2, 4 Tracking'!$G$6:$G$105,"New Hire")</f>
        <v>0</v>
      </c>
      <c r="I17" s="56">
        <f>COUNTIFS('2. GPRA 1, 2, 4 Tracking'!$D$6:$D$105,'1. LEA List &amp; Summary Sheet'!$B17, '2. GPRA 1, 2, 4 Tracking'!$E$6:$E$105,"0.6",'2. GPRA 1, 2, 4 Tracking'!$G$6:$G$105,"New Hire")</f>
        <v>0</v>
      </c>
      <c r="J17" s="56">
        <f>COUNTIFS('2. GPRA 1, 2, 4 Tracking'!$D$6:$D$105,'1. LEA List &amp; Summary Sheet'!$B17, '2. GPRA 1, 2, 4 Tracking'!$E$6:$E$105,"0.7",'2. GPRA 1, 2, 4 Tracking'!$G$6:$G$105,"New Hire")</f>
        <v>0</v>
      </c>
      <c r="K17" s="56">
        <f>COUNTIFS('2. GPRA 1, 2, 4 Tracking'!$D$6:$D$105,'1. LEA List &amp; Summary Sheet'!$B17, '2. GPRA 1, 2, 4 Tracking'!$E$6:$E$105,"0.8",'2. GPRA 1, 2, 4 Tracking'!$G$6:$G$105,"New Hire")</f>
        <v>0</v>
      </c>
      <c r="L17" s="56">
        <f>COUNTIFS('2. GPRA 1, 2, 4 Tracking'!$D$6:$D$105,'1. LEA List &amp; Summary Sheet'!$B17, '2. GPRA 1, 2, 4 Tracking'!$E$6:$E$105,"0.9",'2. GPRA 1, 2, 4 Tracking'!$G$6:$G$105,"New Hire")</f>
        <v>0</v>
      </c>
      <c r="M17" s="56">
        <f>COUNTIFS('2. GPRA 1, 2, 4 Tracking'!$D$6:$D$105,'1. LEA List &amp; Summary Sheet'!$B17, '2. GPRA 1, 2, 4 Tracking'!$E$6:$E$105,"1.0",'2. GPRA 1, 2, 4 Tracking'!$G$6:$G$105,"New Hire")</f>
        <v>0</v>
      </c>
      <c r="N17" s="90">
        <f t="shared" si="1"/>
        <v>0</v>
      </c>
      <c r="O17" s="57">
        <f>COUNTIFS('2. GPRA 1, 2, 4 Tracking'!$D$6:$D$105,'1. LEA List &amp; Summary Sheet'!$B17, '2. GPRA 1, 2, 4 Tracking'!$E$6:$E$105,"0.1",'2. GPRA 1, 2, 4 Tracking'!$H$6:$H$105,"New Hire")</f>
        <v>0</v>
      </c>
      <c r="P17" s="57">
        <f>COUNTIFS('2. GPRA 1, 2, 4 Tracking'!$D$6:$D$105,'1. LEA List &amp; Summary Sheet'!$B17, '2. GPRA 1, 2, 4 Tracking'!$E$6:$E$105,"0.2",'2. GPRA 1, 2, 4 Tracking'!$H$6:$H$105,"New Hire")</f>
        <v>0</v>
      </c>
      <c r="Q17" s="57">
        <f>COUNTIFS('2. GPRA 1, 2, 4 Tracking'!$D$6:$D$105,'1. LEA List &amp; Summary Sheet'!$B17, '2. GPRA 1, 2, 4 Tracking'!$E$6:$E$105,"0.3",'2. GPRA 1, 2, 4 Tracking'!$H$6:$H$105,"New Hire")</f>
        <v>0</v>
      </c>
      <c r="R17" s="57">
        <f>COUNTIFS('2. GPRA 1, 2, 4 Tracking'!$D$6:$D$105,'1. LEA List &amp; Summary Sheet'!$B17, '2. GPRA 1, 2, 4 Tracking'!$E$6:$E$105,"0.4",'2. GPRA 1, 2, 4 Tracking'!$H$6:$H$105,"New Hire")</f>
        <v>0</v>
      </c>
      <c r="S17" s="57">
        <f>COUNTIFS('2. GPRA 1, 2, 4 Tracking'!$D$6:$D$105,'1. LEA List &amp; Summary Sheet'!$B17, '2. GPRA 1, 2, 4 Tracking'!$E$6:$E$105,"0.5",'2. GPRA 1, 2, 4 Tracking'!$H$6:$H$105,"New Hire")</f>
        <v>0</v>
      </c>
      <c r="T17" s="57">
        <f>COUNTIFS('2. GPRA 1, 2, 4 Tracking'!$D$6:$D$105,'1. LEA List &amp; Summary Sheet'!$B17, '2. GPRA 1, 2, 4 Tracking'!$E$6:$E$105,"0.6",'2. GPRA 1, 2, 4 Tracking'!$H$6:$H$105,"New Hire")</f>
        <v>0</v>
      </c>
      <c r="U17" s="57">
        <f>COUNTIFS('2. GPRA 1, 2, 4 Tracking'!$D$6:$D$105,'1. LEA List &amp; Summary Sheet'!$B17, '2. GPRA 1, 2, 4 Tracking'!$E$6:$E$105,"0.7",'2. GPRA 1, 2, 4 Tracking'!$H$6:$H$105,"New Hire")</f>
        <v>0</v>
      </c>
      <c r="V17" s="57">
        <f>COUNTIFS('2. GPRA 1, 2, 4 Tracking'!$D$6:$D$105,'1. LEA List &amp; Summary Sheet'!$B17, '2. GPRA 1, 2, 4 Tracking'!$E$6:$E$105,"0.8",'2. GPRA 1, 2, 4 Tracking'!$H$6:$H$105,"New Hire")</f>
        <v>0</v>
      </c>
      <c r="W17" s="57">
        <f>COUNTIFS('2. GPRA 1, 2, 4 Tracking'!$D$6:$D$105,'1. LEA List &amp; Summary Sheet'!$B17, '2. GPRA 1, 2, 4 Tracking'!$E$6:$E$105,"0.9",'2. GPRA 1, 2, 4 Tracking'!$H$6:$H$105,"New Hire")</f>
        <v>0</v>
      </c>
      <c r="X17" s="57">
        <f>COUNTIFS('2. GPRA 1, 2, 4 Tracking'!$D$6:$D$105,'1. LEA List &amp; Summary Sheet'!$B17, '2. GPRA 1, 2, 4 Tracking'!$E$6:$E$105,"1.0",'2. GPRA 1, 2, 4 Tracking'!$H$6:$H$105,"New Hire")</f>
        <v>0</v>
      </c>
      <c r="Y17" s="90">
        <f t="shared" si="2"/>
        <v>0</v>
      </c>
      <c r="Z17" s="55">
        <f>COUNTIFS('2. GPRA 1, 2, 4 Tracking'!$D$6:$D$105,'1. LEA List &amp; Summary Sheet'!$B17, '2. GPRA 1, 2, 4 Tracking'!$E$6:$E$105,"0.1",'2. GPRA 1, 2, 4 Tracking'!$I$6:$I$105,"New Hire")</f>
        <v>0</v>
      </c>
      <c r="AA17" s="55">
        <f>COUNTIFS('2. GPRA 1, 2, 4 Tracking'!$D$6:$D$105,'1. LEA List &amp; Summary Sheet'!$B17, '2. GPRA 1, 2, 4 Tracking'!$E$6:$E$105,"0.2",'2. GPRA 1, 2, 4 Tracking'!$I$6:$I$105,"New Hire")</f>
        <v>0</v>
      </c>
      <c r="AB17" s="55">
        <f>COUNTIFS('2. GPRA 1, 2, 4 Tracking'!$D$6:$D$105,'1. LEA List &amp; Summary Sheet'!$B17, '2. GPRA 1, 2, 4 Tracking'!$E$6:$E$105,"0.3",'2. GPRA 1, 2, 4 Tracking'!$I$6:$I$105,"New Hire")</f>
        <v>0</v>
      </c>
      <c r="AC17" s="55">
        <f>COUNTIFS('2. GPRA 1, 2, 4 Tracking'!$D$6:$D$105,'1. LEA List &amp; Summary Sheet'!$B17, '2. GPRA 1, 2, 4 Tracking'!$E$6:$E$105,"0.4",'2. GPRA 1, 2, 4 Tracking'!$I$6:$I$105,"New Hire")</f>
        <v>0</v>
      </c>
      <c r="AD17" s="55">
        <f>COUNTIFS('2. GPRA 1, 2, 4 Tracking'!$D$6:$D$105,'1. LEA List &amp; Summary Sheet'!$B17, '2. GPRA 1, 2, 4 Tracking'!$E$6:$E$105,"0.5",'2. GPRA 1, 2, 4 Tracking'!$I$6:$I$105,"New Hire")</f>
        <v>0</v>
      </c>
      <c r="AE17" s="55">
        <f>COUNTIFS('2. GPRA 1, 2, 4 Tracking'!$D$6:$D$105,'1. LEA List &amp; Summary Sheet'!$B17, '2. GPRA 1, 2, 4 Tracking'!$E$6:$E$105,"0.6",'2. GPRA 1, 2, 4 Tracking'!$I$6:$I$105,"New Hire")</f>
        <v>0</v>
      </c>
      <c r="AF17" s="55">
        <f>COUNTIFS('2. GPRA 1, 2, 4 Tracking'!$D$6:$D$105,'1. LEA List &amp; Summary Sheet'!$B17, '2. GPRA 1, 2, 4 Tracking'!$E$6:$E$105,"0.7",'2. GPRA 1, 2, 4 Tracking'!$I$6:$I$105,"New Hire")</f>
        <v>0</v>
      </c>
      <c r="AG17" s="55">
        <f>COUNTIFS('2. GPRA 1, 2, 4 Tracking'!$D$6:$D$105,'1. LEA List &amp; Summary Sheet'!$B17, '2. GPRA 1, 2, 4 Tracking'!$E$6:$E$105,"0.8",'2. GPRA 1, 2, 4 Tracking'!$I$6:$I$105,"New Hire")</f>
        <v>0</v>
      </c>
      <c r="AH17" s="55">
        <f>COUNTIFS('2. GPRA 1, 2, 4 Tracking'!$D$6:$D$105,'1. LEA List &amp; Summary Sheet'!$B17, '2. GPRA 1, 2, 4 Tracking'!$E$6:$E$105,"0.9",'2. GPRA 1, 2, 4 Tracking'!$I$6:$I$105,"New Hire")</f>
        <v>0</v>
      </c>
      <c r="AI17" s="56">
        <f>COUNTIFS('2. GPRA 1, 2, 4 Tracking'!$D$6:$D$105,'1. LEA List &amp; Summary Sheet'!$B17, '2. GPRA 1, 2, 4 Tracking'!$E$6:$E$105,"1.0",'2. GPRA 1, 2, 4 Tracking'!$I$6:$I$105,"New Hire")</f>
        <v>0</v>
      </c>
      <c r="AJ17" s="90">
        <f t="shared" si="3"/>
        <v>0</v>
      </c>
      <c r="AK17" s="57">
        <f>COUNTIFS('2. GPRA 1, 2, 4 Tracking'!$D$6:$D$105,'1. LEA List &amp; Summary Sheet'!$B17, '2. GPRA 1, 2, 4 Tracking'!$E$6:$E$105,"0.1",'2. GPRA 1, 2, 4 Tracking'!$J$6:$J$105,"New Hire")</f>
        <v>0</v>
      </c>
      <c r="AL17" s="57">
        <f>COUNTIFS('2. GPRA 1, 2, 4 Tracking'!$D$6:$D$105,'1. LEA List &amp; Summary Sheet'!$B17, '2. GPRA 1, 2, 4 Tracking'!$E$6:$E$105,"0.2",'2. GPRA 1, 2, 4 Tracking'!$J$6:$J$105,"New Hire")</f>
        <v>0</v>
      </c>
      <c r="AM17" s="57">
        <f>COUNTIFS('2. GPRA 1, 2, 4 Tracking'!$D$6:$D$105,'1. LEA List &amp; Summary Sheet'!$B17, '2. GPRA 1, 2, 4 Tracking'!$E$6:$E$105,"0.3",'2. GPRA 1, 2, 4 Tracking'!$J$6:$J$105,"New Hire")</f>
        <v>0</v>
      </c>
      <c r="AN17" s="57">
        <f>COUNTIFS('2. GPRA 1, 2, 4 Tracking'!$D$6:$D$105,'1. LEA List &amp; Summary Sheet'!$B17, '2. GPRA 1, 2, 4 Tracking'!$E$6:$E$105,"0.4",'2. GPRA 1, 2, 4 Tracking'!$J$6:$J$105,"New Hire")</f>
        <v>0</v>
      </c>
      <c r="AO17" s="57">
        <f>COUNTIFS('2. GPRA 1, 2, 4 Tracking'!$D$6:$D$105,'1. LEA List &amp; Summary Sheet'!$B17, '2. GPRA 1, 2, 4 Tracking'!$E$6:$E$105,"0.5",'2. GPRA 1, 2, 4 Tracking'!$J$6:$J$105,"New Hire")</f>
        <v>0</v>
      </c>
      <c r="AP17" s="57">
        <f>COUNTIFS('2. GPRA 1, 2, 4 Tracking'!$D$6:$D$105,'1. LEA List &amp; Summary Sheet'!$B17, '2. GPRA 1, 2, 4 Tracking'!$E$6:$E$105,"0.6",'2. GPRA 1, 2, 4 Tracking'!$J$6:$J$105,"New Hire")</f>
        <v>0</v>
      </c>
      <c r="AQ17" s="57">
        <f>COUNTIFS('2. GPRA 1, 2, 4 Tracking'!$D$6:$D$105,'1. LEA List &amp; Summary Sheet'!$B17, '2. GPRA 1, 2, 4 Tracking'!$E$6:$E$105,"0.7",'2. GPRA 1, 2, 4 Tracking'!$J$6:$J$105,"New Hire")</f>
        <v>0</v>
      </c>
      <c r="AR17" s="57">
        <f>COUNTIFS('2. GPRA 1, 2, 4 Tracking'!$D$6:$D$105,'1. LEA List &amp; Summary Sheet'!$B17, '2. GPRA 1, 2, 4 Tracking'!$E$6:$E$105,"0.8",'2. GPRA 1, 2, 4 Tracking'!$J$6:$J$105,"New Hire")</f>
        <v>0</v>
      </c>
      <c r="AS17" s="57">
        <f>COUNTIFS('2. GPRA 1, 2, 4 Tracking'!$D$6:$D$105,'1. LEA List &amp; Summary Sheet'!$B17, '2. GPRA 1, 2, 4 Tracking'!$E$6:$E$105,"0.9",'2. GPRA 1, 2, 4 Tracking'!$J$6:$J$105,"New Hire")</f>
        <v>0</v>
      </c>
      <c r="AT17" s="58">
        <f>COUNTIFS('2. GPRA 1, 2, 4 Tracking'!$D$6:$D$105,'1. LEA List &amp; Summary Sheet'!$B17, '2. GPRA 1, 2, 4 Tracking'!$E$6:$E$105,"1.0",'2. GPRA 1, 2, 4 Tracking'!$J$6:$J$105,"New Hire")</f>
        <v>0</v>
      </c>
      <c r="AU17" s="90">
        <f t="shared" si="4"/>
        <v>0</v>
      </c>
      <c r="AV17" s="55">
        <f>COUNTIFS('2. GPRA 1, 2, 4 Tracking'!$D$6:$D$105,'1. LEA List &amp; Summary Sheet'!$B17, '2. GPRA 1, 2, 4 Tracking'!$E$6:$E$105,"0.1",'2. GPRA 1, 2, 4 Tracking'!$K$6:$K$105,"New Hire")</f>
        <v>0</v>
      </c>
      <c r="AW17" s="55">
        <f>COUNTIFS('2. GPRA 1, 2, 4 Tracking'!$D$6:$D$105,'1. LEA List &amp; Summary Sheet'!$B17, '2. GPRA 1, 2, 4 Tracking'!$E$6:$E$105,"0.2",'2. GPRA 1, 2, 4 Tracking'!$K$6:$K$105,"New Hire")</f>
        <v>0</v>
      </c>
      <c r="AX17" s="55">
        <f>COUNTIFS('2. GPRA 1, 2, 4 Tracking'!$D$6:$D$105,'1. LEA List &amp; Summary Sheet'!$B17, '2. GPRA 1, 2, 4 Tracking'!$E$6:$E$105,"0.3",'2. GPRA 1, 2, 4 Tracking'!$K$6:$K$105,"New Hire")</f>
        <v>0</v>
      </c>
      <c r="AY17" s="55">
        <f>COUNTIFS('2. GPRA 1, 2, 4 Tracking'!$D$6:$D$105,'1. LEA List &amp; Summary Sheet'!$B17, '2. GPRA 1, 2, 4 Tracking'!$E$6:$E$105,"0.4",'2. GPRA 1, 2, 4 Tracking'!$K$6:$K$105,"New Hire")</f>
        <v>0</v>
      </c>
      <c r="AZ17" s="55">
        <f>COUNTIFS('2. GPRA 1, 2, 4 Tracking'!$D$6:$D$105,'1. LEA List &amp; Summary Sheet'!$B17, '2. GPRA 1, 2, 4 Tracking'!$E$6:$E$105,"0.5",'2. GPRA 1, 2, 4 Tracking'!$K$6:$K$105,"New Hire")</f>
        <v>0</v>
      </c>
      <c r="BA17" s="55">
        <f>COUNTIFS('2. GPRA 1, 2, 4 Tracking'!$D$6:$D$105,'1. LEA List &amp; Summary Sheet'!$B17, '2. GPRA 1, 2, 4 Tracking'!$E$6:$E$105,"0.6",'2. GPRA 1, 2, 4 Tracking'!$K$6:$K$105,"New Hire")</f>
        <v>0</v>
      </c>
      <c r="BB17" s="55">
        <f>COUNTIFS('2. GPRA 1, 2, 4 Tracking'!$D$6:$D$105,'1. LEA List &amp; Summary Sheet'!$B17, '2. GPRA 1, 2, 4 Tracking'!$E$6:$E$105,"0.7",'2. GPRA 1, 2, 4 Tracking'!$K$6:$K$105,"New Hire")</f>
        <v>0</v>
      </c>
      <c r="BC17" s="55">
        <f>COUNTIFS('2. GPRA 1, 2, 4 Tracking'!$D$6:$D$105,'1. LEA List &amp; Summary Sheet'!$B17, '2. GPRA 1, 2, 4 Tracking'!$E$6:$E$105,"0.8",'2. GPRA 1, 2, 4 Tracking'!$K$6:$K$105,"New Hire")</f>
        <v>0</v>
      </c>
      <c r="BD17" s="55">
        <f>COUNTIFS('2. GPRA 1, 2, 4 Tracking'!$D$6:$D$105,'1. LEA List &amp; Summary Sheet'!$B17, '2. GPRA 1, 2, 4 Tracking'!$E$6:$E$105,"0.9",'2. GPRA 1, 2, 4 Tracking'!$K$6:$K$105,"New Hire")</f>
        <v>0</v>
      </c>
      <c r="BE17" s="56">
        <f>COUNTIFS('2. GPRA 1, 2, 4 Tracking'!$D$6:$D$105,'1. LEA List &amp; Summary Sheet'!$B17, '2. GPRA 1, 2, 4 Tracking'!$E$6:$E$105,"1.0",'2. GPRA 1, 2, 4 Tracking'!$K$6:$K$105,"New Hire")</f>
        <v>0</v>
      </c>
      <c r="BF17" s="63"/>
    </row>
    <row r="18" spans="2:58" ht="78.75" customHeight="1" thickBot="1" x14ac:dyDescent="0.4">
      <c r="B18" s="69"/>
      <c r="C18" s="90">
        <f t="shared" si="0"/>
        <v>0</v>
      </c>
      <c r="D18" s="55">
        <f>COUNTIFS('2. GPRA 1, 2, 4 Tracking'!$D$6:$D$105,'1. LEA List &amp; Summary Sheet'!$B18, '2. GPRA 1, 2, 4 Tracking'!$E$6:$E$105,"0.1",'2. GPRA 1, 2, 4 Tracking'!$G$6:$G$105,"New Hire")</f>
        <v>0</v>
      </c>
      <c r="E18" s="56">
        <f>COUNTIFS('2. GPRA 1, 2, 4 Tracking'!$D$6:$D$105,'1. LEA List &amp; Summary Sheet'!$B18, '2. GPRA 1, 2, 4 Tracking'!$E$6:$E$105,"0.2",'2. GPRA 1, 2, 4 Tracking'!$G$6:$G$105,"New Hire")</f>
        <v>0</v>
      </c>
      <c r="F18" s="56">
        <f>COUNTIFS('2. GPRA 1, 2, 4 Tracking'!$D$6:$D$105,'1. LEA List &amp; Summary Sheet'!$B18, '2. GPRA 1, 2, 4 Tracking'!$E$6:$E$105,"0.3",'2. GPRA 1, 2, 4 Tracking'!$G$6:$G$105,"New Hire")</f>
        <v>0</v>
      </c>
      <c r="G18" s="56">
        <f>COUNTIFS('2. GPRA 1, 2, 4 Tracking'!$D$6:$D$105,'1. LEA List &amp; Summary Sheet'!$B18, '2. GPRA 1, 2, 4 Tracking'!$E$6:$E$105,"0.4",'2. GPRA 1, 2, 4 Tracking'!$G$6:$G$105,"New Hire")</f>
        <v>0</v>
      </c>
      <c r="H18" s="56">
        <f>COUNTIFS('2. GPRA 1, 2, 4 Tracking'!$D$6:$D$105,'1. LEA List &amp; Summary Sheet'!$B18, '2. GPRA 1, 2, 4 Tracking'!$E$6:$E$105,"0.5",'2. GPRA 1, 2, 4 Tracking'!$G$6:$G$105,"New Hire")</f>
        <v>0</v>
      </c>
      <c r="I18" s="56">
        <f>COUNTIFS('2. GPRA 1, 2, 4 Tracking'!$D$6:$D$105,'1. LEA List &amp; Summary Sheet'!$B18, '2. GPRA 1, 2, 4 Tracking'!$E$6:$E$105,"0.6",'2. GPRA 1, 2, 4 Tracking'!$G$6:$G$105,"New Hire")</f>
        <v>0</v>
      </c>
      <c r="J18" s="56">
        <f>COUNTIFS('2. GPRA 1, 2, 4 Tracking'!$D$6:$D$105,'1. LEA List &amp; Summary Sheet'!$B18, '2. GPRA 1, 2, 4 Tracking'!$E$6:$E$105,"0.7",'2. GPRA 1, 2, 4 Tracking'!$G$6:$G$105,"New Hire")</f>
        <v>0</v>
      </c>
      <c r="K18" s="56">
        <f>COUNTIFS('2. GPRA 1, 2, 4 Tracking'!$D$6:$D$105,'1. LEA List &amp; Summary Sheet'!$B18, '2. GPRA 1, 2, 4 Tracking'!$E$6:$E$105,"0.8",'2. GPRA 1, 2, 4 Tracking'!$G$6:$G$105,"New Hire")</f>
        <v>0</v>
      </c>
      <c r="L18" s="56">
        <f>COUNTIFS('2. GPRA 1, 2, 4 Tracking'!$D$6:$D$105,'1. LEA List &amp; Summary Sheet'!$B18, '2. GPRA 1, 2, 4 Tracking'!$E$6:$E$105,"0.9",'2. GPRA 1, 2, 4 Tracking'!$G$6:$G$105,"New Hire")</f>
        <v>0</v>
      </c>
      <c r="M18" s="56">
        <f>COUNTIFS('2. GPRA 1, 2, 4 Tracking'!$D$6:$D$105,'1. LEA List &amp; Summary Sheet'!$B18, '2. GPRA 1, 2, 4 Tracking'!$E$6:$E$105,"1.0",'2. GPRA 1, 2, 4 Tracking'!$G$6:$G$105,"New Hire")</f>
        <v>0</v>
      </c>
      <c r="N18" s="90">
        <f t="shared" si="1"/>
        <v>0</v>
      </c>
      <c r="O18" s="57">
        <f>COUNTIFS('2. GPRA 1, 2, 4 Tracking'!$D$6:$D$105,'1. LEA List &amp; Summary Sheet'!$B18, '2. GPRA 1, 2, 4 Tracking'!$E$6:$E$105,"0.1",'2. GPRA 1, 2, 4 Tracking'!$H$6:$H$105,"New Hire")</f>
        <v>0</v>
      </c>
      <c r="P18" s="57">
        <f>COUNTIFS('2. GPRA 1, 2, 4 Tracking'!$D$6:$D$105,'1. LEA List &amp; Summary Sheet'!$B18, '2. GPRA 1, 2, 4 Tracking'!$E$6:$E$105,"0.2",'2. GPRA 1, 2, 4 Tracking'!$H$6:$H$105,"New Hire")</f>
        <v>0</v>
      </c>
      <c r="Q18" s="57">
        <f>COUNTIFS('2. GPRA 1, 2, 4 Tracking'!$D$6:$D$105,'1. LEA List &amp; Summary Sheet'!$B18, '2. GPRA 1, 2, 4 Tracking'!$E$6:$E$105,"0.3",'2. GPRA 1, 2, 4 Tracking'!$H$6:$H$105,"New Hire")</f>
        <v>0</v>
      </c>
      <c r="R18" s="57">
        <f>COUNTIFS('2. GPRA 1, 2, 4 Tracking'!$D$6:$D$105,'1. LEA List &amp; Summary Sheet'!$B18, '2. GPRA 1, 2, 4 Tracking'!$E$6:$E$105,"0.4",'2. GPRA 1, 2, 4 Tracking'!$H$6:$H$105,"New Hire")</f>
        <v>0</v>
      </c>
      <c r="S18" s="57">
        <f>COUNTIFS('2. GPRA 1, 2, 4 Tracking'!$D$6:$D$105,'1. LEA List &amp; Summary Sheet'!$B18, '2. GPRA 1, 2, 4 Tracking'!$E$6:$E$105,"0.5",'2. GPRA 1, 2, 4 Tracking'!$H$6:$H$105,"New Hire")</f>
        <v>0</v>
      </c>
      <c r="T18" s="57">
        <f>COUNTIFS('2. GPRA 1, 2, 4 Tracking'!$D$6:$D$105,'1. LEA List &amp; Summary Sheet'!$B18, '2. GPRA 1, 2, 4 Tracking'!$E$6:$E$105,"0.6",'2. GPRA 1, 2, 4 Tracking'!$H$6:$H$105,"New Hire")</f>
        <v>0</v>
      </c>
      <c r="U18" s="57">
        <f>COUNTIFS('2. GPRA 1, 2, 4 Tracking'!$D$6:$D$105,'1. LEA List &amp; Summary Sheet'!$B18, '2. GPRA 1, 2, 4 Tracking'!$E$6:$E$105,"0.7",'2. GPRA 1, 2, 4 Tracking'!$H$6:$H$105,"New Hire")</f>
        <v>0</v>
      </c>
      <c r="V18" s="57">
        <f>COUNTIFS('2. GPRA 1, 2, 4 Tracking'!$D$6:$D$105,'1. LEA List &amp; Summary Sheet'!$B18, '2. GPRA 1, 2, 4 Tracking'!$E$6:$E$105,"0.8",'2. GPRA 1, 2, 4 Tracking'!$H$6:$H$105,"New Hire")</f>
        <v>0</v>
      </c>
      <c r="W18" s="57">
        <f>COUNTIFS('2. GPRA 1, 2, 4 Tracking'!$D$6:$D$105,'1. LEA List &amp; Summary Sheet'!$B18, '2. GPRA 1, 2, 4 Tracking'!$E$6:$E$105,"0.9",'2. GPRA 1, 2, 4 Tracking'!$H$6:$H$105,"New Hire")</f>
        <v>0</v>
      </c>
      <c r="X18" s="57">
        <f>COUNTIFS('2. GPRA 1, 2, 4 Tracking'!$D$6:$D$105,'1. LEA List &amp; Summary Sheet'!$B18, '2. GPRA 1, 2, 4 Tracking'!$E$6:$E$105,"1.0",'2. GPRA 1, 2, 4 Tracking'!$H$6:$H$105,"New Hire")</f>
        <v>0</v>
      </c>
      <c r="Y18" s="90">
        <f t="shared" si="2"/>
        <v>0</v>
      </c>
      <c r="Z18" s="55">
        <f>COUNTIFS('2. GPRA 1, 2, 4 Tracking'!$D$6:$D$105,'1. LEA List &amp; Summary Sheet'!$B18, '2. GPRA 1, 2, 4 Tracking'!$E$6:$E$105,"0.1",'2. GPRA 1, 2, 4 Tracking'!$I$6:$I$105,"New Hire")</f>
        <v>0</v>
      </c>
      <c r="AA18" s="55">
        <f>COUNTIFS('2. GPRA 1, 2, 4 Tracking'!$D$6:$D$105,'1. LEA List &amp; Summary Sheet'!$B18, '2. GPRA 1, 2, 4 Tracking'!$E$6:$E$105,"0.2",'2. GPRA 1, 2, 4 Tracking'!$I$6:$I$105,"New Hire")</f>
        <v>0</v>
      </c>
      <c r="AB18" s="55">
        <f>COUNTIFS('2. GPRA 1, 2, 4 Tracking'!$D$6:$D$105,'1. LEA List &amp; Summary Sheet'!$B18, '2. GPRA 1, 2, 4 Tracking'!$E$6:$E$105,"0.3",'2. GPRA 1, 2, 4 Tracking'!$I$6:$I$105,"New Hire")</f>
        <v>0</v>
      </c>
      <c r="AC18" s="55">
        <f>COUNTIFS('2. GPRA 1, 2, 4 Tracking'!$D$6:$D$105,'1. LEA List &amp; Summary Sheet'!$B18, '2. GPRA 1, 2, 4 Tracking'!$E$6:$E$105,"0.4",'2. GPRA 1, 2, 4 Tracking'!$I$6:$I$105,"New Hire")</f>
        <v>0</v>
      </c>
      <c r="AD18" s="55">
        <f>COUNTIFS('2. GPRA 1, 2, 4 Tracking'!$D$6:$D$105,'1. LEA List &amp; Summary Sheet'!$B18, '2. GPRA 1, 2, 4 Tracking'!$E$6:$E$105,"0.5",'2. GPRA 1, 2, 4 Tracking'!$I$6:$I$105,"New Hire")</f>
        <v>0</v>
      </c>
      <c r="AE18" s="55">
        <f>COUNTIFS('2. GPRA 1, 2, 4 Tracking'!$D$6:$D$105,'1. LEA List &amp; Summary Sheet'!$B18, '2. GPRA 1, 2, 4 Tracking'!$E$6:$E$105,"0.6",'2. GPRA 1, 2, 4 Tracking'!$I$6:$I$105,"New Hire")</f>
        <v>0</v>
      </c>
      <c r="AF18" s="55">
        <f>COUNTIFS('2. GPRA 1, 2, 4 Tracking'!$D$6:$D$105,'1. LEA List &amp; Summary Sheet'!$B18, '2. GPRA 1, 2, 4 Tracking'!$E$6:$E$105,"0.7",'2. GPRA 1, 2, 4 Tracking'!$I$6:$I$105,"New Hire")</f>
        <v>0</v>
      </c>
      <c r="AG18" s="55">
        <f>COUNTIFS('2. GPRA 1, 2, 4 Tracking'!$D$6:$D$105,'1. LEA List &amp; Summary Sheet'!$B18, '2. GPRA 1, 2, 4 Tracking'!$E$6:$E$105,"0.8",'2. GPRA 1, 2, 4 Tracking'!$I$6:$I$105,"New Hire")</f>
        <v>0</v>
      </c>
      <c r="AH18" s="55">
        <f>COUNTIFS('2. GPRA 1, 2, 4 Tracking'!$D$6:$D$105,'1. LEA List &amp; Summary Sheet'!$B18, '2. GPRA 1, 2, 4 Tracking'!$E$6:$E$105,"0.9",'2. GPRA 1, 2, 4 Tracking'!$I$6:$I$105,"New Hire")</f>
        <v>0</v>
      </c>
      <c r="AI18" s="56">
        <f>COUNTIFS('2. GPRA 1, 2, 4 Tracking'!$D$6:$D$105,'1. LEA List &amp; Summary Sheet'!$B18, '2. GPRA 1, 2, 4 Tracking'!$E$6:$E$105,"1.0",'2. GPRA 1, 2, 4 Tracking'!$I$6:$I$105,"New Hire")</f>
        <v>0</v>
      </c>
      <c r="AJ18" s="90">
        <f t="shared" si="3"/>
        <v>0</v>
      </c>
      <c r="AK18" s="57">
        <f>COUNTIFS('2. GPRA 1, 2, 4 Tracking'!$D$6:$D$105,'1. LEA List &amp; Summary Sheet'!$B18, '2. GPRA 1, 2, 4 Tracking'!$E$6:$E$105,"0.1",'2. GPRA 1, 2, 4 Tracking'!$J$6:$J$105,"New Hire")</f>
        <v>0</v>
      </c>
      <c r="AL18" s="57">
        <f>COUNTIFS('2. GPRA 1, 2, 4 Tracking'!$D$6:$D$105,'1. LEA List &amp; Summary Sheet'!$B18, '2. GPRA 1, 2, 4 Tracking'!$E$6:$E$105,"0.2",'2. GPRA 1, 2, 4 Tracking'!$J$6:$J$105,"New Hire")</f>
        <v>0</v>
      </c>
      <c r="AM18" s="57">
        <f>COUNTIFS('2. GPRA 1, 2, 4 Tracking'!$D$6:$D$105,'1. LEA List &amp; Summary Sheet'!$B18, '2. GPRA 1, 2, 4 Tracking'!$E$6:$E$105,"0.3",'2. GPRA 1, 2, 4 Tracking'!$J$6:$J$105,"New Hire")</f>
        <v>0</v>
      </c>
      <c r="AN18" s="57">
        <f>COUNTIFS('2. GPRA 1, 2, 4 Tracking'!$D$6:$D$105,'1. LEA List &amp; Summary Sheet'!$B18, '2. GPRA 1, 2, 4 Tracking'!$E$6:$E$105,"0.4",'2. GPRA 1, 2, 4 Tracking'!$J$6:$J$105,"New Hire")</f>
        <v>0</v>
      </c>
      <c r="AO18" s="57">
        <f>COUNTIFS('2. GPRA 1, 2, 4 Tracking'!$D$6:$D$105,'1. LEA List &amp; Summary Sheet'!$B18, '2. GPRA 1, 2, 4 Tracking'!$E$6:$E$105,"0.5",'2. GPRA 1, 2, 4 Tracking'!$J$6:$J$105,"New Hire")</f>
        <v>0</v>
      </c>
      <c r="AP18" s="57">
        <f>COUNTIFS('2. GPRA 1, 2, 4 Tracking'!$D$6:$D$105,'1. LEA List &amp; Summary Sheet'!$B18, '2. GPRA 1, 2, 4 Tracking'!$E$6:$E$105,"0.6",'2. GPRA 1, 2, 4 Tracking'!$J$6:$J$105,"New Hire")</f>
        <v>0</v>
      </c>
      <c r="AQ18" s="57">
        <f>COUNTIFS('2. GPRA 1, 2, 4 Tracking'!$D$6:$D$105,'1. LEA List &amp; Summary Sheet'!$B18, '2. GPRA 1, 2, 4 Tracking'!$E$6:$E$105,"0.7",'2. GPRA 1, 2, 4 Tracking'!$J$6:$J$105,"New Hire")</f>
        <v>0</v>
      </c>
      <c r="AR18" s="57">
        <f>COUNTIFS('2. GPRA 1, 2, 4 Tracking'!$D$6:$D$105,'1. LEA List &amp; Summary Sheet'!$B18, '2. GPRA 1, 2, 4 Tracking'!$E$6:$E$105,"0.8",'2. GPRA 1, 2, 4 Tracking'!$J$6:$J$105,"New Hire")</f>
        <v>0</v>
      </c>
      <c r="AS18" s="57">
        <f>COUNTIFS('2. GPRA 1, 2, 4 Tracking'!$D$6:$D$105,'1. LEA List &amp; Summary Sheet'!$B18, '2. GPRA 1, 2, 4 Tracking'!$E$6:$E$105,"0.9",'2. GPRA 1, 2, 4 Tracking'!$J$6:$J$105,"New Hire")</f>
        <v>0</v>
      </c>
      <c r="AT18" s="58">
        <f>COUNTIFS('2. GPRA 1, 2, 4 Tracking'!$D$6:$D$105,'1. LEA List &amp; Summary Sheet'!$B18, '2. GPRA 1, 2, 4 Tracking'!$E$6:$E$105,"1.0",'2. GPRA 1, 2, 4 Tracking'!$J$6:$J$105,"New Hire")</f>
        <v>0</v>
      </c>
      <c r="AU18" s="90">
        <f t="shared" si="4"/>
        <v>0</v>
      </c>
      <c r="AV18" s="55">
        <f>COUNTIFS('2. GPRA 1, 2, 4 Tracking'!$D$6:$D$105,'1. LEA List &amp; Summary Sheet'!$B18, '2. GPRA 1, 2, 4 Tracking'!$E$6:$E$105,"0.1",'2. GPRA 1, 2, 4 Tracking'!$K$6:$K$105,"New Hire")</f>
        <v>0</v>
      </c>
      <c r="AW18" s="55">
        <f>COUNTIFS('2. GPRA 1, 2, 4 Tracking'!$D$6:$D$105,'1. LEA List &amp; Summary Sheet'!$B18, '2. GPRA 1, 2, 4 Tracking'!$E$6:$E$105,"0.2",'2. GPRA 1, 2, 4 Tracking'!$K$6:$K$105,"New Hire")</f>
        <v>0</v>
      </c>
      <c r="AX18" s="55">
        <f>COUNTIFS('2. GPRA 1, 2, 4 Tracking'!$D$6:$D$105,'1. LEA List &amp; Summary Sheet'!$B18, '2. GPRA 1, 2, 4 Tracking'!$E$6:$E$105,"0.3",'2. GPRA 1, 2, 4 Tracking'!$K$6:$K$105,"New Hire")</f>
        <v>0</v>
      </c>
      <c r="AY18" s="55">
        <f>COUNTIFS('2. GPRA 1, 2, 4 Tracking'!$D$6:$D$105,'1. LEA List &amp; Summary Sheet'!$B18, '2. GPRA 1, 2, 4 Tracking'!$E$6:$E$105,"0.4",'2. GPRA 1, 2, 4 Tracking'!$K$6:$K$105,"New Hire")</f>
        <v>0</v>
      </c>
      <c r="AZ18" s="55">
        <f>COUNTIFS('2. GPRA 1, 2, 4 Tracking'!$D$6:$D$105,'1. LEA List &amp; Summary Sheet'!$B18, '2. GPRA 1, 2, 4 Tracking'!$E$6:$E$105,"0.5",'2. GPRA 1, 2, 4 Tracking'!$K$6:$K$105,"New Hire")</f>
        <v>0</v>
      </c>
      <c r="BA18" s="55">
        <f>COUNTIFS('2. GPRA 1, 2, 4 Tracking'!$D$6:$D$105,'1. LEA List &amp; Summary Sheet'!$B18, '2. GPRA 1, 2, 4 Tracking'!$E$6:$E$105,"0.6",'2. GPRA 1, 2, 4 Tracking'!$K$6:$K$105,"New Hire")</f>
        <v>0</v>
      </c>
      <c r="BB18" s="55">
        <f>COUNTIFS('2. GPRA 1, 2, 4 Tracking'!$D$6:$D$105,'1. LEA List &amp; Summary Sheet'!$B18, '2. GPRA 1, 2, 4 Tracking'!$E$6:$E$105,"0.7",'2. GPRA 1, 2, 4 Tracking'!$K$6:$K$105,"New Hire")</f>
        <v>0</v>
      </c>
      <c r="BC18" s="55">
        <f>COUNTIFS('2. GPRA 1, 2, 4 Tracking'!$D$6:$D$105,'1. LEA List &amp; Summary Sheet'!$B18, '2. GPRA 1, 2, 4 Tracking'!$E$6:$E$105,"0.8",'2. GPRA 1, 2, 4 Tracking'!$K$6:$K$105,"New Hire")</f>
        <v>0</v>
      </c>
      <c r="BD18" s="55">
        <f>COUNTIFS('2. GPRA 1, 2, 4 Tracking'!$D$6:$D$105,'1. LEA List &amp; Summary Sheet'!$B18, '2. GPRA 1, 2, 4 Tracking'!$E$6:$E$105,"0.9",'2. GPRA 1, 2, 4 Tracking'!$K$6:$K$105,"New Hire")</f>
        <v>0</v>
      </c>
      <c r="BE18" s="56">
        <f>COUNTIFS('2. GPRA 1, 2, 4 Tracking'!$D$6:$D$105,'1. LEA List &amp; Summary Sheet'!$B18, '2. GPRA 1, 2, 4 Tracking'!$E$6:$E$105,"1.0",'2. GPRA 1, 2, 4 Tracking'!$K$6:$K$105,"New Hire")</f>
        <v>0</v>
      </c>
      <c r="BF18" s="63"/>
    </row>
    <row r="19" spans="2:58" ht="78.75" customHeight="1" thickBot="1" x14ac:dyDescent="0.4">
      <c r="B19" s="69"/>
      <c r="C19" s="90">
        <f t="shared" si="0"/>
        <v>0</v>
      </c>
      <c r="D19" s="55">
        <f>COUNTIFS('2. GPRA 1, 2, 4 Tracking'!$D$6:$D$105,'1. LEA List &amp; Summary Sheet'!$B19, '2. GPRA 1, 2, 4 Tracking'!$E$6:$E$105,"0.1",'2. GPRA 1, 2, 4 Tracking'!$G$6:$G$105,"New Hire")</f>
        <v>0</v>
      </c>
      <c r="E19" s="56">
        <f>COUNTIFS('2. GPRA 1, 2, 4 Tracking'!$D$6:$D$105,'1. LEA List &amp; Summary Sheet'!$B19, '2. GPRA 1, 2, 4 Tracking'!$E$6:$E$105,"0.2",'2. GPRA 1, 2, 4 Tracking'!$G$6:$G$105,"New Hire")</f>
        <v>0</v>
      </c>
      <c r="F19" s="56">
        <f>COUNTIFS('2. GPRA 1, 2, 4 Tracking'!$D$6:$D$105,'1. LEA List &amp; Summary Sheet'!$B19, '2. GPRA 1, 2, 4 Tracking'!$E$6:$E$105,"0.3",'2. GPRA 1, 2, 4 Tracking'!$G$6:$G$105,"New Hire")</f>
        <v>0</v>
      </c>
      <c r="G19" s="56">
        <f>COUNTIFS('2. GPRA 1, 2, 4 Tracking'!$D$6:$D$105,'1. LEA List &amp; Summary Sheet'!$B19, '2. GPRA 1, 2, 4 Tracking'!$E$6:$E$105,"0.4",'2. GPRA 1, 2, 4 Tracking'!$G$6:$G$105,"New Hire")</f>
        <v>0</v>
      </c>
      <c r="H19" s="56">
        <f>COUNTIFS('2. GPRA 1, 2, 4 Tracking'!$D$6:$D$105,'1. LEA List &amp; Summary Sheet'!$B19, '2. GPRA 1, 2, 4 Tracking'!$E$6:$E$105,"0.5",'2. GPRA 1, 2, 4 Tracking'!$G$6:$G$105,"New Hire")</f>
        <v>0</v>
      </c>
      <c r="I19" s="56">
        <f>COUNTIFS('2. GPRA 1, 2, 4 Tracking'!$D$6:$D$105,'1. LEA List &amp; Summary Sheet'!$B19, '2. GPRA 1, 2, 4 Tracking'!$E$6:$E$105,"0.6",'2. GPRA 1, 2, 4 Tracking'!$G$6:$G$105,"New Hire")</f>
        <v>0</v>
      </c>
      <c r="J19" s="56">
        <f>COUNTIFS('2. GPRA 1, 2, 4 Tracking'!$D$6:$D$105,'1. LEA List &amp; Summary Sheet'!$B19, '2. GPRA 1, 2, 4 Tracking'!$E$6:$E$105,"0.7",'2. GPRA 1, 2, 4 Tracking'!$G$6:$G$105,"New Hire")</f>
        <v>0</v>
      </c>
      <c r="K19" s="56">
        <f>COUNTIFS('2. GPRA 1, 2, 4 Tracking'!$D$6:$D$105,'1. LEA List &amp; Summary Sheet'!$B19, '2. GPRA 1, 2, 4 Tracking'!$E$6:$E$105,"0.8",'2. GPRA 1, 2, 4 Tracking'!$G$6:$G$105,"New Hire")</f>
        <v>0</v>
      </c>
      <c r="L19" s="56">
        <f>COUNTIFS('2. GPRA 1, 2, 4 Tracking'!$D$6:$D$105,'1. LEA List &amp; Summary Sheet'!$B19, '2. GPRA 1, 2, 4 Tracking'!$E$6:$E$105,"0.9",'2. GPRA 1, 2, 4 Tracking'!$G$6:$G$105,"New Hire")</f>
        <v>0</v>
      </c>
      <c r="M19" s="56">
        <f>COUNTIFS('2. GPRA 1, 2, 4 Tracking'!$D$6:$D$105,'1. LEA List &amp; Summary Sheet'!$B19, '2. GPRA 1, 2, 4 Tracking'!$E$6:$E$105,"1.0",'2. GPRA 1, 2, 4 Tracking'!$G$6:$G$105,"New Hire")</f>
        <v>0</v>
      </c>
      <c r="N19" s="90">
        <f t="shared" si="1"/>
        <v>0</v>
      </c>
      <c r="O19" s="57">
        <f>COUNTIFS('2. GPRA 1, 2, 4 Tracking'!$D$6:$D$105,'1. LEA List &amp; Summary Sheet'!$B19, '2. GPRA 1, 2, 4 Tracking'!$E$6:$E$105,"0.1",'2. GPRA 1, 2, 4 Tracking'!$H$6:$H$105,"New Hire")</f>
        <v>0</v>
      </c>
      <c r="P19" s="57">
        <f>COUNTIFS('2. GPRA 1, 2, 4 Tracking'!$D$6:$D$105,'1. LEA List &amp; Summary Sheet'!$B19, '2. GPRA 1, 2, 4 Tracking'!$E$6:$E$105,"0.2",'2. GPRA 1, 2, 4 Tracking'!$H$6:$H$105,"New Hire")</f>
        <v>0</v>
      </c>
      <c r="Q19" s="57">
        <f>COUNTIFS('2. GPRA 1, 2, 4 Tracking'!$D$6:$D$105,'1. LEA List &amp; Summary Sheet'!$B19, '2. GPRA 1, 2, 4 Tracking'!$E$6:$E$105,"0.3",'2. GPRA 1, 2, 4 Tracking'!$H$6:$H$105,"New Hire")</f>
        <v>0</v>
      </c>
      <c r="R19" s="57">
        <f>COUNTIFS('2. GPRA 1, 2, 4 Tracking'!$D$6:$D$105,'1. LEA List &amp; Summary Sheet'!$B19, '2. GPRA 1, 2, 4 Tracking'!$E$6:$E$105,"0.4",'2. GPRA 1, 2, 4 Tracking'!$H$6:$H$105,"New Hire")</f>
        <v>0</v>
      </c>
      <c r="S19" s="57">
        <f>COUNTIFS('2. GPRA 1, 2, 4 Tracking'!$D$6:$D$105,'1. LEA List &amp; Summary Sheet'!$B19, '2. GPRA 1, 2, 4 Tracking'!$E$6:$E$105,"0.5",'2. GPRA 1, 2, 4 Tracking'!$H$6:$H$105,"New Hire")</f>
        <v>0</v>
      </c>
      <c r="T19" s="57">
        <f>COUNTIFS('2. GPRA 1, 2, 4 Tracking'!$D$6:$D$105,'1. LEA List &amp; Summary Sheet'!$B19, '2. GPRA 1, 2, 4 Tracking'!$E$6:$E$105,"0.6",'2. GPRA 1, 2, 4 Tracking'!$H$6:$H$105,"New Hire")</f>
        <v>0</v>
      </c>
      <c r="U19" s="57">
        <f>COUNTIFS('2. GPRA 1, 2, 4 Tracking'!$D$6:$D$105,'1. LEA List &amp; Summary Sheet'!$B19, '2. GPRA 1, 2, 4 Tracking'!$E$6:$E$105,"0.7",'2. GPRA 1, 2, 4 Tracking'!$H$6:$H$105,"New Hire")</f>
        <v>0</v>
      </c>
      <c r="V19" s="57">
        <f>COUNTIFS('2. GPRA 1, 2, 4 Tracking'!$D$6:$D$105,'1. LEA List &amp; Summary Sheet'!$B19, '2. GPRA 1, 2, 4 Tracking'!$E$6:$E$105,"0.8",'2. GPRA 1, 2, 4 Tracking'!$H$6:$H$105,"New Hire")</f>
        <v>0</v>
      </c>
      <c r="W19" s="57">
        <f>COUNTIFS('2. GPRA 1, 2, 4 Tracking'!$D$6:$D$105,'1. LEA List &amp; Summary Sheet'!$B19, '2. GPRA 1, 2, 4 Tracking'!$E$6:$E$105,"0.9",'2. GPRA 1, 2, 4 Tracking'!$H$6:$H$105,"New Hire")</f>
        <v>0</v>
      </c>
      <c r="X19" s="57">
        <f>COUNTIFS('2. GPRA 1, 2, 4 Tracking'!$D$6:$D$105,'1. LEA List &amp; Summary Sheet'!$B19, '2. GPRA 1, 2, 4 Tracking'!$E$6:$E$105,"1.0",'2. GPRA 1, 2, 4 Tracking'!$H$6:$H$105,"New Hire")</f>
        <v>0</v>
      </c>
      <c r="Y19" s="90">
        <f t="shared" si="2"/>
        <v>0</v>
      </c>
      <c r="Z19" s="55">
        <f>COUNTIFS('2. GPRA 1, 2, 4 Tracking'!$D$6:$D$105,'1. LEA List &amp; Summary Sheet'!$B19, '2. GPRA 1, 2, 4 Tracking'!$E$6:$E$105,"0.1",'2. GPRA 1, 2, 4 Tracking'!$I$6:$I$105,"New Hire")</f>
        <v>0</v>
      </c>
      <c r="AA19" s="55">
        <f>COUNTIFS('2. GPRA 1, 2, 4 Tracking'!$D$6:$D$105,'1. LEA List &amp; Summary Sheet'!$B19, '2. GPRA 1, 2, 4 Tracking'!$E$6:$E$105,"0.2",'2. GPRA 1, 2, 4 Tracking'!$I$6:$I$105,"New Hire")</f>
        <v>0</v>
      </c>
      <c r="AB19" s="55">
        <f>COUNTIFS('2. GPRA 1, 2, 4 Tracking'!$D$6:$D$105,'1. LEA List &amp; Summary Sheet'!$B19, '2. GPRA 1, 2, 4 Tracking'!$E$6:$E$105,"0.3",'2. GPRA 1, 2, 4 Tracking'!$I$6:$I$105,"New Hire")</f>
        <v>0</v>
      </c>
      <c r="AC19" s="55">
        <f>COUNTIFS('2. GPRA 1, 2, 4 Tracking'!$D$6:$D$105,'1. LEA List &amp; Summary Sheet'!$B19, '2. GPRA 1, 2, 4 Tracking'!$E$6:$E$105,"0.4",'2. GPRA 1, 2, 4 Tracking'!$I$6:$I$105,"New Hire")</f>
        <v>0</v>
      </c>
      <c r="AD19" s="55">
        <f>COUNTIFS('2. GPRA 1, 2, 4 Tracking'!$D$6:$D$105,'1. LEA List &amp; Summary Sheet'!$B19, '2. GPRA 1, 2, 4 Tracking'!$E$6:$E$105,"0.5",'2. GPRA 1, 2, 4 Tracking'!$I$6:$I$105,"New Hire")</f>
        <v>0</v>
      </c>
      <c r="AE19" s="55">
        <f>COUNTIFS('2. GPRA 1, 2, 4 Tracking'!$D$6:$D$105,'1. LEA List &amp; Summary Sheet'!$B19, '2. GPRA 1, 2, 4 Tracking'!$E$6:$E$105,"0.6",'2. GPRA 1, 2, 4 Tracking'!$I$6:$I$105,"New Hire")</f>
        <v>0</v>
      </c>
      <c r="AF19" s="55">
        <f>COUNTIFS('2. GPRA 1, 2, 4 Tracking'!$D$6:$D$105,'1. LEA List &amp; Summary Sheet'!$B19, '2. GPRA 1, 2, 4 Tracking'!$E$6:$E$105,"0.7",'2. GPRA 1, 2, 4 Tracking'!$I$6:$I$105,"New Hire")</f>
        <v>0</v>
      </c>
      <c r="AG19" s="55">
        <f>COUNTIFS('2. GPRA 1, 2, 4 Tracking'!$D$6:$D$105,'1. LEA List &amp; Summary Sheet'!$B19, '2. GPRA 1, 2, 4 Tracking'!$E$6:$E$105,"0.8",'2. GPRA 1, 2, 4 Tracking'!$I$6:$I$105,"New Hire")</f>
        <v>0</v>
      </c>
      <c r="AH19" s="55">
        <f>COUNTIFS('2. GPRA 1, 2, 4 Tracking'!$D$6:$D$105,'1. LEA List &amp; Summary Sheet'!$B19, '2. GPRA 1, 2, 4 Tracking'!$E$6:$E$105,"0.9",'2. GPRA 1, 2, 4 Tracking'!$I$6:$I$105,"New Hire")</f>
        <v>0</v>
      </c>
      <c r="AI19" s="56">
        <f>COUNTIFS('2. GPRA 1, 2, 4 Tracking'!$D$6:$D$105,'1. LEA List &amp; Summary Sheet'!$B19, '2. GPRA 1, 2, 4 Tracking'!$E$6:$E$105,"1.0",'2. GPRA 1, 2, 4 Tracking'!$I$6:$I$105,"New Hire")</f>
        <v>0</v>
      </c>
      <c r="AJ19" s="90">
        <f t="shared" si="3"/>
        <v>0</v>
      </c>
      <c r="AK19" s="57">
        <f>COUNTIFS('2. GPRA 1, 2, 4 Tracking'!$D$6:$D$105,'1. LEA List &amp; Summary Sheet'!$B19, '2. GPRA 1, 2, 4 Tracking'!$E$6:$E$105,"0.1",'2. GPRA 1, 2, 4 Tracking'!$J$6:$J$105,"New Hire")</f>
        <v>0</v>
      </c>
      <c r="AL19" s="57">
        <f>COUNTIFS('2. GPRA 1, 2, 4 Tracking'!$D$6:$D$105,'1. LEA List &amp; Summary Sheet'!$B19, '2. GPRA 1, 2, 4 Tracking'!$E$6:$E$105,"0.2",'2. GPRA 1, 2, 4 Tracking'!$J$6:$J$105,"New Hire")</f>
        <v>0</v>
      </c>
      <c r="AM19" s="57">
        <f>COUNTIFS('2. GPRA 1, 2, 4 Tracking'!$D$6:$D$105,'1. LEA List &amp; Summary Sheet'!$B19, '2. GPRA 1, 2, 4 Tracking'!$E$6:$E$105,"0.3",'2. GPRA 1, 2, 4 Tracking'!$J$6:$J$105,"New Hire")</f>
        <v>0</v>
      </c>
      <c r="AN19" s="57">
        <f>COUNTIFS('2. GPRA 1, 2, 4 Tracking'!$D$6:$D$105,'1. LEA List &amp; Summary Sheet'!$B19, '2. GPRA 1, 2, 4 Tracking'!$E$6:$E$105,"0.4",'2. GPRA 1, 2, 4 Tracking'!$J$6:$J$105,"New Hire")</f>
        <v>0</v>
      </c>
      <c r="AO19" s="57">
        <f>COUNTIFS('2. GPRA 1, 2, 4 Tracking'!$D$6:$D$105,'1. LEA List &amp; Summary Sheet'!$B19, '2. GPRA 1, 2, 4 Tracking'!$E$6:$E$105,"0.5",'2. GPRA 1, 2, 4 Tracking'!$J$6:$J$105,"New Hire")</f>
        <v>0</v>
      </c>
      <c r="AP19" s="57">
        <f>COUNTIFS('2. GPRA 1, 2, 4 Tracking'!$D$6:$D$105,'1. LEA List &amp; Summary Sheet'!$B19, '2. GPRA 1, 2, 4 Tracking'!$E$6:$E$105,"0.6",'2. GPRA 1, 2, 4 Tracking'!$J$6:$J$105,"New Hire")</f>
        <v>0</v>
      </c>
      <c r="AQ19" s="57">
        <f>COUNTIFS('2. GPRA 1, 2, 4 Tracking'!$D$6:$D$105,'1. LEA List &amp; Summary Sheet'!$B19, '2. GPRA 1, 2, 4 Tracking'!$E$6:$E$105,"0.7",'2. GPRA 1, 2, 4 Tracking'!$J$6:$J$105,"New Hire")</f>
        <v>0</v>
      </c>
      <c r="AR19" s="57">
        <f>COUNTIFS('2. GPRA 1, 2, 4 Tracking'!$D$6:$D$105,'1. LEA List &amp; Summary Sheet'!$B19, '2. GPRA 1, 2, 4 Tracking'!$E$6:$E$105,"0.8",'2. GPRA 1, 2, 4 Tracking'!$J$6:$J$105,"New Hire")</f>
        <v>0</v>
      </c>
      <c r="AS19" s="57">
        <f>COUNTIFS('2. GPRA 1, 2, 4 Tracking'!$D$6:$D$105,'1. LEA List &amp; Summary Sheet'!$B19, '2. GPRA 1, 2, 4 Tracking'!$E$6:$E$105,"0.9",'2. GPRA 1, 2, 4 Tracking'!$J$6:$J$105,"New Hire")</f>
        <v>0</v>
      </c>
      <c r="AT19" s="58">
        <f>COUNTIFS('2. GPRA 1, 2, 4 Tracking'!$D$6:$D$105,'1. LEA List &amp; Summary Sheet'!$B19, '2. GPRA 1, 2, 4 Tracking'!$E$6:$E$105,"1.0",'2. GPRA 1, 2, 4 Tracking'!$J$6:$J$105,"New Hire")</f>
        <v>0</v>
      </c>
      <c r="AU19" s="90">
        <f t="shared" si="4"/>
        <v>0</v>
      </c>
      <c r="AV19" s="55">
        <f>COUNTIFS('2. GPRA 1, 2, 4 Tracking'!$D$6:$D$105,'1. LEA List &amp; Summary Sheet'!$B19, '2. GPRA 1, 2, 4 Tracking'!$E$6:$E$105,"0.1",'2. GPRA 1, 2, 4 Tracking'!$K$6:$K$105,"New Hire")</f>
        <v>0</v>
      </c>
      <c r="AW19" s="55">
        <f>COUNTIFS('2. GPRA 1, 2, 4 Tracking'!$D$6:$D$105,'1. LEA List &amp; Summary Sheet'!$B19, '2. GPRA 1, 2, 4 Tracking'!$E$6:$E$105,"0.2",'2. GPRA 1, 2, 4 Tracking'!$K$6:$K$105,"New Hire")</f>
        <v>0</v>
      </c>
      <c r="AX19" s="55">
        <f>COUNTIFS('2. GPRA 1, 2, 4 Tracking'!$D$6:$D$105,'1. LEA List &amp; Summary Sheet'!$B19, '2. GPRA 1, 2, 4 Tracking'!$E$6:$E$105,"0.3",'2. GPRA 1, 2, 4 Tracking'!$K$6:$K$105,"New Hire")</f>
        <v>0</v>
      </c>
      <c r="AY19" s="55">
        <f>COUNTIFS('2. GPRA 1, 2, 4 Tracking'!$D$6:$D$105,'1. LEA List &amp; Summary Sheet'!$B19, '2. GPRA 1, 2, 4 Tracking'!$E$6:$E$105,"0.4",'2. GPRA 1, 2, 4 Tracking'!$K$6:$K$105,"New Hire")</f>
        <v>0</v>
      </c>
      <c r="AZ19" s="55">
        <f>COUNTIFS('2. GPRA 1, 2, 4 Tracking'!$D$6:$D$105,'1. LEA List &amp; Summary Sheet'!$B19, '2. GPRA 1, 2, 4 Tracking'!$E$6:$E$105,"0.5",'2. GPRA 1, 2, 4 Tracking'!$K$6:$K$105,"New Hire")</f>
        <v>0</v>
      </c>
      <c r="BA19" s="55">
        <f>COUNTIFS('2. GPRA 1, 2, 4 Tracking'!$D$6:$D$105,'1. LEA List &amp; Summary Sheet'!$B19, '2. GPRA 1, 2, 4 Tracking'!$E$6:$E$105,"0.6",'2. GPRA 1, 2, 4 Tracking'!$K$6:$K$105,"New Hire")</f>
        <v>0</v>
      </c>
      <c r="BB19" s="55">
        <f>COUNTIFS('2. GPRA 1, 2, 4 Tracking'!$D$6:$D$105,'1. LEA List &amp; Summary Sheet'!$B19, '2. GPRA 1, 2, 4 Tracking'!$E$6:$E$105,"0.7",'2. GPRA 1, 2, 4 Tracking'!$K$6:$K$105,"New Hire")</f>
        <v>0</v>
      </c>
      <c r="BC19" s="55">
        <f>COUNTIFS('2. GPRA 1, 2, 4 Tracking'!$D$6:$D$105,'1. LEA List &amp; Summary Sheet'!$B19, '2. GPRA 1, 2, 4 Tracking'!$E$6:$E$105,"0.8",'2. GPRA 1, 2, 4 Tracking'!$K$6:$K$105,"New Hire")</f>
        <v>0</v>
      </c>
      <c r="BD19" s="55">
        <f>COUNTIFS('2. GPRA 1, 2, 4 Tracking'!$D$6:$D$105,'1. LEA List &amp; Summary Sheet'!$B19, '2. GPRA 1, 2, 4 Tracking'!$E$6:$E$105,"0.9",'2. GPRA 1, 2, 4 Tracking'!$K$6:$K$105,"New Hire")</f>
        <v>0</v>
      </c>
      <c r="BE19" s="56">
        <f>COUNTIFS('2. GPRA 1, 2, 4 Tracking'!$D$6:$D$105,'1. LEA List &amp; Summary Sheet'!$B19, '2. GPRA 1, 2, 4 Tracking'!$E$6:$E$105,"1.0",'2. GPRA 1, 2, 4 Tracking'!$K$6:$K$105,"New Hire")</f>
        <v>0</v>
      </c>
      <c r="BF19" s="63"/>
    </row>
    <row r="20" spans="2:58" ht="78.75" customHeight="1" thickBot="1" x14ac:dyDescent="0.4">
      <c r="B20" s="69"/>
      <c r="C20" s="90">
        <f t="shared" si="0"/>
        <v>0</v>
      </c>
      <c r="D20" s="55">
        <f>COUNTIFS('2. GPRA 1, 2, 4 Tracking'!$D$6:$D$105,'1. LEA List &amp; Summary Sheet'!$B20, '2. GPRA 1, 2, 4 Tracking'!$E$6:$E$105,"0.1",'2. GPRA 1, 2, 4 Tracking'!$G$6:$G$105,"New Hire")</f>
        <v>0</v>
      </c>
      <c r="E20" s="56">
        <f>COUNTIFS('2. GPRA 1, 2, 4 Tracking'!$D$6:$D$105,'1. LEA List &amp; Summary Sheet'!$B20, '2. GPRA 1, 2, 4 Tracking'!$E$6:$E$105,"0.2",'2. GPRA 1, 2, 4 Tracking'!$G$6:$G$105,"New Hire")</f>
        <v>0</v>
      </c>
      <c r="F20" s="56">
        <f>COUNTIFS('2. GPRA 1, 2, 4 Tracking'!$D$6:$D$105,'1. LEA List &amp; Summary Sheet'!$B20, '2. GPRA 1, 2, 4 Tracking'!$E$6:$E$105,"0.3",'2. GPRA 1, 2, 4 Tracking'!$G$6:$G$105,"New Hire")</f>
        <v>0</v>
      </c>
      <c r="G20" s="56">
        <f>COUNTIFS('2. GPRA 1, 2, 4 Tracking'!$D$6:$D$105,'1. LEA List &amp; Summary Sheet'!$B20, '2. GPRA 1, 2, 4 Tracking'!$E$6:$E$105,"0.4",'2. GPRA 1, 2, 4 Tracking'!$G$6:$G$105,"New Hire")</f>
        <v>0</v>
      </c>
      <c r="H20" s="56">
        <f>COUNTIFS('2. GPRA 1, 2, 4 Tracking'!$D$6:$D$105,'1. LEA List &amp; Summary Sheet'!$B20, '2. GPRA 1, 2, 4 Tracking'!$E$6:$E$105,"0.5",'2. GPRA 1, 2, 4 Tracking'!$G$6:$G$105,"New Hire")</f>
        <v>0</v>
      </c>
      <c r="I20" s="56">
        <f>COUNTIFS('2. GPRA 1, 2, 4 Tracking'!$D$6:$D$105,'1. LEA List &amp; Summary Sheet'!$B20, '2. GPRA 1, 2, 4 Tracking'!$E$6:$E$105,"0.6",'2. GPRA 1, 2, 4 Tracking'!$G$6:$G$105,"New Hire")</f>
        <v>0</v>
      </c>
      <c r="J20" s="56">
        <f>COUNTIFS('2. GPRA 1, 2, 4 Tracking'!$D$6:$D$105,'1. LEA List &amp; Summary Sheet'!$B20, '2. GPRA 1, 2, 4 Tracking'!$E$6:$E$105,"0.7",'2. GPRA 1, 2, 4 Tracking'!$G$6:$G$105,"New Hire")</f>
        <v>0</v>
      </c>
      <c r="K20" s="56">
        <f>COUNTIFS('2. GPRA 1, 2, 4 Tracking'!$D$6:$D$105,'1. LEA List &amp; Summary Sheet'!$B20, '2. GPRA 1, 2, 4 Tracking'!$E$6:$E$105,"0.8",'2. GPRA 1, 2, 4 Tracking'!$G$6:$G$105,"New Hire")</f>
        <v>0</v>
      </c>
      <c r="L20" s="56">
        <f>COUNTIFS('2. GPRA 1, 2, 4 Tracking'!$D$6:$D$105,'1. LEA List &amp; Summary Sheet'!$B20, '2. GPRA 1, 2, 4 Tracking'!$E$6:$E$105,"0.9",'2. GPRA 1, 2, 4 Tracking'!$G$6:$G$105,"New Hire")</f>
        <v>0</v>
      </c>
      <c r="M20" s="56">
        <f>COUNTIFS('2. GPRA 1, 2, 4 Tracking'!$D$6:$D$105,'1. LEA List &amp; Summary Sheet'!$B20, '2. GPRA 1, 2, 4 Tracking'!$E$6:$E$105,"1.0",'2. GPRA 1, 2, 4 Tracking'!$G$6:$G$105,"New Hire")</f>
        <v>0</v>
      </c>
      <c r="N20" s="90">
        <f t="shared" si="1"/>
        <v>0</v>
      </c>
      <c r="O20" s="57">
        <f>COUNTIFS('2. GPRA 1, 2, 4 Tracking'!$D$6:$D$105,'1. LEA List &amp; Summary Sheet'!$B20, '2. GPRA 1, 2, 4 Tracking'!$E$6:$E$105,"0.1",'2. GPRA 1, 2, 4 Tracking'!$H$6:$H$105,"New Hire")</f>
        <v>0</v>
      </c>
      <c r="P20" s="57">
        <f>COUNTIFS('2. GPRA 1, 2, 4 Tracking'!$D$6:$D$105,'1. LEA List &amp; Summary Sheet'!$B20, '2. GPRA 1, 2, 4 Tracking'!$E$6:$E$105,"0.2",'2. GPRA 1, 2, 4 Tracking'!$H$6:$H$105,"New Hire")</f>
        <v>0</v>
      </c>
      <c r="Q20" s="57">
        <f>COUNTIFS('2. GPRA 1, 2, 4 Tracking'!$D$6:$D$105,'1. LEA List &amp; Summary Sheet'!$B20, '2. GPRA 1, 2, 4 Tracking'!$E$6:$E$105,"0.3",'2. GPRA 1, 2, 4 Tracking'!$H$6:$H$105,"New Hire")</f>
        <v>0</v>
      </c>
      <c r="R20" s="57">
        <f>COUNTIFS('2. GPRA 1, 2, 4 Tracking'!$D$6:$D$105,'1. LEA List &amp; Summary Sheet'!$B20, '2. GPRA 1, 2, 4 Tracking'!$E$6:$E$105,"0.4",'2. GPRA 1, 2, 4 Tracking'!$H$6:$H$105,"New Hire")</f>
        <v>0</v>
      </c>
      <c r="S20" s="57">
        <f>COUNTIFS('2. GPRA 1, 2, 4 Tracking'!$D$6:$D$105,'1. LEA List &amp; Summary Sheet'!$B20, '2. GPRA 1, 2, 4 Tracking'!$E$6:$E$105,"0.5",'2. GPRA 1, 2, 4 Tracking'!$H$6:$H$105,"New Hire")</f>
        <v>0</v>
      </c>
      <c r="T20" s="57">
        <f>COUNTIFS('2. GPRA 1, 2, 4 Tracking'!$D$6:$D$105,'1. LEA List &amp; Summary Sheet'!$B20, '2. GPRA 1, 2, 4 Tracking'!$E$6:$E$105,"0.6",'2. GPRA 1, 2, 4 Tracking'!$H$6:$H$105,"New Hire")</f>
        <v>0</v>
      </c>
      <c r="U20" s="57">
        <f>COUNTIFS('2. GPRA 1, 2, 4 Tracking'!$D$6:$D$105,'1. LEA List &amp; Summary Sheet'!$B20, '2. GPRA 1, 2, 4 Tracking'!$E$6:$E$105,"0.7",'2. GPRA 1, 2, 4 Tracking'!$H$6:$H$105,"New Hire")</f>
        <v>0</v>
      </c>
      <c r="V20" s="57">
        <f>COUNTIFS('2. GPRA 1, 2, 4 Tracking'!$D$6:$D$105,'1. LEA List &amp; Summary Sheet'!$B20, '2. GPRA 1, 2, 4 Tracking'!$E$6:$E$105,"0.8",'2. GPRA 1, 2, 4 Tracking'!$H$6:$H$105,"New Hire")</f>
        <v>0</v>
      </c>
      <c r="W20" s="57">
        <f>COUNTIFS('2. GPRA 1, 2, 4 Tracking'!$D$6:$D$105,'1. LEA List &amp; Summary Sheet'!$B20, '2. GPRA 1, 2, 4 Tracking'!$E$6:$E$105,"0.9",'2. GPRA 1, 2, 4 Tracking'!$H$6:$H$105,"New Hire")</f>
        <v>0</v>
      </c>
      <c r="X20" s="57">
        <f>COUNTIFS('2. GPRA 1, 2, 4 Tracking'!$D$6:$D$105,'1. LEA List &amp; Summary Sheet'!$B20, '2. GPRA 1, 2, 4 Tracking'!$E$6:$E$105,"1.0",'2. GPRA 1, 2, 4 Tracking'!$H$6:$H$105,"New Hire")</f>
        <v>0</v>
      </c>
      <c r="Y20" s="90">
        <f t="shared" si="2"/>
        <v>0</v>
      </c>
      <c r="Z20" s="55">
        <f>COUNTIFS('2. GPRA 1, 2, 4 Tracking'!$D$6:$D$105,'1. LEA List &amp; Summary Sheet'!$B20, '2. GPRA 1, 2, 4 Tracking'!$E$6:$E$105,"0.1",'2. GPRA 1, 2, 4 Tracking'!$I$6:$I$105,"New Hire")</f>
        <v>0</v>
      </c>
      <c r="AA20" s="55">
        <f>COUNTIFS('2. GPRA 1, 2, 4 Tracking'!$D$6:$D$105,'1. LEA List &amp; Summary Sheet'!$B20, '2. GPRA 1, 2, 4 Tracking'!$E$6:$E$105,"0.2",'2. GPRA 1, 2, 4 Tracking'!$I$6:$I$105,"New Hire")</f>
        <v>0</v>
      </c>
      <c r="AB20" s="55">
        <f>COUNTIFS('2. GPRA 1, 2, 4 Tracking'!$D$6:$D$105,'1. LEA List &amp; Summary Sheet'!$B20, '2. GPRA 1, 2, 4 Tracking'!$E$6:$E$105,"0.3",'2. GPRA 1, 2, 4 Tracking'!$I$6:$I$105,"New Hire")</f>
        <v>0</v>
      </c>
      <c r="AC20" s="55">
        <f>COUNTIFS('2. GPRA 1, 2, 4 Tracking'!$D$6:$D$105,'1. LEA List &amp; Summary Sheet'!$B20, '2. GPRA 1, 2, 4 Tracking'!$E$6:$E$105,"0.4",'2. GPRA 1, 2, 4 Tracking'!$I$6:$I$105,"New Hire")</f>
        <v>0</v>
      </c>
      <c r="AD20" s="55">
        <f>COUNTIFS('2. GPRA 1, 2, 4 Tracking'!$D$6:$D$105,'1. LEA List &amp; Summary Sheet'!$B20, '2. GPRA 1, 2, 4 Tracking'!$E$6:$E$105,"0.5",'2. GPRA 1, 2, 4 Tracking'!$I$6:$I$105,"New Hire")</f>
        <v>0</v>
      </c>
      <c r="AE20" s="55">
        <f>COUNTIFS('2. GPRA 1, 2, 4 Tracking'!$D$6:$D$105,'1. LEA List &amp; Summary Sheet'!$B20, '2. GPRA 1, 2, 4 Tracking'!$E$6:$E$105,"0.6",'2. GPRA 1, 2, 4 Tracking'!$I$6:$I$105,"New Hire")</f>
        <v>0</v>
      </c>
      <c r="AF20" s="55">
        <f>COUNTIFS('2. GPRA 1, 2, 4 Tracking'!$D$6:$D$105,'1. LEA List &amp; Summary Sheet'!$B20, '2. GPRA 1, 2, 4 Tracking'!$E$6:$E$105,"0.7",'2. GPRA 1, 2, 4 Tracking'!$I$6:$I$105,"New Hire")</f>
        <v>0</v>
      </c>
      <c r="AG20" s="55">
        <f>COUNTIFS('2. GPRA 1, 2, 4 Tracking'!$D$6:$D$105,'1. LEA List &amp; Summary Sheet'!$B20, '2. GPRA 1, 2, 4 Tracking'!$E$6:$E$105,"0.8",'2. GPRA 1, 2, 4 Tracking'!$I$6:$I$105,"New Hire")</f>
        <v>0</v>
      </c>
      <c r="AH20" s="55">
        <f>COUNTIFS('2. GPRA 1, 2, 4 Tracking'!$D$6:$D$105,'1. LEA List &amp; Summary Sheet'!$B20, '2. GPRA 1, 2, 4 Tracking'!$E$6:$E$105,"0.9",'2. GPRA 1, 2, 4 Tracking'!$I$6:$I$105,"New Hire")</f>
        <v>0</v>
      </c>
      <c r="AI20" s="56">
        <f>COUNTIFS('2. GPRA 1, 2, 4 Tracking'!$D$6:$D$105,'1. LEA List &amp; Summary Sheet'!$B20, '2. GPRA 1, 2, 4 Tracking'!$E$6:$E$105,"1.0",'2. GPRA 1, 2, 4 Tracking'!$I$6:$I$105,"New Hire")</f>
        <v>0</v>
      </c>
      <c r="AJ20" s="90">
        <f t="shared" si="3"/>
        <v>0</v>
      </c>
      <c r="AK20" s="57">
        <f>COUNTIFS('2. GPRA 1, 2, 4 Tracking'!$D$6:$D$105,'1. LEA List &amp; Summary Sheet'!$B20, '2. GPRA 1, 2, 4 Tracking'!$E$6:$E$105,"0.1",'2. GPRA 1, 2, 4 Tracking'!$J$6:$J$105,"New Hire")</f>
        <v>0</v>
      </c>
      <c r="AL20" s="57">
        <f>COUNTIFS('2. GPRA 1, 2, 4 Tracking'!$D$6:$D$105,'1. LEA List &amp; Summary Sheet'!$B20, '2. GPRA 1, 2, 4 Tracking'!$E$6:$E$105,"0.2",'2. GPRA 1, 2, 4 Tracking'!$J$6:$J$105,"New Hire")</f>
        <v>0</v>
      </c>
      <c r="AM20" s="57">
        <f>COUNTIFS('2. GPRA 1, 2, 4 Tracking'!$D$6:$D$105,'1. LEA List &amp; Summary Sheet'!$B20, '2. GPRA 1, 2, 4 Tracking'!$E$6:$E$105,"0.3",'2. GPRA 1, 2, 4 Tracking'!$J$6:$J$105,"New Hire")</f>
        <v>0</v>
      </c>
      <c r="AN20" s="57">
        <f>COUNTIFS('2. GPRA 1, 2, 4 Tracking'!$D$6:$D$105,'1. LEA List &amp; Summary Sheet'!$B20, '2. GPRA 1, 2, 4 Tracking'!$E$6:$E$105,"0.4",'2. GPRA 1, 2, 4 Tracking'!$J$6:$J$105,"New Hire")</f>
        <v>0</v>
      </c>
      <c r="AO20" s="57">
        <f>COUNTIFS('2. GPRA 1, 2, 4 Tracking'!$D$6:$D$105,'1. LEA List &amp; Summary Sheet'!$B20, '2. GPRA 1, 2, 4 Tracking'!$E$6:$E$105,"0.5",'2. GPRA 1, 2, 4 Tracking'!$J$6:$J$105,"New Hire")</f>
        <v>0</v>
      </c>
      <c r="AP20" s="57">
        <f>COUNTIFS('2. GPRA 1, 2, 4 Tracking'!$D$6:$D$105,'1. LEA List &amp; Summary Sheet'!$B20, '2. GPRA 1, 2, 4 Tracking'!$E$6:$E$105,"0.6",'2. GPRA 1, 2, 4 Tracking'!$J$6:$J$105,"New Hire")</f>
        <v>0</v>
      </c>
      <c r="AQ20" s="57">
        <f>COUNTIFS('2. GPRA 1, 2, 4 Tracking'!$D$6:$D$105,'1. LEA List &amp; Summary Sheet'!$B20, '2. GPRA 1, 2, 4 Tracking'!$E$6:$E$105,"0.7",'2. GPRA 1, 2, 4 Tracking'!$J$6:$J$105,"New Hire")</f>
        <v>0</v>
      </c>
      <c r="AR20" s="57">
        <f>COUNTIFS('2. GPRA 1, 2, 4 Tracking'!$D$6:$D$105,'1. LEA List &amp; Summary Sheet'!$B20, '2. GPRA 1, 2, 4 Tracking'!$E$6:$E$105,"0.8",'2. GPRA 1, 2, 4 Tracking'!$J$6:$J$105,"New Hire")</f>
        <v>0</v>
      </c>
      <c r="AS20" s="57">
        <f>COUNTIFS('2. GPRA 1, 2, 4 Tracking'!$D$6:$D$105,'1. LEA List &amp; Summary Sheet'!$B20, '2. GPRA 1, 2, 4 Tracking'!$E$6:$E$105,"0.9",'2. GPRA 1, 2, 4 Tracking'!$J$6:$J$105,"New Hire")</f>
        <v>0</v>
      </c>
      <c r="AT20" s="58">
        <f>COUNTIFS('2. GPRA 1, 2, 4 Tracking'!$D$6:$D$105,'1. LEA List &amp; Summary Sheet'!$B20, '2. GPRA 1, 2, 4 Tracking'!$E$6:$E$105,"1.0",'2. GPRA 1, 2, 4 Tracking'!$J$6:$J$105,"New Hire")</f>
        <v>0</v>
      </c>
      <c r="AU20" s="90">
        <f t="shared" si="4"/>
        <v>0</v>
      </c>
      <c r="AV20" s="55">
        <f>COUNTIFS('2. GPRA 1, 2, 4 Tracking'!$D$6:$D$105,'1. LEA List &amp; Summary Sheet'!$B20, '2. GPRA 1, 2, 4 Tracking'!$E$6:$E$105,"0.1",'2. GPRA 1, 2, 4 Tracking'!$K$6:$K$105,"New Hire")</f>
        <v>0</v>
      </c>
      <c r="AW20" s="55">
        <f>COUNTIFS('2. GPRA 1, 2, 4 Tracking'!$D$6:$D$105,'1. LEA List &amp; Summary Sheet'!$B20, '2. GPRA 1, 2, 4 Tracking'!$E$6:$E$105,"0.2",'2. GPRA 1, 2, 4 Tracking'!$K$6:$K$105,"New Hire")</f>
        <v>0</v>
      </c>
      <c r="AX20" s="55">
        <f>COUNTIFS('2. GPRA 1, 2, 4 Tracking'!$D$6:$D$105,'1. LEA List &amp; Summary Sheet'!$B20, '2. GPRA 1, 2, 4 Tracking'!$E$6:$E$105,"0.3",'2. GPRA 1, 2, 4 Tracking'!$K$6:$K$105,"New Hire")</f>
        <v>0</v>
      </c>
      <c r="AY20" s="55">
        <f>COUNTIFS('2. GPRA 1, 2, 4 Tracking'!$D$6:$D$105,'1. LEA List &amp; Summary Sheet'!$B20, '2. GPRA 1, 2, 4 Tracking'!$E$6:$E$105,"0.4",'2. GPRA 1, 2, 4 Tracking'!$K$6:$K$105,"New Hire")</f>
        <v>0</v>
      </c>
      <c r="AZ20" s="55">
        <f>COUNTIFS('2. GPRA 1, 2, 4 Tracking'!$D$6:$D$105,'1. LEA List &amp; Summary Sheet'!$B20, '2. GPRA 1, 2, 4 Tracking'!$E$6:$E$105,"0.5",'2. GPRA 1, 2, 4 Tracking'!$K$6:$K$105,"New Hire")</f>
        <v>0</v>
      </c>
      <c r="BA20" s="55">
        <f>COUNTIFS('2. GPRA 1, 2, 4 Tracking'!$D$6:$D$105,'1. LEA List &amp; Summary Sheet'!$B20, '2. GPRA 1, 2, 4 Tracking'!$E$6:$E$105,"0.6",'2. GPRA 1, 2, 4 Tracking'!$K$6:$K$105,"New Hire")</f>
        <v>0</v>
      </c>
      <c r="BB20" s="55">
        <f>COUNTIFS('2. GPRA 1, 2, 4 Tracking'!$D$6:$D$105,'1. LEA List &amp; Summary Sheet'!$B20, '2. GPRA 1, 2, 4 Tracking'!$E$6:$E$105,"0.7",'2. GPRA 1, 2, 4 Tracking'!$K$6:$K$105,"New Hire")</f>
        <v>0</v>
      </c>
      <c r="BC20" s="55">
        <f>COUNTIFS('2. GPRA 1, 2, 4 Tracking'!$D$6:$D$105,'1. LEA List &amp; Summary Sheet'!$B20, '2. GPRA 1, 2, 4 Tracking'!$E$6:$E$105,"0.8",'2. GPRA 1, 2, 4 Tracking'!$K$6:$K$105,"New Hire")</f>
        <v>0</v>
      </c>
      <c r="BD20" s="55">
        <f>COUNTIFS('2. GPRA 1, 2, 4 Tracking'!$D$6:$D$105,'1. LEA List &amp; Summary Sheet'!$B20, '2. GPRA 1, 2, 4 Tracking'!$E$6:$E$105,"0.9",'2. GPRA 1, 2, 4 Tracking'!$K$6:$K$105,"New Hire")</f>
        <v>0</v>
      </c>
      <c r="BE20" s="56">
        <f>COUNTIFS('2. GPRA 1, 2, 4 Tracking'!$D$6:$D$105,'1. LEA List &amp; Summary Sheet'!$B20, '2. GPRA 1, 2, 4 Tracking'!$E$6:$E$105,"1.0",'2. GPRA 1, 2, 4 Tracking'!$K$6:$K$105,"New Hire")</f>
        <v>0</v>
      </c>
      <c r="BF20" s="63"/>
    </row>
    <row r="21" spans="2:58" ht="78.75" customHeight="1" thickBot="1" x14ac:dyDescent="0.4">
      <c r="B21" s="69"/>
      <c r="C21" s="90">
        <f t="shared" si="0"/>
        <v>0</v>
      </c>
      <c r="D21" s="55">
        <f>COUNTIFS('2. GPRA 1, 2, 4 Tracking'!$D$6:$D$105,'1. LEA List &amp; Summary Sheet'!$B21, '2. GPRA 1, 2, 4 Tracking'!$E$6:$E$105,"0.1",'2. GPRA 1, 2, 4 Tracking'!$G$6:$G$105,"New Hire")</f>
        <v>0</v>
      </c>
      <c r="E21" s="56">
        <f>COUNTIFS('2. GPRA 1, 2, 4 Tracking'!$D$6:$D$105,'1. LEA List &amp; Summary Sheet'!$B21, '2. GPRA 1, 2, 4 Tracking'!$E$6:$E$105,"0.2",'2. GPRA 1, 2, 4 Tracking'!$G$6:$G$105,"New Hire")</f>
        <v>0</v>
      </c>
      <c r="F21" s="56">
        <f>COUNTIFS('2. GPRA 1, 2, 4 Tracking'!$D$6:$D$105,'1. LEA List &amp; Summary Sheet'!$B21, '2. GPRA 1, 2, 4 Tracking'!$E$6:$E$105,"0.3",'2. GPRA 1, 2, 4 Tracking'!$G$6:$G$105,"New Hire")</f>
        <v>0</v>
      </c>
      <c r="G21" s="56">
        <f>COUNTIFS('2. GPRA 1, 2, 4 Tracking'!$D$6:$D$105,'1. LEA List &amp; Summary Sheet'!$B21, '2. GPRA 1, 2, 4 Tracking'!$E$6:$E$105,"0.4",'2. GPRA 1, 2, 4 Tracking'!$G$6:$G$105,"New Hire")</f>
        <v>0</v>
      </c>
      <c r="H21" s="56">
        <f>COUNTIFS('2. GPRA 1, 2, 4 Tracking'!$D$6:$D$105,'1. LEA List &amp; Summary Sheet'!$B21, '2. GPRA 1, 2, 4 Tracking'!$E$6:$E$105,"0.5",'2. GPRA 1, 2, 4 Tracking'!$G$6:$G$105,"New Hire")</f>
        <v>0</v>
      </c>
      <c r="I21" s="56">
        <f>COUNTIFS('2. GPRA 1, 2, 4 Tracking'!$D$6:$D$105,'1. LEA List &amp; Summary Sheet'!$B21, '2. GPRA 1, 2, 4 Tracking'!$E$6:$E$105,"0.6",'2. GPRA 1, 2, 4 Tracking'!$G$6:$G$105,"New Hire")</f>
        <v>0</v>
      </c>
      <c r="J21" s="56">
        <f>COUNTIFS('2. GPRA 1, 2, 4 Tracking'!$D$6:$D$105,'1. LEA List &amp; Summary Sheet'!$B21, '2. GPRA 1, 2, 4 Tracking'!$E$6:$E$105,"0.7",'2. GPRA 1, 2, 4 Tracking'!$G$6:$G$105,"New Hire")</f>
        <v>0</v>
      </c>
      <c r="K21" s="56">
        <f>COUNTIFS('2. GPRA 1, 2, 4 Tracking'!$D$6:$D$105,'1. LEA List &amp; Summary Sheet'!$B21, '2. GPRA 1, 2, 4 Tracking'!$E$6:$E$105,"0.8",'2. GPRA 1, 2, 4 Tracking'!$G$6:$G$105,"New Hire")</f>
        <v>0</v>
      </c>
      <c r="L21" s="56">
        <f>COUNTIFS('2. GPRA 1, 2, 4 Tracking'!$D$6:$D$105,'1. LEA List &amp; Summary Sheet'!$B21, '2. GPRA 1, 2, 4 Tracking'!$E$6:$E$105,"0.9",'2. GPRA 1, 2, 4 Tracking'!$G$6:$G$105,"New Hire")</f>
        <v>0</v>
      </c>
      <c r="M21" s="56">
        <f>COUNTIFS('2. GPRA 1, 2, 4 Tracking'!$D$6:$D$105,'1. LEA List &amp; Summary Sheet'!$B21, '2. GPRA 1, 2, 4 Tracking'!$E$6:$E$105,"1.0",'2. GPRA 1, 2, 4 Tracking'!$G$6:$G$105,"New Hire")</f>
        <v>0</v>
      </c>
      <c r="N21" s="90">
        <f t="shared" si="1"/>
        <v>0</v>
      </c>
      <c r="O21" s="57">
        <f>COUNTIFS('2. GPRA 1, 2, 4 Tracking'!$D$6:$D$105,'1. LEA List &amp; Summary Sheet'!$B21, '2. GPRA 1, 2, 4 Tracking'!$E$6:$E$105,"0.1",'2. GPRA 1, 2, 4 Tracking'!$H$6:$H$105,"New Hire")</f>
        <v>0</v>
      </c>
      <c r="P21" s="57">
        <f>COUNTIFS('2. GPRA 1, 2, 4 Tracking'!$D$6:$D$105,'1. LEA List &amp; Summary Sheet'!$B21, '2. GPRA 1, 2, 4 Tracking'!$E$6:$E$105,"0.2",'2. GPRA 1, 2, 4 Tracking'!$H$6:$H$105,"New Hire")</f>
        <v>0</v>
      </c>
      <c r="Q21" s="57">
        <f>COUNTIFS('2. GPRA 1, 2, 4 Tracking'!$D$6:$D$105,'1. LEA List &amp; Summary Sheet'!$B21, '2. GPRA 1, 2, 4 Tracking'!$E$6:$E$105,"0.3",'2. GPRA 1, 2, 4 Tracking'!$H$6:$H$105,"New Hire")</f>
        <v>0</v>
      </c>
      <c r="R21" s="57">
        <f>COUNTIFS('2. GPRA 1, 2, 4 Tracking'!$D$6:$D$105,'1. LEA List &amp; Summary Sheet'!$B21, '2. GPRA 1, 2, 4 Tracking'!$E$6:$E$105,"0.4",'2. GPRA 1, 2, 4 Tracking'!$H$6:$H$105,"New Hire")</f>
        <v>0</v>
      </c>
      <c r="S21" s="57">
        <f>COUNTIFS('2. GPRA 1, 2, 4 Tracking'!$D$6:$D$105,'1. LEA List &amp; Summary Sheet'!$B21, '2. GPRA 1, 2, 4 Tracking'!$E$6:$E$105,"0.5",'2. GPRA 1, 2, 4 Tracking'!$H$6:$H$105,"New Hire")</f>
        <v>0</v>
      </c>
      <c r="T21" s="57">
        <f>COUNTIFS('2. GPRA 1, 2, 4 Tracking'!$D$6:$D$105,'1. LEA List &amp; Summary Sheet'!$B21, '2. GPRA 1, 2, 4 Tracking'!$E$6:$E$105,"0.6",'2. GPRA 1, 2, 4 Tracking'!$H$6:$H$105,"New Hire")</f>
        <v>0</v>
      </c>
      <c r="U21" s="57">
        <f>COUNTIFS('2. GPRA 1, 2, 4 Tracking'!$D$6:$D$105,'1. LEA List &amp; Summary Sheet'!$B21, '2. GPRA 1, 2, 4 Tracking'!$E$6:$E$105,"0.7",'2. GPRA 1, 2, 4 Tracking'!$H$6:$H$105,"New Hire")</f>
        <v>0</v>
      </c>
      <c r="V21" s="57">
        <f>COUNTIFS('2. GPRA 1, 2, 4 Tracking'!$D$6:$D$105,'1. LEA List &amp; Summary Sheet'!$B21, '2. GPRA 1, 2, 4 Tracking'!$E$6:$E$105,"0.8",'2. GPRA 1, 2, 4 Tracking'!$H$6:$H$105,"New Hire")</f>
        <v>0</v>
      </c>
      <c r="W21" s="57">
        <f>COUNTIFS('2. GPRA 1, 2, 4 Tracking'!$D$6:$D$105,'1. LEA List &amp; Summary Sheet'!$B21, '2. GPRA 1, 2, 4 Tracking'!$E$6:$E$105,"0.9",'2. GPRA 1, 2, 4 Tracking'!$H$6:$H$105,"New Hire")</f>
        <v>0</v>
      </c>
      <c r="X21" s="57">
        <f>COUNTIFS('2. GPRA 1, 2, 4 Tracking'!$D$6:$D$105,'1. LEA List &amp; Summary Sheet'!$B21, '2. GPRA 1, 2, 4 Tracking'!$E$6:$E$105,"1.0",'2. GPRA 1, 2, 4 Tracking'!$H$6:$H$105,"New Hire")</f>
        <v>0</v>
      </c>
      <c r="Y21" s="90">
        <f t="shared" si="2"/>
        <v>0</v>
      </c>
      <c r="Z21" s="55">
        <f>COUNTIFS('2. GPRA 1, 2, 4 Tracking'!$D$6:$D$105,'1. LEA List &amp; Summary Sheet'!$B21, '2. GPRA 1, 2, 4 Tracking'!$E$6:$E$105,"0.1",'2. GPRA 1, 2, 4 Tracking'!$I$6:$I$105,"New Hire")</f>
        <v>0</v>
      </c>
      <c r="AA21" s="55">
        <f>COUNTIFS('2. GPRA 1, 2, 4 Tracking'!$D$6:$D$105,'1. LEA List &amp; Summary Sheet'!$B21, '2. GPRA 1, 2, 4 Tracking'!$E$6:$E$105,"0.2",'2. GPRA 1, 2, 4 Tracking'!$I$6:$I$105,"New Hire")</f>
        <v>0</v>
      </c>
      <c r="AB21" s="55">
        <f>COUNTIFS('2. GPRA 1, 2, 4 Tracking'!$D$6:$D$105,'1. LEA List &amp; Summary Sheet'!$B21, '2. GPRA 1, 2, 4 Tracking'!$E$6:$E$105,"0.3",'2. GPRA 1, 2, 4 Tracking'!$I$6:$I$105,"New Hire")</f>
        <v>0</v>
      </c>
      <c r="AC21" s="55">
        <f>COUNTIFS('2. GPRA 1, 2, 4 Tracking'!$D$6:$D$105,'1. LEA List &amp; Summary Sheet'!$B21, '2. GPRA 1, 2, 4 Tracking'!$E$6:$E$105,"0.4",'2. GPRA 1, 2, 4 Tracking'!$I$6:$I$105,"New Hire")</f>
        <v>0</v>
      </c>
      <c r="AD21" s="55">
        <f>COUNTIFS('2. GPRA 1, 2, 4 Tracking'!$D$6:$D$105,'1. LEA List &amp; Summary Sheet'!$B21, '2. GPRA 1, 2, 4 Tracking'!$E$6:$E$105,"0.5",'2. GPRA 1, 2, 4 Tracking'!$I$6:$I$105,"New Hire")</f>
        <v>0</v>
      </c>
      <c r="AE21" s="55">
        <f>COUNTIFS('2. GPRA 1, 2, 4 Tracking'!$D$6:$D$105,'1. LEA List &amp; Summary Sheet'!$B21, '2. GPRA 1, 2, 4 Tracking'!$E$6:$E$105,"0.6",'2. GPRA 1, 2, 4 Tracking'!$I$6:$I$105,"New Hire")</f>
        <v>0</v>
      </c>
      <c r="AF21" s="55">
        <f>COUNTIFS('2. GPRA 1, 2, 4 Tracking'!$D$6:$D$105,'1. LEA List &amp; Summary Sheet'!$B21, '2. GPRA 1, 2, 4 Tracking'!$E$6:$E$105,"0.7",'2. GPRA 1, 2, 4 Tracking'!$I$6:$I$105,"New Hire")</f>
        <v>0</v>
      </c>
      <c r="AG21" s="55">
        <f>COUNTIFS('2. GPRA 1, 2, 4 Tracking'!$D$6:$D$105,'1. LEA List &amp; Summary Sheet'!$B21, '2. GPRA 1, 2, 4 Tracking'!$E$6:$E$105,"0.8",'2. GPRA 1, 2, 4 Tracking'!$I$6:$I$105,"New Hire")</f>
        <v>0</v>
      </c>
      <c r="AH21" s="55">
        <f>COUNTIFS('2. GPRA 1, 2, 4 Tracking'!$D$6:$D$105,'1. LEA List &amp; Summary Sheet'!$B21, '2. GPRA 1, 2, 4 Tracking'!$E$6:$E$105,"0.9",'2. GPRA 1, 2, 4 Tracking'!$I$6:$I$105,"New Hire")</f>
        <v>0</v>
      </c>
      <c r="AI21" s="56">
        <f>COUNTIFS('2. GPRA 1, 2, 4 Tracking'!$D$6:$D$105,'1. LEA List &amp; Summary Sheet'!$B21, '2. GPRA 1, 2, 4 Tracking'!$E$6:$E$105,"1.0",'2. GPRA 1, 2, 4 Tracking'!$I$6:$I$105,"New Hire")</f>
        <v>0</v>
      </c>
      <c r="AJ21" s="90">
        <f t="shared" si="3"/>
        <v>0</v>
      </c>
      <c r="AK21" s="57">
        <f>COUNTIFS('2. GPRA 1, 2, 4 Tracking'!$D$6:$D$105,'1. LEA List &amp; Summary Sheet'!$B21, '2. GPRA 1, 2, 4 Tracking'!$E$6:$E$105,"0.1",'2. GPRA 1, 2, 4 Tracking'!$J$6:$J$105,"New Hire")</f>
        <v>0</v>
      </c>
      <c r="AL21" s="57">
        <f>COUNTIFS('2. GPRA 1, 2, 4 Tracking'!$D$6:$D$105,'1. LEA List &amp; Summary Sheet'!$B21, '2. GPRA 1, 2, 4 Tracking'!$E$6:$E$105,"0.2",'2. GPRA 1, 2, 4 Tracking'!$J$6:$J$105,"New Hire")</f>
        <v>0</v>
      </c>
      <c r="AM21" s="57">
        <f>COUNTIFS('2. GPRA 1, 2, 4 Tracking'!$D$6:$D$105,'1. LEA List &amp; Summary Sheet'!$B21, '2. GPRA 1, 2, 4 Tracking'!$E$6:$E$105,"0.3",'2. GPRA 1, 2, 4 Tracking'!$J$6:$J$105,"New Hire")</f>
        <v>0</v>
      </c>
      <c r="AN21" s="57">
        <f>COUNTIFS('2. GPRA 1, 2, 4 Tracking'!$D$6:$D$105,'1. LEA List &amp; Summary Sheet'!$B21, '2. GPRA 1, 2, 4 Tracking'!$E$6:$E$105,"0.4",'2. GPRA 1, 2, 4 Tracking'!$J$6:$J$105,"New Hire")</f>
        <v>0</v>
      </c>
      <c r="AO21" s="57">
        <f>COUNTIFS('2. GPRA 1, 2, 4 Tracking'!$D$6:$D$105,'1. LEA List &amp; Summary Sheet'!$B21, '2. GPRA 1, 2, 4 Tracking'!$E$6:$E$105,"0.5",'2. GPRA 1, 2, 4 Tracking'!$J$6:$J$105,"New Hire")</f>
        <v>0</v>
      </c>
      <c r="AP21" s="57">
        <f>COUNTIFS('2. GPRA 1, 2, 4 Tracking'!$D$6:$D$105,'1. LEA List &amp; Summary Sheet'!$B21, '2. GPRA 1, 2, 4 Tracking'!$E$6:$E$105,"0.6",'2. GPRA 1, 2, 4 Tracking'!$J$6:$J$105,"New Hire")</f>
        <v>0</v>
      </c>
      <c r="AQ21" s="57">
        <f>COUNTIFS('2. GPRA 1, 2, 4 Tracking'!$D$6:$D$105,'1. LEA List &amp; Summary Sheet'!$B21, '2. GPRA 1, 2, 4 Tracking'!$E$6:$E$105,"0.7",'2. GPRA 1, 2, 4 Tracking'!$J$6:$J$105,"New Hire")</f>
        <v>0</v>
      </c>
      <c r="AR21" s="57">
        <f>COUNTIFS('2. GPRA 1, 2, 4 Tracking'!$D$6:$D$105,'1. LEA List &amp; Summary Sheet'!$B21, '2. GPRA 1, 2, 4 Tracking'!$E$6:$E$105,"0.8",'2. GPRA 1, 2, 4 Tracking'!$J$6:$J$105,"New Hire")</f>
        <v>0</v>
      </c>
      <c r="AS21" s="57">
        <f>COUNTIFS('2. GPRA 1, 2, 4 Tracking'!$D$6:$D$105,'1. LEA List &amp; Summary Sheet'!$B21, '2. GPRA 1, 2, 4 Tracking'!$E$6:$E$105,"0.9",'2. GPRA 1, 2, 4 Tracking'!$J$6:$J$105,"New Hire")</f>
        <v>0</v>
      </c>
      <c r="AT21" s="58">
        <f>COUNTIFS('2. GPRA 1, 2, 4 Tracking'!$D$6:$D$105,'1. LEA List &amp; Summary Sheet'!$B21, '2. GPRA 1, 2, 4 Tracking'!$E$6:$E$105,"1.0",'2. GPRA 1, 2, 4 Tracking'!$J$6:$J$105,"New Hire")</f>
        <v>0</v>
      </c>
      <c r="AU21" s="90">
        <f t="shared" si="4"/>
        <v>0</v>
      </c>
      <c r="AV21" s="55">
        <f>COUNTIFS('2. GPRA 1, 2, 4 Tracking'!$D$6:$D$105,'1. LEA List &amp; Summary Sheet'!$B21, '2. GPRA 1, 2, 4 Tracking'!$E$6:$E$105,"0.1",'2. GPRA 1, 2, 4 Tracking'!$K$6:$K$105,"New Hire")</f>
        <v>0</v>
      </c>
      <c r="AW21" s="55">
        <f>COUNTIFS('2. GPRA 1, 2, 4 Tracking'!$D$6:$D$105,'1. LEA List &amp; Summary Sheet'!$B21, '2. GPRA 1, 2, 4 Tracking'!$E$6:$E$105,"0.2",'2. GPRA 1, 2, 4 Tracking'!$K$6:$K$105,"New Hire")</f>
        <v>0</v>
      </c>
      <c r="AX21" s="55">
        <f>COUNTIFS('2. GPRA 1, 2, 4 Tracking'!$D$6:$D$105,'1. LEA List &amp; Summary Sheet'!$B21, '2. GPRA 1, 2, 4 Tracking'!$E$6:$E$105,"0.3",'2. GPRA 1, 2, 4 Tracking'!$K$6:$K$105,"New Hire")</f>
        <v>0</v>
      </c>
      <c r="AY21" s="55">
        <f>COUNTIFS('2. GPRA 1, 2, 4 Tracking'!$D$6:$D$105,'1. LEA List &amp; Summary Sheet'!$B21, '2. GPRA 1, 2, 4 Tracking'!$E$6:$E$105,"0.4",'2. GPRA 1, 2, 4 Tracking'!$K$6:$K$105,"New Hire")</f>
        <v>0</v>
      </c>
      <c r="AZ21" s="55">
        <f>COUNTIFS('2. GPRA 1, 2, 4 Tracking'!$D$6:$D$105,'1. LEA List &amp; Summary Sheet'!$B21, '2. GPRA 1, 2, 4 Tracking'!$E$6:$E$105,"0.5",'2. GPRA 1, 2, 4 Tracking'!$K$6:$K$105,"New Hire")</f>
        <v>0</v>
      </c>
      <c r="BA21" s="55">
        <f>COUNTIFS('2. GPRA 1, 2, 4 Tracking'!$D$6:$D$105,'1. LEA List &amp; Summary Sheet'!$B21, '2. GPRA 1, 2, 4 Tracking'!$E$6:$E$105,"0.6",'2. GPRA 1, 2, 4 Tracking'!$K$6:$K$105,"New Hire")</f>
        <v>0</v>
      </c>
      <c r="BB21" s="55">
        <f>COUNTIFS('2. GPRA 1, 2, 4 Tracking'!$D$6:$D$105,'1. LEA List &amp; Summary Sheet'!$B21, '2. GPRA 1, 2, 4 Tracking'!$E$6:$E$105,"0.7",'2. GPRA 1, 2, 4 Tracking'!$K$6:$K$105,"New Hire")</f>
        <v>0</v>
      </c>
      <c r="BC21" s="55">
        <f>COUNTIFS('2. GPRA 1, 2, 4 Tracking'!$D$6:$D$105,'1. LEA List &amp; Summary Sheet'!$B21, '2. GPRA 1, 2, 4 Tracking'!$E$6:$E$105,"0.8",'2. GPRA 1, 2, 4 Tracking'!$K$6:$K$105,"New Hire")</f>
        <v>0</v>
      </c>
      <c r="BD21" s="55">
        <f>COUNTIFS('2. GPRA 1, 2, 4 Tracking'!$D$6:$D$105,'1. LEA List &amp; Summary Sheet'!$B21, '2. GPRA 1, 2, 4 Tracking'!$E$6:$E$105,"0.9",'2. GPRA 1, 2, 4 Tracking'!$K$6:$K$105,"New Hire")</f>
        <v>0</v>
      </c>
      <c r="BE21" s="56">
        <f>COUNTIFS('2. GPRA 1, 2, 4 Tracking'!$D$6:$D$105,'1. LEA List &amp; Summary Sheet'!$B21, '2. GPRA 1, 2, 4 Tracking'!$E$6:$E$105,"1.0",'2. GPRA 1, 2, 4 Tracking'!$K$6:$K$105,"New Hire")</f>
        <v>0</v>
      </c>
      <c r="BF21" s="63"/>
    </row>
    <row r="22" spans="2:58" ht="78.75" customHeight="1" thickBot="1" x14ac:dyDescent="0.4">
      <c r="B22" s="69"/>
      <c r="C22" s="90">
        <f t="shared" si="0"/>
        <v>0</v>
      </c>
      <c r="D22" s="55">
        <f>COUNTIFS('2. GPRA 1, 2, 4 Tracking'!$D$6:$D$105,'1. LEA List &amp; Summary Sheet'!$B22, '2. GPRA 1, 2, 4 Tracking'!$E$6:$E$105,"0.1",'2. GPRA 1, 2, 4 Tracking'!$G$6:$G$105,"New Hire")</f>
        <v>0</v>
      </c>
      <c r="E22" s="56">
        <f>COUNTIFS('2. GPRA 1, 2, 4 Tracking'!$D$6:$D$105,'1. LEA List &amp; Summary Sheet'!$B22, '2. GPRA 1, 2, 4 Tracking'!$E$6:$E$105,"0.2",'2. GPRA 1, 2, 4 Tracking'!$G$6:$G$105,"New Hire")</f>
        <v>0</v>
      </c>
      <c r="F22" s="56">
        <f>COUNTIFS('2. GPRA 1, 2, 4 Tracking'!$D$6:$D$105,'1. LEA List &amp; Summary Sheet'!$B22, '2. GPRA 1, 2, 4 Tracking'!$E$6:$E$105,"0.3",'2. GPRA 1, 2, 4 Tracking'!$G$6:$G$105,"New Hire")</f>
        <v>0</v>
      </c>
      <c r="G22" s="56">
        <f>COUNTIFS('2. GPRA 1, 2, 4 Tracking'!$D$6:$D$105,'1. LEA List &amp; Summary Sheet'!$B22, '2. GPRA 1, 2, 4 Tracking'!$E$6:$E$105,"0.4",'2. GPRA 1, 2, 4 Tracking'!$G$6:$G$105,"New Hire")</f>
        <v>0</v>
      </c>
      <c r="H22" s="56">
        <f>COUNTIFS('2. GPRA 1, 2, 4 Tracking'!$D$6:$D$105,'1. LEA List &amp; Summary Sheet'!$B22, '2. GPRA 1, 2, 4 Tracking'!$E$6:$E$105,"0.5",'2. GPRA 1, 2, 4 Tracking'!$G$6:$G$105,"New Hire")</f>
        <v>0</v>
      </c>
      <c r="I22" s="56">
        <f>COUNTIFS('2. GPRA 1, 2, 4 Tracking'!$D$6:$D$105,'1. LEA List &amp; Summary Sheet'!$B22, '2. GPRA 1, 2, 4 Tracking'!$E$6:$E$105,"0.6",'2. GPRA 1, 2, 4 Tracking'!$G$6:$G$105,"New Hire")</f>
        <v>0</v>
      </c>
      <c r="J22" s="56">
        <f>COUNTIFS('2. GPRA 1, 2, 4 Tracking'!$D$6:$D$105,'1. LEA List &amp; Summary Sheet'!$B22, '2. GPRA 1, 2, 4 Tracking'!$E$6:$E$105,"0.7",'2. GPRA 1, 2, 4 Tracking'!$G$6:$G$105,"New Hire")</f>
        <v>0</v>
      </c>
      <c r="K22" s="56">
        <f>COUNTIFS('2. GPRA 1, 2, 4 Tracking'!$D$6:$D$105,'1. LEA List &amp; Summary Sheet'!$B22, '2. GPRA 1, 2, 4 Tracking'!$E$6:$E$105,"0.8",'2. GPRA 1, 2, 4 Tracking'!$G$6:$G$105,"New Hire")</f>
        <v>0</v>
      </c>
      <c r="L22" s="56">
        <f>COUNTIFS('2. GPRA 1, 2, 4 Tracking'!$D$6:$D$105,'1. LEA List &amp; Summary Sheet'!$B22, '2. GPRA 1, 2, 4 Tracking'!$E$6:$E$105,"0.9",'2. GPRA 1, 2, 4 Tracking'!$G$6:$G$105,"New Hire")</f>
        <v>0</v>
      </c>
      <c r="M22" s="56">
        <f>COUNTIFS('2. GPRA 1, 2, 4 Tracking'!$D$6:$D$105,'1. LEA List &amp; Summary Sheet'!$B22, '2. GPRA 1, 2, 4 Tracking'!$E$6:$E$105,"1.0",'2. GPRA 1, 2, 4 Tracking'!$G$6:$G$105,"New Hire")</f>
        <v>0</v>
      </c>
      <c r="N22" s="90">
        <f t="shared" si="1"/>
        <v>0</v>
      </c>
      <c r="O22" s="57">
        <f>COUNTIFS('2. GPRA 1, 2, 4 Tracking'!$D$6:$D$105,'1. LEA List &amp; Summary Sheet'!$B22, '2. GPRA 1, 2, 4 Tracking'!$E$6:$E$105,"0.1",'2. GPRA 1, 2, 4 Tracking'!$H$6:$H$105,"New Hire")</f>
        <v>0</v>
      </c>
      <c r="P22" s="57">
        <f>COUNTIFS('2. GPRA 1, 2, 4 Tracking'!$D$6:$D$105,'1. LEA List &amp; Summary Sheet'!$B22, '2. GPRA 1, 2, 4 Tracking'!$E$6:$E$105,"0.2",'2. GPRA 1, 2, 4 Tracking'!$H$6:$H$105,"New Hire")</f>
        <v>0</v>
      </c>
      <c r="Q22" s="57">
        <f>COUNTIFS('2. GPRA 1, 2, 4 Tracking'!$D$6:$D$105,'1. LEA List &amp; Summary Sheet'!$B22, '2. GPRA 1, 2, 4 Tracking'!$E$6:$E$105,"0.3",'2. GPRA 1, 2, 4 Tracking'!$H$6:$H$105,"New Hire")</f>
        <v>0</v>
      </c>
      <c r="R22" s="57">
        <f>COUNTIFS('2. GPRA 1, 2, 4 Tracking'!$D$6:$D$105,'1. LEA List &amp; Summary Sheet'!$B22, '2. GPRA 1, 2, 4 Tracking'!$E$6:$E$105,"0.4",'2. GPRA 1, 2, 4 Tracking'!$H$6:$H$105,"New Hire")</f>
        <v>0</v>
      </c>
      <c r="S22" s="57">
        <f>COUNTIFS('2. GPRA 1, 2, 4 Tracking'!$D$6:$D$105,'1. LEA List &amp; Summary Sheet'!$B22, '2. GPRA 1, 2, 4 Tracking'!$E$6:$E$105,"0.5",'2. GPRA 1, 2, 4 Tracking'!$H$6:$H$105,"New Hire")</f>
        <v>0</v>
      </c>
      <c r="T22" s="57">
        <f>COUNTIFS('2. GPRA 1, 2, 4 Tracking'!$D$6:$D$105,'1. LEA List &amp; Summary Sheet'!$B22, '2. GPRA 1, 2, 4 Tracking'!$E$6:$E$105,"0.6",'2. GPRA 1, 2, 4 Tracking'!$H$6:$H$105,"New Hire")</f>
        <v>0</v>
      </c>
      <c r="U22" s="57">
        <f>COUNTIFS('2. GPRA 1, 2, 4 Tracking'!$D$6:$D$105,'1. LEA List &amp; Summary Sheet'!$B22, '2. GPRA 1, 2, 4 Tracking'!$E$6:$E$105,"0.7",'2. GPRA 1, 2, 4 Tracking'!$H$6:$H$105,"New Hire")</f>
        <v>0</v>
      </c>
      <c r="V22" s="57">
        <f>COUNTIFS('2. GPRA 1, 2, 4 Tracking'!$D$6:$D$105,'1. LEA List &amp; Summary Sheet'!$B22, '2. GPRA 1, 2, 4 Tracking'!$E$6:$E$105,"0.8",'2. GPRA 1, 2, 4 Tracking'!$H$6:$H$105,"New Hire")</f>
        <v>0</v>
      </c>
      <c r="W22" s="57">
        <f>COUNTIFS('2. GPRA 1, 2, 4 Tracking'!$D$6:$D$105,'1. LEA List &amp; Summary Sheet'!$B22, '2. GPRA 1, 2, 4 Tracking'!$E$6:$E$105,"0.9",'2. GPRA 1, 2, 4 Tracking'!$H$6:$H$105,"New Hire")</f>
        <v>0</v>
      </c>
      <c r="X22" s="57">
        <f>COUNTIFS('2. GPRA 1, 2, 4 Tracking'!$D$6:$D$105,'1. LEA List &amp; Summary Sheet'!$B22, '2. GPRA 1, 2, 4 Tracking'!$E$6:$E$105,"1.0",'2. GPRA 1, 2, 4 Tracking'!$H$6:$H$105,"New Hire")</f>
        <v>0</v>
      </c>
      <c r="Y22" s="90">
        <f t="shared" si="2"/>
        <v>0</v>
      </c>
      <c r="Z22" s="55">
        <f>COUNTIFS('2. GPRA 1, 2, 4 Tracking'!$D$6:$D$105,'1. LEA List &amp; Summary Sheet'!$B22, '2. GPRA 1, 2, 4 Tracking'!$E$6:$E$105,"0.1",'2. GPRA 1, 2, 4 Tracking'!$I$6:$I$105,"New Hire")</f>
        <v>0</v>
      </c>
      <c r="AA22" s="55">
        <f>COUNTIFS('2. GPRA 1, 2, 4 Tracking'!$D$6:$D$105,'1. LEA List &amp; Summary Sheet'!$B22, '2. GPRA 1, 2, 4 Tracking'!$E$6:$E$105,"0.2",'2. GPRA 1, 2, 4 Tracking'!$I$6:$I$105,"New Hire")</f>
        <v>0</v>
      </c>
      <c r="AB22" s="55">
        <f>COUNTIFS('2. GPRA 1, 2, 4 Tracking'!$D$6:$D$105,'1. LEA List &amp; Summary Sheet'!$B22, '2. GPRA 1, 2, 4 Tracking'!$E$6:$E$105,"0.3",'2. GPRA 1, 2, 4 Tracking'!$I$6:$I$105,"New Hire")</f>
        <v>0</v>
      </c>
      <c r="AC22" s="55">
        <f>COUNTIFS('2. GPRA 1, 2, 4 Tracking'!$D$6:$D$105,'1. LEA List &amp; Summary Sheet'!$B22, '2. GPRA 1, 2, 4 Tracking'!$E$6:$E$105,"0.4",'2. GPRA 1, 2, 4 Tracking'!$I$6:$I$105,"New Hire")</f>
        <v>0</v>
      </c>
      <c r="AD22" s="55">
        <f>COUNTIFS('2. GPRA 1, 2, 4 Tracking'!$D$6:$D$105,'1. LEA List &amp; Summary Sheet'!$B22, '2. GPRA 1, 2, 4 Tracking'!$E$6:$E$105,"0.5",'2. GPRA 1, 2, 4 Tracking'!$I$6:$I$105,"New Hire")</f>
        <v>0</v>
      </c>
      <c r="AE22" s="55">
        <f>COUNTIFS('2. GPRA 1, 2, 4 Tracking'!$D$6:$D$105,'1. LEA List &amp; Summary Sheet'!$B22, '2. GPRA 1, 2, 4 Tracking'!$E$6:$E$105,"0.6",'2. GPRA 1, 2, 4 Tracking'!$I$6:$I$105,"New Hire")</f>
        <v>0</v>
      </c>
      <c r="AF22" s="55">
        <f>COUNTIFS('2. GPRA 1, 2, 4 Tracking'!$D$6:$D$105,'1. LEA List &amp; Summary Sheet'!$B22, '2. GPRA 1, 2, 4 Tracking'!$E$6:$E$105,"0.7",'2. GPRA 1, 2, 4 Tracking'!$I$6:$I$105,"New Hire")</f>
        <v>0</v>
      </c>
      <c r="AG22" s="55">
        <f>COUNTIFS('2. GPRA 1, 2, 4 Tracking'!$D$6:$D$105,'1. LEA List &amp; Summary Sheet'!$B22, '2. GPRA 1, 2, 4 Tracking'!$E$6:$E$105,"0.8",'2. GPRA 1, 2, 4 Tracking'!$I$6:$I$105,"New Hire")</f>
        <v>0</v>
      </c>
      <c r="AH22" s="55">
        <f>COUNTIFS('2. GPRA 1, 2, 4 Tracking'!$D$6:$D$105,'1. LEA List &amp; Summary Sheet'!$B22, '2. GPRA 1, 2, 4 Tracking'!$E$6:$E$105,"0.9",'2. GPRA 1, 2, 4 Tracking'!$I$6:$I$105,"New Hire")</f>
        <v>0</v>
      </c>
      <c r="AI22" s="56">
        <f>COUNTIFS('2. GPRA 1, 2, 4 Tracking'!$D$6:$D$105,'1. LEA List &amp; Summary Sheet'!$B22, '2. GPRA 1, 2, 4 Tracking'!$E$6:$E$105,"1.0",'2. GPRA 1, 2, 4 Tracking'!$I$6:$I$105,"New Hire")</f>
        <v>0</v>
      </c>
      <c r="AJ22" s="90">
        <f t="shared" si="3"/>
        <v>0</v>
      </c>
      <c r="AK22" s="57">
        <f>COUNTIFS('2. GPRA 1, 2, 4 Tracking'!$D$6:$D$105,'1. LEA List &amp; Summary Sheet'!$B22, '2. GPRA 1, 2, 4 Tracking'!$E$6:$E$105,"0.1",'2. GPRA 1, 2, 4 Tracking'!$J$6:$J$105,"New Hire")</f>
        <v>0</v>
      </c>
      <c r="AL22" s="57">
        <f>COUNTIFS('2. GPRA 1, 2, 4 Tracking'!$D$6:$D$105,'1. LEA List &amp; Summary Sheet'!$B22, '2. GPRA 1, 2, 4 Tracking'!$E$6:$E$105,"0.2",'2. GPRA 1, 2, 4 Tracking'!$J$6:$J$105,"New Hire")</f>
        <v>0</v>
      </c>
      <c r="AM22" s="57">
        <f>COUNTIFS('2. GPRA 1, 2, 4 Tracking'!$D$6:$D$105,'1. LEA List &amp; Summary Sheet'!$B22, '2. GPRA 1, 2, 4 Tracking'!$E$6:$E$105,"0.3",'2. GPRA 1, 2, 4 Tracking'!$J$6:$J$105,"New Hire")</f>
        <v>0</v>
      </c>
      <c r="AN22" s="57">
        <f>COUNTIFS('2. GPRA 1, 2, 4 Tracking'!$D$6:$D$105,'1. LEA List &amp; Summary Sheet'!$B22, '2. GPRA 1, 2, 4 Tracking'!$E$6:$E$105,"0.4",'2. GPRA 1, 2, 4 Tracking'!$J$6:$J$105,"New Hire")</f>
        <v>0</v>
      </c>
      <c r="AO22" s="57">
        <f>COUNTIFS('2. GPRA 1, 2, 4 Tracking'!$D$6:$D$105,'1. LEA List &amp; Summary Sheet'!$B22, '2. GPRA 1, 2, 4 Tracking'!$E$6:$E$105,"0.5",'2. GPRA 1, 2, 4 Tracking'!$J$6:$J$105,"New Hire")</f>
        <v>0</v>
      </c>
      <c r="AP22" s="57">
        <f>COUNTIFS('2. GPRA 1, 2, 4 Tracking'!$D$6:$D$105,'1. LEA List &amp; Summary Sheet'!$B22, '2. GPRA 1, 2, 4 Tracking'!$E$6:$E$105,"0.6",'2. GPRA 1, 2, 4 Tracking'!$J$6:$J$105,"New Hire")</f>
        <v>0</v>
      </c>
      <c r="AQ22" s="57">
        <f>COUNTIFS('2. GPRA 1, 2, 4 Tracking'!$D$6:$D$105,'1. LEA List &amp; Summary Sheet'!$B22, '2. GPRA 1, 2, 4 Tracking'!$E$6:$E$105,"0.7",'2. GPRA 1, 2, 4 Tracking'!$J$6:$J$105,"New Hire")</f>
        <v>0</v>
      </c>
      <c r="AR22" s="57">
        <f>COUNTIFS('2. GPRA 1, 2, 4 Tracking'!$D$6:$D$105,'1. LEA List &amp; Summary Sheet'!$B22, '2. GPRA 1, 2, 4 Tracking'!$E$6:$E$105,"0.8",'2. GPRA 1, 2, 4 Tracking'!$J$6:$J$105,"New Hire")</f>
        <v>0</v>
      </c>
      <c r="AS22" s="57">
        <f>COUNTIFS('2. GPRA 1, 2, 4 Tracking'!$D$6:$D$105,'1. LEA List &amp; Summary Sheet'!$B22, '2. GPRA 1, 2, 4 Tracking'!$E$6:$E$105,"0.9",'2. GPRA 1, 2, 4 Tracking'!$J$6:$J$105,"New Hire")</f>
        <v>0</v>
      </c>
      <c r="AT22" s="58">
        <f>COUNTIFS('2. GPRA 1, 2, 4 Tracking'!$D$6:$D$105,'1. LEA List &amp; Summary Sheet'!$B22, '2. GPRA 1, 2, 4 Tracking'!$E$6:$E$105,"1.0",'2. GPRA 1, 2, 4 Tracking'!$J$6:$J$105,"New Hire")</f>
        <v>0</v>
      </c>
      <c r="AU22" s="90">
        <f t="shared" si="4"/>
        <v>0</v>
      </c>
      <c r="AV22" s="55">
        <f>COUNTIFS('2. GPRA 1, 2, 4 Tracking'!$D$6:$D$105,'1. LEA List &amp; Summary Sheet'!$B22, '2. GPRA 1, 2, 4 Tracking'!$E$6:$E$105,"0.1",'2. GPRA 1, 2, 4 Tracking'!$K$6:$K$105,"New Hire")</f>
        <v>0</v>
      </c>
      <c r="AW22" s="55">
        <f>COUNTIFS('2. GPRA 1, 2, 4 Tracking'!$D$6:$D$105,'1. LEA List &amp; Summary Sheet'!$B22, '2. GPRA 1, 2, 4 Tracking'!$E$6:$E$105,"0.2",'2. GPRA 1, 2, 4 Tracking'!$K$6:$K$105,"New Hire")</f>
        <v>0</v>
      </c>
      <c r="AX22" s="55">
        <f>COUNTIFS('2. GPRA 1, 2, 4 Tracking'!$D$6:$D$105,'1. LEA List &amp; Summary Sheet'!$B22, '2. GPRA 1, 2, 4 Tracking'!$E$6:$E$105,"0.3",'2. GPRA 1, 2, 4 Tracking'!$K$6:$K$105,"New Hire")</f>
        <v>0</v>
      </c>
      <c r="AY22" s="55">
        <f>COUNTIFS('2. GPRA 1, 2, 4 Tracking'!$D$6:$D$105,'1. LEA List &amp; Summary Sheet'!$B22, '2. GPRA 1, 2, 4 Tracking'!$E$6:$E$105,"0.4",'2. GPRA 1, 2, 4 Tracking'!$K$6:$K$105,"New Hire")</f>
        <v>0</v>
      </c>
      <c r="AZ22" s="55">
        <f>COUNTIFS('2. GPRA 1, 2, 4 Tracking'!$D$6:$D$105,'1. LEA List &amp; Summary Sheet'!$B22, '2. GPRA 1, 2, 4 Tracking'!$E$6:$E$105,"0.5",'2. GPRA 1, 2, 4 Tracking'!$K$6:$K$105,"New Hire")</f>
        <v>0</v>
      </c>
      <c r="BA22" s="55">
        <f>COUNTIFS('2. GPRA 1, 2, 4 Tracking'!$D$6:$D$105,'1. LEA List &amp; Summary Sheet'!$B22, '2. GPRA 1, 2, 4 Tracking'!$E$6:$E$105,"0.6",'2. GPRA 1, 2, 4 Tracking'!$K$6:$K$105,"New Hire")</f>
        <v>0</v>
      </c>
      <c r="BB22" s="55">
        <f>COUNTIFS('2. GPRA 1, 2, 4 Tracking'!$D$6:$D$105,'1. LEA List &amp; Summary Sheet'!$B22, '2. GPRA 1, 2, 4 Tracking'!$E$6:$E$105,"0.7",'2. GPRA 1, 2, 4 Tracking'!$K$6:$K$105,"New Hire")</f>
        <v>0</v>
      </c>
      <c r="BC22" s="55">
        <f>COUNTIFS('2. GPRA 1, 2, 4 Tracking'!$D$6:$D$105,'1. LEA List &amp; Summary Sheet'!$B22, '2. GPRA 1, 2, 4 Tracking'!$E$6:$E$105,"0.8",'2. GPRA 1, 2, 4 Tracking'!$K$6:$K$105,"New Hire")</f>
        <v>0</v>
      </c>
      <c r="BD22" s="55">
        <f>COUNTIFS('2. GPRA 1, 2, 4 Tracking'!$D$6:$D$105,'1. LEA List &amp; Summary Sheet'!$B22, '2. GPRA 1, 2, 4 Tracking'!$E$6:$E$105,"0.9",'2. GPRA 1, 2, 4 Tracking'!$K$6:$K$105,"New Hire")</f>
        <v>0</v>
      </c>
      <c r="BE22" s="56">
        <f>COUNTIFS('2. GPRA 1, 2, 4 Tracking'!$D$6:$D$105,'1. LEA List &amp; Summary Sheet'!$B22, '2. GPRA 1, 2, 4 Tracking'!$E$6:$E$105,"1.0",'2. GPRA 1, 2, 4 Tracking'!$K$6:$K$105,"New Hire")</f>
        <v>0</v>
      </c>
      <c r="BF22" s="63"/>
    </row>
    <row r="23" spans="2:58" ht="78.75" customHeight="1" thickBot="1" x14ac:dyDescent="0.4">
      <c r="B23" s="69"/>
      <c r="C23" s="90">
        <f t="shared" si="0"/>
        <v>0</v>
      </c>
      <c r="D23" s="55">
        <f>COUNTIFS('2. GPRA 1, 2, 4 Tracking'!$D$6:$D$105,'1. LEA List &amp; Summary Sheet'!$B23, '2. GPRA 1, 2, 4 Tracking'!$E$6:$E$105,"0.1",'2. GPRA 1, 2, 4 Tracking'!$G$6:$G$105,"New Hire")</f>
        <v>0</v>
      </c>
      <c r="E23" s="56">
        <f>COUNTIFS('2. GPRA 1, 2, 4 Tracking'!$D$6:$D$105,'1. LEA List &amp; Summary Sheet'!$B23, '2. GPRA 1, 2, 4 Tracking'!$E$6:$E$105,"0.2",'2. GPRA 1, 2, 4 Tracking'!$G$6:$G$105,"New Hire")</f>
        <v>0</v>
      </c>
      <c r="F23" s="56">
        <f>COUNTIFS('2. GPRA 1, 2, 4 Tracking'!$D$6:$D$105,'1. LEA List &amp; Summary Sheet'!$B23, '2. GPRA 1, 2, 4 Tracking'!$E$6:$E$105,"0.3",'2. GPRA 1, 2, 4 Tracking'!$G$6:$G$105,"New Hire")</f>
        <v>0</v>
      </c>
      <c r="G23" s="56">
        <f>COUNTIFS('2. GPRA 1, 2, 4 Tracking'!$D$6:$D$105,'1. LEA List &amp; Summary Sheet'!$B23, '2. GPRA 1, 2, 4 Tracking'!$E$6:$E$105,"0.4",'2. GPRA 1, 2, 4 Tracking'!$G$6:$G$105,"New Hire")</f>
        <v>0</v>
      </c>
      <c r="H23" s="56">
        <f>COUNTIFS('2. GPRA 1, 2, 4 Tracking'!$D$6:$D$105,'1. LEA List &amp; Summary Sheet'!$B23, '2. GPRA 1, 2, 4 Tracking'!$E$6:$E$105,"0.5",'2. GPRA 1, 2, 4 Tracking'!$G$6:$G$105,"New Hire")</f>
        <v>0</v>
      </c>
      <c r="I23" s="56">
        <f>COUNTIFS('2. GPRA 1, 2, 4 Tracking'!$D$6:$D$105,'1. LEA List &amp; Summary Sheet'!$B23, '2. GPRA 1, 2, 4 Tracking'!$E$6:$E$105,"0.6",'2. GPRA 1, 2, 4 Tracking'!$G$6:$G$105,"New Hire")</f>
        <v>0</v>
      </c>
      <c r="J23" s="56">
        <f>COUNTIFS('2. GPRA 1, 2, 4 Tracking'!$D$6:$D$105,'1. LEA List &amp; Summary Sheet'!$B23, '2. GPRA 1, 2, 4 Tracking'!$E$6:$E$105,"0.7",'2. GPRA 1, 2, 4 Tracking'!$G$6:$G$105,"New Hire")</f>
        <v>0</v>
      </c>
      <c r="K23" s="56">
        <f>COUNTIFS('2. GPRA 1, 2, 4 Tracking'!$D$6:$D$105,'1. LEA List &amp; Summary Sheet'!$B23, '2. GPRA 1, 2, 4 Tracking'!$E$6:$E$105,"0.8",'2. GPRA 1, 2, 4 Tracking'!$G$6:$G$105,"New Hire")</f>
        <v>0</v>
      </c>
      <c r="L23" s="56">
        <f>COUNTIFS('2. GPRA 1, 2, 4 Tracking'!$D$6:$D$105,'1. LEA List &amp; Summary Sheet'!$B23, '2. GPRA 1, 2, 4 Tracking'!$E$6:$E$105,"0.9",'2. GPRA 1, 2, 4 Tracking'!$G$6:$G$105,"New Hire")</f>
        <v>0</v>
      </c>
      <c r="M23" s="56">
        <f>COUNTIFS('2. GPRA 1, 2, 4 Tracking'!$D$6:$D$105,'1. LEA List &amp; Summary Sheet'!$B23, '2. GPRA 1, 2, 4 Tracking'!$E$6:$E$105,"1.0",'2. GPRA 1, 2, 4 Tracking'!$G$6:$G$105,"New Hire")</f>
        <v>0</v>
      </c>
      <c r="N23" s="90">
        <f t="shared" si="1"/>
        <v>0</v>
      </c>
      <c r="O23" s="57">
        <f>COUNTIFS('2. GPRA 1, 2, 4 Tracking'!$D$6:$D$105,'1. LEA List &amp; Summary Sheet'!$B23, '2. GPRA 1, 2, 4 Tracking'!$E$6:$E$105,"0.1",'2. GPRA 1, 2, 4 Tracking'!$H$6:$H$105,"New Hire")</f>
        <v>0</v>
      </c>
      <c r="P23" s="57">
        <f>COUNTIFS('2. GPRA 1, 2, 4 Tracking'!$D$6:$D$105,'1. LEA List &amp; Summary Sheet'!$B23, '2. GPRA 1, 2, 4 Tracking'!$E$6:$E$105,"0.2",'2. GPRA 1, 2, 4 Tracking'!$H$6:$H$105,"New Hire")</f>
        <v>0</v>
      </c>
      <c r="Q23" s="57">
        <f>COUNTIFS('2. GPRA 1, 2, 4 Tracking'!$D$6:$D$105,'1. LEA List &amp; Summary Sheet'!$B23, '2. GPRA 1, 2, 4 Tracking'!$E$6:$E$105,"0.3",'2. GPRA 1, 2, 4 Tracking'!$H$6:$H$105,"New Hire")</f>
        <v>0</v>
      </c>
      <c r="R23" s="57">
        <f>COUNTIFS('2. GPRA 1, 2, 4 Tracking'!$D$6:$D$105,'1. LEA List &amp; Summary Sheet'!$B23, '2. GPRA 1, 2, 4 Tracking'!$E$6:$E$105,"0.4",'2. GPRA 1, 2, 4 Tracking'!$H$6:$H$105,"New Hire")</f>
        <v>0</v>
      </c>
      <c r="S23" s="57">
        <f>COUNTIFS('2. GPRA 1, 2, 4 Tracking'!$D$6:$D$105,'1. LEA List &amp; Summary Sheet'!$B23, '2. GPRA 1, 2, 4 Tracking'!$E$6:$E$105,"0.5",'2. GPRA 1, 2, 4 Tracking'!$H$6:$H$105,"New Hire")</f>
        <v>0</v>
      </c>
      <c r="T23" s="57">
        <f>COUNTIFS('2. GPRA 1, 2, 4 Tracking'!$D$6:$D$105,'1. LEA List &amp; Summary Sheet'!$B23, '2. GPRA 1, 2, 4 Tracking'!$E$6:$E$105,"0.6",'2. GPRA 1, 2, 4 Tracking'!$H$6:$H$105,"New Hire")</f>
        <v>0</v>
      </c>
      <c r="U23" s="57">
        <f>COUNTIFS('2. GPRA 1, 2, 4 Tracking'!$D$6:$D$105,'1. LEA List &amp; Summary Sheet'!$B23, '2. GPRA 1, 2, 4 Tracking'!$E$6:$E$105,"0.7",'2. GPRA 1, 2, 4 Tracking'!$H$6:$H$105,"New Hire")</f>
        <v>0</v>
      </c>
      <c r="V23" s="57">
        <f>COUNTIFS('2. GPRA 1, 2, 4 Tracking'!$D$6:$D$105,'1. LEA List &amp; Summary Sheet'!$B23, '2. GPRA 1, 2, 4 Tracking'!$E$6:$E$105,"0.8",'2. GPRA 1, 2, 4 Tracking'!$H$6:$H$105,"New Hire")</f>
        <v>0</v>
      </c>
      <c r="W23" s="57">
        <f>COUNTIFS('2. GPRA 1, 2, 4 Tracking'!$D$6:$D$105,'1. LEA List &amp; Summary Sheet'!$B23, '2. GPRA 1, 2, 4 Tracking'!$E$6:$E$105,"0.9",'2. GPRA 1, 2, 4 Tracking'!$H$6:$H$105,"New Hire")</f>
        <v>0</v>
      </c>
      <c r="X23" s="57">
        <f>COUNTIFS('2. GPRA 1, 2, 4 Tracking'!$D$6:$D$105,'1. LEA List &amp; Summary Sheet'!$B23, '2. GPRA 1, 2, 4 Tracking'!$E$6:$E$105,"1.0",'2. GPRA 1, 2, 4 Tracking'!$H$6:$H$105,"New Hire")</f>
        <v>0</v>
      </c>
      <c r="Y23" s="90">
        <f t="shared" si="2"/>
        <v>0</v>
      </c>
      <c r="Z23" s="55">
        <f>COUNTIFS('2. GPRA 1, 2, 4 Tracking'!$D$6:$D$105,'1. LEA List &amp; Summary Sheet'!$B23, '2. GPRA 1, 2, 4 Tracking'!$E$6:$E$105,"0.1",'2. GPRA 1, 2, 4 Tracking'!$I$6:$I$105,"New Hire")</f>
        <v>0</v>
      </c>
      <c r="AA23" s="55">
        <f>COUNTIFS('2. GPRA 1, 2, 4 Tracking'!$D$6:$D$105,'1. LEA List &amp; Summary Sheet'!$B23, '2. GPRA 1, 2, 4 Tracking'!$E$6:$E$105,"0.2",'2. GPRA 1, 2, 4 Tracking'!$I$6:$I$105,"New Hire")</f>
        <v>0</v>
      </c>
      <c r="AB23" s="55">
        <f>COUNTIFS('2. GPRA 1, 2, 4 Tracking'!$D$6:$D$105,'1. LEA List &amp; Summary Sheet'!$B23, '2. GPRA 1, 2, 4 Tracking'!$E$6:$E$105,"0.3",'2. GPRA 1, 2, 4 Tracking'!$I$6:$I$105,"New Hire")</f>
        <v>0</v>
      </c>
      <c r="AC23" s="55">
        <f>COUNTIFS('2. GPRA 1, 2, 4 Tracking'!$D$6:$D$105,'1. LEA List &amp; Summary Sheet'!$B23, '2. GPRA 1, 2, 4 Tracking'!$E$6:$E$105,"0.4",'2. GPRA 1, 2, 4 Tracking'!$I$6:$I$105,"New Hire")</f>
        <v>0</v>
      </c>
      <c r="AD23" s="55">
        <f>COUNTIFS('2. GPRA 1, 2, 4 Tracking'!$D$6:$D$105,'1. LEA List &amp; Summary Sheet'!$B23, '2. GPRA 1, 2, 4 Tracking'!$E$6:$E$105,"0.5",'2. GPRA 1, 2, 4 Tracking'!$I$6:$I$105,"New Hire")</f>
        <v>0</v>
      </c>
      <c r="AE23" s="55">
        <f>COUNTIFS('2. GPRA 1, 2, 4 Tracking'!$D$6:$D$105,'1. LEA List &amp; Summary Sheet'!$B23, '2. GPRA 1, 2, 4 Tracking'!$E$6:$E$105,"0.6",'2. GPRA 1, 2, 4 Tracking'!$I$6:$I$105,"New Hire")</f>
        <v>0</v>
      </c>
      <c r="AF23" s="55">
        <f>COUNTIFS('2. GPRA 1, 2, 4 Tracking'!$D$6:$D$105,'1. LEA List &amp; Summary Sheet'!$B23, '2. GPRA 1, 2, 4 Tracking'!$E$6:$E$105,"0.7",'2. GPRA 1, 2, 4 Tracking'!$I$6:$I$105,"New Hire")</f>
        <v>0</v>
      </c>
      <c r="AG23" s="55">
        <f>COUNTIFS('2. GPRA 1, 2, 4 Tracking'!$D$6:$D$105,'1. LEA List &amp; Summary Sheet'!$B23, '2. GPRA 1, 2, 4 Tracking'!$E$6:$E$105,"0.8",'2. GPRA 1, 2, 4 Tracking'!$I$6:$I$105,"New Hire")</f>
        <v>0</v>
      </c>
      <c r="AH23" s="55">
        <f>COUNTIFS('2. GPRA 1, 2, 4 Tracking'!$D$6:$D$105,'1. LEA List &amp; Summary Sheet'!$B23, '2. GPRA 1, 2, 4 Tracking'!$E$6:$E$105,"0.9",'2. GPRA 1, 2, 4 Tracking'!$I$6:$I$105,"New Hire")</f>
        <v>0</v>
      </c>
      <c r="AI23" s="56">
        <f>COUNTIFS('2. GPRA 1, 2, 4 Tracking'!$D$6:$D$105,'1. LEA List &amp; Summary Sheet'!$B23, '2. GPRA 1, 2, 4 Tracking'!$E$6:$E$105,"1.0",'2. GPRA 1, 2, 4 Tracking'!$I$6:$I$105,"New Hire")</f>
        <v>0</v>
      </c>
      <c r="AJ23" s="90">
        <f t="shared" si="3"/>
        <v>0</v>
      </c>
      <c r="AK23" s="57">
        <f>COUNTIFS('2. GPRA 1, 2, 4 Tracking'!$D$6:$D$105,'1. LEA List &amp; Summary Sheet'!$B23, '2. GPRA 1, 2, 4 Tracking'!$E$6:$E$105,"0.1",'2. GPRA 1, 2, 4 Tracking'!$J$6:$J$105,"New Hire")</f>
        <v>0</v>
      </c>
      <c r="AL23" s="57">
        <f>COUNTIFS('2. GPRA 1, 2, 4 Tracking'!$D$6:$D$105,'1. LEA List &amp; Summary Sheet'!$B23, '2. GPRA 1, 2, 4 Tracking'!$E$6:$E$105,"0.2",'2. GPRA 1, 2, 4 Tracking'!$J$6:$J$105,"New Hire")</f>
        <v>0</v>
      </c>
      <c r="AM23" s="57">
        <f>COUNTIFS('2. GPRA 1, 2, 4 Tracking'!$D$6:$D$105,'1. LEA List &amp; Summary Sheet'!$B23, '2. GPRA 1, 2, 4 Tracking'!$E$6:$E$105,"0.3",'2. GPRA 1, 2, 4 Tracking'!$J$6:$J$105,"New Hire")</f>
        <v>0</v>
      </c>
      <c r="AN23" s="57">
        <f>COUNTIFS('2. GPRA 1, 2, 4 Tracking'!$D$6:$D$105,'1. LEA List &amp; Summary Sheet'!$B23, '2. GPRA 1, 2, 4 Tracking'!$E$6:$E$105,"0.4",'2. GPRA 1, 2, 4 Tracking'!$J$6:$J$105,"New Hire")</f>
        <v>0</v>
      </c>
      <c r="AO23" s="57">
        <f>COUNTIFS('2. GPRA 1, 2, 4 Tracking'!$D$6:$D$105,'1. LEA List &amp; Summary Sheet'!$B23, '2. GPRA 1, 2, 4 Tracking'!$E$6:$E$105,"0.5",'2. GPRA 1, 2, 4 Tracking'!$J$6:$J$105,"New Hire")</f>
        <v>0</v>
      </c>
      <c r="AP23" s="57">
        <f>COUNTIFS('2. GPRA 1, 2, 4 Tracking'!$D$6:$D$105,'1. LEA List &amp; Summary Sheet'!$B23, '2. GPRA 1, 2, 4 Tracking'!$E$6:$E$105,"0.6",'2. GPRA 1, 2, 4 Tracking'!$J$6:$J$105,"New Hire")</f>
        <v>0</v>
      </c>
      <c r="AQ23" s="57">
        <f>COUNTIFS('2. GPRA 1, 2, 4 Tracking'!$D$6:$D$105,'1. LEA List &amp; Summary Sheet'!$B23, '2. GPRA 1, 2, 4 Tracking'!$E$6:$E$105,"0.7",'2. GPRA 1, 2, 4 Tracking'!$J$6:$J$105,"New Hire")</f>
        <v>0</v>
      </c>
      <c r="AR23" s="57">
        <f>COUNTIFS('2. GPRA 1, 2, 4 Tracking'!$D$6:$D$105,'1. LEA List &amp; Summary Sheet'!$B23, '2. GPRA 1, 2, 4 Tracking'!$E$6:$E$105,"0.8",'2. GPRA 1, 2, 4 Tracking'!$J$6:$J$105,"New Hire")</f>
        <v>0</v>
      </c>
      <c r="AS23" s="57">
        <f>COUNTIFS('2. GPRA 1, 2, 4 Tracking'!$D$6:$D$105,'1. LEA List &amp; Summary Sheet'!$B23, '2. GPRA 1, 2, 4 Tracking'!$E$6:$E$105,"0.9",'2. GPRA 1, 2, 4 Tracking'!$J$6:$J$105,"New Hire")</f>
        <v>0</v>
      </c>
      <c r="AT23" s="58">
        <f>COUNTIFS('2. GPRA 1, 2, 4 Tracking'!$D$6:$D$105,'1. LEA List &amp; Summary Sheet'!$B23, '2. GPRA 1, 2, 4 Tracking'!$E$6:$E$105,"1.0",'2. GPRA 1, 2, 4 Tracking'!$J$6:$J$105,"New Hire")</f>
        <v>0</v>
      </c>
      <c r="AU23" s="90">
        <f t="shared" si="4"/>
        <v>0</v>
      </c>
      <c r="AV23" s="55">
        <f>COUNTIFS('2. GPRA 1, 2, 4 Tracking'!$D$6:$D$105,'1. LEA List &amp; Summary Sheet'!$B23, '2. GPRA 1, 2, 4 Tracking'!$E$6:$E$105,"0.1",'2. GPRA 1, 2, 4 Tracking'!$K$6:$K$105,"New Hire")</f>
        <v>0</v>
      </c>
      <c r="AW23" s="55">
        <f>COUNTIFS('2. GPRA 1, 2, 4 Tracking'!$D$6:$D$105,'1. LEA List &amp; Summary Sheet'!$B23, '2. GPRA 1, 2, 4 Tracking'!$E$6:$E$105,"0.2",'2. GPRA 1, 2, 4 Tracking'!$K$6:$K$105,"New Hire")</f>
        <v>0</v>
      </c>
      <c r="AX23" s="55">
        <f>COUNTIFS('2. GPRA 1, 2, 4 Tracking'!$D$6:$D$105,'1. LEA List &amp; Summary Sheet'!$B23, '2. GPRA 1, 2, 4 Tracking'!$E$6:$E$105,"0.3",'2. GPRA 1, 2, 4 Tracking'!$K$6:$K$105,"New Hire")</f>
        <v>0</v>
      </c>
      <c r="AY23" s="55">
        <f>COUNTIFS('2. GPRA 1, 2, 4 Tracking'!$D$6:$D$105,'1. LEA List &amp; Summary Sheet'!$B23, '2. GPRA 1, 2, 4 Tracking'!$E$6:$E$105,"0.4",'2. GPRA 1, 2, 4 Tracking'!$K$6:$K$105,"New Hire")</f>
        <v>0</v>
      </c>
      <c r="AZ23" s="55">
        <f>COUNTIFS('2. GPRA 1, 2, 4 Tracking'!$D$6:$D$105,'1. LEA List &amp; Summary Sheet'!$B23, '2. GPRA 1, 2, 4 Tracking'!$E$6:$E$105,"0.5",'2. GPRA 1, 2, 4 Tracking'!$K$6:$K$105,"New Hire")</f>
        <v>0</v>
      </c>
      <c r="BA23" s="55">
        <f>COUNTIFS('2. GPRA 1, 2, 4 Tracking'!$D$6:$D$105,'1. LEA List &amp; Summary Sheet'!$B23, '2. GPRA 1, 2, 4 Tracking'!$E$6:$E$105,"0.6",'2. GPRA 1, 2, 4 Tracking'!$K$6:$K$105,"New Hire")</f>
        <v>0</v>
      </c>
      <c r="BB23" s="55">
        <f>COUNTIFS('2. GPRA 1, 2, 4 Tracking'!$D$6:$D$105,'1. LEA List &amp; Summary Sheet'!$B23, '2. GPRA 1, 2, 4 Tracking'!$E$6:$E$105,"0.7",'2. GPRA 1, 2, 4 Tracking'!$K$6:$K$105,"New Hire")</f>
        <v>0</v>
      </c>
      <c r="BC23" s="55">
        <f>COUNTIFS('2. GPRA 1, 2, 4 Tracking'!$D$6:$D$105,'1. LEA List &amp; Summary Sheet'!$B23, '2. GPRA 1, 2, 4 Tracking'!$E$6:$E$105,"0.8",'2. GPRA 1, 2, 4 Tracking'!$K$6:$K$105,"New Hire")</f>
        <v>0</v>
      </c>
      <c r="BD23" s="55">
        <f>COUNTIFS('2. GPRA 1, 2, 4 Tracking'!$D$6:$D$105,'1. LEA List &amp; Summary Sheet'!$B23, '2. GPRA 1, 2, 4 Tracking'!$E$6:$E$105,"0.9",'2. GPRA 1, 2, 4 Tracking'!$K$6:$K$105,"New Hire")</f>
        <v>0</v>
      </c>
      <c r="BE23" s="56">
        <f>COUNTIFS('2. GPRA 1, 2, 4 Tracking'!$D$6:$D$105,'1. LEA List &amp; Summary Sheet'!$B23, '2. GPRA 1, 2, 4 Tracking'!$E$6:$E$105,"1.0",'2. GPRA 1, 2, 4 Tracking'!$K$6:$K$105,"New Hire")</f>
        <v>0</v>
      </c>
      <c r="BF23" s="63"/>
    </row>
    <row r="24" spans="2:58" ht="78.75" customHeight="1" thickBot="1" x14ac:dyDescent="0.4">
      <c r="B24" s="69"/>
      <c r="C24" s="90">
        <f t="shared" si="0"/>
        <v>0</v>
      </c>
      <c r="D24" s="55">
        <f>COUNTIFS('2. GPRA 1, 2, 4 Tracking'!$D$6:$D$105,'1. LEA List &amp; Summary Sheet'!$B24, '2. GPRA 1, 2, 4 Tracking'!$E$6:$E$105,"0.1",'2. GPRA 1, 2, 4 Tracking'!$G$6:$G$105,"New Hire")</f>
        <v>0</v>
      </c>
      <c r="E24" s="56">
        <f>COUNTIFS('2. GPRA 1, 2, 4 Tracking'!$D$6:$D$105,'1. LEA List &amp; Summary Sheet'!$B24, '2. GPRA 1, 2, 4 Tracking'!$E$6:$E$105,"0.2",'2. GPRA 1, 2, 4 Tracking'!$G$6:$G$105,"New Hire")</f>
        <v>0</v>
      </c>
      <c r="F24" s="56">
        <f>COUNTIFS('2. GPRA 1, 2, 4 Tracking'!$D$6:$D$105,'1. LEA List &amp; Summary Sheet'!$B24, '2. GPRA 1, 2, 4 Tracking'!$E$6:$E$105,"0.3",'2. GPRA 1, 2, 4 Tracking'!$G$6:$G$105,"New Hire")</f>
        <v>0</v>
      </c>
      <c r="G24" s="56">
        <f>COUNTIFS('2. GPRA 1, 2, 4 Tracking'!$D$6:$D$105,'1. LEA List &amp; Summary Sheet'!$B24, '2. GPRA 1, 2, 4 Tracking'!$E$6:$E$105,"0.4",'2. GPRA 1, 2, 4 Tracking'!$G$6:$G$105,"New Hire")</f>
        <v>0</v>
      </c>
      <c r="H24" s="56">
        <f>COUNTIFS('2. GPRA 1, 2, 4 Tracking'!$D$6:$D$105,'1. LEA List &amp; Summary Sheet'!$B24, '2. GPRA 1, 2, 4 Tracking'!$E$6:$E$105,"0.5",'2. GPRA 1, 2, 4 Tracking'!$G$6:$G$105,"New Hire")</f>
        <v>0</v>
      </c>
      <c r="I24" s="56">
        <f>COUNTIFS('2. GPRA 1, 2, 4 Tracking'!$D$6:$D$105,'1. LEA List &amp; Summary Sheet'!$B24, '2. GPRA 1, 2, 4 Tracking'!$E$6:$E$105,"0.6",'2. GPRA 1, 2, 4 Tracking'!$G$6:$G$105,"New Hire")</f>
        <v>0</v>
      </c>
      <c r="J24" s="56">
        <f>COUNTIFS('2. GPRA 1, 2, 4 Tracking'!$D$6:$D$105,'1. LEA List &amp; Summary Sheet'!$B24, '2. GPRA 1, 2, 4 Tracking'!$E$6:$E$105,"0.7",'2. GPRA 1, 2, 4 Tracking'!$G$6:$G$105,"New Hire")</f>
        <v>0</v>
      </c>
      <c r="K24" s="56">
        <f>COUNTIFS('2. GPRA 1, 2, 4 Tracking'!$D$6:$D$105,'1. LEA List &amp; Summary Sheet'!$B24, '2. GPRA 1, 2, 4 Tracking'!$E$6:$E$105,"0.8",'2. GPRA 1, 2, 4 Tracking'!$G$6:$G$105,"New Hire")</f>
        <v>0</v>
      </c>
      <c r="L24" s="56">
        <f>COUNTIFS('2. GPRA 1, 2, 4 Tracking'!$D$6:$D$105,'1. LEA List &amp; Summary Sheet'!$B24, '2. GPRA 1, 2, 4 Tracking'!$E$6:$E$105,"0.9",'2. GPRA 1, 2, 4 Tracking'!$G$6:$G$105,"New Hire")</f>
        <v>0</v>
      </c>
      <c r="M24" s="56">
        <f>COUNTIFS('2. GPRA 1, 2, 4 Tracking'!$D$6:$D$105,'1. LEA List &amp; Summary Sheet'!$B24, '2. GPRA 1, 2, 4 Tracking'!$E$6:$E$105,"1.0",'2. GPRA 1, 2, 4 Tracking'!$G$6:$G$105,"New Hire")</f>
        <v>0</v>
      </c>
      <c r="N24" s="90">
        <f t="shared" si="1"/>
        <v>0</v>
      </c>
      <c r="O24" s="57">
        <f>COUNTIFS('2. GPRA 1, 2, 4 Tracking'!$D$6:$D$105,'1. LEA List &amp; Summary Sheet'!$B24, '2. GPRA 1, 2, 4 Tracking'!$E$6:$E$105,"0.1",'2. GPRA 1, 2, 4 Tracking'!$H$6:$H$105,"New Hire")</f>
        <v>0</v>
      </c>
      <c r="P24" s="57">
        <f>COUNTIFS('2. GPRA 1, 2, 4 Tracking'!$D$6:$D$105,'1. LEA List &amp; Summary Sheet'!$B24, '2. GPRA 1, 2, 4 Tracking'!$E$6:$E$105,"0.2",'2. GPRA 1, 2, 4 Tracking'!$H$6:$H$105,"New Hire")</f>
        <v>0</v>
      </c>
      <c r="Q24" s="57">
        <f>COUNTIFS('2. GPRA 1, 2, 4 Tracking'!$D$6:$D$105,'1. LEA List &amp; Summary Sheet'!$B24, '2. GPRA 1, 2, 4 Tracking'!$E$6:$E$105,"0.3",'2. GPRA 1, 2, 4 Tracking'!$H$6:$H$105,"New Hire")</f>
        <v>0</v>
      </c>
      <c r="R24" s="57">
        <f>COUNTIFS('2. GPRA 1, 2, 4 Tracking'!$D$6:$D$105,'1. LEA List &amp; Summary Sheet'!$B24, '2. GPRA 1, 2, 4 Tracking'!$E$6:$E$105,"0.4",'2. GPRA 1, 2, 4 Tracking'!$H$6:$H$105,"New Hire")</f>
        <v>0</v>
      </c>
      <c r="S24" s="57">
        <f>COUNTIFS('2. GPRA 1, 2, 4 Tracking'!$D$6:$D$105,'1. LEA List &amp; Summary Sheet'!$B24, '2. GPRA 1, 2, 4 Tracking'!$E$6:$E$105,"0.5",'2. GPRA 1, 2, 4 Tracking'!$H$6:$H$105,"New Hire")</f>
        <v>0</v>
      </c>
      <c r="T24" s="57">
        <f>COUNTIFS('2. GPRA 1, 2, 4 Tracking'!$D$6:$D$105,'1. LEA List &amp; Summary Sheet'!$B24, '2. GPRA 1, 2, 4 Tracking'!$E$6:$E$105,"0.6",'2. GPRA 1, 2, 4 Tracking'!$H$6:$H$105,"New Hire")</f>
        <v>0</v>
      </c>
      <c r="U24" s="57">
        <f>COUNTIFS('2. GPRA 1, 2, 4 Tracking'!$D$6:$D$105,'1. LEA List &amp; Summary Sheet'!$B24, '2. GPRA 1, 2, 4 Tracking'!$E$6:$E$105,"0.7",'2. GPRA 1, 2, 4 Tracking'!$H$6:$H$105,"New Hire")</f>
        <v>0</v>
      </c>
      <c r="V24" s="57">
        <f>COUNTIFS('2. GPRA 1, 2, 4 Tracking'!$D$6:$D$105,'1. LEA List &amp; Summary Sheet'!$B24, '2. GPRA 1, 2, 4 Tracking'!$E$6:$E$105,"0.8",'2. GPRA 1, 2, 4 Tracking'!$H$6:$H$105,"New Hire")</f>
        <v>0</v>
      </c>
      <c r="W24" s="57">
        <f>COUNTIFS('2. GPRA 1, 2, 4 Tracking'!$D$6:$D$105,'1. LEA List &amp; Summary Sheet'!$B24, '2. GPRA 1, 2, 4 Tracking'!$E$6:$E$105,"0.9",'2. GPRA 1, 2, 4 Tracking'!$H$6:$H$105,"New Hire")</f>
        <v>0</v>
      </c>
      <c r="X24" s="57">
        <f>COUNTIFS('2. GPRA 1, 2, 4 Tracking'!$D$6:$D$105,'1. LEA List &amp; Summary Sheet'!$B24, '2. GPRA 1, 2, 4 Tracking'!$E$6:$E$105,"1.0",'2. GPRA 1, 2, 4 Tracking'!$H$6:$H$105,"New Hire")</f>
        <v>0</v>
      </c>
      <c r="Y24" s="90">
        <f t="shared" si="2"/>
        <v>0</v>
      </c>
      <c r="Z24" s="55">
        <f>COUNTIFS('2. GPRA 1, 2, 4 Tracking'!$D$6:$D$105,'1. LEA List &amp; Summary Sheet'!$B24, '2. GPRA 1, 2, 4 Tracking'!$E$6:$E$105,"0.1",'2. GPRA 1, 2, 4 Tracking'!$I$6:$I$105,"New Hire")</f>
        <v>0</v>
      </c>
      <c r="AA24" s="55">
        <f>COUNTIFS('2. GPRA 1, 2, 4 Tracking'!$D$6:$D$105,'1. LEA List &amp; Summary Sheet'!$B24, '2. GPRA 1, 2, 4 Tracking'!$E$6:$E$105,"0.2",'2. GPRA 1, 2, 4 Tracking'!$I$6:$I$105,"New Hire")</f>
        <v>0</v>
      </c>
      <c r="AB24" s="55">
        <f>COUNTIFS('2. GPRA 1, 2, 4 Tracking'!$D$6:$D$105,'1. LEA List &amp; Summary Sheet'!$B24, '2. GPRA 1, 2, 4 Tracking'!$E$6:$E$105,"0.3",'2. GPRA 1, 2, 4 Tracking'!$I$6:$I$105,"New Hire")</f>
        <v>0</v>
      </c>
      <c r="AC24" s="55">
        <f>COUNTIFS('2. GPRA 1, 2, 4 Tracking'!$D$6:$D$105,'1. LEA List &amp; Summary Sheet'!$B24, '2. GPRA 1, 2, 4 Tracking'!$E$6:$E$105,"0.4",'2. GPRA 1, 2, 4 Tracking'!$I$6:$I$105,"New Hire")</f>
        <v>0</v>
      </c>
      <c r="AD24" s="55">
        <f>COUNTIFS('2. GPRA 1, 2, 4 Tracking'!$D$6:$D$105,'1. LEA List &amp; Summary Sheet'!$B24, '2. GPRA 1, 2, 4 Tracking'!$E$6:$E$105,"0.5",'2. GPRA 1, 2, 4 Tracking'!$I$6:$I$105,"New Hire")</f>
        <v>0</v>
      </c>
      <c r="AE24" s="55">
        <f>COUNTIFS('2. GPRA 1, 2, 4 Tracking'!$D$6:$D$105,'1. LEA List &amp; Summary Sheet'!$B24, '2. GPRA 1, 2, 4 Tracking'!$E$6:$E$105,"0.6",'2. GPRA 1, 2, 4 Tracking'!$I$6:$I$105,"New Hire")</f>
        <v>0</v>
      </c>
      <c r="AF24" s="55">
        <f>COUNTIFS('2. GPRA 1, 2, 4 Tracking'!$D$6:$D$105,'1. LEA List &amp; Summary Sheet'!$B24, '2. GPRA 1, 2, 4 Tracking'!$E$6:$E$105,"0.7",'2. GPRA 1, 2, 4 Tracking'!$I$6:$I$105,"New Hire")</f>
        <v>0</v>
      </c>
      <c r="AG24" s="55">
        <f>COUNTIFS('2. GPRA 1, 2, 4 Tracking'!$D$6:$D$105,'1. LEA List &amp; Summary Sheet'!$B24, '2. GPRA 1, 2, 4 Tracking'!$E$6:$E$105,"0.8",'2. GPRA 1, 2, 4 Tracking'!$I$6:$I$105,"New Hire")</f>
        <v>0</v>
      </c>
      <c r="AH24" s="55">
        <f>COUNTIFS('2. GPRA 1, 2, 4 Tracking'!$D$6:$D$105,'1. LEA List &amp; Summary Sheet'!$B24, '2. GPRA 1, 2, 4 Tracking'!$E$6:$E$105,"0.9",'2. GPRA 1, 2, 4 Tracking'!$I$6:$I$105,"New Hire")</f>
        <v>0</v>
      </c>
      <c r="AI24" s="56">
        <f>COUNTIFS('2. GPRA 1, 2, 4 Tracking'!$D$6:$D$105,'1. LEA List &amp; Summary Sheet'!$B24, '2. GPRA 1, 2, 4 Tracking'!$E$6:$E$105,"1.0",'2. GPRA 1, 2, 4 Tracking'!$I$6:$I$105,"New Hire")</f>
        <v>0</v>
      </c>
      <c r="AJ24" s="90">
        <f t="shared" si="3"/>
        <v>0</v>
      </c>
      <c r="AK24" s="57">
        <f>COUNTIFS('2. GPRA 1, 2, 4 Tracking'!$D$6:$D$105,'1. LEA List &amp; Summary Sheet'!$B24, '2. GPRA 1, 2, 4 Tracking'!$E$6:$E$105,"0.1",'2. GPRA 1, 2, 4 Tracking'!$J$6:$J$105,"New Hire")</f>
        <v>0</v>
      </c>
      <c r="AL24" s="57">
        <f>COUNTIFS('2. GPRA 1, 2, 4 Tracking'!$D$6:$D$105,'1. LEA List &amp; Summary Sheet'!$B24, '2. GPRA 1, 2, 4 Tracking'!$E$6:$E$105,"0.2",'2. GPRA 1, 2, 4 Tracking'!$J$6:$J$105,"New Hire")</f>
        <v>0</v>
      </c>
      <c r="AM24" s="57">
        <f>COUNTIFS('2. GPRA 1, 2, 4 Tracking'!$D$6:$D$105,'1. LEA List &amp; Summary Sheet'!$B24, '2. GPRA 1, 2, 4 Tracking'!$E$6:$E$105,"0.3",'2. GPRA 1, 2, 4 Tracking'!$J$6:$J$105,"New Hire")</f>
        <v>0</v>
      </c>
      <c r="AN24" s="57">
        <f>COUNTIFS('2. GPRA 1, 2, 4 Tracking'!$D$6:$D$105,'1. LEA List &amp; Summary Sheet'!$B24, '2. GPRA 1, 2, 4 Tracking'!$E$6:$E$105,"0.4",'2. GPRA 1, 2, 4 Tracking'!$J$6:$J$105,"New Hire")</f>
        <v>0</v>
      </c>
      <c r="AO24" s="57">
        <f>COUNTIFS('2. GPRA 1, 2, 4 Tracking'!$D$6:$D$105,'1. LEA List &amp; Summary Sheet'!$B24, '2. GPRA 1, 2, 4 Tracking'!$E$6:$E$105,"0.5",'2. GPRA 1, 2, 4 Tracking'!$J$6:$J$105,"New Hire")</f>
        <v>0</v>
      </c>
      <c r="AP24" s="57">
        <f>COUNTIFS('2. GPRA 1, 2, 4 Tracking'!$D$6:$D$105,'1. LEA List &amp; Summary Sheet'!$B24, '2. GPRA 1, 2, 4 Tracking'!$E$6:$E$105,"0.6",'2. GPRA 1, 2, 4 Tracking'!$J$6:$J$105,"New Hire")</f>
        <v>0</v>
      </c>
      <c r="AQ24" s="57">
        <f>COUNTIFS('2. GPRA 1, 2, 4 Tracking'!$D$6:$D$105,'1. LEA List &amp; Summary Sheet'!$B24, '2. GPRA 1, 2, 4 Tracking'!$E$6:$E$105,"0.7",'2. GPRA 1, 2, 4 Tracking'!$J$6:$J$105,"New Hire")</f>
        <v>0</v>
      </c>
      <c r="AR24" s="57">
        <f>COUNTIFS('2. GPRA 1, 2, 4 Tracking'!$D$6:$D$105,'1. LEA List &amp; Summary Sheet'!$B24, '2. GPRA 1, 2, 4 Tracking'!$E$6:$E$105,"0.8",'2. GPRA 1, 2, 4 Tracking'!$J$6:$J$105,"New Hire")</f>
        <v>0</v>
      </c>
      <c r="AS24" s="57">
        <f>COUNTIFS('2. GPRA 1, 2, 4 Tracking'!$D$6:$D$105,'1. LEA List &amp; Summary Sheet'!$B24, '2. GPRA 1, 2, 4 Tracking'!$E$6:$E$105,"0.9",'2. GPRA 1, 2, 4 Tracking'!$J$6:$J$105,"New Hire")</f>
        <v>0</v>
      </c>
      <c r="AT24" s="58">
        <f>COUNTIFS('2. GPRA 1, 2, 4 Tracking'!$D$6:$D$105,'1. LEA List &amp; Summary Sheet'!$B24, '2. GPRA 1, 2, 4 Tracking'!$E$6:$E$105,"1.0",'2. GPRA 1, 2, 4 Tracking'!$J$6:$J$105,"New Hire")</f>
        <v>0</v>
      </c>
      <c r="AU24" s="90">
        <f t="shared" si="4"/>
        <v>0</v>
      </c>
      <c r="AV24" s="55">
        <f>COUNTIFS('2. GPRA 1, 2, 4 Tracking'!$D$6:$D$105,'1. LEA List &amp; Summary Sheet'!$B24, '2. GPRA 1, 2, 4 Tracking'!$E$6:$E$105,"0.1",'2. GPRA 1, 2, 4 Tracking'!$K$6:$K$105,"New Hire")</f>
        <v>0</v>
      </c>
      <c r="AW24" s="55">
        <f>COUNTIFS('2. GPRA 1, 2, 4 Tracking'!$D$6:$D$105,'1. LEA List &amp; Summary Sheet'!$B24, '2. GPRA 1, 2, 4 Tracking'!$E$6:$E$105,"0.2",'2. GPRA 1, 2, 4 Tracking'!$K$6:$K$105,"New Hire")</f>
        <v>0</v>
      </c>
      <c r="AX24" s="55">
        <f>COUNTIFS('2. GPRA 1, 2, 4 Tracking'!$D$6:$D$105,'1. LEA List &amp; Summary Sheet'!$B24, '2. GPRA 1, 2, 4 Tracking'!$E$6:$E$105,"0.3",'2. GPRA 1, 2, 4 Tracking'!$K$6:$K$105,"New Hire")</f>
        <v>0</v>
      </c>
      <c r="AY24" s="55">
        <f>COUNTIFS('2. GPRA 1, 2, 4 Tracking'!$D$6:$D$105,'1. LEA List &amp; Summary Sheet'!$B24, '2. GPRA 1, 2, 4 Tracking'!$E$6:$E$105,"0.4",'2. GPRA 1, 2, 4 Tracking'!$K$6:$K$105,"New Hire")</f>
        <v>0</v>
      </c>
      <c r="AZ24" s="55">
        <f>COUNTIFS('2. GPRA 1, 2, 4 Tracking'!$D$6:$D$105,'1. LEA List &amp; Summary Sheet'!$B24, '2. GPRA 1, 2, 4 Tracking'!$E$6:$E$105,"0.5",'2. GPRA 1, 2, 4 Tracking'!$K$6:$K$105,"New Hire")</f>
        <v>0</v>
      </c>
      <c r="BA24" s="55">
        <f>COUNTIFS('2. GPRA 1, 2, 4 Tracking'!$D$6:$D$105,'1. LEA List &amp; Summary Sheet'!$B24, '2. GPRA 1, 2, 4 Tracking'!$E$6:$E$105,"0.6",'2. GPRA 1, 2, 4 Tracking'!$K$6:$K$105,"New Hire")</f>
        <v>0</v>
      </c>
      <c r="BB24" s="55">
        <f>COUNTIFS('2. GPRA 1, 2, 4 Tracking'!$D$6:$D$105,'1. LEA List &amp; Summary Sheet'!$B24, '2. GPRA 1, 2, 4 Tracking'!$E$6:$E$105,"0.7",'2. GPRA 1, 2, 4 Tracking'!$K$6:$K$105,"New Hire")</f>
        <v>0</v>
      </c>
      <c r="BC24" s="55">
        <f>COUNTIFS('2. GPRA 1, 2, 4 Tracking'!$D$6:$D$105,'1. LEA List &amp; Summary Sheet'!$B24, '2. GPRA 1, 2, 4 Tracking'!$E$6:$E$105,"0.8",'2. GPRA 1, 2, 4 Tracking'!$K$6:$K$105,"New Hire")</f>
        <v>0</v>
      </c>
      <c r="BD24" s="55">
        <f>COUNTIFS('2. GPRA 1, 2, 4 Tracking'!$D$6:$D$105,'1. LEA List &amp; Summary Sheet'!$B24, '2. GPRA 1, 2, 4 Tracking'!$E$6:$E$105,"0.9",'2. GPRA 1, 2, 4 Tracking'!$K$6:$K$105,"New Hire")</f>
        <v>0</v>
      </c>
      <c r="BE24" s="56">
        <f>COUNTIFS('2. GPRA 1, 2, 4 Tracking'!$D$6:$D$105,'1. LEA List &amp; Summary Sheet'!$B24, '2. GPRA 1, 2, 4 Tracking'!$E$6:$E$105,"1.0",'2. GPRA 1, 2, 4 Tracking'!$K$6:$K$105,"New Hire")</f>
        <v>0</v>
      </c>
      <c r="BF24" s="63"/>
    </row>
    <row r="25" spans="2:58" ht="78.75" customHeight="1" thickBot="1" x14ac:dyDescent="0.4">
      <c r="B25" s="69"/>
      <c r="C25" s="90">
        <f t="shared" si="0"/>
        <v>0</v>
      </c>
      <c r="D25" s="55">
        <f>COUNTIFS('2. GPRA 1, 2, 4 Tracking'!$D$6:$D$105,'1. LEA List &amp; Summary Sheet'!$B25, '2. GPRA 1, 2, 4 Tracking'!$E$6:$E$105,"0.1",'2. GPRA 1, 2, 4 Tracking'!$G$6:$G$105,"New Hire")</f>
        <v>0</v>
      </c>
      <c r="E25" s="56">
        <f>COUNTIFS('2. GPRA 1, 2, 4 Tracking'!$D$6:$D$105,'1. LEA List &amp; Summary Sheet'!$B25, '2. GPRA 1, 2, 4 Tracking'!$E$6:$E$105,"0.2",'2. GPRA 1, 2, 4 Tracking'!$G$6:$G$105,"New Hire")</f>
        <v>0</v>
      </c>
      <c r="F25" s="56">
        <f>COUNTIFS('2. GPRA 1, 2, 4 Tracking'!$D$6:$D$105,'1. LEA List &amp; Summary Sheet'!$B25, '2. GPRA 1, 2, 4 Tracking'!$E$6:$E$105,"0.3",'2. GPRA 1, 2, 4 Tracking'!$G$6:$G$105,"New Hire")</f>
        <v>0</v>
      </c>
      <c r="G25" s="56">
        <f>COUNTIFS('2. GPRA 1, 2, 4 Tracking'!$D$6:$D$105,'1. LEA List &amp; Summary Sheet'!$B25, '2. GPRA 1, 2, 4 Tracking'!$E$6:$E$105,"0.4",'2. GPRA 1, 2, 4 Tracking'!$G$6:$G$105,"New Hire")</f>
        <v>0</v>
      </c>
      <c r="H25" s="56">
        <f>COUNTIFS('2. GPRA 1, 2, 4 Tracking'!$D$6:$D$105,'1. LEA List &amp; Summary Sheet'!$B25, '2. GPRA 1, 2, 4 Tracking'!$E$6:$E$105,"0.5",'2. GPRA 1, 2, 4 Tracking'!$G$6:$G$105,"New Hire")</f>
        <v>0</v>
      </c>
      <c r="I25" s="56">
        <f>COUNTIFS('2. GPRA 1, 2, 4 Tracking'!$D$6:$D$105,'1. LEA List &amp; Summary Sheet'!$B25, '2. GPRA 1, 2, 4 Tracking'!$E$6:$E$105,"0.6",'2. GPRA 1, 2, 4 Tracking'!$G$6:$G$105,"New Hire")</f>
        <v>0</v>
      </c>
      <c r="J25" s="56">
        <f>COUNTIFS('2. GPRA 1, 2, 4 Tracking'!$D$6:$D$105,'1. LEA List &amp; Summary Sheet'!$B25, '2. GPRA 1, 2, 4 Tracking'!$E$6:$E$105,"0.7",'2. GPRA 1, 2, 4 Tracking'!$G$6:$G$105,"New Hire")</f>
        <v>0</v>
      </c>
      <c r="K25" s="56">
        <f>COUNTIFS('2. GPRA 1, 2, 4 Tracking'!$D$6:$D$105,'1. LEA List &amp; Summary Sheet'!$B25, '2. GPRA 1, 2, 4 Tracking'!$E$6:$E$105,"0.8",'2. GPRA 1, 2, 4 Tracking'!$G$6:$G$105,"New Hire")</f>
        <v>0</v>
      </c>
      <c r="L25" s="56">
        <f>COUNTIFS('2. GPRA 1, 2, 4 Tracking'!$D$6:$D$105,'1. LEA List &amp; Summary Sheet'!$B25, '2. GPRA 1, 2, 4 Tracking'!$E$6:$E$105,"0.9",'2. GPRA 1, 2, 4 Tracking'!$G$6:$G$105,"New Hire")</f>
        <v>0</v>
      </c>
      <c r="M25" s="56">
        <f>COUNTIFS('2. GPRA 1, 2, 4 Tracking'!$D$6:$D$105,'1. LEA List &amp; Summary Sheet'!$B25, '2. GPRA 1, 2, 4 Tracking'!$E$6:$E$105,"1.0",'2. GPRA 1, 2, 4 Tracking'!$G$6:$G$105,"New Hire")</f>
        <v>0</v>
      </c>
      <c r="N25" s="90">
        <f t="shared" si="1"/>
        <v>0</v>
      </c>
      <c r="O25" s="57">
        <f>COUNTIFS('2. GPRA 1, 2, 4 Tracking'!$D$6:$D$105,'1. LEA List &amp; Summary Sheet'!$B25, '2. GPRA 1, 2, 4 Tracking'!$E$6:$E$105,"0.1",'2. GPRA 1, 2, 4 Tracking'!$H$6:$H$105,"New Hire")</f>
        <v>0</v>
      </c>
      <c r="P25" s="57">
        <f>COUNTIFS('2. GPRA 1, 2, 4 Tracking'!$D$6:$D$105,'1. LEA List &amp; Summary Sheet'!$B25, '2. GPRA 1, 2, 4 Tracking'!$E$6:$E$105,"0.2",'2. GPRA 1, 2, 4 Tracking'!$H$6:$H$105,"New Hire")</f>
        <v>0</v>
      </c>
      <c r="Q25" s="57">
        <f>COUNTIFS('2. GPRA 1, 2, 4 Tracking'!$D$6:$D$105,'1. LEA List &amp; Summary Sheet'!$B25, '2. GPRA 1, 2, 4 Tracking'!$E$6:$E$105,"0.3",'2. GPRA 1, 2, 4 Tracking'!$H$6:$H$105,"New Hire")</f>
        <v>0</v>
      </c>
      <c r="R25" s="57">
        <f>COUNTIFS('2. GPRA 1, 2, 4 Tracking'!$D$6:$D$105,'1. LEA List &amp; Summary Sheet'!$B25, '2. GPRA 1, 2, 4 Tracking'!$E$6:$E$105,"0.4",'2. GPRA 1, 2, 4 Tracking'!$H$6:$H$105,"New Hire")</f>
        <v>0</v>
      </c>
      <c r="S25" s="57">
        <f>COUNTIFS('2. GPRA 1, 2, 4 Tracking'!$D$6:$D$105,'1. LEA List &amp; Summary Sheet'!$B25, '2. GPRA 1, 2, 4 Tracking'!$E$6:$E$105,"0.5",'2. GPRA 1, 2, 4 Tracking'!$H$6:$H$105,"New Hire")</f>
        <v>0</v>
      </c>
      <c r="T25" s="57">
        <f>COUNTIFS('2. GPRA 1, 2, 4 Tracking'!$D$6:$D$105,'1. LEA List &amp; Summary Sheet'!$B25, '2. GPRA 1, 2, 4 Tracking'!$E$6:$E$105,"0.6",'2. GPRA 1, 2, 4 Tracking'!$H$6:$H$105,"New Hire")</f>
        <v>0</v>
      </c>
      <c r="U25" s="57">
        <f>COUNTIFS('2. GPRA 1, 2, 4 Tracking'!$D$6:$D$105,'1. LEA List &amp; Summary Sheet'!$B25, '2. GPRA 1, 2, 4 Tracking'!$E$6:$E$105,"0.7",'2. GPRA 1, 2, 4 Tracking'!$H$6:$H$105,"New Hire")</f>
        <v>0</v>
      </c>
      <c r="V25" s="57">
        <f>COUNTIFS('2. GPRA 1, 2, 4 Tracking'!$D$6:$D$105,'1. LEA List &amp; Summary Sheet'!$B25, '2. GPRA 1, 2, 4 Tracking'!$E$6:$E$105,"0.8",'2. GPRA 1, 2, 4 Tracking'!$H$6:$H$105,"New Hire")</f>
        <v>0</v>
      </c>
      <c r="W25" s="57">
        <f>COUNTIFS('2. GPRA 1, 2, 4 Tracking'!$D$6:$D$105,'1. LEA List &amp; Summary Sheet'!$B25, '2. GPRA 1, 2, 4 Tracking'!$E$6:$E$105,"0.9",'2. GPRA 1, 2, 4 Tracking'!$H$6:$H$105,"New Hire")</f>
        <v>0</v>
      </c>
      <c r="X25" s="57">
        <f>COUNTIFS('2. GPRA 1, 2, 4 Tracking'!$D$6:$D$105,'1. LEA List &amp; Summary Sheet'!$B25, '2. GPRA 1, 2, 4 Tracking'!$E$6:$E$105,"1.0",'2. GPRA 1, 2, 4 Tracking'!$H$6:$H$105,"New Hire")</f>
        <v>0</v>
      </c>
      <c r="Y25" s="90">
        <f t="shared" si="2"/>
        <v>0</v>
      </c>
      <c r="Z25" s="55">
        <f>COUNTIFS('2. GPRA 1, 2, 4 Tracking'!$D$6:$D$105,'1. LEA List &amp; Summary Sheet'!$B25, '2. GPRA 1, 2, 4 Tracking'!$E$6:$E$105,"0.1",'2. GPRA 1, 2, 4 Tracking'!$I$6:$I$105,"New Hire")</f>
        <v>0</v>
      </c>
      <c r="AA25" s="55">
        <f>COUNTIFS('2. GPRA 1, 2, 4 Tracking'!$D$6:$D$105,'1. LEA List &amp; Summary Sheet'!$B25, '2. GPRA 1, 2, 4 Tracking'!$E$6:$E$105,"0.2",'2. GPRA 1, 2, 4 Tracking'!$I$6:$I$105,"New Hire")</f>
        <v>0</v>
      </c>
      <c r="AB25" s="55">
        <f>COUNTIFS('2. GPRA 1, 2, 4 Tracking'!$D$6:$D$105,'1. LEA List &amp; Summary Sheet'!$B25, '2. GPRA 1, 2, 4 Tracking'!$E$6:$E$105,"0.3",'2. GPRA 1, 2, 4 Tracking'!$I$6:$I$105,"New Hire")</f>
        <v>0</v>
      </c>
      <c r="AC25" s="55">
        <f>COUNTIFS('2. GPRA 1, 2, 4 Tracking'!$D$6:$D$105,'1. LEA List &amp; Summary Sheet'!$B25, '2. GPRA 1, 2, 4 Tracking'!$E$6:$E$105,"0.4",'2. GPRA 1, 2, 4 Tracking'!$I$6:$I$105,"New Hire")</f>
        <v>0</v>
      </c>
      <c r="AD25" s="55">
        <f>COUNTIFS('2. GPRA 1, 2, 4 Tracking'!$D$6:$D$105,'1. LEA List &amp; Summary Sheet'!$B25, '2. GPRA 1, 2, 4 Tracking'!$E$6:$E$105,"0.5",'2. GPRA 1, 2, 4 Tracking'!$I$6:$I$105,"New Hire")</f>
        <v>0</v>
      </c>
      <c r="AE25" s="55">
        <f>COUNTIFS('2. GPRA 1, 2, 4 Tracking'!$D$6:$D$105,'1. LEA List &amp; Summary Sheet'!$B25, '2. GPRA 1, 2, 4 Tracking'!$E$6:$E$105,"0.6",'2. GPRA 1, 2, 4 Tracking'!$I$6:$I$105,"New Hire")</f>
        <v>0</v>
      </c>
      <c r="AF25" s="55">
        <f>COUNTIFS('2. GPRA 1, 2, 4 Tracking'!$D$6:$D$105,'1. LEA List &amp; Summary Sheet'!$B25, '2. GPRA 1, 2, 4 Tracking'!$E$6:$E$105,"0.7",'2. GPRA 1, 2, 4 Tracking'!$I$6:$I$105,"New Hire")</f>
        <v>0</v>
      </c>
      <c r="AG25" s="55">
        <f>COUNTIFS('2. GPRA 1, 2, 4 Tracking'!$D$6:$D$105,'1. LEA List &amp; Summary Sheet'!$B25, '2. GPRA 1, 2, 4 Tracking'!$E$6:$E$105,"0.8",'2. GPRA 1, 2, 4 Tracking'!$I$6:$I$105,"New Hire")</f>
        <v>0</v>
      </c>
      <c r="AH25" s="55">
        <f>COUNTIFS('2. GPRA 1, 2, 4 Tracking'!$D$6:$D$105,'1. LEA List &amp; Summary Sheet'!$B25, '2. GPRA 1, 2, 4 Tracking'!$E$6:$E$105,"0.9",'2. GPRA 1, 2, 4 Tracking'!$I$6:$I$105,"New Hire")</f>
        <v>0</v>
      </c>
      <c r="AI25" s="56">
        <f>COUNTIFS('2. GPRA 1, 2, 4 Tracking'!$D$6:$D$105,'1. LEA List &amp; Summary Sheet'!$B25, '2. GPRA 1, 2, 4 Tracking'!$E$6:$E$105,"1.0",'2. GPRA 1, 2, 4 Tracking'!$I$6:$I$105,"New Hire")</f>
        <v>0</v>
      </c>
      <c r="AJ25" s="90">
        <f t="shared" si="3"/>
        <v>0</v>
      </c>
      <c r="AK25" s="57">
        <f>COUNTIFS('2. GPRA 1, 2, 4 Tracking'!$D$6:$D$105,'1. LEA List &amp; Summary Sheet'!$B25, '2. GPRA 1, 2, 4 Tracking'!$E$6:$E$105,"0.1",'2. GPRA 1, 2, 4 Tracking'!$J$6:$J$105,"New Hire")</f>
        <v>0</v>
      </c>
      <c r="AL25" s="57">
        <f>COUNTIFS('2. GPRA 1, 2, 4 Tracking'!$D$6:$D$105,'1. LEA List &amp; Summary Sheet'!$B25, '2. GPRA 1, 2, 4 Tracking'!$E$6:$E$105,"0.2",'2. GPRA 1, 2, 4 Tracking'!$J$6:$J$105,"New Hire")</f>
        <v>0</v>
      </c>
      <c r="AM25" s="57">
        <f>COUNTIFS('2. GPRA 1, 2, 4 Tracking'!$D$6:$D$105,'1. LEA List &amp; Summary Sheet'!$B25, '2. GPRA 1, 2, 4 Tracking'!$E$6:$E$105,"0.3",'2. GPRA 1, 2, 4 Tracking'!$J$6:$J$105,"New Hire")</f>
        <v>0</v>
      </c>
      <c r="AN25" s="57">
        <f>COUNTIFS('2. GPRA 1, 2, 4 Tracking'!$D$6:$D$105,'1. LEA List &amp; Summary Sheet'!$B25, '2. GPRA 1, 2, 4 Tracking'!$E$6:$E$105,"0.4",'2. GPRA 1, 2, 4 Tracking'!$J$6:$J$105,"New Hire")</f>
        <v>0</v>
      </c>
      <c r="AO25" s="57">
        <f>COUNTIFS('2. GPRA 1, 2, 4 Tracking'!$D$6:$D$105,'1. LEA List &amp; Summary Sheet'!$B25, '2. GPRA 1, 2, 4 Tracking'!$E$6:$E$105,"0.5",'2. GPRA 1, 2, 4 Tracking'!$J$6:$J$105,"New Hire")</f>
        <v>0</v>
      </c>
      <c r="AP25" s="57">
        <f>COUNTIFS('2. GPRA 1, 2, 4 Tracking'!$D$6:$D$105,'1. LEA List &amp; Summary Sheet'!$B25, '2. GPRA 1, 2, 4 Tracking'!$E$6:$E$105,"0.6",'2. GPRA 1, 2, 4 Tracking'!$J$6:$J$105,"New Hire")</f>
        <v>0</v>
      </c>
      <c r="AQ25" s="57">
        <f>COUNTIFS('2. GPRA 1, 2, 4 Tracking'!$D$6:$D$105,'1. LEA List &amp; Summary Sheet'!$B25, '2. GPRA 1, 2, 4 Tracking'!$E$6:$E$105,"0.7",'2. GPRA 1, 2, 4 Tracking'!$J$6:$J$105,"New Hire")</f>
        <v>0</v>
      </c>
      <c r="AR25" s="57">
        <f>COUNTIFS('2. GPRA 1, 2, 4 Tracking'!$D$6:$D$105,'1. LEA List &amp; Summary Sheet'!$B25, '2. GPRA 1, 2, 4 Tracking'!$E$6:$E$105,"0.8",'2. GPRA 1, 2, 4 Tracking'!$J$6:$J$105,"New Hire")</f>
        <v>0</v>
      </c>
      <c r="AS25" s="57">
        <f>COUNTIFS('2. GPRA 1, 2, 4 Tracking'!$D$6:$D$105,'1. LEA List &amp; Summary Sheet'!$B25, '2. GPRA 1, 2, 4 Tracking'!$E$6:$E$105,"0.9",'2. GPRA 1, 2, 4 Tracking'!$J$6:$J$105,"New Hire")</f>
        <v>0</v>
      </c>
      <c r="AT25" s="58">
        <f>COUNTIFS('2. GPRA 1, 2, 4 Tracking'!$D$6:$D$105,'1. LEA List &amp; Summary Sheet'!$B25, '2. GPRA 1, 2, 4 Tracking'!$E$6:$E$105,"1.0",'2. GPRA 1, 2, 4 Tracking'!$J$6:$J$105,"New Hire")</f>
        <v>0</v>
      </c>
      <c r="AU25" s="90">
        <f t="shared" si="4"/>
        <v>0</v>
      </c>
      <c r="AV25" s="55">
        <f>COUNTIFS('2. GPRA 1, 2, 4 Tracking'!$D$6:$D$105,'1. LEA List &amp; Summary Sheet'!$B25, '2. GPRA 1, 2, 4 Tracking'!$E$6:$E$105,"0.1",'2. GPRA 1, 2, 4 Tracking'!$K$6:$K$105,"New Hire")</f>
        <v>0</v>
      </c>
      <c r="AW25" s="55">
        <f>COUNTIFS('2. GPRA 1, 2, 4 Tracking'!$D$6:$D$105,'1. LEA List &amp; Summary Sheet'!$B25, '2. GPRA 1, 2, 4 Tracking'!$E$6:$E$105,"0.2",'2. GPRA 1, 2, 4 Tracking'!$K$6:$K$105,"New Hire")</f>
        <v>0</v>
      </c>
      <c r="AX25" s="55">
        <f>COUNTIFS('2. GPRA 1, 2, 4 Tracking'!$D$6:$D$105,'1. LEA List &amp; Summary Sheet'!$B25, '2. GPRA 1, 2, 4 Tracking'!$E$6:$E$105,"0.3",'2. GPRA 1, 2, 4 Tracking'!$K$6:$K$105,"New Hire")</f>
        <v>0</v>
      </c>
      <c r="AY25" s="55">
        <f>COUNTIFS('2. GPRA 1, 2, 4 Tracking'!$D$6:$D$105,'1. LEA List &amp; Summary Sheet'!$B25, '2. GPRA 1, 2, 4 Tracking'!$E$6:$E$105,"0.4",'2. GPRA 1, 2, 4 Tracking'!$K$6:$K$105,"New Hire")</f>
        <v>0</v>
      </c>
      <c r="AZ25" s="55">
        <f>COUNTIFS('2. GPRA 1, 2, 4 Tracking'!$D$6:$D$105,'1. LEA List &amp; Summary Sheet'!$B25, '2. GPRA 1, 2, 4 Tracking'!$E$6:$E$105,"0.5",'2. GPRA 1, 2, 4 Tracking'!$K$6:$K$105,"New Hire")</f>
        <v>0</v>
      </c>
      <c r="BA25" s="55">
        <f>COUNTIFS('2. GPRA 1, 2, 4 Tracking'!$D$6:$D$105,'1. LEA List &amp; Summary Sheet'!$B25, '2. GPRA 1, 2, 4 Tracking'!$E$6:$E$105,"0.6",'2. GPRA 1, 2, 4 Tracking'!$K$6:$K$105,"New Hire")</f>
        <v>0</v>
      </c>
      <c r="BB25" s="55">
        <f>COUNTIFS('2. GPRA 1, 2, 4 Tracking'!$D$6:$D$105,'1. LEA List &amp; Summary Sheet'!$B25, '2. GPRA 1, 2, 4 Tracking'!$E$6:$E$105,"0.7",'2. GPRA 1, 2, 4 Tracking'!$K$6:$K$105,"New Hire")</f>
        <v>0</v>
      </c>
      <c r="BC25" s="55">
        <f>COUNTIFS('2. GPRA 1, 2, 4 Tracking'!$D$6:$D$105,'1. LEA List &amp; Summary Sheet'!$B25, '2. GPRA 1, 2, 4 Tracking'!$E$6:$E$105,"0.8",'2. GPRA 1, 2, 4 Tracking'!$K$6:$K$105,"New Hire")</f>
        <v>0</v>
      </c>
      <c r="BD25" s="55">
        <f>COUNTIFS('2. GPRA 1, 2, 4 Tracking'!$D$6:$D$105,'1. LEA List &amp; Summary Sheet'!$B25, '2. GPRA 1, 2, 4 Tracking'!$E$6:$E$105,"0.9",'2. GPRA 1, 2, 4 Tracking'!$K$6:$K$105,"New Hire")</f>
        <v>0</v>
      </c>
      <c r="BE25" s="56">
        <f>COUNTIFS('2. GPRA 1, 2, 4 Tracking'!$D$6:$D$105,'1. LEA List &amp; Summary Sheet'!$B25, '2. GPRA 1, 2, 4 Tracking'!$E$6:$E$105,"1.0",'2. GPRA 1, 2, 4 Tracking'!$K$6:$K$105,"New Hire")</f>
        <v>0</v>
      </c>
      <c r="BF25" s="63"/>
    </row>
    <row r="26" spans="2:58" ht="78.75" customHeight="1" thickBot="1" x14ac:dyDescent="0.4">
      <c r="B26" s="69"/>
      <c r="C26" s="90">
        <f t="shared" si="0"/>
        <v>0</v>
      </c>
      <c r="D26" s="55">
        <f>COUNTIFS('2. GPRA 1, 2, 4 Tracking'!$D$6:$D$105,'1. LEA List &amp; Summary Sheet'!$B26, '2. GPRA 1, 2, 4 Tracking'!$E$6:$E$105,"0.1",'2. GPRA 1, 2, 4 Tracking'!$G$6:$G$105,"New Hire")</f>
        <v>0</v>
      </c>
      <c r="E26" s="56">
        <f>COUNTIFS('2. GPRA 1, 2, 4 Tracking'!$D$6:$D$105,'1. LEA List &amp; Summary Sheet'!$B26, '2. GPRA 1, 2, 4 Tracking'!$E$6:$E$105,"0.2",'2. GPRA 1, 2, 4 Tracking'!$G$6:$G$105,"New Hire")</f>
        <v>0</v>
      </c>
      <c r="F26" s="56">
        <f>COUNTIFS('2. GPRA 1, 2, 4 Tracking'!$D$6:$D$105,'1. LEA List &amp; Summary Sheet'!$B26, '2. GPRA 1, 2, 4 Tracking'!$E$6:$E$105,"0.3",'2. GPRA 1, 2, 4 Tracking'!$G$6:$G$105,"New Hire")</f>
        <v>0</v>
      </c>
      <c r="G26" s="56">
        <f>COUNTIFS('2. GPRA 1, 2, 4 Tracking'!$D$6:$D$105,'1. LEA List &amp; Summary Sheet'!$B26, '2. GPRA 1, 2, 4 Tracking'!$E$6:$E$105,"0.4",'2. GPRA 1, 2, 4 Tracking'!$G$6:$G$105,"New Hire")</f>
        <v>0</v>
      </c>
      <c r="H26" s="56">
        <f>COUNTIFS('2. GPRA 1, 2, 4 Tracking'!$D$6:$D$105,'1. LEA List &amp; Summary Sheet'!$B26, '2. GPRA 1, 2, 4 Tracking'!$E$6:$E$105,"0.5",'2. GPRA 1, 2, 4 Tracking'!$G$6:$G$105,"New Hire")</f>
        <v>0</v>
      </c>
      <c r="I26" s="56">
        <f>COUNTIFS('2. GPRA 1, 2, 4 Tracking'!$D$6:$D$105,'1. LEA List &amp; Summary Sheet'!$B26, '2. GPRA 1, 2, 4 Tracking'!$E$6:$E$105,"0.6",'2. GPRA 1, 2, 4 Tracking'!$G$6:$G$105,"New Hire")</f>
        <v>0</v>
      </c>
      <c r="J26" s="56">
        <f>COUNTIFS('2. GPRA 1, 2, 4 Tracking'!$D$6:$D$105,'1. LEA List &amp; Summary Sheet'!$B26, '2. GPRA 1, 2, 4 Tracking'!$E$6:$E$105,"0.7",'2. GPRA 1, 2, 4 Tracking'!$G$6:$G$105,"New Hire")</f>
        <v>0</v>
      </c>
      <c r="K26" s="56">
        <f>COUNTIFS('2. GPRA 1, 2, 4 Tracking'!$D$6:$D$105,'1. LEA List &amp; Summary Sheet'!$B26, '2. GPRA 1, 2, 4 Tracking'!$E$6:$E$105,"0.8",'2. GPRA 1, 2, 4 Tracking'!$G$6:$G$105,"New Hire")</f>
        <v>0</v>
      </c>
      <c r="L26" s="56">
        <f>COUNTIFS('2. GPRA 1, 2, 4 Tracking'!$D$6:$D$105,'1. LEA List &amp; Summary Sheet'!$B26, '2. GPRA 1, 2, 4 Tracking'!$E$6:$E$105,"0.9",'2. GPRA 1, 2, 4 Tracking'!$G$6:$G$105,"New Hire")</f>
        <v>0</v>
      </c>
      <c r="M26" s="56">
        <f>COUNTIFS('2. GPRA 1, 2, 4 Tracking'!$D$6:$D$105,'1. LEA List &amp; Summary Sheet'!$B26, '2. GPRA 1, 2, 4 Tracking'!$E$6:$E$105,"1.0",'2. GPRA 1, 2, 4 Tracking'!$G$6:$G$105,"New Hire")</f>
        <v>0</v>
      </c>
      <c r="N26" s="90">
        <f t="shared" si="1"/>
        <v>0</v>
      </c>
      <c r="O26" s="57">
        <f>COUNTIFS('2. GPRA 1, 2, 4 Tracking'!$D$6:$D$105,'1. LEA List &amp; Summary Sheet'!$B26, '2. GPRA 1, 2, 4 Tracking'!$E$6:$E$105,"0.1",'2. GPRA 1, 2, 4 Tracking'!$H$6:$H$105,"New Hire")</f>
        <v>0</v>
      </c>
      <c r="P26" s="57">
        <f>COUNTIFS('2. GPRA 1, 2, 4 Tracking'!$D$6:$D$105,'1. LEA List &amp; Summary Sheet'!$B26, '2. GPRA 1, 2, 4 Tracking'!$E$6:$E$105,"0.2",'2. GPRA 1, 2, 4 Tracking'!$H$6:$H$105,"New Hire")</f>
        <v>0</v>
      </c>
      <c r="Q26" s="57">
        <f>COUNTIFS('2. GPRA 1, 2, 4 Tracking'!$D$6:$D$105,'1. LEA List &amp; Summary Sheet'!$B26, '2. GPRA 1, 2, 4 Tracking'!$E$6:$E$105,"0.3",'2. GPRA 1, 2, 4 Tracking'!$H$6:$H$105,"New Hire")</f>
        <v>0</v>
      </c>
      <c r="R26" s="57">
        <f>COUNTIFS('2. GPRA 1, 2, 4 Tracking'!$D$6:$D$105,'1. LEA List &amp; Summary Sheet'!$B26, '2. GPRA 1, 2, 4 Tracking'!$E$6:$E$105,"0.4",'2. GPRA 1, 2, 4 Tracking'!$H$6:$H$105,"New Hire")</f>
        <v>0</v>
      </c>
      <c r="S26" s="57">
        <f>COUNTIFS('2. GPRA 1, 2, 4 Tracking'!$D$6:$D$105,'1. LEA List &amp; Summary Sheet'!$B26, '2. GPRA 1, 2, 4 Tracking'!$E$6:$E$105,"0.5",'2. GPRA 1, 2, 4 Tracking'!$H$6:$H$105,"New Hire")</f>
        <v>0</v>
      </c>
      <c r="T26" s="57">
        <f>COUNTIFS('2. GPRA 1, 2, 4 Tracking'!$D$6:$D$105,'1. LEA List &amp; Summary Sheet'!$B26, '2. GPRA 1, 2, 4 Tracking'!$E$6:$E$105,"0.6",'2. GPRA 1, 2, 4 Tracking'!$H$6:$H$105,"New Hire")</f>
        <v>0</v>
      </c>
      <c r="U26" s="57">
        <f>COUNTIFS('2. GPRA 1, 2, 4 Tracking'!$D$6:$D$105,'1. LEA List &amp; Summary Sheet'!$B26, '2. GPRA 1, 2, 4 Tracking'!$E$6:$E$105,"0.7",'2. GPRA 1, 2, 4 Tracking'!$H$6:$H$105,"New Hire")</f>
        <v>0</v>
      </c>
      <c r="V26" s="57">
        <f>COUNTIFS('2. GPRA 1, 2, 4 Tracking'!$D$6:$D$105,'1. LEA List &amp; Summary Sheet'!$B26, '2. GPRA 1, 2, 4 Tracking'!$E$6:$E$105,"0.8",'2. GPRA 1, 2, 4 Tracking'!$H$6:$H$105,"New Hire")</f>
        <v>0</v>
      </c>
      <c r="W26" s="57">
        <f>COUNTIFS('2. GPRA 1, 2, 4 Tracking'!$D$6:$D$105,'1. LEA List &amp; Summary Sheet'!$B26, '2. GPRA 1, 2, 4 Tracking'!$E$6:$E$105,"0.9",'2. GPRA 1, 2, 4 Tracking'!$H$6:$H$105,"New Hire")</f>
        <v>0</v>
      </c>
      <c r="X26" s="57">
        <f>COUNTIFS('2. GPRA 1, 2, 4 Tracking'!$D$6:$D$105,'1. LEA List &amp; Summary Sheet'!$B26, '2. GPRA 1, 2, 4 Tracking'!$E$6:$E$105,"1.0",'2. GPRA 1, 2, 4 Tracking'!$H$6:$H$105,"New Hire")</f>
        <v>0</v>
      </c>
      <c r="Y26" s="90">
        <f t="shared" si="2"/>
        <v>0</v>
      </c>
      <c r="Z26" s="55">
        <f>COUNTIFS('2. GPRA 1, 2, 4 Tracking'!$D$6:$D$105,'1. LEA List &amp; Summary Sheet'!$B26, '2. GPRA 1, 2, 4 Tracking'!$E$6:$E$105,"0.1",'2. GPRA 1, 2, 4 Tracking'!$I$6:$I$105,"New Hire")</f>
        <v>0</v>
      </c>
      <c r="AA26" s="55">
        <f>COUNTIFS('2. GPRA 1, 2, 4 Tracking'!$D$6:$D$105,'1. LEA List &amp; Summary Sheet'!$B26, '2. GPRA 1, 2, 4 Tracking'!$E$6:$E$105,"0.2",'2. GPRA 1, 2, 4 Tracking'!$I$6:$I$105,"New Hire")</f>
        <v>0</v>
      </c>
      <c r="AB26" s="55">
        <f>COUNTIFS('2. GPRA 1, 2, 4 Tracking'!$D$6:$D$105,'1. LEA List &amp; Summary Sheet'!$B26, '2. GPRA 1, 2, 4 Tracking'!$E$6:$E$105,"0.3",'2. GPRA 1, 2, 4 Tracking'!$I$6:$I$105,"New Hire")</f>
        <v>0</v>
      </c>
      <c r="AC26" s="55">
        <f>COUNTIFS('2. GPRA 1, 2, 4 Tracking'!$D$6:$D$105,'1. LEA List &amp; Summary Sheet'!$B26, '2. GPRA 1, 2, 4 Tracking'!$E$6:$E$105,"0.4",'2. GPRA 1, 2, 4 Tracking'!$I$6:$I$105,"New Hire")</f>
        <v>0</v>
      </c>
      <c r="AD26" s="55">
        <f>COUNTIFS('2. GPRA 1, 2, 4 Tracking'!$D$6:$D$105,'1. LEA List &amp; Summary Sheet'!$B26, '2. GPRA 1, 2, 4 Tracking'!$E$6:$E$105,"0.5",'2. GPRA 1, 2, 4 Tracking'!$I$6:$I$105,"New Hire")</f>
        <v>0</v>
      </c>
      <c r="AE26" s="55">
        <f>COUNTIFS('2. GPRA 1, 2, 4 Tracking'!$D$6:$D$105,'1. LEA List &amp; Summary Sheet'!$B26, '2. GPRA 1, 2, 4 Tracking'!$E$6:$E$105,"0.6",'2. GPRA 1, 2, 4 Tracking'!$I$6:$I$105,"New Hire")</f>
        <v>0</v>
      </c>
      <c r="AF26" s="55">
        <f>COUNTIFS('2. GPRA 1, 2, 4 Tracking'!$D$6:$D$105,'1. LEA List &amp; Summary Sheet'!$B26, '2. GPRA 1, 2, 4 Tracking'!$E$6:$E$105,"0.7",'2. GPRA 1, 2, 4 Tracking'!$I$6:$I$105,"New Hire")</f>
        <v>0</v>
      </c>
      <c r="AG26" s="55">
        <f>COUNTIFS('2. GPRA 1, 2, 4 Tracking'!$D$6:$D$105,'1. LEA List &amp; Summary Sheet'!$B26, '2. GPRA 1, 2, 4 Tracking'!$E$6:$E$105,"0.8",'2. GPRA 1, 2, 4 Tracking'!$I$6:$I$105,"New Hire")</f>
        <v>0</v>
      </c>
      <c r="AH26" s="55">
        <f>COUNTIFS('2. GPRA 1, 2, 4 Tracking'!$D$6:$D$105,'1. LEA List &amp; Summary Sheet'!$B26, '2. GPRA 1, 2, 4 Tracking'!$E$6:$E$105,"0.9",'2. GPRA 1, 2, 4 Tracking'!$I$6:$I$105,"New Hire")</f>
        <v>0</v>
      </c>
      <c r="AI26" s="56">
        <f>COUNTIFS('2. GPRA 1, 2, 4 Tracking'!$D$6:$D$105,'1. LEA List &amp; Summary Sheet'!$B26, '2. GPRA 1, 2, 4 Tracking'!$E$6:$E$105,"1.0",'2. GPRA 1, 2, 4 Tracking'!$I$6:$I$105,"New Hire")</f>
        <v>0</v>
      </c>
      <c r="AJ26" s="90">
        <f t="shared" si="3"/>
        <v>0</v>
      </c>
      <c r="AK26" s="57">
        <f>COUNTIFS('2. GPRA 1, 2, 4 Tracking'!$D$6:$D$105,'1. LEA List &amp; Summary Sheet'!$B26, '2. GPRA 1, 2, 4 Tracking'!$E$6:$E$105,"0.1",'2. GPRA 1, 2, 4 Tracking'!$J$6:$J$105,"New Hire")</f>
        <v>0</v>
      </c>
      <c r="AL26" s="57">
        <f>COUNTIFS('2. GPRA 1, 2, 4 Tracking'!$D$6:$D$105,'1. LEA List &amp; Summary Sheet'!$B26, '2. GPRA 1, 2, 4 Tracking'!$E$6:$E$105,"0.2",'2. GPRA 1, 2, 4 Tracking'!$J$6:$J$105,"New Hire")</f>
        <v>0</v>
      </c>
      <c r="AM26" s="57">
        <f>COUNTIFS('2. GPRA 1, 2, 4 Tracking'!$D$6:$D$105,'1. LEA List &amp; Summary Sheet'!$B26, '2. GPRA 1, 2, 4 Tracking'!$E$6:$E$105,"0.3",'2. GPRA 1, 2, 4 Tracking'!$J$6:$J$105,"New Hire")</f>
        <v>0</v>
      </c>
      <c r="AN26" s="57">
        <f>COUNTIFS('2. GPRA 1, 2, 4 Tracking'!$D$6:$D$105,'1. LEA List &amp; Summary Sheet'!$B26, '2. GPRA 1, 2, 4 Tracking'!$E$6:$E$105,"0.4",'2. GPRA 1, 2, 4 Tracking'!$J$6:$J$105,"New Hire")</f>
        <v>0</v>
      </c>
      <c r="AO26" s="57">
        <f>COUNTIFS('2. GPRA 1, 2, 4 Tracking'!$D$6:$D$105,'1. LEA List &amp; Summary Sheet'!$B26, '2. GPRA 1, 2, 4 Tracking'!$E$6:$E$105,"0.5",'2. GPRA 1, 2, 4 Tracking'!$J$6:$J$105,"New Hire")</f>
        <v>0</v>
      </c>
      <c r="AP26" s="57">
        <f>COUNTIFS('2. GPRA 1, 2, 4 Tracking'!$D$6:$D$105,'1. LEA List &amp; Summary Sheet'!$B26, '2. GPRA 1, 2, 4 Tracking'!$E$6:$E$105,"0.6",'2. GPRA 1, 2, 4 Tracking'!$J$6:$J$105,"New Hire")</f>
        <v>0</v>
      </c>
      <c r="AQ26" s="57">
        <f>COUNTIFS('2. GPRA 1, 2, 4 Tracking'!$D$6:$D$105,'1. LEA List &amp; Summary Sheet'!$B26, '2. GPRA 1, 2, 4 Tracking'!$E$6:$E$105,"0.7",'2. GPRA 1, 2, 4 Tracking'!$J$6:$J$105,"New Hire")</f>
        <v>0</v>
      </c>
      <c r="AR26" s="57">
        <f>COUNTIFS('2. GPRA 1, 2, 4 Tracking'!$D$6:$D$105,'1. LEA List &amp; Summary Sheet'!$B26, '2. GPRA 1, 2, 4 Tracking'!$E$6:$E$105,"0.8",'2. GPRA 1, 2, 4 Tracking'!$J$6:$J$105,"New Hire")</f>
        <v>0</v>
      </c>
      <c r="AS26" s="57">
        <f>COUNTIFS('2. GPRA 1, 2, 4 Tracking'!$D$6:$D$105,'1. LEA List &amp; Summary Sheet'!$B26, '2. GPRA 1, 2, 4 Tracking'!$E$6:$E$105,"0.9",'2. GPRA 1, 2, 4 Tracking'!$J$6:$J$105,"New Hire")</f>
        <v>0</v>
      </c>
      <c r="AT26" s="58">
        <f>COUNTIFS('2. GPRA 1, 2, 4 Tracking'!$D$6:$D$105,'1. LEA List &amp; Summary Sheet'!$B26, '2. GPRA 1, 2, 4 Tracking'!$E$6:$E$105,"1.0",'2. GPRA 1, 2, 4 Tracking'!$J$6:$J$105,"New Hire")</f>
        <v>0</v>
      </c>
      <c r="AU26" s="90">
        <f t="shared" si="4"/>
        <v>0</v>
      </c>
      <c r="AV26" s="55">
        <f>COUNTIFS('2. GPRA 1, 2, 4 Tracking'!$D$6:$D$105,'1. LEA List &amp; Summary Sheet'!$B26, '2. GPRA 1, 2, 4 Tracking'!$E$6:$E$105,"0.1",'2. GPRA 1, 2, 4 Tracking'!$K$6:$K$105,"New Hire")</f>
        <v>0</v>
      </c>
      <c r="AW26" s="55">
        <f>COUNTIFS('2. GPRA 1, 2, 4 Tracking'!$D$6:$D$105,'1. LEA List &amp; Summary Sheet'!$B26, '2. GPRA 1, 2, 4 Tracking'!$E$6:$E$105,"0.2",'2. GPRA 1, 2, 4 Tracking'!$K$6:$K$105,"New Hire")</f>
        <v>0</v>
      </c>
      <c r="AX26" s="55">
        <f>COUNTIFS('2. GPRA 1, 2, 4 Tracking'!$D$6:$D$105,'1. LEA List &amp; Summary Sheet'!$B26, '2. GPRA 1, 2, 4 Tracking'!$E$6:$E$105,"0.3",'2. GPRA 1, 2, 4 Tracking'!$K$6:$K$105,"New Hire")</f>
        <v>0</v>
      </c>
      <c r="AY26" s="55">
        <f>COUNTIFS('2. GPRA 1, 2, 4 Tracking'!$D$6:$D$105,'1. LEA List &amp; Summary Sheet'!$B26, '2. GPRA 1, 2, 4 Tracking'!$E$6:$E$105,"0.4",'2. GPRA 1, 2, 4 Tracking'!$K$6:$K$105,"New Hire")</f>
        <v>0</v>
      </c>
      <c r="AZ26" s="55">
        <f>COUNTIFS('2. GPRA 1, 2, 4 Tracking'!$D$6:$D$105,'1. LEA List &amp; Summary Sheet'!$B26, '2. GPRA 1, 2, 4 Tracking'!$E$6:$E$105,"0.5",'2. GPRA 1, 2, 4 Tracking'!$K$6:$K$105,"New Hire")</f>
        <v>0</v>
      </c>
      <c r="BA26" s="55">
        <f>COUNTIFS('2. GPRA 1, 2, 4 Tracking'!$D$6:$D$105,'1. LEA List &amp; Summary Sheet'!$B26, '2. GPRA 1, 2, 4 Tracking'!$E$6:$E$105,"0.6",'2. GPRA 1, 2, 4 Tracking'!$K$6:$K$105,"New Hire")</f>
        <v>0</v>
      </c>
      <c r="BB26" s="55">
        <f>COUNTIFS('2. GPRA 1, 2, 4 Tracking'!$D$6:$D$105,'1. LEA List &amp; Summary Sheet'!$B26, '2. GPRA 1, 2, 4 Tracking'!$E$6:$E$105,"0.7",'2. GPRA 1, 2, 4 Tracking'!$K$6:$K$105,"New Hire")</f>
        <v>0</v>
      </c>
      <c r="BC26" s="55">
        <f>COUNTIFS('2. GPRA 1, 2, 4 Tracking'!$D$6:$D$105,'1. LEA List &amp; Summary Sheet'!$B26, '2. GPRA 1, 2, 4 Tracking'!$E$6:$E$105,"0.8",'2. GPRA 1, 2, 4 Tracking'!$K$6:$K$105,"New Hire")</f>
        <v>0</v>
      </c>
      <c r="BD26" s="55">
        <f>COUNTIFS('2. GPRA 1, 2, 4 Tracking'!$D$6:$D$105,'1. LEA List &amp; Summary Sheet'!$B26, '2. GPRA 1, 2, 4 Tracking'!$E$6:$E$105,"0.9",'2. GPRA 1, 2, 4 Tracking'!$K$6:$K$105,"New Hire")</f>
        <v>0</v>
      </c>
      <c r="BE26" s="56">
        <f>COUNTIFS('2. GPRA 1, 2, 4 Tracking'!$D$6:$D$105,'1. LEA List &amp; Summary Sheet'!$B26, '2. GPRA 1, 2, 4 Tracking'!$E$6:$E$105,"1.0",'2. GPRA 1, 2, 4 Tracking'!$K$6:$K$105,"New Hire")</f>
        <v>0</v>
      </c>
      <c r="BF26" s="63"/>
    </row>
    <row r="27" spans="2:58" ht="78.75" customHeight="1" thickBot="1" x14ac:dyDescent="0.4">
      <c r="B27" s="69"/>
      <c r="C27" s="90">
        <f t="shared" si="0"/>
        <v>0</v>
      </c>
      <c r="D27" s="55">
        <f>COUNTIFS('2. GPRA 1, 2, 4 Tracking'!$D$6:$D$105,'1. LEA List &amp; Summary Sheet'!$B27, '2. GPRA 1, 2, 4 Tracking'!$E$6:$E$105,"0.1",'2. GPRA 1, 2, 4 Tracking'!$G$6:$G$105,"New Hire")</f>
        <v>0</v>
      </c>
      <c r="E27" s="56">
        <f>COUNTIFS('2. GPRA 1, 2, 4 Tracking'!$D$6:$D$105,'1. LEA List &amp; Summary Sheet'!$B27, '2. GPRA 1, 2, 4 Tracking'!$E$6:$E$105,"0.2",'2. GPRA 1, 2, 4 Tracking'!$G$6:$G$105,"New Hire")</f>
        <v>0</v>
      </c>
      <c r="F27" s="56">
        <f>COUNTIFS('2. GPRA 1, 2, 4 Tracking'!$D$6:$D$105,'1. LEA List &amp; Summary Sheet'!$B27, '2. GPRA 1, 2, 4 Tracking'!$E$6:$E$105,"0.3",'2. GPRA 1, 2, 4 Tracking'!$G$6:$G$105,"New Hire")</f>
        <v>0</v>
      </c>
      <c r="G27" s="56">
        <f>COUNTIFS('2. GPRA 1, 2, 4 Tracking'!$D$6:$D$105,'1. LEA List &amp; Summary Sheet'!$B27, '2. GPRA 1, 2, 4 Tracking'!$E$6:$E$105,"0.4",'2. GPRA 1, 2, 4 Tracking'!$G$6:$G$105,"New Hire")</f>
        <v>0</v>
      </c>
      <c r="H27" s="56">
        <f>COUNTIFS('2. GPRA 1, 2, 4 Tracking'!$D$6:$D$105,'1. LEA List &amp; Summary Sheet'!$B27, '2. GPRA 1, 2, 4 Tracking'!$E$6:$E$105,"0.5",'2. GPRA 1, 2, 4 Tracking'!$G$6:$G$105,"New Hire")</f>
        <v>0</v>
      </c>
      <c r="I27" s="56">
        <f>COUNTIFS('2. GPRA 1, 2, 4 Tracking'!$D$6:$D$105,'1. LEA List &amp; Summary Sheet'!$B27, '2. GPRA 1, 2, 4 Tracking'!$E$6:$E$105,"0.6",'2. GPRA 1, 2, 4 Tracking'!$G$6:$G$105,"New Hire")</f>
        <v>0</v>
      </c>
      <c r="J27" s="56">
        <f>COUNTIFS('2. GPRA 1, 2, 4 Tracking'!$D$6:$D$105,'1. LEA List &amp; Summary Sheet'!$B27, '2. GPRA 1, 2, 4 Tracking'!$E$6:$E$105,"0.7",'2. GPRA 1, 2, 4 Tracking'!$G$6:$G$105,"New Hire")</f>
        <v>0</v>
      </c>
      <c r="K27" s="56">
        <f>COUNTIFS('2. GPRA 1, 2, 4 Tracking'!$D$6:$D$105,'1. LEA List &amp; Summary Sheet'!$B27, '2. GPRA 1, 2, 4 Tracking'!$E$6:$E$105,"0.8",'2. GPRA 1, 2, 4 Tracking'!$G$6:$G$105,"New Hire")</f>
        <v>0</v>
      </c>
      <c r="L27" s="56">
        <f>COUNTIFS('2. GPRA 1, 2, 4 Tracking'!$D$6:$D$105,'1. LEA List &amp; Summary Sheet'!$B27, '2. GPRA 1, 2, 4 Tracking'!$E$6:$E$105,"0.9",'2. GPRA 1, 2, 4 Tracking'!$G$6:$G$105,"New Hire")</f>
        <v>0</v>
      </c>
      <c r="M27" s="56">
        <f>COUNTIFS('2. GPRA 1, 2, 4 Tracking'!$D$6:$D$105,'1. LEA List &amp; Summary Sheet'!$B27, '2. GPRA 1, 2, 4 Tracking'!$E$6:$E$105,"1.0",'2. GPRA 1, 2, 4 Tracking'!$G$6:$G$105,"New Hire")</f>
        <v>0</v>
      </c>
      <c r="N27" s="90">
        <f t="shared" si="1"/>
        <v>0</v>
      </c>
      <c r="O27" s="57">
        <f>COUNTIFS('2. GPRA 1, 2, 4 Tracking'!$D$6:$D$105,'1. LEA List &amp; Summary Sheet'!$B27, '2. GPRA 1, 2, 4 Tracking'!$E$6:$E$105,"0.1",'2. GPRA 1, 2, 4 Tracking'!$H$6:$H$105,"New Hire")</f>
        <v>0</v>
      </c>
      <c r="P27" s="57">
        <f>COUNTIFS('2. GPRA 1, 2, 4 Tracking'!$D$6:$D$105,'1. LEA List &amp; Summary Sheet'!$B27, '2. GPRA 1, 2, 4 Tracking'!$E$6:$E$105,"0.2",'2. GPRA 1, 2, 4 Tracking'!$H$6:$H$105,"New Hire")</f>
        <v>0</v>
      </c>
      <c r="Q27" s="57">
        <f>COUNTIFS('2. GPRA 1, 2, 4 Tracking'!$D$6:$D$105,'1. LEA List &amp; Summary Sheet'!$B27, '2. GPRA 1, 2, 4 Tracking'!$E$6:$E$105,"0.3",'2. GPRA 1, 2, 4 Tracking'!$H$6:$H$105,"New Hire")</f>
        <v>0</v>
      </c>
      <c r="R27" s="57">
        <f>COUNTIFS('2. GPRA 1, 2, 4 Tracking'!$D$6:$D$105,'1. LEA List &amp; Summary Sheet'!$B27, '2. GPRA 1, 2, 4 Tracking'!$E$6:$E$105,"0.4",'2. GPRA 1, 2, 4 Tracking'!$H$6:$H$105,"New Hire")</f>
        <v>0</v>
      </c>
      <c r="S27" s="57">
        <f>COUNTIFS('2. GPRA 1, 2, 4 Tracking'!$D$6:$D$105,'1. LEA List &amp; Summary Sheet'!$B27, '2. GPRA 1, 2, 4 Tracking'!$E$6:$E$105,"0.5",'2. GPRA 1, 2, 4 Tracking'!$H$6:$H$105,"New Hire")</f>
        <v>0</v>
      </c>
      <c r="T27" s="57">
        <f>COUNTIFS('2. GPRA 1, 2, 4 Tracking'!$D$6:$D$105,'1. LEA List &amp; Summary Sheet'!$B27, '2. GPRA 1, 2, 4 Tracking'!$E$6:$E$105,"0.6",'2. GPRA 1, 2, 4 Tracking'!$H$6:$H$105,"New Hire")</f>
        <v>0</v>
      </c>
      <c r="U27" s="57">
        <f>COUNTIFS('2. GPRA 1, 2, 4 Tracking'!$D$6:$D$105,'1. LEA List &amp; Summary Sheet'!$B27, '2. GPRA 1, 2, 4 Tracking'!$E$6:$E$105,"0.7",'2. GPRA 1, 2, 4 Tracking'!$H$6:$H$105,"New Hire")</f>
        <v>0</v>
      </c>
      <c r="V27" s="57">
        <f>COUNTIFS('2. GPRA 1, 2, 4 Tracking'!$D$6:$D$105,'1. LEA List &amp; Summary Sheet'!$B27, '2. GPRA 1, 2, 4 Tracking'!$E$6:$E$105,"0.8",'2. GPRA 1, 2, 4 Tracking'!$H$6:$H$105,"New Hire")</f>
        <v>0</v>
      </c>
      <c r="W27" s="57">
        <f>COUNTIFS('2. GPRA 1, 2, 4 Tracking'!$D$6:$D$105,'1. LEA List &amp; Summary Sheet'!$B27, '2. GPRA 1, 2, 4 Tracking'!$E$6:$E$105,"0.9",'2. GPRA 1, 2, 4 Tracking'!$H$6:$H$105,"New Hire")</f>
        <v>0</v>
      </c>
      <c r="X27" s="57">
        <f>COUNTIFS('2. GPRA 1, 2, 4 Tracking'!$D$6:$D$105,'1. LEA List &amp; Summary Sheet'!$B27, '2. GPRA 1, 2, 4 Tracking'!$E$6:$E$105,"1.0",'2. GPRA 1, 2, 4 Tracking'!$H$6:$H$105,"New Hire")</f>
        <v>0</v>
      </c>
      <c r="Y27" s="90">
        <f t="shared" si="2"/>
        <v>0</v>
      </c>
      <c r="Z27" s="55">
        <f>COUNTIFS('2. GPRA 1, 2, 4 Tracking'!$D$6:$D$105,'1. LEA List &amp; Summary Sheet'!$B27, '2. GPRA 1, 2, 4 Tracking'!$E$6:$E$105,"0.1",'2. GPRA 1, 2, 4 Tracking'!$I$6:$I$105,"New Hire")</f>
        <v>0</v>
      </c>
      <c r="AA27" s="55">
        <f>COUNTIFS('2. GPRA 1, 2, 4 Tracking'!$D$6:$D$105,'1. LEA List &amp; Summary Sheet'!$B27, '2. GPRA 1, 2, 4 Tracking'!$E$6:$E$105,"0.2",'2. GPRA 1, 2, 4 Tracking'!$I$6:$I$105,"New Hire")</f>
        <v>0</v>
      </c>
      <c r="AB27" s="55">
        <f>COUNTIFS('2. GPRA 1, 2, 4 Tracking'!$D$6:$D$105,'1. LEA List &amp; Summary Sheet'!$B27, '2. GPRA 1, 2, 4 Tracking'!$E$6:$E$105,"0.3",'2. GPRA 1, 2, 4 Tracking'!$I$6:$I$105,"New Hire")</f>
        <v>0</v>
      </c>
      <c r="AC27" s="55">
        <f>COUNTIFS('2. GPRA 1, 2, 4 Tracking'!$D$6:$D$105,'1. LEA List &amp; Summary Sheet'!$B27, '2. GPRA 1, 2, 4 Tracking'!$E$6:$E$105,"0.4",'2. GPRA 1, 2, 4 Tracking'!$I$6:$I$105,"New Hire")</f>
        <v>0</v>
      </c>
      <c r="AD27" s="55">
        <f>COUNTIFS('2. GPRA 1, 2, 4 Tracking'!$D$6:$D$105,'1. LEA List &amp; Summary Sheet'!$B27, '2. GPRA 1, 2, 4 Tracking'!$E$6:$E$105,"0.5",'2. GPRA 1, 2, 4 Tracking'!$I$6:$I$105,"New Hire")</f>
        <v>0</v>
      </c>
      <c r="AE27" s="55">
        <f>COUNTIFS('2. GPRA 1, 2, 4 Tracking'!$D$6:$D$105,'1. LEA List &amp; Summary Sheet'!$B27, '2. GPRA 1, 2, 4 Tracking'!$E$6:$E$105,"0.6",'2. GPRA 1, 2, 4 Tracking'!$I$6:$I$105,"New Hire")</f>
        <v>0</v>
      </c>
      <c r="AF27" s="55">
        <f>COUNTIFS('2. GPRA 1, 2, 4 Tracking'!$D$6:$D$105,'1. LEA List &amp; Summary Sheet'!$B27, '2. GPRA 1, 2, 4 Tracking'!$E$6:$E$105,"0.7",'2. GPRA 1, 2, 4 Tracking'!$I$6:$I$105,"New Hire")</f>
        <v>0</v>
      </c>
      <c r="AG27" s="55">
        <f>COUNTIFS('2. GPRA 1, 2, 4 Tracking'!$D$6:$D$105,'1. LEA List &amp; Summary Sheet'!$B27, '2. GPRA 1, 2, 4 Tracking'!$E$6:$E$105,"0.8",'2. GPRA 1, 2, 4 Tracking'!$I$6:$I$105,"New Hire")</f>
        <v>0</v>
      </c>
      <c r="AH27" s="55">
        <f>COUNTIFS('2. GPRA 1, 2, 4 Tracking'!$D$6:$D$105,'1. LEA List &amp; Summary Sheet'!$B27, '2. GPRA 1, 2, 4 Tracking'!$E$6:$E$105,"0.9",'2. GPRA 1, 2, 4 Tracking'!$I$6:$I$105,"New Hire")</f>
        <v>0</v>
      </c>
      <c r="AI27" s="56">
        <f>COUNTIFS('2. GPRA 1, 2, 4 Tracking'!$D$6:$D$105,'1. LEA List &amp; Summary Sheet'!$B27, '2. GPRA 1, 2, 4 Tracking'!$E$6:$E$105,"1.0",'2. GPRA 1, 2, 4 Tracking'!$I$6:$I$105,"New Hire")</f>
        <v>0</v>
      </c>
      <c r="AJ27" s="90">
        <f t="shared" si="3"/>
        <v>0</v>
      </c>
      <c r="AK27" s="57">
        <f>COUNTIFS('2. GPRA 1, 2, 4 Tracking'!$D$6:$D$105,'1. LEA List &amp; Summary Sheet'!$B27, '2. GPRA 1, 2, 4 Tracking'!$E$6:$E$105,"0.1",'2. GPRA 1, 2, 4 Tracking'!$J$6:$J$105,"New Hire")</f>
        <v>0</v>
      </c>
      <c r="AL27" s="57">
        <f>COUNTIFS('2. GPRA 1, 2, 4 Tracking'!$D$6:$D$105,'1. LEA List &amp; Summary Sheet'!$B27, '2. GPRA 1, 2, 4 Tracking'!$E$6:$E$105,"0.2",'2. GPRA 1, 2, 4 Tracking'!$J$6:$J$105,"New Hire")</f>
        <v>0</v>
      </c>
      <c r="AM27" s="57">
        <f>COUNTIFS('2. GPRA 1, 2, 4 Tracking'!$D$6:$D$105,'1. LEA List &amp; Summary Sheet'!$B27, '2. GPRA 1, 2, 4 Tracking'!$E$6:$E$105,"0.3",'2. GPRA 1, 2, 4 Tracking'!$J$6:$J$105,"New Hire")</f>
        <v>0</v>
      </c>
      <c r="AN27" s="57">
        <f>COUNTIFS('2. GPRA 1, 2, 4 Tracking'!$D$6:$D$105,'1. LEA List &amp; Summary Sheet'!$B27, '2. GPRA 1, 2, 4 Tracking'!$E$6:$E$105,"0.4",'2. GPRA 1, 2, 4 Tracking'!$J$6:$J$105,"New Hire")</f>
        <v>0</v>
      </c>
      <c r="AO27" s="57">
        <f>COUNTIFS('2. GPRA 1, 2, 4 Tracking'!$D$6:$D$105,'1. LEA List &amp; Summary Sheet'!$B27, '2. GPRA 1, 2, 4 Tracking'!$E$6:$E$105,"0.5",'2. GPRA 1, 2, 4 Tracking'!$J$6:$J$105,"New Hire")</f>
        <v>0</v>
      </c>
      <c r="AP27" s="57">
        <f>COUNTIFS('2. GPRA 1, 2, 4 Tracking'!$D$6:$D$105,'1. LEA List &amp; Summary Sheet'!$B27, '2. GPRA 1, 2, 4 Tracking'!$E$6:$E$105,"0.6",'2. GPRA 1, 2, 4 Tracking'!$J$6:$J$105,"New Hire")</f>
        <v>0</v>
      </c>
      <c r="AQ27" s="57">
        <f>COUNTIFS('2. GPRA 1, 2, 4 Tracking'!$D$6:$D$105,'1. LEA List &amp; Summary Sheet'!$B27, '2. GPRA 1, 2, 4 Tracking'!$E$6:$E$105,"0.7",'2. GPRA 1, 2, 4 Tracking'!$J$6:$J$105,"New Hire")</f>
        <v>0</v>
      </c>
      <c r="AR27" s="57">
        <f>COUNTIFS('2. GPRA 1, 2, 4 Tracking'!$D$6:$D$105,'1. LEA List &amp; Summary Sheet'!$B27, '2. GPRA 1, 2, 4 Tracking'!$E$6:$E$105,"0.8",'2. GPRA 1, 2, 4 Tracking'!$J$6:$J$105,"New Hire")</f>
        <v>0</v>
      </c>
      <c r="AS27" s="57">
        <f>COUNTIFS('2. GPRA 1, 2, 4 Tracking'!$D$6:$D$105,'1. LEA List &amp; Summary Sheet'!$B27, '2. GPRA 1, 2, 4 Tracking'!$E$6:$E$105,"0.9",'2. GPRA 1, 2, 4 Tracking'!$J$6:$J$105,"New Hire")</f>
        <v>0</v>
      </c>
      <c r="AT27" s="58">
        <f>COUNTIFS('2. GPRA 1, 2, 4 Tracking'!$D$6:$D$105,'1. LEA List &amp; Summary Sheet'!$B27, '2. GPRA 1, 2, 4 Tracking'!$E$6:$E$105,"1.0",'2. GPRA 1, 2, 4 Tracking'!$J$6:$J$105,"New Hire")</f>
        <v>0</v>
      </c>
      <c r="AU27" s="90">
        <f t="shared" si="4"/>
        <v>0</v>
      </c>
      <c r="AV27" s="55">
        <f>COUNTIFS('2. GPRA 1, 2, 4 Tracking'!$D$6:$D$105,'1. LEA List &amp; Summary Sheet'!$B27, '2. GPRA 1, 2, 4 Tracking'!$E$6:$E$105,"0.1",'2. GPRA 1, 2, 4 Tracking'!$K$6:$K$105,"New Hire")</f>
        <v>0</v>
      </c>
      <c r="AW27" s="55">
        <f>COUNTIFS('2. GPRA 1, 2, 4 Tracking'!$D$6:$D$105,'1. LEA List &amp; Summary Sheet'!$B27, '2. GPRA 1, 2, 4 Tracking'!$E$6:$E$105,"0.2",'2. GPRA 1, 2, 4 Tracking'!$K$6:$K$105,"New Hire")</f>
        <v>0</v>
      </c>
      <c r="AX27" s="55">
        <f>COUNTIFS('2. GPRA 1, 2, 4 Tracking'!$D$6:$D$105,'1. LEA List &amp; Summary Sheet'!$B27, '2. GPRA 1, 2, 4 Tracking'!$E$6:$E$105,"0.3",'2. GPRA 1, 2, 4 Tracking'!$K$6:$K$105,"New Hire")</f>
        <v>0</v>
      </c>
      <c r="AY27" s="55">
        <f>COUNTIFS('2. GPRA 1, 2, 4 Tracking'!$D$6:$D$105,'1. LEA List &amp; Summary Sheet'!$B27, '2. GPRA 1, 2, 4 Tracking'!$E$6:$E$105,"0.4",'2. GPRA 1, 2, 4 Tracking'!$K$6:$K$105,"New Hire")</f>
        <v>0</v>
      </c>
      <c r="AZ27" s="55">
        <f>COUNTIFS('2. GPRA 1, 2, 4 Tracking'!$D$6:$D$105,'1. LEA List &amp; Summary Sheet'!$B27, '2. GPRA 1, 2, 4 Tracking'!$E$6:$E$105,"0.5",'2. GPRA 1, 2, 4 Tracking'!$K$6:$K$105,"New Hire")</f>
        <v>0</v>
      </c>
      <c r="BA27" s="55">
        <f>COUNTIFS('2. GPRA 1, 2, 4 Tracking'!$D$6:$D$105,'1. LEA List &amp; Summary Sheet'!$B27, '2. GPRA 1, 2, 4 Tracking'!$E$6:$E$105,"0.6",'2. GPRA 1, 2, 4 Tracking'!$K$6:$K$105,"New Hire")</f>
        <v>0</v>
      </c>
      <c r="BB27" s="55">
        <f>COUNTIFS('2. GPRA 1, 2, 4 Tracking'!$D$6:$D$105,'1. LEA List &amp; Summary Sheet'!$B27, '2. GPRA 1, 2, 4 Tracking'!$E$6:$E$105,"0.7",'2. GPRA 1, 2, 4 Tracking'!$K$6:$K$105,"New Hire")</f>
        <v>0</v>
      </c>
      <c r="BC27" s="55">
        <f>COUNTIFS('2. GPRA 1, 2, 4 Tracking'!$D$6:$D$105,'1. LEA List &amp; Summary Sheet'!$B27, '2. GPRA 1, 2, 4 Tracking'!$E$6:$E$105,"0.8",'2. GPRA 1, 2, 4 Tracking'!$K$6:$K$105,"New Hire")</f>
        <v>0</v>
      </c>
      <c r="BD27" s="55">
        <f>COUNTIFS('2. GPRA 1, 2, 4 Tracking'!$D$6:$D$105,'1. LEA List &amp; Summary Sheet'!$B27, '2. GPRA 1, 2, 4 Tracking'!$E$6:$E$105,"0.9",'2. GPRA 1, 2, 4 Tracking'!$K$6:$K$105,"New Hire")</f>
        <v>0</v>
      </c>
      <c r="BE27" s="56">
        <f>COUNTIFS('2. GPRA 1, 2, 4 Tracking'!$D$6:$D$105,'1. LEA List &amp; Summary Sheet'!$B27, '2. GPRA 1, 2, 4 Tracking'!$E$6:$E$105,"1.0",'2. GPRA 1, 2, 4 Tracking'!$K$6:$K$105,"New Hire")</f>
        <v>0</v>
      </c>
      <c r="BF27" s="64"/>
    </row>
    <row r="28" spans="2:58" ht="78.75" customHeight="1" thickBot="1" x14ac:dyDescent="0.4">
      <c r="B28" s="69"/>
      <c r="C28" s="90">
        <f t="shared" si="0"/>
        <v>0</v>
      </c>
      <c r="D28" s="55">
        <f>COUNTIFS('2. GPRA 1, 2, 4 Tracking'!$D$6:$D$105,'1. LEA List &amp; Summary Sheet'!$B28, '2. GPRA 1, 2, 4 Tracking'!$E$6:$E$105,"0.1",'2. GPRA 1, 2, 4 Tracking'!$G$6:$G$105,"New Hire")</f>
        <v>0</v>
      </c>
      <c r="E28" s="56">
        <f>COUNTIFS('2. GPRA 1, 2, 4 Tracking'!$D$6:$D$105,'1. LEA List &amp; Summary Sheet'!$B28, '2. GPRA 1, 2, 4 Tracking'!$E$6:$E$105,"0.2",'2. GPRA 1, 2, 4 Tracking'!$G$6:$G$105,"New Hire")</f>
        <v>0</v>
      </c>
      <c r="F28" s="56">
        <f>COUNTIFS('2. GPRA 1, 2, 4 Tracking'!$D$6:$D$105,'1. LEA List &amp; Summary Sheet'!$B28, '2. GPRA 1, 2, 4 Tracking'!$E$6:$E$105,"0.3",'2. GPRA 1, 2, 4 Tracking'!$G$6:$G$105,"New Hire")</f>
        <v>0</v>
      </c>
      <c r="G28" s="56">
        <f>COUNTIFS('2. GPRA 1, 2, 4 Tracking'!$D$6:$D$105,'1. LEA List &amp; Summary Sheet'!$B28, '2. GPRA 1, 2, 4 Tracking'!$E$6:$E$105,"0.4",'2. GPRA 1, 2, 4 Tracking'!$G$6:$G$105,"New Hire")</f>
        <v>0</v>
      </c>
      <c r="H28" s="56">
        <f>COUNTIFS('2. GPRA 1, 2, 4 Tracking'!$D$6:$D$105,'1. LEA List &amp; Summary Sheet'!$B28, '2. GPRA 1, 2, 4 Tracking'!$E$6:$E$105,"0.5",'2. GPRA 1, 2, 4 Tracking'!$G$6:$G$105,"New Hire")</f>
        <v>0</v>
      </c>
      <c r="I28" s="56">
        <f>COUNTIFS('2. GPRA 1, 2, 4 Tracking'!$D$6:$D$105,'1. LEA List &amp; Summary Sheet'!$B28, '2. GPRA 1, 2, 4 Tracking'!$E$6:$E$105,"0.6",'2. GPRA 1, 2, 4 Tracking'!$G$6:$G$105,"New Hire")</f>
        <v>0</v>
      </c>
      <c r="J28" s="56">
        <f>COUNTIFS('2. GPRA 1, 2, 4 Tracking'!$D$6:$D$105,'1. LEA List &amp; Summary Sheet'!$B28, '2. GPRA 1, 2, 4 Tracking'!$E$6:$E$105,"0.7",'2. GPRA 1, 2, 4 Tracking'!$G$6:$G$105,"New Hire")</f>
        <v>0</v>
      </c>
      <c r="K28" s="56">
        <f>COUNTIFS('2. GPRA 1, 2, 4 Tracking'!$D$6:$D$105,'1. LEA List &amp; Summary Sheet'!$B28, '2. GPRA 1, 2, 4 Tracking'!$E$6:$E$105,"0.8",'2. GPRA 1, 2, 4 Tracking'!$G$6:$G$105,"New Hire")</f>
        <v>0</v>
      </c>
      <c r="L28" s="56">
        <f>COUNTIFS('2. GPRA 1, 2, 4 Tracking'!$D$6:$D$105,'1. LEA List &amp; Summary Sheet'!$B28, '2. GPRA 1, 2, 4 Tracking'!$E$6:$E$105,"0.9",'2. GPRA 1, 2, 4 Tracking'!$G$6:$G$105,"New Hire")</f>
        <v>0</v>
      </c>
      <c r="M28" s="56">
        <f>COUNTIFS('2. GPRA 1, 2, 4 Tracking'!$D$6:$D$105,'1. LEA List &amp; Summary Sheet'!$B28, '2. GPRA 1, 2, 4 Tracking'!$E$6:$E$105,"1.0",'2. GPRA 1, 2, 4 Tracking'!$G$6:$G$105,"New Hire")</f>
        <v>0</v>
      </c>
      <c r="N28" s="90">
        <f t="shared" si="1"/>
        <v>0</v>
      </c>
      <c r="O28" s="57">
        <f>COUNTIFS('2. GPRA 1, 2, 4 Tracking'!$D$6:$D$105,'1. LEA List &amp; Summary Sheet'!$B28, '2. GPRA 1, 2, 4 Tracking'!$E$6:$E$105,"0.1",'2. GPRA 1, 2, 4 Tracking'!$H$6:$H$105,"New Hire")</f>
        <v>0</v>
      </c>
      <c r="P28" s="57">
        <f>COUNTIFS('2. GPRA 1, 2, 4 Tracking'!$D$6:$D$105,'1. LEA List &amp; Summary Sheet'!$B28, '2. GPRA 1, 2, 4 Tracking'!$E$6:$E$105,"0.2",'2. GPRA 1, 2, 4 Tracking'!$H$6:$H$105,"New Hire")</f>
        <v>0</v>
      </c>
      <c r="Q28" s="57">
        <f>COUNTIFS('2. GPRA 1, 2, 4 Tracking'!$D$6:$D$105,'1. LEA List &amp; Summary Sheet'!$B28, '2. GPRA 1, 2, 4 Tracking'!$E$6:$E$105,"0.3",'2. GPRA 1, 2, 4 Tracking'!$H$6:$H$105,"New Hire")</f>
        <v>0</v>
      </c>
      <c r="R28" s="57">
        <f>COUNTIFS('2. GPRA 1, 2, 4 Tracking'!$D$6:$D$105,'1. LEA List &amp; Summary Sheet'!$B28, '2. GPRA 1, 2, 4 Tracking'!$E$6:$E$105,"0.4",'2. GPRA 1, 2, 4 Tracking'!$H$6:$H$105,"New Hire")</f>
        <v>0</v>
      </c>
      <c r="S28" s="57">
        <f>COUNTIFS('2. GPRA 1, 2, 4 Tracking'!$D$6:$D$105,'1. LEA List &amp; Summary Sheet'!$B28, '2. GPRA 1, 2, 4 Tracking'!$E$6:$E$105,"0.5",'2. GPRA 1, 2, 4 Tracking'!$H$6:$H$105,"New Hire")</f>
        <v>0</v>
      </c>
      <c r="T28" s="57">
        <f>COUNTIFS('2. GPRA 1, 2, 4 Tracking'!$D$6:$D$105,'1. LEA List &amp; Summary Sheet'!$B28, '2. GPRA 1, 2, 4 Tracking'!$E$6:$E$105,"0.6",'2. GPRA 1, 2, 4 Tracking'!$H$6:$H$105,"New Hire")</f>
        <v>0</v>
      </c>
      <c r="U28" s="57">
        <f>COUNTIFS('2. GPRA 1, 2, 4 Tracking'!$D$6:$D$105,'1. LEA List &amp; Summary Sheet'!$B28, '2. GPRA 1, 2, 4 Tracking'!$E$6:$E$105,"0.7",'2. GPRA 1, 2, 4 Tracking'!$H$6:$H$105,"New Hire")</f>
        <v>0</v>
      </c>
      <c r="V28" s="57">
        <f>COUNTIFS('2. GPRA 1, 2, 4 Tracking'!$D$6:$D$105,'1. LEA List &amp; Summary Sheet'!$B28, '2. GPRA 1, 2, 4 Tracking'!$E$6:$E$105,"0.8",'2. GPRA 1, 2, 4 Tracking'!$H$6:$H$105,"New Hire")</f>
        <v>0</v>
      </c>
      <c r="W28" s="57">
        <f>COUNTIFS('2. GPRA 1, 2, 4 Tracking'!$D$6:$D$105,'1. LEA List &amp; Summary Sheet'!$B28, '2. GPRA 1, 2, 4 Tracking'!$E$6:$E$105,"0.9",'2. GPRA 1, 2, 4 Tracking'!$H$6:$H$105,"New Hire")</f>
        <v>0</v>
      </c>
      <c r="X28" s="57">
        <f>COUNTIFS('2. GPRA 1, 2, 4 Tracking'!$D$6:$D$105,'1. LEA List &amp; Summary Sheet'!$B28, '2. GPRA 1, 2, 4 Tracking'!$E$6:$E$105,"1.0",'2. GPRA 1, 2, 4 Tracking'!$H$6:$H$105,"New Hire")</f>
        <v>0</v>
      </c>
      <c r="Y28" s="90">
        <f t="shared" si="2"/>
        <v>0</v>
      </c>
      <c r="Z28" s="55">
        <f>COUNTIFS('2. GPRA 1, 2, 4 Tracking'!$D$6:$D$105,'1. LEA List &amp; Summary Sheet'!$B28, '2. GPRA 1, 2, 4 Tracking'!$E$6:$E$105,"0.1",'2. GPRA 1, 2, 4 Tracking'!$I$6:$I$105,"New Hire")</f>
        <v>0</v>
      </c>
      <c r="AA28" s="55">
        <f>COUNTIFS('2. GPRA 1, 2, 4 Tracking'!$D$6:$D$105,'1. LEA List &amp; Summary Sheet'!$B28, '2. GPRA 1, 2, 4 Tracking'!$E$6:$E$105,"0.2",'2. GPRA 1, 2, 4 Tracking'!$I$6:$I$105,"New Hire")</f>
        <v>0</v>
      </c>
      <c r="AB28" s="55">
        <f>COUNTIFS('2. GPRA 1, 2, 4 Tracking'!$D$6:$D$105,'1. LEA List &amp; Summary Sheet'!$B28, '2. GPRA 1, 2, 4 Tracking'!$E$6:$E$105,"0.3",'2. GPRA 1, 2, 4 Tracking'!$I$6:$I$105,"New Hire")</f>
        <v>0</v>
      </c>
      <c r="AC28" s="55">
        <f>COUNTIFS('2. GPRA 1, 2, 4 Tracking'!$D$6:$D$105,'1. LEA List &amp; Summary Sheet'!$B28, '2. GPRA 1, 2, 4 Tracking'!$E$6:$E$105,"0.4",'2. GPRA 1, 2, 4 Tracking'!$I$6:$I$105,"New Hire")</f>
        <v>0</v>
      </c>
      <c r="AD28" s="55">
        <f>COUNTIFS('2. GPRA 1, 2, 4 Tracking'!$D$6:$D$105,'1. LEA List &amp; Summary Sheet'!$B28, '2. GPRA 1, 2, 4 Tracking'!$E$6:$E$105,"0.5",'2. GPRA 1, 2, 4 Tracking'!$I$6:$I$105,"New Hire")</f>
        <v>0</v>
      </c>
      <c r="AE28" s="55">
        <f>COUNTIFS('2. GPRA 1, 2, 4 Tracking'!$D$6:$D$105,'1. LEA List &amp; Summary Sheet'!$B28, '2. GPRA 1, 2, 4 Tracking'!$E$6:$E$105,"0.6",'2. GPRA 1, 2, 4 Tracking'!$I$6:$I$105,"New Hire")</f>
        <v>0</v>
      </c>
      <c r="AF28" s="55">
        <f>COUNTIFS('2. GPRA 1, 2, 4 Tracking'!$D$6:$D$105,'1. LEA List &amp; Summary Sheet'!$B28, '2. GPRA 1, 2, 4 Tracking'!$E$6:$E$105,"0.7",'2. GPRA 1, 2, 4 Tracking'!$I$6:$I$105,"New Hire")</f>
        <v>0</v>
      </c>
      <c r="AG28" s="55">
        <f>COUNTIFS('2. GPRA 1, 2, 4 Tracking'!$D$6:$D$105,'1. LEA List &amp; Summary Sheet'!$B28, '2. GPRA 1, 2, 4 Tracking'!$E$6:$E$105,"0.8",'2. GPRA 1, 2, 4 Tracking'!$I$6:$I$105,"New Hire")</f>
        <v>0</v>
      </c>
      <c r="AH28" s="55">
        <f>COUNTIFS('2. GPRA 1, 2, 4 Tracking'!$D$6:$D$105,'1. LEA List &amp; Summary Sheet'!$B28, '2. GPRA 1, 2, 4 Tracking'!$E$6:$E$105,"0.9",'2. GPRA 1, 2, 4 Tracking'!$I$6:$I$105,"New Hire")</f>
        <v>0</v>
      </c>
      <c r="AI28" s="56">
        <f>COUNTIFS('2. GPRA 1, 2, 4 Tracking'!$D$6:$D$105,'1. LEA List &amp; Summary Sheet'!$B28, '2. GPRA 1, 2, 4 Tracking'!$E$6:$E$105,"1.0",'2. GPRA 1, 2, 4 Tracking'!$I$6:$I$105,"New Hire")</f>
        <v>0</v>
      </c>
      <c r="AJ28" s="90">
        <f t="shared" si="3"/>
        <v>0</v>
      </c>
      <c r="AK28" s="57">
        <f>COUNTIFS('2. GPRA 1, 2, 4 Tracking'!$D$6:$D$105,'1. LEA List &amp; Summary Sheet'!$B28, '2. GPRA 1, 2, 4 Tracking'!$E$6:$E$105,"0.1",'2. GPRA 1, 2, 4 Tracking'!$J$6:$J$105,"New Hire")</f>
        <v>0</v>
      </c>
      <c r="AL28" s="57">
        <f>COUNTIFS('2. GPRA 1, 2, 4 Tracking'!$D$6:$D$105,'1. LEA List &amp; Summary Sheet'!$B28, '2. GPRA 1, 2, 4 Tracking'!$E$6:$E$105,"0.2",'2. GPRA 1, 2, 4 Tracking'!$J$6:$J$105,"New Hire")</f>
        <v>0</v>
      </c>
      <c r="AM28" s="57">
        <f>COUNTIFS('2. GPRA 1, 2, 4 Tracking'!$D$6:$D$105,'1. LEA List &amp; Summary Sheet'!$B28, '2. GPRA 1, 2, 4 Tracking'!$E$6:$E$105,"0.3",'2. GPRA 1, 2, 4 Tracking'!$J$6:$J$105,"New Hire")</f>
        <v>0</v>
      </c>
      <c r="AN28" s="57">
        <f>COUNTIFS('2. GPRA 1, 2, 4 Tracking'!$D$6:$D$105,'1. LEA List &amp; Summary Sheet'!$B28, '2. GPRA 1, 2, 4 Tracking'!$E$6:$E$105,"0.4",'2. GPRA 1, 2, 4 Tracking'!$J$6:$J$105,"New Hire")</f>
        <v>0</v>
      </c>
      <c r="AO28" s="57">
        <f>COUNTIFS('2. GPRA 1, 2, 4 Tracking'!$D$6:$D$105,'1. LEA List &amp; Summary Sheet'!$B28, '2. GPRA 1, 2, 4 Tracking'!$E$6:$E$105,"0.5",'2. GPRA 1, 2, 4 Tracking'!$J$6:$J$105,"New Hire")</f>
        <v>0</v>
      </c>
      <c r="AP28" s="57">
        <f>COUNTIFS('2. GPRA 1, 2, 4 Tracking'!$D$6:$D$105,'1. LEA List &amp; Summary Sheet'!$B28, '2. GPRA 1, 2, 4 Tracking'!$E$6:$E$105,"0.6",'2. GPRA 1, 2, 4 Tracking'!$J$6:$J$105,"New Hire")</f>
        <v>0</v>
      </c>
      <c r="AQ28" s="57">
        <f>COUNTIFS('2. GPRA 1, 2, 4 Tracking'!$D$6:$D$105,'1. LEA List &amp; Summary Sheet'!$B28, '2. GPRA 1, 2, 4 Tracking'!$E$6:$E$105,"0.7",'2. GPRA 1, 2, 4 Tracking'!$J$6:$J$105,"New Hire")</f>
        <v>0</v>
      </c>
      <c r="AR28" s="57">
        <f>COUNTIFS('2. GPRA 1, 2, 4 Tracking'!$D$6:$D$105,'1. LEA List &amp; Summary Sheet'!$B28, '2. GPRA 1, 2, 4 Tracking'!$E$6:$E$105,"0.8",'2. GPRA 1, 2, 4 Tracking'!$J$6:$J$105,"New Hire")</f>
        <v>0</v>
      </c>
      <c r="AS28" s="57">
        <f>COUNTIFS('2. GPRA 1, 2, 4 Tracking'!$D$6:$D$105,'1. LEA List &amp; Summary Sheet'!$B28, '2. GPRA 1, 2, 4 Tracking'!$E$6:$E$105,"0.9",'2. GPRA 1, 2, 4 Tracking'!$J$6:$J$105,"New Hire")</f>
        <v>0</v>
      </c>
      <c r="AT28" s="58">
        <f>COUNTIFS('2. GPRA 1, 2, 4 Tracking'!$D$6:$D$105,'1. LEA List &amp; Summary Sheet'!$B28, '2. GPRA 1, 2, 4 Tracking'!$E$6:$E$105,"1.0",'2. GPRA 1, 2, 4 Tracking'!$J$6:$J$105,"New Hire")</f>
        <v>0</v>
      </c>
      <c r="AU28" s="90">
        <f t="shared" si="4"/>
        <v>0</v>
      </c>
      <c r="AV28" s="55">
        <f>COUNTIFS('2. GPRA 1, 2, 4 Tracking'!$D$6:$D$105,'1. LEA List &amp; Summary Sheet'!$B28, '2. GPRA 1, 2, 4 Tracking'!$E$6:$E$105,"0.1",'2. GPRA 1, 2, 4 Tracking'!$K$6:$K$105,"New Hire")</f>
        <v>0</v>
      </c>
      <c r="AW28" s="55">
        <f>COUNTIFS('2. GPRA 1, 2, 4 Tracking'!$D$6:$D$105,'1. LEA List &amp; Summary Sheet'!$B28, '2. GPRA 1, 2, 4 Tracking'!$E$6:$E$105,"0.2",'2. GPRA 1, 2, 4 Tracking'!$K$6:$K$105,"New Hire")</f>
        <v>0</v>
      </c>
      <c r="AX28" s="55">
        <f>COUNTIFS('2. GPRA 1, 2, 4 Tracking'!$D$6:$D$105,'1. LEA List &amp; Summary Sheet'!$B28, '2. GPRA 1, 2, 4 Tracking'!$E$6:$E$105,"0.3",'2. GPRA 1, 2, 4 Tracking'!$K$6:$K$105,"New Hire")</f>
        <v>0</v>
      </c>
      <c r="AY28" s="55">
        <f>COUNTIFS('2. GPRA 1, 2, 4 Tracking'!$D$6:$D$105,'1. LEA List &amp; Summary Sheet'!$B28, '2. GPRA 1, 2, 4 Tracking'!$E$6:$E$105,"0.4",'2. GPRA 1, 2, 4 Tracking'!$K$6:$K$105,"New Hire")</f>
        <v>0</v>
      </c>
      <c r="AZ28" s="55">
        <f>COUNTIFS('2. GPRA 1, 2, 4 Tracking'!$D$6:$D$105,'1. LEA List &amp; Summary Sheet'!$B28, '2. GPRA 1, 2, 4 Tracking'!$E$6:$E$105,"0.5",'2. GPRA 1, 2, 4 Tracking'!$K$6:$K$105,"New Hire")</f>
        <v>0</v>
      </c>
      <c r="BA28" s="55">
        <f>COUNTIFS('2. GPRA 1, 2, 4 Tracking'!$D$6:$D$105,'1. LEA List &amp; Summary Sheet'!$B28, '2. GPRA 1, 2, 4 Tracking'!$E$6:$E$105,"0.6",'2. GPRA 1, 2, 4 Tracking'!$K$6:$K$105,"New Hire")</f>
        <v>0</v>
      </c>
      <c r="BB28" s="55">
        <f>COUNTIFS('2. GPRA 1, 2, 4 Tracking'!$D$6:$D$105,'1. LEA List &amp; Summary Sheet'!$B28, '2. GPRA 1, 2, 4 Tracking'!$E$6:$E$105,"0.7",'2. GPRA 1, 2, 4 Tracking'!$K$6:$K$105,"New Hire")</f>
        <v>0</v>
      </c>
      <c r="BC28" s="55">
        <f>COUNTIFS('2. GPRA 1, 2, 4 Tracking'!$D$6:$D$105,'1. LEA List &amp; Summary Sheet'!$B28, '2. GPRA 1, 2, 4 Tracking'!$E$6:$E$105,"0.8",'2. GPRA 1, 2, 4 Tracking'!$K$6:$K$105,"New Hire")</f>
        <v>0</v>
      </c>
      <c r="BD28" s="55">
        <f>COUNTIFS('2. GPRA 1, 2, 4 Tracking'!$D$6:$D$105,'1. LEA List &amp; Summary Sheet'!$B28, '2. GPRA 1, 2, 4 Tracking'!$E$6:$E$105,"0.9",'2. GPRA 1, 2, 4 Tracking'!$K$6:$K$105,"New Hire")</f>
        <v>0</v>
      </c>
      <c r="BE28" s="56">
        <f>COUNTIFS('2. GPRA 1, 2, 4 Tracking'!$D$6:$D$105,'1. LEA List &amp; Summary Sheet'!$B28, '2. GPRA 1, 2, 4 Tracking'!$E$6:$E$105,"1.0",'2. GPRA 1, 2, 4 Tracking'!$K$6:$K$105,"New Hire")</f>
        <v>0</v>
      </c>
      <c r="BF28" s="64"/>
    </row>
    <row r="29" spans="2:58" ht="78.75" customHeight="1" thickBot="1" x14ac:dyDescent="0.4">
      <c r="B29" s="69"/>
      <c r="C29" s="90">
        <f t="shared" si="0"/>
        <v>0</v>
      </c>
      <c r="D29" s="55">
        <f>COUNTIFS('2. GPRA 1, 2, 4 Tracking'!$D$6:$D$105,'1. LEA List &amp; Summary Sheet'!$B29, '2. GPRA 1, 2, 4 Tracking'!$E$6:$E$105,"0.1",'2. GPRA 1, 2, 4 Tracking'!$G$6:$G$105,"New Hire")</f>
        <v>0</v>
      </c>
      <c r="E29" s="56">
        <f>COUNTIFS('2. GPRA 1, 2, 4 Tracking'!$D$6:$D$105,'1. LEA List &amp; Summary Sheet'!$B29, '2. GPRA 1, 2, 4 Tracking'!$E$6:$E$105,"0.2",'2. GPRA 1, 2, 4 Tracking'!$G$6:$G$105,"New Hire")</f>
        <v>0</v>
      </c>
      <c r="F29" s="56">
        <f>COUNTIFS('2. GPRA 1, 2, 4 Tracking'!$D$6:$D$105,'1. LEA List &amp; Summary Sheet'!$B29, '2. GPRA 1, 2, 4 Tracking'!$E$6:$E$105,"0.3",'2. GPRA 1, 2, 4 Tracking'!$G$6:$G$105,"New Hire")</f>
        <v>0</v>
      </c>
      <c r="G29" s="56">
        <f>COUNTIFS('2. GPRA 1, 2, 4 Tracking'!$D$6:$D$105,'1. LEA List &amp; Summary Sheet'!$B29, '2. GPRA 1, 2, 4 Tracking'!$E$6:$E$105,"0.4",'2. GPRA 1, 2, 4 Tracking'!$G$6:$G$105,"New Hire")</f>
        <v>0</v>
      </c>
      <c r="H29" s="56">
        <f>COUNTIFS('2. GPRA 1, 2, 4 Tracking'!$D$6:$D$105,'1. LEA List &amp; Summary Sheet'!$B29, '2. GPRA 1, 2, 4 Tracking'!$E$6:$E$105,"0.5",'2. GPRA 1, 2, 4 Tracking'!$G$6:$G$105,"New Hire")</f>
        <v>0</v>
      </c>
      <c r="I29" s="56">
        <f>COUNTIFS('2. GPRA 1, 2, 4 Tracking'!$D$6:$D$105,'1. LEA List &amp; Summary Sheet'!$B29, '2. GPRA 1, 2, 4 Tracking'!$E$6:$E$105,"0.6",'2. GPRA 1, 2, 4 Tracking'!$G$6:$G$105,"New Hire")</f>
        <v>0</v>
      </c>
      <c r="J29" s="56">
        <f>COUNTIFS('2. GPRA 1, 2, 4 Tracking'!$D$6:$D$105,'1. LEA List &amp; Summary Sheet'!$B29, '2. GPRA 1, 2, 4 Tracking'!$E$6:$E$105,"0.7",'2. GPRA 1, 2, 4 Tracking'!$G$6:$G$105,"New Hire")</f>
        <v>0</v>
      </c>
      <c r="K29" s="56">
        <f>COUNTIFS('2. GPRA 1, 2, 4 Tracking'!$D$6:$D$105,'1. LEA List &amp; Summary Sheet'!$B29, '2. GPRA 1, 2, 4 Tracking'!$E$6:$E$105,"0.8",'2. GPRA 1, 2, 4 Tracking'!$G$6:$G$105,"New Hire")</f>
        <v>0</v>
      </c>
      <c r="L29" s="56">
        <f>COUNTIFS('2. GPRA 1, 2, 4 Tracking'!$D$6:$D$105,'1. LEA List &amp; Summary Sheet'!$B29, '2. GPRA 1, 2, 4 Tracking'!$E$6:$E$105,"0.9",'2. GPRA 1, 2, 4 Tracking'!$G$6:$G$105,"New Hire")</f>
        <v>0</v>
      </c>
      <c r="M29" s="56">
        <f>COUNTIFS('2. GPRA 1, 2, 4 Tracking'!$D$6:$D$105,'1. LEA List &amp; Summary Sheet'!$B29, '2. GPRA 1, 2, 4 Tracking'!$E$6:$E$105,"1.0",'2. GPRA 1, 2, 4 Tracking'!$G$6:$G$105,"New Hire")</f>
        <v>0</v>
      </c>
      <c r="N29" s="90">
        <f t="shared" si="1"/>
        <v>0</v>
      </c>
      <c r="O29" s="57">
        <f>COUNTIFS('2. GPRA 1, 2, 4 Tracking'!$D$6:$D$105,'1. LEA List &amp; Summary Sheet'!$B29, '2. GPRA 1, 2, 4 Tracking'!$E$6:$E$105,"0.1",'2. GPRA 1, 2, 4 Tracking'!$H$6:$H$105,"New Hire")</f>
        <v>0</v>
      </c>
      <c r="P29" s="57">
        <f>COUNTIFS('2. GPRA 1, 2, 4 Tracking'!$D$6:$D$105,'1. LEA List &amp; Summary Sheet'!$B29, '2. GPRA 1, 2, 4 Tracking'!$E$6:$E$105,"0.2",'2. GPRA 1, 2, 4 Tracking'!$H$6:$H$105,"New Hire")</f>
        <v>0</v>
      </c>
      <c r="Q29" s="57">
        <f>COUNTIFS('2. GPRA 1, 2, 4 Tracking'!$D$6:$D$105,'1. LEA List &amp; Summary Sheet'!$B29, '2. GPRA 1, 2, 4 Tracking'!$E$6:$E$105,"0.3",'2. GPRA 1, 2, 4 Tracking'!$H$6:$H$105,"New Hire")</f>
        <v>0</v>
      </c>
      <c r="R29" s="57">
        <f>COUNTIFS('2. GPRA 1, 2, 4 Tracking'!$D$6:$D$105,'1. LEA List &amp; Summary Sheet'!$B29, '2. GPRA 1, 2, 4 Tracking'!$E$6:$E$105,"0.4",'2. GPRA 1, 2, 4 Tracking'!$H$6:$H$105,"New Hire")</f>
        <v>0</v>
      </c>
      <c r="S29" s="57">
        <f>COUNTIFS('2. GPRA 1, 2, 4 Tracking'!$D$6:$D$105,'1. LEA List &amp; Summary Sheet'!$B29, '2. GPRA 1, 2, 4 Tracking'!$E$6:$E$105,"0.5",'2. GPRA 1, 2, 4 Tracking'!$H$6:$H$105,"New Hire")</f>
        <v>0</v>
      </c>
      <c r="T29" s="57">
        <f>COUNTIFS('2. GPRA 1, 2, 4 Tracking'!$D$6:$D$105,'1. LEA List &amp; Summary Sheet'!$B29, '2. GPRA 1, 2, 4 Tracking'!$E$6:$E$105,"0.6",'2. GPRA 1, 2, 4 Tracking'!$H$6:$H$105,"New Hire")</f>
        <v>0</v>
      </c>
      <c r="U29" s="57">
        <f>COUNTIFS('2. GPRA 1, 2, 4 Tracking'!$D$6:$D$105,'1. LEA List &amp; Summary Sheet'!$B29, '2. GPRA 1, 2, 4 Tracking'!$E$6:$E$105,"0.7",'2. GPRA 1, 2, 4 Tracking'!$H$6:$H$105,"New Hire")</f>
        <v>0</v>
      </c>
      <c r="V29" s="57">
        <f>COUNTIFS('2. GPRA 1, 2, 4 Tracking'!$D$6:$D$105,'1. LEA List &amp; Summary Sheet'!$B29, '2. GPRA 1, 2, 4 Tracking'!$E$6:$E$105,"0.8",'2. GPRA 1, 2, 4 Tracking'!$H$6:$H$105,"New Hire")</f>
        <v>0</v>
      </c>
      <c r="W29" s="57">
        <f>COUNTIFS('2. GPRA 1, 2, 4 Tracking'!$D$6:$D$105,'1. LEA List &amp; Summary Sheet'!$B29, '2. GPRA 1, 2, 4 Tracking'!$E$6:$E$105,"0.9",'2. GPRA 1, 2, 4 Tracking'!$H$6:$H$105,"New Hire")</f>
        <v>0</v>
      </c>
      <c r="X29" s="57">
        <f>COUNTIFS('2. GPRA 1, 2, 4 Tracking'!$D$6:$D$105,'1. LEA List &amp; Summary Sheet'!$B29, '2. GPRA 1, 2, 4 Tracking'!$E$6:$E$105,"1.0",'2. GPRA 1, 2, 4 Tracking'!$H$6:$H$105,"New Hire")</f>
        <v>0</v>
      </c>
      <c r="Y29" s="90">
        <f t="shared" si="2"/>
        <v>0</v>
      </c>
      <c r="Z29" s="55">
        <f>COUNTIFS('2. GPRA 1, 2, 4 Tracking'!$D$6:$D$105,'1. LEA List &amp; Summary Sheet'!$B29, '2. GPRA 1, 2, 4 Tracking'!$E$6:$E$105,"0.1",'2. GPRA 1, 2, 4 Tracking'!$I$6:$I$105,"New Hire")</f>
        <v>0</v>
      </c>
      <c r="AA29" s="55">
        <f>COUNTIFS('2. GPRA 1, 2, 4 Tracking'!$D$6:$D$105,'1. LEA List &amp; Summary Sheet'!$B29, '2. GPRA 1, 2, 4 Tracking'!$E$6:$E$105,"0.2",'2. GPRA 1, 2, 4 Tracking'!$I$6:$I$105,"New Hire")</f>
        <v>0</v>
      </c>
      <c r="AB29" s="55">
        <f>COUNTIFS('2. GPRA 1, 2, 4 Tracking'!$D$6:$D$105,'1. LEA List &amp; Summary Sheet'!$B29, '2. GPRA 1, 2, 4 Tracking'!$E$6:$E$105,"0.3",'2. GPRA 1, 2, 4 Tracking'!$I$6:$I$105,"New Hire")</f>
        <v>0</v>
      </c>
      <c r="AC29" s="55">
        <f>COUNTIFS('2. GPRA 1, 2, 4 Tracking'!$D$6:$D$105,'1. LEA List &amp; Summary Sheet'!$B29, '2. GPRA 1, 2, 4 Tracking'!$E$6:$E$105,"0.4",'2. GPRA 1, 2, 4 Tracking'!$I$6:$I$105,"New Hire")</f>
        <v>0</v>
      </c>
      <c r="AD29" s="55">
        <f>COUNTIFS('2. GPRA 1, 2, 4 Tracking'!$D$6:$D$105,'1. LEA List &amp; Summary Sheet'!$B29, '2. GPRA 1, 2, 4 Tracking'!$E$6:$E$105,"0.5",'2. GPRA 1, 2, 4 Tracking'!$I$6:$I$105,"New Hire")</f>
        <v>0</v>
      </c>
      <c r="AE29" s="55">
        <f>COUNTIFS('2. GPRA 1, 2, 4 Tracking'!$D$6:$D$105,'1. LEA List &amp; Summary Sheet'!$B29, '2. GPRA 1, 2, 4 Tracking'!$E$6:$E$105,"0.6",'2. GPRA 1, 2, 4 Tracking'!$I$6:$I$105,"New Hire")</f>
        <v>0</v>
      </c>
      <c r="AF29" s="55">
        <f>COUNTIFS('2. GPRA 1, 2, 4 Tracking'!$D$6:$D$105,'1. LEA List &amp; Summary Sheet'!$B29, '2. GPRA 1, 2, 4 Tracking'!$E$6:$E$105,"0.7",'2. GPRA 1, 2, 4 Tracking'!$I$6:$I$105,"New Hire")</f>
        <v>0</v>
      </c>
      <c r="AG29" s="55">
        <f>COUNTIFS('2. GPRA 1, 2, 4 Tracking'!$D$6:$D$105,'1. LEA List &amp; Summary Sheet'!$B29, '2. GPRA 1, 2, 4 Tracking'!$E$6:$E$105,"0.8",'2. GPRA 1, 2, 4 Tracking'!$I$6:$I$105,"New Hire")</f>
        <v>0</v>
      </c>
      <c r="AH29" s="55">
        <f>COUNTIFS('2. GPRA 1, 2, 4 Tracking'!$D$6:$D$105,'1. LEA List &amp; Summary Sheet'!$B29, '2. GPRA 1, 2, 4 Tracking'!$E$6:$E$105,"0.9",'2. GPRA 1, 2, 4 Tracking'!$I$6:$I$105,"New Hire")</f>
        <v>0</v>
      </c>
      <c r="AI29" s="56">
        <f>COUNTIFS('2. GPRA 1, 2, 4 Tracking'!$D$6:$D$105,'1. LEA List &amp; Summary Sheet'!$B29, '2. GPRA 1, 2, 4 Tracking'!$E$6:$E$105,"1.0",'2. GPRA 1, 2, 4 Tracking'!$I$6:$I$105,"New Hire")</f>
        <v>0</v>
      </c>
      <c r="AJ29" s="90">
        <f t="shared" si="3"/>
        <v>0</v>
      </c>
      <c r="AK29" s="57">
        <f>COUNTIFS('2. GPRA 1, 2, 4 Tracking'!$D$6:$D$105,'1. LEA List &amp; Summary Sheet'!$B29, '2. GPRA 1, 2, 4 Tracking'!$E$6:$E$105,"0.1",'2. GPRA 1, 2, 4 Tracking'!$J$6:$J$105,"New Hire")</f>
        <v>0</v>
      </c>
      <c r="AL29" s="57">
        <f>COUNTIFS('2. GPRA 1, 2, 4 Tracking'!$D$6:$D$105,'1. LEA List &amp; Summary Sheet'!$B29, '2. GPRA 1, 2, 4 Tracking'!$E$6:$E$105,"0.2",'2. GPRA 1, 2, 4 Tracking'!$J$6:$J$105,"New Hire")</f>
        <v>0</v>
      </c>
      <c r="AM29" s="57">
        <f>COUNTIFS('2. GPRA 1, 2, 4 Tracking'!$D$6:$D$105,'1. LEA List &amp; Summary Sheet'!$B29, '2. GPRA 1, 2, 4 Tracking'!$E$6:$E$105,"0.3",'2. GPRA 1, 2, 4 Tracking'!$J$6:$J$105,"New Hire")</f>
        <v>0</v>
      </c>
      <c r="AN29" s="57">
        <f>COUNTIFS('2. GPRA 1, 2, 4 Tracking'!$D$6:$D$105,'1. LEA List &amp; Summary Sheet'!$B29, '2. GPRA 1, 2, 4 Tracking'!$E$6:$E$105,"0.4",'2. GPRA 1, 2, 4 Tracking'!$J$6:$J$105,"New Hire")</f>
        <v>0</v>
      </c>
      <c r="AO29" s="57">
        <f>COUNTIFS('2. GPRA 1, 2, 4 Tracking'!$D$6:$D$105,'1. LEA List &amp; Summary Sheet'!$B29, '2. GPRA 1, 2, 4 Tracking'!$E$6:$E$105,"0.5",'2. GPRA 1, 2, 4 Tracking'!$J$6:$J$105,"New Hire")</f>
        <v>0</v>
      </c>
      <c r="AP29" s="57">
        <f>COUNTIFS('2. GPRA 1, 2, 4 Tracking'!$D$6:$D$105,'1. LEA List &amp; Summary Sheet'!$B29, '2. GPRA 1, 2, 4 Tracking'!$E$6:$E$105,"0.6",'2. GPRA 1, 2, 4 Tracking'!$J$6:$J$105,"New Hire")</f>
        <v>0</v>
      </c>
      <c r="AQ29" s="57">
        <f>COUNTIFS('2. GPRA 1, 2, 4 Tracking'!$D$6:$D$105,'1. LEA List &amp; Summary Sheet'!$B29, '2. GPRA 1, 2, 4 Tracking'!$E$6:$E$105,"0.7",'2. GPRA 1, 2, 4 Tracking'!$J$6:$J$105,"New Hire")</f>
        <v>0</v>
      </c>
      <c r="AR29" s="57">
        <f>COUNTIFS('2. GPRA 1, 2, 4 Tracking'!$D$6:$D$105,'1. LEA List &amp; Summary Sheet'!$B29, '2. GPRA 1, 2, 4 Tracking'!$E$6:$E$105,"0.8",'2. GPRA 1, 2, 4 Tracking'!$J$6:$J$105,"New Hire")</f>
        <v>0</v>
      </c>
      <c r="AS29" s="57">
        <f>COUNTIFS('2. GPRA 1, 2, 4 Tracking'!$D$6:$D$105,'1. LEA List &amp; Summary Sheet'!$B29, '2. GPRA 1, 2, 4 Tracking'!$E$6:$E$105,"0.9",'2. GPRA 1, 2, 4 Tracking'!$J$6:$J$105,"New Hire")</f>
        <v>0</v>
      </c>
      <c r="AT29" s="58">
        <f>COUNTIFS('2. GPRA 1, 2, 4 Tracking'!$D$6:$D$105,'1. LEA List &amp; Summary Sheet'!$B29, '2. GPRA 1, 2, 4 Tracking'!$E$6:$E$105,"1.0",'2. GPRA 1, 2, 4 Tracking'!$J$6:$J$105,"New Hire")</f>
        <v>0</v>
      </c>
      <c r="AU29" s="90">
        <f t="shared" si="4"/>
        <v>0</v>
      </c>
      <c r="AV29" s="55">
        <f>COUNTIFS('2. GPRA 1, 2, 4 Tracking'!$D$6:$D$105,'1. LEA List &amp; Summary Sheet'!$B29, '2. GPRA 1, 2, 4 Tracking'!$E$6:$E$105,"0.1",'2. GPRA 1, 2, 4 Tracking'!$K$6:$K$105,"New Hire")</f>
        <v>0</v>
      </c>
      <c r="AW29" s="55">
        <f>COUNTIFS('2. GPRA 1, 2, 4 Tracking'!$D$6:$D$105,'1. LEA List &amp; Summary Sheet'!$B29, '2. GPRA 1, 2, 4 Tracking'!$E$6:$E$105,"0.2",'2. GPRA 1, 2, 4 Tracking'!$K$6:$K$105,"New Hire")</f>
        <v>0</v>
      </c>
      <c r="AX29" s="55">
        <f>COUNTIFS('2. GPRA 1, 2, 4 Tracking'!$D$6:$D$105,'1. LEA List &amp; Summary Sheet'!$B29, '2. GPRA 1, 2, 4 Tracking'!$E$6:$E$105,"0.3",'2. GPRA 1, 2, 4 Tracking'!$K$6:$K$105,"New Hire")</f>
        <v>0</v>
      </c>
      <c r="AY29" s="55">
        <f>COUNTIFS('2. GPRA 1, 2, 4 Tracking'!$D$6:$D$105,'1. LEA List &amp; Summary Sheet'!$B29, '2. GPRA 1, 2, 4 Tracking'!$E$6:$E$105,"0.4",'2. GPRA 1, 2, 4 Tracking'!$K$6:$K$105,"New Hire")</f>
        <v>0</v>
      </c>
      <c r="AZ29" s="55">
        <f>COUNTIFS('2. GPRA 1, 2, 4 Tracking'!$D$6:$D$105,'1. LEA List &amp; Summary Sheet'!$B29, '2. GPRA 1, 2, 4 Tracking'!$E$6:$E$105,"0.5",'2. GPRA 1, 2, 4 Tracking'!$K$6:$K$105,"New Hire")</f>
        <v>0</v>
      </c>
      <c r="BA29" s="55">
        <f>COUNTIFS('2. GPRA 1, 2, 4 Tracking'!$D$6:$D$105,'1. LEA List &amp; Summary Sheet'!$B29, '2. GPRA 1, 2, 4 Tracking'!$E$6:$E$105,"0.6",'2. GPRA 1, 2, 4 Tracking'!$K$6:$K$105,"New Hire")</f>
        <v>0</v>
      </c>
      <c r="BB29" s="55">
        <f>COUNTIFS('2. GPRA 1, 2, 4 Tracking'!$D$6:$D$105,'1. LEA List &amp; Summary Sheet'!$B29, '2. GPRA 1, 2, 4 Tracking'!$E$6:$E$105,"0.7",'2. GPRA 1, 2, 4 Tracking'!$K$6:$K$105,"New Hire")</f>
        <v>0</v>
      </c>
      <c r="BC29" s="55">
        <f>COUNTIFS('2. GPRA 1, 2, 4 Tracking'!$D$6:$D$105,'1. LEA List &amp; Summary Sheet'!$B29, '2. GPRA 1, 2, 4 Tracking'!$E$6:$E$105,"0.8",'2. GPRA 1, 2, 4 Tracking'!$K$6:$K$105,"New Hire")</f>
        <v>0</v>
      </c>
      <c r="BD29" s="55">
        <f>COUNTIFS('2. GPRA 1, 2, 4 Tracking'!$D$6:$D$105,'1. LEA List &amp; Summary Sheet'!$B29, '2. GPRA 1, 2, 4 Tracking'!$E$6:$E$105,"0.9",'2. GPRA 1, 2, 4 Tracking'!$K$6:$K$105,"New Hire")</f>
        <v>0</v>
      </c>
      <c r="BE29" s="56">
        <f>COUNTIFS('2. GPRA 1, 2, 4 Tracking'!$D$6:$D$105,'1. LEA List &amp; Summary Sheet'!$B29, '2. GPRA 1, 2, 4 Tracking'!$E$6:$E$105,"1.0",'2. GPRA 1, 2, 4 Tracking'!$K$6:$K$105,"New Hire")</f>
        <v>0</v>
      </c>
      <c r="BF29" s="64"/>
    </row>
    <row r="30" spans="2:58" ht="78.75" customHeight="1" thickBot="1" x14ac:dyDescent="0.4">
      <c r="B30" s="69"/>
      <c r="C30" s="90">
        <f t="shared" si="0"/>
        <v>0</v>
      </c>
      <c r="D30" s="55">
        <f>COUNTIFS('2. GPRA 1, 2, 4 Tracking'!$D$6:$D$105,'1. LEA List &amp; Summary Sheet'!$B30, '2. GPRA 1, 2, 4 Tracking'!$E$6:$E$105,"0.1",'2. GPRA 1, 2, 4 Tracking'!$G$6:$G$105,"New Hire")</f>
        <v>0</v>
      </c>
      <c r="E30" s="56">
        <f>COUNTIFS('2. GPRA 1, 2, 4 Tracking'!$D$6:$D$105,'1. LEA List &amp; Summary Sheet'!$B30, '2. GPRA 1, 2, 4 Tracking'!$E$6:$E$105,"0.2",'2. GPRA 1, 2, 4 Tracking'!$G$6:$G$105,"New Hire")</f>
        <v>0</v>
      </c>
      <c r="F30" s="56">
        <f>COUNTIFS('2. GPRA 1, 2, 4 Tracking'!$D$6:$D$105,'1. LEA List &amp; Summary Sheet'!$B30, '2. GPRA 1, 2, 4 Tracking'!$E$6:$E$105,"0.3",'2. GPRA 1, 2, 4 Tracking'!$G$6:$G$105,"New Hire")</f>
        <v>0</v>
      </c>
      <c r="G30" s="56">
        <f>COUNTIFS('2. GPRA 1, 2, 4 Tracking'!$D$6:$D$105,'1. LEA List &amp; Summary Sheet'!$B30, '2. GPRA 1, 2, 4 Tracking'!$E$6:$E$105,"0.4",'2. GPRA 1, 2, 4 Tracking'!$G$6:$G$105,"New Hire")</f>
        <v>0</v>
      </c>
      <c r="H30" s="56">
        <f>COUNTIFS('2. GPRA 1, 2, 4 Tracking'!$D$6:$D$105,'1. LEA List &amp; Summary Sheet'!$B30, '2. GPRA 1, 2, 4 Tracking'!$E$6:$E$105,"0.5",'2. GPRA 1, 2, 4 Tracking'!$G$6:$G$105,"New Hire")</f>
        <v>0</v>
      </c>
      <c r="I30" s="56">
        <f>COUNTIFS('2. GPRA 1, 2, 4 Tracking'!$D$6:$D$105,'1. LEA List &amp; Summary Sheet'!$B30, '2. GPRA 1, 2, 4 Tracking'!$E$6:$E$105,"0.6",'2. GPRA 1, 2, 4 Tracking'!$G$6:$G$105,"New Hire")</f>
        <v>0</v>
      </c>
      <c r="J30" s="56">
        <f>COUNTIFS('2. GPRA 1, 2, 4 Tracking'!$D$6:$D$105,'1. LEA List &amp; Summary Sheet'!$B30, '2. GPRA 1, 2, 4 Tracking'!$E$6:$E$105,"0.7",'2. GPRA 1, 2, 4 Tracking'!$G$6:$G$105,"New Hire")</f>
        <v>0</v>
      </c>
      <c r="K30" s="56">
        <f>COUNTIFS('2. GPRA 1, 2, 4 Tracking'!$D$6:$D$105,'1. LEA List &amp; Summary Sheet'!$B30, '2. GPRA 1, 2, 4 Tracking'!$E$6:$E$105,"0.8",'2. GPRA 1, 2, 4 Tracking'!$G$6:$G$105,"New Hire")</f>
        <v>0</v>
      </c>
      <c r="L30" s="56">
        <f>COUNTIFS('2. GPRA 1, 2, 4 Tracking'!$D$6:$D$105,'1. LEA List &amp; Summary Sheet'!$B30, '2. GPRA 1, 2, 4 Tracking'!$E$6:$E$105,"0.9",'2. GPRA 1, 2, 4 Tracking'!$G$6:$G$105,"New Hire")</f>
        <v>0</v>
      </c>
      <c r="M30" s="56">
        <f>COUNTIFS('2. GPRA 1, 2, 4 Tracking'!$D$6:$D$105,'1. LEA List &amp; Summary Sheet'!$B30, '2. GPRA 1, 2, 4 Tracking'!$E$6:$E$105,"1.0",'2. GPRA 1, 2, 4 Tracking'!$G$6:$G$105,"New Hire")</f>
        <v>0</v>
      </c>
      <c r="N30" s="90">
        <f t="shared" si="1"/>
        <v>0</v>
      </c>
      <c r="O30" s="57">
        <f>COUNTIFS('2. GPRA 1, 2, 4 Tracking'!$D$6:$D$105,'1. LEA List &amp; Summary Sheet'!$B30, '2. GPRA 1, 2, 4 Tracking'!$E$6:$E$105,"0.1",'2. GPRA 1, 2, 4 Tracking'!$H$6:$H$105,"New Hire")</f>
        <v>0</v>
      </c>
      <c r="P30" s="57">
        <f>COUNTIFS('2. GPRA 1, 2, 4 Tracking'!$D$6:$D$105,'1. LEA List &amp; Summary Sheet'!$B30, '2. GPRA 1, 2, 4 Tracking'!$E$6:$E$105,"0.2",'2. GPRA 1, 2, 4 Tracking'!$H$6:$H$105,"New Hire")</f>
        <v>0</v>
      </c>
      <c r="Q30" s="57">
        <f>COUNTIFS('2. GPRA 1, 2, 4 Tracking'!$D$6:$D$105,'1. LEA List &amp; Summary Sheet'!$B30, '2. GPRA 1, 2, 4 Tracking'!$E$6:$E$105,"0.3",'2. GPRA 1, 2, 4 Tracking'!$H$6:$H$105,"New Hire")</f>
        <v>0</v>
      </c>
      <c r="R30" s="57">
        <f>COUNTIFS('2. GPRA 1, 2, 4 Tracking'!$D$6:$D$105,'1. LEA List &amp; Summary Sheet'!$B30, '2. GPRA 1, 2, 4 Tracking'!$E$6:$E$105,"0.4",'2. GPRA 1, 2, 4 Tracking'!$H$6:$H$105,"New Hire")</f>
        <v>0</v>
      </c>
      <c r="S30" s="57">
        <f>COUNTIFS('2. GPRA 1, 2, 4 Tracking'!$D$6:$D$105,'1. LEA List &amp; Summary Sheet'!$B30, '2. GPRA 1, 2, 4 Tracking'!$E$6:$E$105,"0.5",'2. GPRA 1, 2, 4 Tracking'!$H$6:$H$105,"New Hire")</f>
        <v>0</v>
      </c>
      <c r="T30" s="57">
        <f>COUNTIFS('2. GPRA 1, 2, 4 Tracking'!$D$6:$D$105,'1. LEA List &amp; Summary Sheet'!$B30, '2. GPRA 1, 2, 4 Tracking'!$E$6:$E$105,"0.6",'2. GPRA 1, 2, 4 Tracking'!$H$6:$H$105,"New Hire")</f>
        <v>0</v>
      </c>
      <c r="U30" s="57">
        <f>COUNTIFS('2. GPRA 1, 2, 4 Tracking'!$D$6:$D$105,'1. LEA List &amp; Summary Sheet'!$B30, '2. GPRA 1, 2, 4 Tracking'!$E$6:$E$105,"0.7",'2. GPRA 1, 2, 4 Tracking'!$H$6:$H$105,"New Hire")</f>
        <v>0</v>
      </c>
      <c r="V30" s="57">
        <f>COUNTIFS('2. GPRA 1, 2, 4 Tracking'!$D$6:$D$105,'1. LEA List &amp; Summary Sheet'!$B30, '2. GPRA 1, 2, 4 Tracking'!$E$6:$E$105,"0.8",'2. GPRA 1, 2, 4 Tracking'!$H$6:$H$105,"New Hire")</f>
        <v>0</v>
      </c>
      <c r="W30" s="57">
        <f>COUNTIFS('2. GPRA 1, 2, 4 Tracking'!$D$6:$D$105,'1. LEA List &amp; Summary Sheet'!$B30, '2. GPRA 1, 2, 4 Tracking'!$E$6:$E$105,"0.9",'2. GPRA 1, 2, 4 Tracking'!$H$6:$H$105,"New Hire")</f>
        <v>0</v>
      </c>
      <c r="X30" s="57">
        <f>COUNTIFS('2. GPRA 1, 2, 4 Tracking'!$D$6:$D$105,'1. LEA List &amp; Summary Sheet'!$B30, '2. GPRA 1, 2, 4 Tracking'!$E$6:$E$105,"1.0",'2. GPRA 1, 2, 4 Tracking'!$H$6:$H$105,"New Hire")</f>
        <v>0</v>
      </c>
      <c r="Y30" s="90">
        <f t="shared" si="2"/>
        <v>0</v>
      </c>
      <c r="Z30" s="55">
        <f>COUNTIFS('2. GPRA 1, 2, 4 Tracking'!$D$6:$D$105,'1. LEA List &amp; Summary Sheet'!$B30, '2. GPRA 1, 2, 4 Tracking'!$E$6:$E$105,"0.1",'2. GPRA 1, 2, 4 Tracking'!$I$6:$I$105,"New Hire")</f>
        <v>0</v>
      </c>
      <c r="AA30" s="55">
        <f>COUNTIFS('2. GPRA 1, 2, 4 Tracking'!$D$6:$D$105,'1. LEA List &amp; Summary Sheet'!$B30, '2. GPRA 1, 2, 4 Tracking'!$E$6:$E$105,"0.2",'2. GPRA 1, 2, 4 Tracking'!$I$6:$I$105,"New Hire")</f>
        <v>0</v>
      </c>
      <c r="AB30" s="55">
        <f>COUNTIFS('2. GPRA 1, 2, 4 Tracking'!$D$6:$D$105,'1. LEA List &amp; Summary Sheet'!$B30, '2. GPRA 1, 2, 4 Tracking'!$E$6:$E$105,"0.3",'2. GPRA 1, 2, 4 Tracking'!$I$6:$I$105,"New Hire")</f>
        <v>0</v>
      </c>
      <c r="AC30" s="55">
        <f>COUNTIFS('2. GPRA 1, 2, 4 Tracking'!$D$6:$D$105,'1. LEA List &amp; Summary Sheet'!$B30, '2. GPRA 1, 2, 4 Tracking'!$E$6:$E$105,"0.4",'2. GPRA 1, 2, 4 Tracking'!$I$6:$I$105,"New Hire")</f>
        <v>0</v>
      </c>
      <c r="AD30" s="55">
        <f>COUNTIFS('2. GPRA 1, 2, 4 Tracking'!$D$6:$D$105,'1. LEA List &amp; Summary Sheet'!$B30, '2. GPRA 1, 2, 4 Tracking'!$E$6:$E$105,"0.5",'2. GPRA 1, 2, 4 Tracking'!$I$6:$I$105,"New Hire")</f>
        <v>0</v>
      </c>
      <c r="AE30" s="55">
        <f>COUNTIFS('2. GPRA 1, 2, 4 Tracking'!$D$6:$D$105,'1. LEA List &amp; Summary Sheet'!$B30, '2. GPRA 1, 2, 4 Tracking'!$E$6:$E$105,"0.6",'2. GPRA 1, 2, 4 Tracking'!$I$6:$I$105,"New Hire")</f>
        <v>0</v>
      </c>
      <c r="AF30" s="55">
        <f>COUNTIFS('2. GPRA 1, 2, 4 Tracking'!$D$6:$D$105,'1. LEA List &amp; Summary Sheet'!$B30, '2. GPRA 1, 2, 4 Tracking'!$E$6:$E$105,"0.7",'2. GPRA 1, 2, 4 Tracking'!$I$6:$I$105,"New Hire")</f>
        <v>0</v>
      </c>
      <c r="AG30" s="55">
        <f>COUNTIFS('2. GPRA 1, 2, 4 Tracking'!$D$6:$D$105,'1. LEA List &amp; Summary Sheet'!$B30, '2. GPRA 1, 2, 4 Tracking'!$E$6:$E$105,"0.8",'2. GPRA 1, 2, 4 Tracking'!$I$6:$I$105,"New Hire")</f>
        <v>0</v>
      </c>
      <c r="AH30" s="55">
        <f>COUNTIFS('2. GPRA 1, 2, 4 Tracking'!$D$6:$D$105,'1. LEA List &amp; Summary Sheet'!$B30, '2. GPRA 1, 2, 4 Tracking'!$E$6:$E$105,"0.9",'2. GPRA 1, 2, 4 Tracking'!$I$6:$I$105,"New Hire")</f>
        <v>0</v>
      </c>
      <c r="AI30" s="56">
        <f>COUNTIFS('2. GPRA 1, 2, 4 Tracking'!$D$6:$D$105,'1. LEA List &amp; Summary Sheet'!$B30, '2. GPRA 1, 2, 4 Tracking'!$E$6:$E$105,"1.0",'2. GPRA 1, 2, 4 Tracking'!$I$6:$I$105,"New Hire")</f>
        <v>0</v>
      </c>
      <c r="AJ30" s="90">
        <f t="shared" si="3"/>
        <v>0</v>
      </c>
      <c r="AK30" s="57">
        <f>COUNTIFS('2. GPRA 1, 2, 4 Tracking'!$D$6:$D$105,'1. LEA List &amp; Summary Sheet'!$B30, '2. GPRA 1, 2, 4 Tracking'!$E$6:$E$105,"0.1",'2. GPRA 1, 2, 4 Tracking'!$J$6:$J$105,"New Hire")</f>
        <v>0</v>
      </c>
      <c r="AL30" s="57">
        <f>COUNTIFS('2. GPRA 1, 2, 4 Tracking'!$D$6:$D$105,'1. LEA List &amp; Summary Sheet'!$B30, '2. GPRA 1, 2, 4 Tracking'!$E$6:$E$105,"0.2",'2. GPRA 1, 2, 4 Tracking'!$J$6:$J$105,"New Hire")</f>
        <v>0</v>
      </c>
      <c r="AM30" s="57">
        <f>COUNTIFS('2. GPRA 1, 2, 4 Tracking'!$D$6:$D$105,'1. LEA List &amp; Summary Sheet'!$B30, '2. GPRA 1, 2, 4 Tracking'!$E$6:$E$105,"0.3",'2. GPRA 1, 2, 4 Tracking'!$J$6:$J$105,"New Hire")</f>
        <v>0</v>
      </c>
      <c r="AN30" s="57">
        <f>COUNTIFS('2. GPRA 1, 2, 4 Tracking'!$D$6:$D$105,'1. LEA List &amp; Summary Sheet'!$B30, '2. GPRA 1, 2, 4 Tracking'!$E$6:$E$105,"0.4",'2. GPRA 1, 2, 4 Tracking'!$J$6:$J$105,"New Hire")</f>
        <v>0</v>
      </c>
      <c r="AO30" s="57">
        <f>COUNTIFS('2. GPRA 1, 2, 4 Tracking'!$D$6:$D$105,'1. LEA List &amp; Summary Sheet'!$B30, '2. GPRA 1, 2, 4 Tracking'!$E$6:$E$105,"0.5",'2. GPRA 1, 2, 4 Tracking'!$J$6:$J$105,"New Hire")</f>
        <v>0</v>
      </c>
      <c r="AP30" s="57">
        <f>COUNTIFS('2. GPRA 1, 2, 4 Tracking'!$D$6:$D$105,'1. LEA List &amp; Summary Sheet'!$B30, '2. GPRA 1, 2, 4 Tracking'!$E$6:$E$105,"0.6",'2. GPRA 1, 2, 4 Tracking'!$J$6:$J$105,"New Hire")</f>
        <v>0</v>
      </c>
      <c r="AQ30" s="57">
        <f>COUNTIFS('2. GPRA 1, 2, 4 Tracking'!$D$6:$D$105,'1. LEA List &amp; Summary Sheet'!$B30, '2. GPRA 1, 2, 4 Tracking'!$E$6:$E$105,"0.7",'2. GPRA 1, 2, 4 Tracking'!$J$6:$J$105,"New Hire")</f>
        <v>0</v>
      </c>
      <c r="AR30" s="57">
        <f>COUNTIFS('2. GPRA 1, 2, 4 Tracking'!$D$6:$D$105,'1. LEA List &amp; Summary Sheet'!$B30, '2. GPRA 1, 2, 4 Tracking'!$E$6:$E$105,"0.8",'2. GPRA 1, 2, 4 Tracking'!$J$6:$J$105,"New Hire")</f>
        <v>0</v>
      </c>
      <c r="AS30" s="57">
        <f>COUNTIFS('2. GPRA 1, 2, 4 Tracking'!$D$6:$D$105,'1. LEA List &amp; Summary Sheet'!$B30, '2. GPRA 1, 2, 4 Tracking'!$E$6:$E$105,"0.9",'2. GPRA 1, 2, 4 Tracking'!$J$6:$J$105,"New Hire")</f>
        <v>0</v>
      </c>
      <c r="AT30" s="58">
        <f>COUNTIFS('2. GPRA 1, 2, 4 Tracking'!$D$6:$D$105,'1. LEA List &amp; Summary Sheet'!$B30, '2. GPRA 1, 2, 4 Tracking'!$E$6:$E$105,"1.0",'2. GPRA 1, 2, 4 Tracking'!$J$6:$J$105,"New Hire")</f>
        <v>0</v>
      </c>
      <c r="AU30" s="90">
        <f t="shared" si="4"/>
        <v>0</v>
      </c>
      <c r="AV30" s="55">
        <f>COUNTIFS('2. GPRA 1, 2, 4 Tracking'!$D$6:$D$105,'1. LEA List &amp; Summary Sheet'!$B30, '2. GPRA 1, 2, 4 Tracking'!$E$6:$E$105,"0.1",'2. GPRA 1, 2, 4 Tracking'!$K$6:$K$105,"New Hire")</f>
        <v>0</v>
      </c>
      <c r="AW30" s="55">
        <f>COUNTIFS('2. GPRA 1, 2, 4 Tracking'!$D$6:$D$105,'1. LEA List &amp; Summary Sheet'!$B30, '2. GPRA 1, 2, 4 Tracking'!$E$6:$E$105,"0.2",'2. GPRA 1, 2, 4 Tracking'!$K$6:$K$105,"New Hire")</f>
        <v>0</v>
      </c>
      <c r="AX30" s="55">
        <f>COUNTIFS('2. GPRA 1, 2, 4 Tracking'!$D$6:$D$105,'1. LEA List &amp; Summary Sheet'!$B30, '2. GPRA 1, 2, 4 Tracking'!$E$6:$E$105,"0.3",'2. GPRA 1, 2, 4 Tracking'!$K$6:$K$105,"New Hire")</f>
        <v>0</v>
      </c>
      <c r="AY30" s="55">
        <f>COUNTIFS('2. GPRA 1, 2, 4 Tracking'!$D$6:$D$105,'1. LEA List &amp; Summary Sheet'!$B30, '2. GPRA 1, 2, 4 Tracking'!$E$6:$E$105,"0.4",'2. GPRA 1, 2, 4 Tracking'!$K$6:$K$105,"New Hire")</f>
        <v>0</v>
      </c>
      <c r="AZ30" s="55">
        <f>COUNTIFS('2. GPRA 1, 2, 4 Tracking'!$D$6:$D$105,'1. LEA List &amp; Summary Sheet'!$B30, '2. GPRA 1, 2, 4 Tracking'!$E$6:$E$105,"0.5",'2. GPRA 1, 2, 4 Tracking'!$K$6:$K$105,"New Hire")</f>
        <v>0</v>
      </c>
      <c r="BA30" s="55">
        <f>COUNTIFS('2. GPRA 1, 2, 4 Tracking'!$D$6:$D$105,'1. LEA List &amp; Summary Sheet'!$B30, '2. GPRA 1, 2, 4 Tracking'!$E$6:$E$105,"0.6",'2. GPRA 1, 2, 4 Tracking'!$K$6:$K$105,"New Hire")</f>
        <v>0</v>
      </c>
      <c r="BB30" s="55">
        <f>COUNTIFS('2. GPRA 1, 2, 4 Tracking'!$D$6:$D$105,'1. LEA List &amp; Summary Sheet'!$B30, '2. GPRA 1, 2, 4 Tracking'!$E$6:$E$105,"0.7",'2. GPRA 1, 2, 4 Tracking'!$K$6:$K$105,"New Hire")</f>
        <v>0</v>
      </c>
      <c r="BC30" s="55">
        <f>COUNTIFS('2. GPRA 1, 2, 4 Tracking'!$D$6:$D$105,'1. LEA List &amp; Summary Sheet'!$B30, '2. GPRA 1, 2, 4 Tracking'!$E$6:$E$105,"0.8",'2. GPRA 1, 2, 4 Tracking'!$K$6:$K$105,"New Hire")</f>
        <v>0</v>
      </c>
      <c r="BD30" s="55">
        <f>COUNTIFS('2. GPRA 1, 2, 4 Tracking'!$D$6:$D$105,'1. LEA List &amp; Summary Sheet'!$B30, '2. GPRA 1, 2, 4 Tracking'!$E$6:$E$105,"0.9",'2. GPRA 1, 2, 4 Tracking'!$K$6:$K$105,"New Hire")</f>
        <v>0</v>
      </c>
      <c r="BE30" s="56">
        <f>COUNTIFS('2. GPRA 1, 2, 4 Tracking'!$D$6:$D$105,'1. LEA List &amp; Summary Sheet'!$B30, '2. GPRA 1, 2, 4 Tracking'!$E$6:$E$105,"1.0",'2. GPRA 1, 2, 4 Tracking'!$K$6:$K$105,"New Hire")</f>
        <v>0</v>
      </c>
      <c r="BF30" s="64"/>
    </row>
    <row r="31" spans="2:58" ht="78.75" customHeight="1" thickBot="1" x14ac:dyDescent="0.4">
      <c r="B31" s="70"/>
      <c r="C31" s="90">
        <f t="shared" si="0"/>
        <v>0</v>
      </c>
      <c r="D31" s="55">
        <f>COUNTIFS('2. GPRA 1, 2, 4 Tracking'!$D$6:$D$105,'1. LEA List &amp; Summary Sheet'!$B31, '2. GPRA 1, 2, 4 Tracking'!$E$6:$E$105,"0.1",'2. GPRA 1, 2, 4 Tracking'!$G$6:$G$105,"New Hire")</f>
        <v>0</v>
      </c>
      <c r="E31" s="56">
        <f>COUNTIFS('2. GPRA 1, 2, 4 Tracking'!$D$6:$D$105,'1. LEA List &amp; Summary Sheet'!$B31, '2. GPRA 1, 2, 4 Tracking'!$E$6:$E$105,"0.2",'2. GPRA 1, 2, 4 Tracking'!$G$6:$G$105,"New Hire")</f>
        <v>0</v>
      </c>
      <c r="F31" s="56">
        <f>COUNTIFS('2. GPRA 1, 2, 4 Tracking'!$D$6:$D$105,'1. LEA List &amp; Summary Sheet'!$B31, '2. GPRA 1, 2, 4 Tracking'!$E$6:$E$105,"0.3",'2. GPRA 1, 2, 4 Tracking'!$G$6:$G$105,"New Hire")</f>
        <v>0</v>
      </c>
      <c r="G31" s="56">
        <f>COUNTIFS('2. GPRA 1, 2, 4 Tracking'!$D$6:$D$105,'1. LEA List &amp; Summary Sheet'!$B31, '2. GPRA 1, 2, 4 Tracking'!$E$6:$E$105,"0.4",'2. GPRA 1, 2, 4 Tracking'!$G$6:$G$105,"New Hire")</f>
        <v>0</v>
      </c>
      <c r="H31" s="56">
        <f>COUNTIFS('2. GPRA 1, 2, 4 Tracking'!$D$6:$D$105,'1. LEA List &amp; Summary Sheet'!$B31, '2. GPRA 1, 2, 4 Tracking'!$E$6:$E$105,"0.5",'2. GPRA 1, 2, 4 Tracking'!$G$6:$G$105,"New Hire")</f>
        <v>0</v>
      </c>
      <c r="I31" s="56">
        <f>COUNTIFS('2. GPRA 1, 2, 4 Tracking'!$D$6:$D$105,'1. LEA List &amp; Summary Sheet'!$B31, '2. GPRA 1, 2, 4 Tracking'!$E$6:$E$105,"0.6",'2. GPRA 1, 2, 4 Tracking'!$G$6:$G$105,"New Hire")</f>
        <v>0</v>
      </c>
      <c r="J31" s="56">
        <f>COUNTIFS('2. GPRA 1, 2, 4 Tracking'!$D$6:$D$105,'1. LEA List &amp; Summary Sheet'!$B31, '2. GPRA 1, 2, 4 Tracking'!$E$6:$E$105,"0.7",'2. GPRA 1, 2, 4 Tracking'!$G$6:$G$105,"New Hire")</f>
        <v>0</v>
      </c>
      <c r="K31" s="56">
        <f>COUNTIFS('2. GPRA 1, 2, 4 Tracking'!$D$6:$D$105,'1. LEA List &amp; Summary Sheet'!$B31, '2. GPRA 1, 2, 4 Tracking'!$E$6:$E$105,"0.8",'2. GPRA 1, 2, 4 Tracking'!$G$6:$G$105,"New Hire")</f>
        <v>0</v>
      </c>
      <c r="L31" s="56">
        <f>COUNTIFS('2. GPRA 1, 2, 4 Tracking'!$D$6:$D$105,'1. LEA List &amp; Summary Sheet'!$B31, '2. GPRA 1, 2, 4 Tracking'!$E$6:$E$105,"0.9",'2. GPRA 1, 2, 4 Tracking'!$G$6:$G$105,"New Hire")</f>
        <v>0</v>
      </c>
      <c r="M31" s="56">
        <f>COUNTIFS('2. GPRA 1, 2, 4 Tracking'!$D$6:$D$105,'1. LEA List &amp; Summary Sheet'!$B31, '2. GPRA 1, 2, 4 Tracking'!$E$6:$E$105,"1.0",'2. GPRA 1, 2, 4 Tracking'!$G$6:$G$105,"New Hire")</f>
        <v>0</v>
      </c>
      <c r="N31" s="90">
        <f t="shared" si="1"/>
        <v>0</v>
      </c>
      <c r="O31" s="57">
        <f>COUNTIFS('2. GPRA 1, 2, 4 Tracking'!$D$6:$D$105,'1. LEA List &amp; Summary Sheet'!$B31, '2. GPRA 1, 2, 4 Tracking'!$E$6:$E$105,"0.1",'2. GPRA 1, 2, 4 Tracking'!$H$6:$H$105,"New Hire")</f>
        <v>0</v>
      </c>
      <c r="P31" s="57">
        <f>COUNTIFS('2. GPRA 1, 2, 4 Tracking'!$D$6:$D$105,'1. LEA List &amp; Summary Sheet'!$B31, '2. GPRA 1, 2, 4 Tracking'!$E$6:$E$105,"0.2",'2. GPRA 1, 2, 4 Tracking'!$H$6:$H$105,"New Hire")</f>
        <v>0</v>
      </c>
      <c r="Q31" s="57">
        <f>COUNTIFS('2. GPRA 1, 2, 4 Tracking'!$D$6:$D$105,'1. LEA List &amp; Summary Sheet'!$B31, '2. GPRA 1, 2, 4 Tracking'!$E$6:$E$105,"0.3",'2. GPRA 1, 2, 4 Tracking'!$H$6:$H$105,"New Hire")</f>
        <v>0</v>
      </c>
      <c r="R31" s="57">
        <f>COUNTIFS('2. GPRA 1, 2, 4 Tracking'!$D$6:$D$105,'1. LEA List &amp; Summary Sheet'!$B31, '2. GPRA 1, 2, 4 Tracking'!$E$6:$E$105,"0.4",'2. GPRA 1, 2, 4 Tracking'!$H$6:$H$105,"New Hire")</f>
        <v>0</v>
      </c>
      <c r="S31" s="57">
        <f>COUNTIFS('2. GPRA 1, 2, 4 Tracking'!$D$6:$D$105,'1. LEA List &amp; Summary Sheet'!$B31, '2. GPRA 1, 2, 4 Tracking'!$E$6:$E$105,"0.5",'2. GPRA 1, 2, 4 Tracking'!$H$6:$H$105,"New Hire")</f>
        <v>0</v>
      </c>
      <c r="T31" s="57">
        <f>COUNTIFS('2. GPRA 1, 2, 4 Tracking'!$D$6:$D$105,'1. LEA List &amp; Summary Sheet'!$B31, '2. GPRA 1, 2, 4 Tracking'!$E$6:$E$105,"0.6",'2. GPRA 1, 2, 4 Tracking'!$H$6:$H$105,"New Hire")</f>
        <v>0</v>
      </c>
      <c r="U31" s="57">
        <f>COUNTIFS('2. GPRA 1, 2, 4 Tracking'!$D$6:$D$105,'1. LEA List &amp; Summary Sheet'!$B31, '2. GPRA 1, 2, 4 Tracking'!$E$6:$E$105,"0.7",'2. GPRA 1, 2, 4 Tracking'!$H$6:$H$105,"New Hire")</f>
        <v>0</v>
      </c>
      <c r="V31" s="57">
        <f>COUNTIFS('2. GPRA 1, 2, 4 Tracking'!$D$6:$D$105,'1. LEA List &amp; Summary Sheet'!$B31, '2. GPRA 1, 2, 4 Tracking'!$E$6:$E$105,"0.8",'2. GPRA 1, 2, 4 Tracking'!$H$6:$H$105,"New Hire")</f>
        <v>0</v>
      </c>
      <c r="W31" s="57">
        <f>COUNTIFS('2. GPRA 1, 2, 4 Tracking'!$D$6:$D$105,'1. LEA List &amp; Summary Sheet'!$B31, '2. GPRA 1, 2, 4 Tracking'!$E$6:$E$105,"0.9",'2. GPRA 1, 2, 4 Tracking'!$H$6:$H$105,"New Hire")</f>
        <v>0</v>
      </c>
      <c r="X31" s="57">
        <f>COUNTIFS('2. GPRA 1, 2, 4 Tracking'!$D$6:$D$105,'1. LEA List &amp; Summary Sheet'!$B31, '2. GPRA 1, 2, 4 Tracking'!$E$6:$E$105,"1.0",'2. GPRA 1, 2, 4 Tracking'!$H$6:$H$105,"New Hire")</f>
        <v>0</v>
      </c>
      <c r="Y31" s="90">
        <f t="shared" si="2"/>
        <v>0</v>
      </c>
      <c r="Z31" s="55">
        <f>COUNTIFS('2. GPRA 1, 2, 4 Tracking'!$D$6:$D$105,'1. LEA List &amp; Summary Sheet'!$B31, '2. GPRA 1, 2, 4 Tracking'!$E$6:$E$105,"0.1",'2. GPRA 1, 2, 4 Tracking'!$I$6:$I$105,"New Hire")</f>
        <v>0</v>
      </c>
      <c r="AA31" s="55">
        <f>COUNTIFS('2. GPRA 1, 2, 4 Tracking'!$D$6:$D$105,'1. LEA List &amp; Summary Sheet'!$B31, '2. GPRA 1, 2, 4 Tracking'!$E$6:$E$105,"0.2",'2. GPRA 1, 2, 4 Tracking'!$I$6:$I$105,"New Hire")</f>
        <v>0</v>
      </c>
      <c r="AB31" s="55">
        <f>COUNTIFS('2. GPRA 1, 2, 4 Tracking'!$D$6:$D$105,'1. LEA List &amp; Summary Sheet'!$B31, '2. GPRA 1, 2, 4 Tracking'!$E$6:$E$105,"0.3",'2. GPRA 1, 2, 4 Tracking'!$I$6:$I$105,"New Hire")</f>
        <v>0</v>
      </c>
      <c r="AC31" s="55">
        <f>COUNTIFS('2. GPRA 1, 2, 4 Tracking'!$D$6:$D$105,'1. LEA List &amp; Summary Sheet'!$B31, '2. GPRA 1, 2, 4 Tracking'!$E$6:$E$105,"0.4",'2. GPRA 1, 2, 4 Tracking'!$I$6:$I$105,"New Hire")</f>
        <v>0</v>
      </c>
      <c r="AD31" s="55">
        <f>COUNTIFS('2. GPRA 1, 2, 4 Tracking'!$D$6:$D$105,'1. LEA List &amp; Summary Sheet'!$B31, '2. GPRA 1, 2, 4 Tracking'!$E$6:$E$105,"0.5",'2. GPRA 1, 2, 4 Tracking'!$I$6:$I$105,"New Hire")</f>
        <v>0</v>
      </c>
      <c r="AE31" s="55">
        <f>COUNTIFS('2. GPRA 1, 2, 4 Tracking'!$D$6:$D$105,'1. LEA List &amp; Summary Sheet'!$B31, '2. GPRA 1, 2, 4 Tracking'!$E$6:$E$105,"0.6",'2. GPRA 1, 2, 4 Tracking'!$I$6:$I$105,"New Hire")</f>
        <v>0</v>
      </c>
      <c r="AF31" s="55">
        <f>COUNTIFS('2. GPRA 1, 2, 4 Tracking'!$D$6:$D$105,'1. LEA List &amp; Summary Sheet'!$B31, '2. GPRA 1, 2, 4 Tracking'!$E$6:$E$105,"0.7",'2. GPRA 1, 2, 4 Tracking'!$I$6:$I$105,"New Hire")</f>
        <v>0</v>
      </c>
      <c r="AG31" s="55">
        <f>COUNTIFS('2. GPRA 1, 2, 4 Tracking'!$D$6:$D$105,'1. LEA List &amp; Summary Sheet'!$B31, '2. GPRA 1, 2, 4 Tracking'!$E$6:$E$105,"0.8",'2. GPRA 1, 2, 4 Tracking'!$I$6:$I$105,"New Hire")</f>
        <v>0</v>
      </c>
      <c r="AH31" s="55">
        <f>COUNTIFS('2. GPRA 1, 2, 4 Tracking'!$D$6:$D$105,'1. LEA List &amp; Summary Sheet'!$B31, '2. GPRA 1, 2, 4 Tracking'!$E$6:$E$105,"0.9",'2. GPRA 1, 2, 4 Tracking'!$I$6:$I$105,"New Hire")</f>
        <v>0</v>
      </c>
      <c r="AI31" s="56">
        <f>COUNTIFS('2. GPRA 1, 2, 4 Tracking'!$D$6:$D$105,'1. LEA List &amp; Summary Sheet'!$B31, '2. GPRA 1, 2, 4 Tracking'!$E$6:$E$105,"1.0",'2. GPRA 1, 2, 4 Tracking'!$I$6:$I$105,"New Hire")</f>
        <v>0</v>
      </c>
      <c r="AJ31" s="90">
        <f t="shared" si="3"/>
        <v>0</v>
      </c>
      <c r="AK31" s="57">
        <f>COUNTIFS('2. GPRA 1, 2, 4 Tracking'!$D$6:$D$105,'1. LEA List &amp; Summary Sheet'!$B31, '2. GPRA 1, 2, 4 Tracking'!$E$6:$E$105,"0.1",'2. GPRA 1, 2, 4 Tracking'!$J$6:$J$105,"New Hire")</f>
        <v>0</v>
      </c>
      <c r="AL31" s="57">
        <f>COUNTIFS('2. GPRA 1, 2, 4 Tracking'!$D$6:$D$105,'1. LEA List &amp; Summary Sheet'!$B31, '2. GPRA 1, 2, 4 Tracking'!$E$6:$E$105,"0.2",'2. GPRA 1, 2, 4 Tracking'!$J$6:$J$105,"New Hire")</f>
        <v>0</v>
      </c>
      <c r="AM31" s="57">
        <f>COUNTIFS('2. GPRA 1, 2, 4 Tracking'!$D$6:$D$105,'1. LEA List &amp; Summary Sheet'!$B31, '2. GPRA 1, 2, 4 Tracking'!$E$6:$E$105,"0.3",'2. GPRA 1, 2, 4 Tracking'!$J$6:$J$105,"New Hire")</f>
        <v>0</v>
      </c>
      <c r="AN31" s="57">
        <f>COUNTIFS('2. GPRA 1, 2, 4 Tracking'!$D$6:$D$105,'1. LEA List &amp; Summary Sheet'!$B31, '2. GPRA 1, 2, 4 Tracking'!$E$6:$E$105,"0.4",'2. GPRA 1, 2, 4 Tracking'!$J$6:$J$105,"New Hire")</f>
        <v>0</v>
      </c>
      <c r="AO31" s="57">
        <f>COUNTIFS('2. GPRA 1, 2, 4 Tracking'!$D$6:$D$105,'1. LEA List &amp; Summary Sheet'!$B31, '2. GPRA 1, 2, 4 Tracking'!$E$6:$E$105,"0.5",'2. GPRA 1, 2, 4 Tracking'!$J$6:$J$105,"New Hire")</f>
        <v>0</v>
      </c>
      <c r="AP31" s="57">
        <f>COUNTIFS('2. GPRA 1, 2, 4 Tracking'!$D$6:$D$105,'1. LEA List &amp; Summary Sheet'!$B31, '2. GPRA 1, 2, 4 Tracking'!$E$6:$E$105,"0.6",'2. GPRA 1, 2, 4 Tracking'!$J$6:$J$105,"New Hire")</f>
        <v>0</v>
      </c>
      <c r="AQ31" s="57">
        <f>COUNTIFS('2. GPRA 1, 2, 4 Tracking'!$D$6:$D$105,'1. LEA List &amp; Summary Sheet'!$B31, '2. GPRA 1, 2, 4 Tracking'!$E$6:$E$105,"0.7",'2. GPRA 1, 2, 4 Tracking'!$J$6:$J$105,"New Hire")</f>
        <v>0</v>
      </c>
      <c r="AR31" s="57">
        <f>COUNTIFS('2. GPRA 1, 2, 4 Tracking'!$D$6:$D$105,'1. LEA List &amp; Summary Sheet'!$B31, '2. GPRA 1, 2, 4 Tracking'!$E$6:$E$105,"0.8",'2. GPRA 1, 2, 4 Tracking'!$J$6:$J$105,"New Hire")</f>
        <v>0</v>
      </c>
      <c r="AS31" s="57">
        <f>COUNTIFS('2. GPRA 1, 2, 4 Tracking'!$D$6:$D$105,'1. LEA List &amp; Summary Sheet'!$B31, '2. GPRA 1, 2, 4 Tracking'!$E$6:$E$105,"0.9",'2. GPRA 1, 2, 4 Tracking'!$J$6:$J$105,"New Hire")</f>
        <v>0</v>
      </c>
      <c r="AT31" s="58">
        <f>COUNTIFS('2. GPRA 1, 2, 4 Tracking'!$D$6:$D$105,'1. LEA List &amp; Summary Sheet'!$B31, '2. GPRA 1, 2, 4 Tracking'!$E$6:$E$105,"1.0",'2. GPRA 1, 2, 4 Tracking'!$J$6:$J$105,"New Hire")</f>
        <v>0</v>
      </c>
      <c r="AU31" s="90">
        <f t="shared" si="4"/>
        <v>0</v>
      </c>
      <c r="AV31" s="55">
        <f>COUNTIFS('2. GPRA 1, 2, 4 Tracking'!$D$6:$D$105,'1. LEA List &amp; Summary Sheet'!$B31, '2. GPRA 1, 2, 4 Tracking'!$E$6:$E$105,"0.1",'2. GPRA 1, 2, 4 Tracking'!$K$6:$K$105,"New Hire")</f>
        <v>0</v>
      </c>
      <c r="AW31" s="55">
        <f>COUNTIFS('2. GPRA 1, 2, 4 Tracking'!$D$6:$D$105,'1. LEA List &amp; Summary Sheet'!$B31, '2. GPRA 1, 2, 4 Tracking'!$E$6:$E$105,"0.2",'2. GPRA 1, 2, 4 Tracking'!$K$6:$K$105,"New Hire")</f>
        <v>0</v>
      </c>
      <c r="AX31" s="55">
        <f>COUNTIFS('2. GPRA 1, 2, 4 Tracking'!$D$6:$D$105,'1. LEA List &amp; Summary Sheet'!$B31, '2. GPRA 1, 2, 4 Tracking'!$E$6:$E$105,"0.3",'2. GPRA 1, 2, 4 Tracking'!$K$6:$K$105,"New Hire")</f>
        <v>0</v>
      </c>
      <c r="AY31" s="55">
        <f>COUNTIFS('2. GPRA 1, 2, 4 Tracking'!$D$6:$D$105,'1. LEA List &amp; Summary Sheet'!$B31, '2. GPRA 1, 2, 4 Tracking'!$E$6:$E$105,"0.4",'2. GPRA 1, 2, 4 Tracking'!$K$6:$K$105,"New Hire")</f>
        <v>0</v>
      </c>
      <c r="AZ31" s="55">
        <f>COUNTIFS('2. GPRA 1, 2, 4 Tracking'!$D$6:$D$105,'1. LEA List &amp; Summary Sheet'!$B31, '2. GPRA 1, 2, 4 Tracking'!$E$6:$E$105,"0.5",'2. GPRA 1, 2, 4 Tracking'!$K$6:$K$105,"New Hire")</f>
        <v>0</v>
      </c>
      <c r="BA31" s="55">
        <f>COUNTIFS('2. GPRA 1, 2, 4 Tracking'!$D$6:$D$105,'1. LEA List &amp; Summary Sheet'!$B31, '2. GPRA 1, 2, 4 Tracking'!$E$6:$E$105,"0.6",'2. GPRA 1, 2, 4 Tracking'!$K$6:$K$105,"New Hire")</f>
        <v>0</v>
      </c>
      <c r="BB31" s="55">
        <f>COUNTIFS('2. GPRA 1, 2, 4 Tracking'!$D$6:$D$105,'1. LEA List &amp; Summary Sheet'!$B31, '2. GPRA 1, 2, 4 Tracking'!$E$6:$E$105,"0.7",'2. GPRA 1, 2, 4 Tracking'!$K$6:$K$105,"New Hire")</f>
        <v>0</v>
      </c>
      <c r="BC31" s="55">
        <f>COUNTIFS('2. GPRA 1, 2, 4 Tracking'!$D$6:$D$105,'1. LEA List &amp; Summary Sheet'!$B31, '2. GPRA 1, 2, 4 Tracking'!$E$6:$E$105,"0.8",'2. GPRA 1, 2, 4 Tracking'!$K$6:$K$105,"New Hire")</f>
        <v>0</v>
      </c>
      <c r="BD31" s="55">
        <f>COUNTIFS('2. GPRA 1, 2, 4 Tracking'!$D$6:$D$105,'1. LEA List &amp; Summary Sheet'!$B31, '2. GPRA 1, 2, 4 Tracking'!$E$6:$E$105,"0.9",'2. GPRA 1, 2, 4 Tracking'!$K$6:$K$105,"New Hire")</f>
        <v>0</v>
      </c>
      <c r="BE31" s="56">
        <f>COUNTIFS('2. GPRA 1, 2, 4 Tracking'!$D$6:$D$105,'1. LEA List &amp; Summary Sheet'!$B31, '2. GPRA 1, 2, 4 Tracking'!$E$6:$E$105,"1.0",'2. GPRA 1, 2, 4 Tracking'!$K$6:$K$105,"New Hire")</f>
        <v>0</v>
      </c>
      <c r="BF31" s="64"/>
    </row>
    <row r="32" spans="2:58" ht="78.75" customHeight="1" thickBot="1" x14ac:dyDescent="0.4">
      <c r="B32" s="71"/>
      <c r="C32" s="90">
        <f t="shared" si="0"/>
        <v>0</v>
      </c>
      <c r="D32" s="55">
        <f>COUNTIFS('2. GPRA 1, 2, 4 Tracking'!$D$6:$D$105,'1. LEA List &amp; Summary Sheet'!$B32, '2. GPRA 1, 2, 4 Tracking'!$E$6:$E$105,"0.1",'2. GPRA 1, 2, 4 Tracking'!$G$6:$G$105,"New Hire")</f>
        <v>0</v>
      </c>
      <c r="E32" s="56">
        <f>COUNTIFS('2. GPRA 1, 2, 4 Tracking'!$D$6:$D$105,'1. LEA List &amp; Summary Sheet'!$B32, '2. GPRA 1, 2, 4 Tracking'!$E$6:$E$105,"0.2",'2. GPRA 1, 2, 4 Tracking'!$G$6:$G$105,"New Hire")</f>
        <v>0</v>
      </c>
      <c r="F32" s="56">
        <f>COUNTIFS('2. GPRA 1, 2, 4 Tracking'!$D$6:$D$105,'1. LEA List &amp; Summary Sheet'!$B32, '2. GPRA 1, 2, 4 Tracking'!$E$6:$E$105,"0.3",'2. GPRA 1, 2, 4 Tracking'!$G$6:$G$105,"New Hire")</f>
        <v>0</v>
      </c>
      <c r="G32" s="56">
        <f>COUNTIFS('2. GPRA 1, 2, 4 Tracking'!$D$6:$D$105,'1. LEA List &amp; Summary Sheet'!$B32, '2. GPRA 1, 2, 4 Tracking'!$E$6:$E$105,"0.4",'2. GPRA 1, 2, 4 Tracking'!$G$6:$G$105,"New Hire")</f>
        <v>0</v>
      </c>
      <c r="H32" s="56">
        <f>COUNTIFS('2. GPRA 1, 2, 4 Tracking'!$D$6:$D$105,'1. LEA List &amp; Summary Sheet'!$B32, '2. GPRA 1, 2, 4 Tracking'!$E$6:$E$105,"0.5",'2. GPRA 1, 2, 4 Tracking'!$G$6:$G$105,"New Hire")</f>
        <v>0</v>
      </c>
      <c r="I32" s="56">
        <f>COUNTIFS('2. GPRA 1, 2, 4 Tracking'!$D$6:$D$105,'1. LEA List &amp; Summary Sheet'!$B32, '2. GPRA 1, 2, 4 Tracking'!$E$6:$E$105,"0.6",'2. GPRA 1, 2, 4 Tracking'!$G$6:$G$105,"New Hire")</f>
        <v>0</v>
      </c>
      <c r="J32" s="56">
        <f>COUNTIFS('2. GPRA 1, 2, 4 Tracking'!$D$6:$D$105,'1. LEA List &amp; Summary Sheet'!$B32, '2. GPRA 1, 2, 4 Tracking'!$E$6:$E$105,"0.7",'2. GPRA 1, 2, 4 Tracking'!$G$6:$G$105,"New Hire")</f>
        <v>0</v>
      </c>
      <c r="K32" s="56">
        <f>COUNTIFS('2. GPRA 1, 2, 4 Tracking'!$D$6:$D$105,'1. LEA List &amp; Summary Sheet'!$B32, '2. GPRA 1, 2, 4 Tracking'!$E$6:$E$105,"0.8",'2. GPRA 1, 2, 4 Tracking'!$G$6:$G$105,"New Hire")</f>
        <v>0</v>
      </c>
      <c r="L32" s="56">
        <f>COUNTIFS('2. GPRA 1, 2, 4 Tracking'!$D$6:$D$105,'1. LEA List &amp; Summary Sheet'!$B32, '2. GPRA 1, 2, 4 Tracking'!$E$6:$E$105,"0.9",'2. GPRA 1, 2, 4 Tracking'!$G$6:$G$105,"New Hire")</f>
        <v>0</v>
      </c>
      <c r="M32" s="56">
        <f>COUNTIFS('2. GPRA 1, 2, 4 Tracking'!$D$6:$D$105,'1. LEA List &amp; Summary Sheet'!$B32, '2. GPRA 1, 2, 4 Tracking'!$E$6:$E$105,"1.0",'2. GPRA 1, 2, 4 Tracking'!$G$6:$G$105,"New Hire")</f>
        <v>0</v>
      </c>
      <c r="N32" s="90">
        <f t="shared" si="1"/>
        <v>0</v>
      </c>
      <c r="O32" s="57">
        <f>COUNTIFS('2. GPRA 1, 2, 4 Tracking'!$D$6:$D$105,'1. LEA List &amp; Summary Sheet'!$B32, '2. GPRA 1, 2, 4 Tracking'!$E$6:$E$105,"0.1",'2. GPRA 1, 2, 4 Tracking'!$H$6:$H$105,"New Hire")</f>
        <v>0</v>
      </c>
      <c r="P32" s="57">
        <f>COUNTIFS('2. GPRA 1, 2, 4 Tracking'!$D$6:$D$105,'1. LEA List &amp; Summary Sheet'!$B32, '2. GPRA 1, 2, 4 Tracking'!$E$6:$E$105,"0.2",'2. GPRA 1, 2, 4 Tracking'!$H$6:$H$105,"New Hire")</f>
        <v>0</v>
      </c>
      <c r="Q32" s="57">
        <f>COUNTIFS('2. GPRA 1, 2, 4 Tracking'!$D$6:$D$105,'1. LEA List &amp; Summary Sheet'!$B32, '2. GPRA 1, 2, 4 Tracking'!$E$6:$E$105,"0.3",'2. GPRA 1, 2, 4 Tracking'!$H$6:$H$105,"New Hire")</f>
        <v>0</v>
      </c>
      <c r="R32" s="57">
        <f>COUNTIFS('2. GPRA 1, 2, 4 Tracking'!$D$6:$D$105,'1. LEA List &amp; Summary Sheet'!$B32, '2. GPRA 1, 2, 4 Tracking'!$E$6:$E$105,"0.4",'2. GPRA 1, 2, 4 Tracking'!$H$6:$H$105,"New Hire")</f>
        <v>0</v>
      </c>
      <c r="S32" s="57">
        <f>COUNTIFS('2. GPRA 1, 2, 4 Tracking'!$D$6:$D$105,'1. LEA List &amp; Summary Sheet'!$B32, '2. GPRA 1, 2, 4 Tracking'!$E$6:$E$105,"0.5",'2. GPRA 1, 2, 4 Tracking'!$H$6:$H$105,"New Hire")</f>
        <v>0</v>
      </c>
      <c r="T32" s="57">
        <f>COUNTIFS('2. GPRA 1, 2, 4 Tracking'!$D$6:$D$105,'1. LEA List &amp; Summary Sheet'!$B32, '2. GPRA 1, 2, 4 Tracking'!$E$6:$E$105,"0.6",'2. GPRA 1, 2, 4 Tracking'!$H$6:$H$105,"New Hire")</f>
        <v>0</v>
      </c>
      <c r="U32" s="57">
        <f>COUNTIFS('2. GPRA 1, 2, 4 Tracking'!$D$6:$D$105,'1. LEA List &amp; Summary Sheet'!$B32, '2. GPRA 1, 2, 4 Tracking'!$E$6:$E$105,"0.7",'2. GPRA 1, 2, 4 Tracking'!$H$6:$H$105,"New Hire")</f>
        <v>0</v>
      </c>
      <c r="V32" s="57">
        <f>COUNTIFS('2. GPRA 1, 2, 4 Tracking'!$D$6:$D$105,'1. LEA List &amp; Summary Sheet'!$B32, '2. GPRA 1, 2, 4 Tracking'!$E$6:$E$105,"0.8",'2. GPRA 1, 2, 4 Tracking'!$H$6:$H$105,"New Hire")</f>
        <v>0</v>
      </c>
      <c r="W32" s="57">
        <f>COUNTIFS('2. GPRA 1, 2, 4 Tracking'!$D$6:$D$105,'1. LEA List &amp; Summary Sheet'!$B32, '2. GPRA 1, 2, 4 Tracking'!$E$6:$E$105,"0.9",'2. GPRA 1, 2, 4 Tracking'!$H$6:$H$105,"New Hire")</f>
        <v>0</v>
      </c>
      <c r="X32" s="57">
        <f>COUNTIFS('2. GPRA 1, 2, 4 Tracking'!$D$6:$D$105,'1. LEA List &amp; Summary Sheet'!$B32, '2. GPRA 1, 2, 4 Tracking'!$E$6:$E$105,"1.0",'2. GPRA 1, 2, 4 Tracking'!$H$6:$H$105,"New Hire")</f>
        <v>0</v>
      </c>
      <c r="Y32" s="90">
        <f t="shared" si="2"/>
        <v>0</v>
      </c>
      <c r="Z32" s="55">
        <f>COUNTIFS('2. GPRA 1, 2, 4 Tracking'!$D$6:$D$105,'1. LEA List &amp; Summary Sheet'!$B32, '2. GPRA 1, 2, 4 Tracking'!$E$6:$E$105,"0.1",'2. GPRA 1, 2, 4 Tracking'!$I$6:$I$105,"New Hire")</f>
        <v>0</v>
      </c>
      <c r="AA32" s="55">
        <f>COUNTIFS('2. GPRA 1, 2, 4 Tracking'!$D$6:$D$105,'1. LEA List &amp; Summary Sheet'!$B32, '2. GPRA 1, 2, 4 Tracking'!$E$6:$E$105,"0.2",'2. GPRA 1, 2, 4 Tracking'!$I$6:$I$105,"New Hire")</f>
        <v>0</v>
      </c>
      <c r="AB32" s="55">
        <f>COUNTIFS('2. GPRA 1, 2, 4 Tracking'!$D$6:$D$105,'1. LEA List &amp; Summary Sheet'!$B32, '2. GPRA 1, 2, 4 Tracking'!$E$6:$E$105,"0.3",'2. GPRA 1, 2, 4 Tracking'!$I$6:$I$105,"New Hire")</f>
        <v>0</v>
      </c>
      <c r="AC32" s="55">
        <f>COUNTIFS('2. GPRA 1, 2, 4 Tracking'!$D$6:$D$105,'1. LEA List &amp; Summary Sheet'!$B32, '2. GPRA 1, 2, 4 Tracking'!$E$6:$E$105,"0.4",'2. GPRA 1, 2, 4 Tracking'!$I$6:$I$105,"New Hire")</f>
        <v>0</v>
      </c>
      <c r="AD32" s="55">
        <f>COUNTIFS('2. GPRA 1, 2, 4 Tracking'!$D$6:$D$105,'1. LEA List &amp; Summary Sheet'!$B32, '2. GPRA 1, 2, 4 Tracking'!$E$6:$E$105,"0.5",'2. GPRA 1, 2, 4 Tracking'!$I$6:$I$105,"New Hire")</f>
        <v>0</v>
      </c>
      <c r="AE32" s="55">
        <f>COUNTIFS('2. GPRA 1, 2, 4 Tracking'!$D$6:$D$105,'1. LEA List &amp; Summary Sheet'!$B32, '2. GPRA 1, 2, 4 Tracking'!$E$6:$E$105,"0.6",'2. GPRA 1, 2, 4 Tracking'!$I$6:$I$105,"New Hire")</f>
        <v>0</v>
      </c>
      <c r="AF32" s="55">
        <f>COUNTIFS('2. GPRA 1, 2, 4 Tracking'!$D$6:$D$105,'1. LEA List &amp; Summary Sheet'!$B32, '2. GPRA 1, 2, 4 Tracking'!$E$6:$E$105,"0.7",'2. GPRA 1, 2, 4 Tracking'!$I$6:$I$105,"New Hire")</f>
        <v>0</v>
      </c>
      <c r="AG32" s="55">
        <f>COUNTIFS('2. GPRA 1, 2, 4 Tracking'!$D$6:$D$105,'1. LEA List &amp; Summary Sheet'!$B32, '2. GPRA 1, 2, 4 Tracking'!$E$6:$E$105,"0.8",'2. GPRA 1, 2, 4 Tracking'!$I$6:$I$105,"New Hire")</f>
        <v>0</v>
      </c>
      <c r="AH32" s="55">
        <f>COUNTIFS('2. GPRA 1, 2, 4 Tracking'!$D$6:$D$105,'1. LEA List &amp; Summary Sheet'!$B32, '2. GPRA 1, 2, 4 Tracking'!$E$6:$E$105,"0.9",'2. GPRA 1, 2, 4 Tracking'!$I$6:$I$105,"New Hire")</f>
        <v>0</v>
      </c>
      <c r="AI32" s="56">
        <f>COUNTIFS('2. GPRA 1, 2, 4 Tracking'!$D$6:$D$105,'1. LEA List &amp; Summary Sheet'!$B32, '2. GPRA 1, 2, 4 Tracking'!$E$6:$E$105,"1.0",'2. GPRA 1, 2, 4 Tracking'!$I$6:$I$105,"New Hire")</f>
        <v>0</v>
      </c>
      <c r="AJ32" s="90">
        <f t="shared" si="3"/>
        <v>0</v>
      </c>
      <c r="AK32" s="57">
        <f>COUNTIFS('2. GPRA 1, 2, 4 Tracking'!$D$6:$D$105,'1. LEA List &amp; Summary Sheet'!$B32, '2. GPRA 1, 2, 4 Tracking'!$E$6:$E$105,"0.1",'2. GPRA 1, 2, 4 Tracking'!$J$6:$J$105,"New Hire")</f>
        <v>0</v>
      </c>
      <c r="AL32" s="57">
        <f>COUNTIFS('2. GPRA 1, 2, 4 Tracking'!$D$6:$D$105,'1. LEA List &amp; Summary Sheet'!$B32, '2. GPRA 1, 2, 4 Tracking'!$E$6:$E$105,"0.2",'2. GPRA 1, 2, 4 Tracking'!$J$6:$J$105,"New Hire")</f>
        <v>0</v>
      </c>
      <c r="AM32" s="57">
        <f>COUNTIFS('2. GPRA 1, 2, 4 Tracking'!$D$6:$D$105,'1. LEA List &amp; Summary Sheet'!$B32, '2. GPRA 1, 2, 4 Tracking'!$E$6:$E$105,"0.3",'2. GPRA 1, 2, 4 Tracking'!$J$6:$J$105,"New Hire")</f>
        <v>0</v>
      </c>
      <c r="AN32" s="57">
        <f>COUNTIFS('2. GPRA 1, 2, 4 Tracking'!$D$6:$D$105,'1. LEA List &amp; Summary Sheet'!$B32, '2. GPRA 1, 2, 4 Tracking'!$E$6:$E$105,"0.4",'2. GPRA 1, 2, 4 Tracking'!$J$6:$J$105,"New Hire")</f>
        <v>0</v>
      </c>
      <c r="AO32" s="57">
        <f>COUNTIFS('2. GPRA 1, 2, 4 Tracking'!$D$6:$D$105,'1. LEA List &amp; Summary Sheet'!$B32, '2. GPRA 1, 2, 4 Tracking'!$E$6:$E$105,"0.5",'2. GPRA 1, 2, 4 Tracking'!$J$6:$J$105,"New Hire")</f>
        <v>0</v>
      </c>
      <c r="AP32" s="57">
        <f>COUNTIFS('2. GPRA 1, 2, 4 Tracking'!$D$6:$D$105,'1. LEA List &amp; Summary Sheet'!$B32, '2. GPRA 1, 2, 4 Tracking'!$E$6:$E$105,"0.6",'2. GPRA 1, 2, 4 Tracking'!$J$6:$J$105,"New Hire")</f>
        <v>0</v>
      </c>
      <c r="AQ32" s="57">
        <f>COUNTIFS('2. GPRA 1, 2, 4 Tracking'!$D$6:$D$105,'1. LEA List &amp; Summary Sheet'!$B32, '2. GPRA 1, 2, 4 Tracking'!$E$6:$E$105,"0.7",'2. GPRA 1, 2, 4 Tracking'!$J$6:$J$105,"New Hire")</f>
        <v>0</v>
      </c>
      <c r="AR32" s="57">
        <f>COUNTIFS('2. GPRA 1, 2, 4 Tracking'!$D$6:$D$105,'1. LEA List &amp; Summary Sheet'!$B32, '2. GPRA 1, 2, 4 Tracking'!$E$6:$E$105,"0.8",'2. GPRA 1, 2, 4 Tracking'!$J$6:$J$105,"New Hire")</f>
        <v>0</v>
      </c>
      <c r="AS32" s="57">
        <f>COUNTIFS('2. GPRA 1, 2, 4 Tracking'!$D$6:$D$105,'1. LEA List &amp; Summary Sheet'!$B32, '2. GPRA 1, 2, 4 Tracking'!$E$6:$E$105,"0.9",'2. GPRA 1, 2, 4 Tracking'!$J$6:$J$105,"New Hire")</f>
        <v>0</v>
      </c>
      <c r="AT32" s="58">
        <f>COUNTIFS('2. GPRA 1, 2, 4 Tracking'!$D$6:$D$105,'1. LEA List &amp; Summary Sheet'!$B32, '2. GPRA 1, 2, 4 Tracking'!$E$6:$E$105,"1.0",'2. GPRA 1, 2, 4 Tracking'!$J$6:$J$105,"New Hire")</f>
        <v>0</v>
      </c>
      <c r="AU32" s="90">
        <f t="shared" si="4"/>
        <v>0</v>
      </c>
      <c r="AV32" s="55">
        <f>COUNTIFS('2. GPRA 1, 2, 4 Tracking'!$D$6:$D$105,'1. LEA List &amp; Summary Sheet'!$B32, '2. GPRA 1, 2, 4 Tracking'!$E$6:$E$105,"0.1",'2. GPRA 1, 2, 4 Tracking'!$K$6:$K$105,"New Hire")</f>
        <v>0</v>
      </c>
      <c r="AW32" s="55">
        <f>COUNTIFS('2. GPRA 1, 2, 4 Tracking'!$D$6:$D$105,'1. LEA List &amp; Summary Sheet'!$B32, '2. GPRA 1, 2, 4 Tracking'!$E$6:$E$105,"0.2",'2. GPRA 1, 2, 4 Tracking'!$K$6:$K$105,"New Hire")</f>
        <v>0</v>
      </c>
      <c r="AX32" s="55">
        <f>COUNTIFS('2. GPRA 1, 2, 4 Tracking'!$D$6:$D$105,'1. LEA List &amp; Summary Sheet'!$B32, '2. GPRA 1, 2, 4 Tracking'!$E$6:$E$105,"0.3",'2. GPRA 1, 2, 4 Tracking'!$K$6:$K$105,"New Hire")</f>
        <v>0</v>
      </c>
      <c r="AY32" s="55">
        <f>COUNTIFS('2. GPRA 1, 2, 4 Tracking'!$D$6:$D$105,'1. LEA List &amp; Summary Sheet'!$B32, '2. GPRA 1, 2, 4 Tracking'!$E$6:$E$105,"0.4",'2. GPRA 1, 2, 4 Tracking'!$K$6:$K$105,"New Hire")</f>
        <v>0</v>
      </c>
      <c r="AZ32" s="55">
        <f>COUNTIFS('2. GPRA 1, 2, 4 Tracking'!$D$6:$D$105,'1. LEA List &amp; Summary Sheet'!$B32, '2. GPRA 1, 2, 4 Tracking'!$E$6:$E$105,"0.5",'2. GPRA 1, 2, 4 Tracking'!$K$6:$K$105,"New Hire")</f>
        <v>0</v>
      </c>
      <c r="BA32" s="55">
        <f>COUNTIFS('2. GPRA 1, 2, 4 Tracking'!$D$6:$D$105,'1. LEA List &amp; Summary Sheet'!$B32, '2. GPRA 1, 2, 4 Tracking'!$E$6:$E$105,"0.6",'2. GPRA 1, 2, 4 Tracking'!$K$6:$K$105,"New Hire")</f>
        <v>0</v>
      </c>
      <c r="BB32" s="55">
        <f>COUNTIFS('2. GPRA 1, 2, 4 Tracking'!$D$6:$D$105,'1. LEA List &amp; Summary Sheet'!$B32, '2. GPRA 1, 2, 4 Tracking'!$E$6:$E$105,"0.7",'2. GPRA 1, 2, 4 Tracking'!$K$6:$K$105,"New Hire")</f>
        <v>0</v>
      </c>
      <c r="BC32" s="55">
        <f>COUNTIFS('2. GPRA 1, 2, 4 Tracking'!$D$6:$D$105,'1. LEA List &amp; Summary Sheet'!$B32, '2. GPRA 1, 2, 4 Tracking'!$E$6:$E$105,"0.8",'2. GPRA 1, 2, 4 Tracking'!$K$6:$K$105,"New Hire")</f>
        <v>0</v>
      </c>
      <c r="BD32" s="55">
        <f>COUNTIFS('2. GPRA 1, 2, 4 Tracking'!$D$6:$D$105,'1. LEA List &amp; Summary Sheet'!$B32, '2. GPRA 1, 2, 4 Tracking'!$E$6:$E$105,"0.9",'2. GPRA 1, 2, 4 Tracking'!$K$6:$K$105,"New Hire")</f>
        <v>0</v>
      </c>
      <c r="BE32" s="56">
        <f>COUNTIFS('2. GPRA 1, 2, 4 Tracking'!$D$6:$D$105,'1. LEA List &amp; Summary Sheet'!$B32, '2. GPRA 1, 2, 4 Tracking'!$E$6:$E$105,"1.0",'2. GPRA 1, 2, 4 Tracking'!$K$6:$K$105,"New Hire")</f>
        <v>0</v>
      </c>
      <c r="BF32" s="64"/>
    </row>
    <row r="33" spans="2:58" ht="78.75" customHeight="1" thickBot="1" x14ac:dyDescent="0.4">
      <c r="B33" s="71"/>
      <c r="C33" s="90">
        <f t="shared" si="0"/>
        <v>0</v>
      </c>
      <c r="D33" s="55">
        <f>COUNTIFS('2. GPRA 1, 2, 4 Tracking'!$D$6:$D$105,'1. LEA List &amp; Summary Sheet'!$B33, '2. GPRA 1, 2, 4 Tracking'!$E$6:$E$105,"0.1",'2. GPRA 1, 2, 4 Tracking'!$G$6:$G$105,"New Hire")</f>
        <v>0</v>
      </c>
      <c r="E33" s="56">
        <f>COUNTIFS('2. GPRA 1, 2, 4 Tracking'!$D$6:$D$105,'1. LEA List &amp; Summary Sheet'!$B33, '2. GPRA 1, 2, 4 Tracking'!$E$6:$E$105,"0.2",'2. GPRA 1, 2, 4 Tracking'!$G$6:$G$105,"New Hire")</f>
        <v>0</v>
      </c>
      <c r="F33" s="56">
        <f>COUNTIFS('2. GPRA 1, 2, 4 Tracking'!$D$6:$D$105,'1. LEA List &amp; Summary Sheet'!$B33, '2. GPRA 1, 2, 4 Tracking'!$E$6:$E$105,"0.3",'2. GPRA 1, 2, 4 Tracking'!$G$6:$G$105,"New Hire")</f>
        <v>0</v>
      </c>
      <c r="G33" s="56">
        <f>COUNTIFS('2. GPRA 1, 2, 4 Tracking'!$D$6:$D$105,'1. LEA List &amp; Summary Sheet'!$B33, '2. GPRA 1, 2, 4 Tracking'!$E$6:$E$105,"0.4",'2. GPRA 1, 2, 4 Tracking'!$G$6:$G$105,"New Hire")</f>
        <v>0</v>
      </c>
      <c r="H33" s="56">
        <f>COUNTIFS('2. GPRA 1, 2, 4 Tracking'!$D$6:$D$105,'1. LEA List &amp; Summary Sheet'!$B33, '2. GPRA 1, 2, 4 Tracking'!$E$6:$E$105,"0.5",'2. GPRA 1, 2, 4 Tracking'!$G$6:$G$105,"New Hire")</f>
        <v>0</v>
      </c>
      <c r="I33" s="56">
        <f>COUNTIFS('2. GPRA 1, 2, 4 Tracking'!$D$6:$D$105,'1. LEA List &amp; Summary Sheet'!$B33, '2. GPRA 1, 2, 4 Tracking'!$E$6:$E$105,"0.6",'2. GPRA 1, 2, 4 Tracking'!$G$6:$G$105,"New Hire")</f>
        <v>0</v>
      </c>
      <c r="J33" s="56">
        <f>COUNTIFS('2. GPRA 1, 2, 4 Tracking'!$D$6:$D$105,'1. LEA List &amp; Summary Sheet'!$B33, '2. GPRA 1, 2, 4 Tracking'!$E$6:$E$105,"0.7",'2. GPRA 1, 2, 4 Tracking'!$G$6:$G$105,"New Hire")</f>
        <v>0</v>
      </c>
      <c r="K33" s="56">
        <f>COUNTIFS('2. GPRA 1, 2, 4 Tracking'!$D$6:$D$105,'1. LEA List &amp; Summary Sheet'!$B33, '2. GPRA 1, 2, 4 Tracking'!$E$6:$E$105,"0.8",'2. GPRA 1, 2, 4 Tracking'!$G$6:$G$105,"New Hire")</f>
        <v>0</v>
      </c>
      <c r="L33" s="56">
        <f>COUNTIFS('2. GPRA 1, 2, 4 Tracking'!$D$6:$D$105,'1. LEA List &amp; Summary Sheet'!$B33, '2. GPRA 1, 2, 4 Tracking'!$E$6:$E$105,"0.9",'2. GPRA 1, 2, 4 Tracking'!$G$6:$G$105,"New Hire")</f>
        <v>0</v>
      </c>
      <c r="M33" s="56">
        <f>COUNTIFS('2. GPRA 1, 2, 4 Tracking'!$D$6:$D$105,'1. LEA List &amp; Summary Sheet'!$B33, '2. GPRA 1, 2, 4 Tracking'!$E$6:$E$105,"1.0",'2. GPRA 1, 2, 4 Tracking'!$G$6:$G$105,"New Hire")</f>
        <v>0</v>
      </c>
      <c r="N33" s="90">
        <f t="shared" si="1"/>
        <v>0</v>
      </c>
      <c r="O33" s="57">
        <f>COUNTIFS('2. GPRA 1, 2, 4 Tracking'!$D$6:$D$105,'1. LEA List &amp; Summary Sheet'!$B33, '2. GPRA 1, 2, 4 Tracking'!$E$6:$E$105,"0.1",'2. GPRA 1, 2, 4 Tracking'!$H$6:$H$105,"New Hire")</f>
        <v>0</v>
      </c>
      <c r="P33" s="57">
        <f>COUNTIFS('2. GPRA 1, 2, 4 Tracking'!$D$6:$D$105,'1. LEA List &amp; Summary Sheet'!$B33, '2. GPRA 1, 2, 4 Tracking'!$E$6:$E$105,"0.2",'2. GPRA 1, 2, 4 Tracking'!$H$6:$H$105,"New Hire")</f>
        <v>0</v>
      </c>
      <c r="Q33" s="57">
        <f>COUNTIFS('2. GPRA 1, 2, 4 Tracking'!$D$6:$D$105,'1. LEA List &amp; Summary Sheet'!$B33, '2. GPRA 1, 2, 4 Tracking'!$E$6:$E$105,"0.3",'2. GPRA 1, 2, 4 Tracking'!$H$6:$H$105,"New Hire")</f>
        <v>0</v>
      </c>
      <c r="R33" s="57">
        <f>COUNTIFS('2. GPRA 1, 2, 4 Tracking'!$D$6:$D$105,'1. LEA List &amp; Summary Sheet'!$B33, '2. GPRA 1, 2, 4 Tracking'!$E$6:$E$105,"0.4",'2. GPRA 1, 2, 4 Tracking'!$H$6:$H$105,"New Hire")</f>
        <v>0</v>
      </c>
      <c r="S33" s="57">
        <f>COUNTIFS('2. GPRA 1, 2, 4 Tracking'!$D$6:$D$105,'1. LEA List &amp; Summary Sheet'!$B33, '2. GPRA 1, 2, 4 Tracking'!$E$6:$E$105,"0.5",'2. GPRA 1, 2, 4 Tracking'!$H$6:$H$105,"New Hire")</f>
        <v>0</v>
      </c>
      <c r="T33" s="57">
        <f>COUNTIFS('2. GPRA 1, 2, 4 Tracking'!$D$6:$D$105,'1. LEA List &amp; Summary Sheet'!$B33, '2. GPRA 1, 2, 4 Tracking'!$E$6:$E$105,"0.6",'2. GPRA 1, 2, 4 Tracking'!$H$6:$H$105,"New Hire")</f>
        <v>0</v>
      </c>
      <c r="U33" s="57">
        <f>COUNTIFS('2. GPRA 1, 2, 4 Tracking'!$D$6:$D$105,'1. LEA List &amp; Summary Sheet'!$B33, '2. GPRA 1, 2, 4 Tracking'!$E$6:$E$105,"0.7",'2. GPRA 1, 2, 4 Tracking'!$H$6:$H$105,"New Hire")</f>
        <v>0</v>
      </c>
      <c r="V33" s="57">
        <f>COUNTIFS('2. GPRA 1, 2, 4 Tracking'!$D$6:$D$105,'1. LEA List &amp; Summary Sheet'!$B33, '2. GPRA 1, 2, 4 Tracking'!$E$6:$E$105,"0.8",'2. GPRA 1, 2, 4 Tracking'!$H$6:$H$105,"New Hire")</f>
        <v>0</v>
      </c>
      <c r="W33" s="57">
        <f>COUNTIFS('2. GPRA 1, 2, 4 Tracking'!$D$6:$D$105,'1. LEA List &amp; Summary Sheet'!$B33, '2. GPRA 1, 2, 4 Tracking'!$E$6:$E$105,"0.9",'2. GPRA 1, 2, 4 Tracking'!$H$6:$H$105,"New Hire")</f>
        <v>0</v>
      </c>
      <c r="X33" s="57">
        <f>COUNTIFS('2. GPRA 1, 2, 4 Tracking'!$D$6:$D$105,'1. LEA List &amp; Summary Sheet'!$B33, '2. GPRA 1, 2, 4 Tracking'!$E$6:$E$105,"1.0",'2. GPRA 1, 2, 4 Tracking'!$H$6:$H$105,"New Hire")</f>
        <v>0</v>
      </c>
      <c r="Y33" s="90">
        <f t="shared" si="2"/>
        <v>0</v>
      </c>
      <c r="Z33" s="55">
        <f>COUNTIFS('2. GPRA 1, 2, 4 Tracking'!$D$6:$D$105,'1. LEA List &amp; Summary Sheet'!$B33, '2. GPRA 1, 2, 4 Tracking'!$E$6:$E$105,"0.1",'2. GPRA 1, 2, 4 Tracking'!$I$6:$I$105,"New Hire")</f>
        <v>0</v>
      </c>
      <c r="AA33" s="55">
        <f>COUNTIFS('2. GPRA 1, 2, 4 Tracking'!$D$6:$D$105,'1. LEA List &amp; Summary Sheet'!$B33, '2. GPRA 1, 2, 4 Tracking'!$E$6:$E$105,"0.2",'2. GPRA 1, 2, 4 Tracking'!$I$6:$I$105,"New Hire")</f>
        <v>0</v>
      </c>
      <c r="AB33" s="55">
        <f>COUNTIFS('2. GPRA 1, 2, 4 Tracking'!$D$6:$D$105,'1. LEA List &amp; Summary Sheet'!$B33, '2. GPRA 1, 2, 4 Tracking'!$E$6:$E$105,"0.3",'2. GPRA 1, 2, 4 Tracking'!$I$6:$I$105,"New Hire")</f>
        <v>0</v>
      </c>
      <c r="AC33" s="55">
        <f>COUNTIFS('2. GPRA 1, 2, 4 Tracking'!$D$6:$D$105,'1. LEA List &amp; Summary Sheet'!$B33, '2. GPRA 1, 2, 4 Tracking'!$E$6:$E$105,"0.4",'2. GPRA 1, 2, 4 Tracking'!$I$6:$I$105,"New Hire")</f>
        <v>0</v>
      </c>
      <c r="AD33" s="55">
        <f>COUNTIFS('2. GPRA 1, 2, 4 Tracking'!$D$6:$D$105,'1. LEA List &amp; Summary Sheet'!$B33, '2. GPRA 1, 2, 4 Tracking'!$E$6:$E$105,"0.5",'2. GPRA 1, 2, 4 Tracking'!$I$6:$I$105,"New Hire")</f>
        <v>0</v>
      </c>
      <c r="AE33" s="55">
        <f>COUNTIFS('2. GPRA 1, 2, 4 Tracking'!$D$6:$D$105,'1. LEA List &amp; Summary Sheet'!$B33, '2. GPRA 1, 2, 4 Tracking'!$E$6:$E$105,"0.6",'2. GPRA 1, 2, 4 Tracking'!$I$6:$I$105,"New Hire")</f>
        <v>0</v>
      </c>
      <c r="AF33" s="55">
        <f>COUNTIFS('2. GPRA 1, 2, 4 Tracking'!$D$6:$D$105,'1. LEA List &amp; Summary Sheet'!$B33, '2. GPRA 1, 2, 4 Tracking'!$E$6:$E$105,"0.7",'2. GPRA 1, 2, 4 Tracking'!$I$6:$I$105,"New Hire")</f>
        <v>0</v>
      </c>
      <c r="AG33" s="55">
        <f>COUNTIFS('2. GPRA 1, 2, 4 Tracking'!$D$6:$D$105,'1. LEA List &amp; Summary Sheet'!$B33, '2. GPRA 1, 2, 4 Tracking'!$E$6:$E$105,"0.8",'2. GPRA 1, 2, 4 Tracking'!$I$6:$I$105,"New Hire")</f>
        <v>0</v>
      </c>
      <c r="AH33" s="55">
        <f>COUNTIFS('2. GPRA 1, 2, 4 Tracking'!$D$6:$D$105,'1. LEA List &amp; Summary Sheet'!$B33, '2. GPRA 1, 2, 4 Tracking'!$E$6:$E$105,"0.9",'2. GPRA 1, 2, 4 Tracking'!$I$6:$I$105,"New Hire")</f>
        <v>0</v>
      </c>
      <c r="AI33" s="56">
        <f>COUNTIFS('2. GPRA 1, 2, 4 Tracking'!$D$6:$D$105,'1. LEA List &amp; Summary Sheet'!$B33, '2. GPRA 1, 2, 4 Tracking'!$E$6:$E$105,"1.0",'2. GPRA 1, 2, 4 Tracking'!$I$6:$I$105,"New Hire")</f>
        <v>0</v>
      </c>
      <c r="AJ33" s="90">
        <f t="shared" si="3"/>
        <v>0</v>
      </c>
      <c r="AK33" s="57">
        <f>COUNTIFS('2. GPRA 1, 2, 4 Tracking'!$D$6:$D$105,'1. LEA List &amp; Summary Sheet'!$B33, '2. GPRA 1, 2, 4 Tracking'!$E$6:$E$105,"0.1",'2. GPRA 1, 2, 4 Tracking'!$J$6:$J$105,"New Hire")</f>
        <v>0</v>
      </c>
      <c r="AL33" s="57">
        <f>COUNTIFS('2. GPRA 1, 2, 4 Tracking'!$D$6:$D$105,'1. LEA List &amp; Summary Sheet'!$B33, '2. GPRA 1, 2, 4 Tracking'!$E$6:$E$105,"0.2",'2. GPRA 1, 2, 4 Tracking'!$J$6:$J$105,"New Hire")</f>
        <v>0</v>
      </c>
      <c r="AM33" s="57">
        <f>COUNTIFS('2. GPRA 1, 2, 4 Tracking'!$D$6:$D$105,'1. LEA List &amp; Summary Sheet'!$B33, '2. GPRA 1, 2, 4 Tracking'!$E$6:$E$105,"0.3",'2. GPRA 1, 2, 4 Tracking'!$J$6:$J$105,"New Hire")</f>
        <v>0</v>
      </c>
      <c r="AN33" s="57">
        <f>COUNTIFS('2. GPRA 1, 2, 4 Tracking'!$D$6:$D$105,'1. LEA List &amp; Summary Sheet'!$B33, '2. GPRA 1, 2, 4 Tracking'!$E$6:$E$105,"0.4",'2. GPRA 1, 2, 4 Tracking'!$J$6:$J$105,"New Hire")</f>
        <v>0</v>
      </c>
      <c r="AO33" s="57">
        <f>COUNTIFS('2. GPRA 1, 2, 4 Tracking'!$D$6:$D$105,'1. LEA List &amp; Summary Sheet'!$B33, '2. GPRA 1, 2, 4 Tracking'!$E$6:$E$105,"0.5",'2. GPRA 1, 2, 4 Tracking'!$J$6:$J$105,"New Hire")</f>
        <v>0</v>
      </c>
      <c r="AP33" s="57">
        <f>COUNTIFS('2. GPRA 1, 2, 4 Tracking'!$D$6:$D$105,'1. LEA List &amp; Summary Sheet'!$B33, '2. GPRA 1, 2, 4 Tracking'!$E$6:$E$105,"0.6",'2. GPRA 1, 2, 4 Tracking'!$J$6:$J$105,"New Hire")</f>
        <v>0</v>
      </c>
      <c r="AQ33" s="57">
        <f>COUNTIFS('2. GPRA 1, 2, 4 Tracking'!$D$6:$D$105,'1. LEA List &amp; Summary Sheet'!$B33, '2. GPRA 1, 2, 4 Tracking'!$E$6:$E$105,"0.7",'2. GPRA 1, 2, 4 Tracking'!$J$6:$J$105,"New Hire")</f>
        <v>0</v>
      </c>
      <c r="AR33" s="57">
        <f>COUNTIFS('2. GPRA 1, 2, 4 Tracking'!$D$6:$D$105,'1. LEA List &amp; Summary Sheet'!$B33, '2. GPRA 1, 2, 4 Tracking'!$E$6:$E$105,"0.8",'2. GPRA 1, 2, 4 Tracking'!$J$6:$J$105,"New Hire")</f>
        <v>0</v>
      </c>
      <c r="AS33" s="57">
        <f>COUNTIFS('2. GPRA 1, 2, 4 Tracking'!$D$6:$D$105,'1. LEA List &amp; Summary Sheet'!$B33, '2. GPRA 1, 2, 4 Tracking'!$E$6:$E$105,"0.9",'2. GPRA 1, 2, 4 Tracking'!$J$6:$J$105,"New Hire")</f>
        <v>0</v>
      </c>
      <c r="AT33" s="58">
        <f>COUNTIFS('2. GPRA 1, 2, 4 Tracking'!$D$6:$D$105,'1. LEA List &amp; Summary Sheet'!$B33, '2. GPRA 1, 2, 4 Tracking'!$E$6:$E$105,"1.0",'2. GPRA 1, 2, 4 Tracking'!$J$6:$J$105,"New Hire")</f>
        <v>0</v>
      </c>
      <c r="AU33" s="90">
        <f t="shared" si="4"/>
        <v>0</v>
      </c>
      <c r="AV33" s="55">
        <f>COUNTIFS('2. GPRA 1, 2, 4 Tracking'!$D$6:$D$105,'1. LEA List &amp; Summary Sheet'!$B33, '2. GPRA 1, 2, 4 Tracking'!$E$6:$E$105,"0.1",'2. GPRA 1, 2, 4 Tracking'!$K$6:$K$105,"New Hire")</f>
        <v>0</v>
      </c>
      <c r="AW33" s="55">
        <f>COUNTIFS('2. GPRA 1, 2, 4 Tracking'!$D$6:$D$105,'1. LEA List &amp; Summary Sheet'!$B33, '2. GPRA 1, 2, 4 Tracking'!$E$6:$E$105,"0.2",'2. GPRA 1, 2, 4 Tracking'!$K$6:$K$105,"New Hire")</f>
        <v>0</v>
      </c>
      <c r="AX33" s="55">
        <f>COUNTIFS('2. GPRA 1, 2, 4 Tracking'!$D$6:$D$105,'1. LEA List &amp; Summary Sheet'!$B33, '2. GPRA 1, 2, 4 Tracking'!$E$6:$E$105,"0.3",'2. GPRA 1, 2, 4 Tracking'!$K$6:$K$105,"New Hire")</f>
        <v>0</v>
      </c>
      <c r="AY33" s="55">
        <f>COUNTIFS('2. GPRA 1, 2, 4 Tracking'!$D$6:$D$105,'1. LEA List &amp; Summary Sheet'!$B33, '2. GPRA 1, 2, 4 Tracking'!$E$6:$E$105,"0.4",'2. GPRA 1, 2, 4 Tracking'!$K$6:$K$105,"New Hire")</f>
        <v>0</v>
      </c>
      <c r="AZ33" s="55">
        <f>COUNTIFS('2. GPRA 1, 2, 4 Tracking'!$D$6:$D$105,'1. LEA List &amp; Summary Sheet'!$B33, '2. GPRA 1, 2, 4 Tracking'!$E$6:$E$105,"0.5",'2. GPRA 1, 2, 4 Tracking'!$K$6:$K$105,"New Hire")</f>
        <v>0</v>
      </c>
      <c r="BA33" s="55">
        <f>COUNTIFS('2. GPRA 1, 2, 4 Tracking'!$D$6:$D$105,'1. LEA List &amp; Summary Sheet'!$B33, '2. GPRA 1, 2, 4 Tracking'!$E$6:$E$105,"0.6",'2. GPRA 1, 2, 4 Tracking'!$K$6:$K$105,"New Hire")</f>
        <v>0</v>
      </c>
      <c r="BB33" s="55">
        <f>COUNTIFS('2. GPRA 1, 2, 4 Tracking'!$D$6:$D$105,'1. LEA List &amp; Summary Sheet'!$B33, '2. GPRA 1, 2, 4 Tracking'!$E$6:$E$105,"0.7",'2. GPRA 1, 2, 4 Tracking'!$K$6:$K$105,"New Hire")</f>
        <v>0</v>
      </c>
      <c r="BC33" s="55">
        <f>COUNTIFS('2. GPRA 1, 2, 4 Tracking'!$D$6:$D$105,'1. LEA List &amp; Summary Sheet'!$B33, '2. GPRA 1, 2, 4 Tracking'!$E$6:$E$105,"0.8",'2. GPRA 1, 2, 4 Tracking'!$K$6:$K$105,"New Hire")</f>
        <v>0</v>
      </c>
      <c r="BD33" s="55">
        <f>COUNTIFS('2. GPRA 1, 2, 4 Tracking'!$D$6:$D$105,'1. LEA List &amp; Summary Sheet'!$B33, '2. GPRA 1, 2, 4 Tracking'!$E$6:$E$105,"0.9",'2. GPRA 1, 2, 4 Tracking'!$K$6:$K$105,"New Hire")</f>
        <v>0</v>
      </c>
      <c r="BE33" s="56">
        <f>COUNTIFS('2. GPRA 1, 2, 4 Tracking'!$D$6:$D$105,'1. LEA List &amp; Summary Sheet'!$B33, '2. GPRA 1, 2, 4 Tracking'!$E$6:$E$105,"1.0",'2. GPRA 1, 2, 4 Tracking'!$K$6:$K$105,"New Hire")</f>
        <v>0</v>
      </c>
      <c r="BF33" s="64"/>
    </row>
    <row r="34" spans="2:58" ht="78.75" customHeight="1" thickBot="1" x14ac:dyDescent="0.4">
      <c r="B34" s="71"/>
      <c r="C34" s="90">
        <f t="shared" si="0"/>
        <v>0</v>
      </c>
      <c r="D34" s="55">
        <f>COUNTIFS('2. GPRA 1, 2, 4 Tracking'!$D$6:$D$105,'1. LEA List &amp; Summary Sheet'!$B34, '2. GPRA 1, 2, 4 Tracking'!$E$6:$E$105,"0.1",'2. GPRA 1, 2, 4 Tracking'!$G$6:$G$105,"New Hire")</f>
        <v>0</v>
      </c>
      <c r="E34" s="56">
        <f>COUNTIFS('2. GPRA 1, 2, 4 Tracking'!$D$6:$D$105,'1. LEA List &amp; Summary Sheet'!$B34, '2. GPRA 1, 2, 4 Tracking'!$E$6:$E$105,"0.2",'2. GPRA 1, 2, 4 Tracking'!$G$6:$G$105,"New Hire")</f>
        <v>0</v>
      </c>
      <c r="F34" s="56">
        <f>COUNTIFS('2. GPRA 1, 2, 4 Tracking'!$D$6:$D$105,'1. LEA List &amp; Summary Sheet'!$B34, '2. GPRA 1, 2, 4 Tracking'!$E$6:$E$105,"0.3",'2. GPRA 1, 2, 4 Tracking'!$G$6:$G$105,"New Hire")</f>
        <v>0</v>
      </c>
      <c r="G34" s="56">
        <f>COUNTIFS('2. GPRA 1, 2, 4 Tracking'!$D$6:$D$105,'1. LEA List &amp; Summary Sheet'!$B34, '2. GPRA 1, 2, 4 Tracking'!$E$6:$E$105,"0.4",'2. GPRA 1, 2, 4 Tracking'!$G$6:$G$105,"New Hire")</f>
        <v>0</v>
      </c>
      <c r="H34" s="56">
        <f>COUNTIFS('2. GPRA 1, 2, 4 Tracking'!$D$6:$D$105,'1. LEA List &amp; Summary Sheet'!$B34, '2. GPRA 1, 2, 4 Tracking'!$E$6:$E$105,"0.5",'2. GPRA 1, 2, 4 Tracking'!$G$6:$G$105,"New Hire")</f>
        <v>0</v>
      </c>
      <c r="I34" s="56">
        <f>COUNTIFS('2. GPRA 1, 2, 4 Tracking'!$D$6:$D$105,'1. LEA List &amp; Summary Sheet'!$B34, '2. GPRA 1, 2, 4 Tracking'!$E$6:$E$105,"0.6",'2. GPRA 1, 2, 4 Tracking'!$G$6:$G$105,"New Hire")</f>
        <v>0</v>
      </c>
      <c r="J34" s="56">
        <f>COUNTIFS('2. GPRA 1, 2, 4 Tracking'!$D$6:$D$105,'1. LEA List &amp; Summary Sheet'!$B34, '2. GPRA 1, 2, 4 Tracking'!$E$6:$E$105,"0.7",'2. GPRA 1, 2, 4 Tracking'!$G$6:$G$105,"New Hire")</f>
        <v>0</v>
      </c>
      <c r="K34" s="56">
        <f>COUNTIFS('2. GPRA 1, 2, 4 Tracking'!$D$6:$D$105,'1. LEA List &amp; Summary Sheet'!$B34, '2. GPRA 1, 2, 4 Tracking'!$E$6:$E$105,"0.8",'2. GPRA 1, 2, 4 Tracking'!$G$6:$G$105,"New Hire")</f>
        <v>0</v>
      </c>
      <c r="L34" s="56">
        <f>COUNTIFS('2. GPRA 1, 2, 4 Tracking'!$D$6:$D$105,'1. LEA List &amp; Summary Sheet'!$B34, '2. GPRA 1, 2, 4 Tracking'!$E$6:$E$105,"0.9",'2. GPRA 1, 2, 4 Tracking'!$G$6:$G$105,"New Hire")</f>
        <v>0</v>
      </c>
      <c r="M34" s="56">
        <f>COUNTIFS('2. GPRA 1, 2, 4 Tracking'!$D$6:$D$105,'1. LEA List &amp; Summary Sheet'!$B34, '2. GPRA 1, 2, 4 Tracking'!$E$6:$E$105,"1.0",'2. GPRA 1, 2, 4 Tracking'!$G$6:$G$105,"New Hire")</f>
        <v>0</v>
      </c>
      <c r="N34" s="90">
        <f t="shared" si="1"/>
        <v>0</v>
      </c>
      <c r="O34" s="57">
        <f>COUNTIFS('2. GPRA 1, 2, 4 Tracking'!$D$6:$D$105,'1. LEA List &amp; Summary Sheet'!$B34, '2. GPRA 1, 2, 4 Tracking'!$E$6:$E$105,"0.1",'2. GPRA 1, 2, 4 Tracking'!$H$6:$H$105,"New Hire")</f>
        <v>0</v>
      </c>
      <c r="P34" s="57">
        <f>COUNTIFS('2. GPRA 1, 2, 4 Tracking'!$D$6:$D$105,'1. LEA List &amp; Summary Sheet'!$B34, '2. GPRA 1, 2, 4 Tracking'!$E$6:$E$105,"0.2",'2. GPRA 1, 2, 4 Tracking'!$H$6:$H$105,"New Hire")</f>
        <v>0</v>
      </c>
      <c r="Q34" s="57">
        <f>COUNTIFS('2. GPRA 1, 2, 4 Tracking'!$D$6:$D$105,'1. LEA List &amp; Summary Sheet'!$B34, '2. GPRA 1, 2, 4 Tracking'!$E$6:$E$105,"0.3",'2. GPRA 1, 2, 4 Tracking'!$H$6:$H$105,"New Hire")</f>
        <v>0</v>
      </c>
      <c r="R34" s="57">
        <f>COUNTIFS('2. GPRA 1, 2, 4 Tracking'!$D$6:$D$105,'1. LEA List &amp; Summary Sheet'!$B34, '2. GPRA 1, 2, 4 Tracking'!$E$6:$E$105,"0.4",'2. GPRA 1, 2, 4 Tracking'!$H$6:$H$105,"New Hire")</f>
        <v>0</v>
      </c>
      <c r="S34" s="57">
        <f>COUNTIFS('2. GPRA 1, 2, 4 Tracking'!$D$6:$D$105,'1. LEA List &amp; Summary Sheet'!$B34, '2. GPRA 1, 2, 4 Tracking'!$E$6:$E$105,"0.5",'2. GPRA 1, 2, 4 Tracking'!$H$6:$H$105,"New Hire")</f>
        <v>0</v>
      </c>
      <c r="T34" s="57">
        <f>COUNTIFS('2. GPRA 1, 2, 4 Tracking'!$D$6:$D$105,'1. LEA List &amp; Summary Sheet'!$B34, '2. GPRA 1, 2, 4 Tracking'!$E$6:$E$105,"0.6",'2. GPRA 1, 2, 4 Tracking'!$H$6:$H$105,"New Hire")</f>
        <v>0</v>
      </c>
      <c r="U34" s="57">
        <f>COUNTIFS('2. GPRA 1, 2, 4 Tracking'!$D$6:$D$105,'1. LEA List &amp; Summary Sheet'!$B34, '2. GPRA 1, 2, 4 Tracking'!$E$6:$E$105,"0.7",'2. GPRA 1, 2, 4 Tracking'!$H$6:$H$105,"New Hire")</f>
        <v>0</v>
      </c>
      <c r="V34" s="57">
        <f>COUNTIFS('2. GPRA 1, 2, 4 Tracking'!$D$6:$D$105,'1. LEA List &amp; Summary Sheet'!$B34, '2. GPRA 1, 2, 4 Tracking'!$E$6:$E$105,"0.8",'2. GPRA 1, 2, 4 Tracking'!$H$6:$H$105,"New Hire")</f>
        <v>0</v>
      </c>
      <c r="W34" s="57">
        <f>COUNTIFS('2. GPRA 1, 2, 4 Tracking'!$D$6:$D$105,'1. LEA List &amp; Summary Sheet'!$B34, '2. GPRA 1, 2, 4 Tracking'!$E$6:$E$105,"0.9",'2. GPRA 1, 2, 4 Tracking'!$H$6:$H$105,"New Hire")</f>
        <v>0</v>
      </c>
      <c r="X34" s="57">
        <f>COUNTIFS('2. GPRA 1, 2, 4 Tracking'!$D$6:$D$105,'1. LEA List &amp; Summary Sheet'!$B34, '2. GPRA 1, 2, 4 Tracking'!$E$6:$E$105,"1.0",'2. GPRA 1, 2, 4 Tracking'!$H$6:$H$105,"New Hire")</f>
        <v>0</v>
      </c>
      <c r="Y34" s="90">
        <f t="shared" si="2"/>
        <v>0</v>
      </c>
      <c r="Z34" s="55">
        <f>COUNTIFS('2. GPRA 1, 2, 4 Tracking'!$D$6:$D$105,'1. LEA List &amp; Summary Sheet'!$B34, '2. GPRA 1, 2, 4 Tracking'!$E$6:$E$105,"0.1",'2. GPRA 1, 2, 4 Tracking'!$I$6:$I$105,"New Hire")</f>
        <v>0</v>
      </c>
      <c r="AA34" s="55">
        <f>COUNTIFS('2. GPRA 1, 2, 4 Tracking'!$D$6:$D$105,'1. LEA List &amp; Summary Sheet'!$B34, '2. GPRA 1, 2, 4 Tracking'!$E$6:$E$105,"0.2",'2. GPRA 1, 2, 4 Tracking'!$I$6:$I$105,"New Hire")</f>
        <v>0</v>
      </c>
      <c r="AB34" s="55">
        <f>COUNTIFS('2. GPRA 1, 2, 4 Tracking'!$D$6:$D$105,'1. LEA List &amp; Summary Sheet'!$B34, '2. GPRA 1, 2, 4 Tracking'!$E$6:$E$105,"0.3",'2. GPRA 1, 2, 4 Tracking'!$I$6:$I$105,"New Hire")</f>
        <v>0</v>
      </c>
      <c r="AC34" s="55">
        <f>COUNTIFS('2. GPRA 1, 2, 4 Tracking'!$D$6:$D$105,'1. LEA List &amp; Summary Sheet'!$B34, '2. GPRA 1, 2, 4 Tracking'!$E$6:$E$105,"0.4",'2. GPRA 1, 2, 4 Tracking'!$I$6:$I$105,"New Hire")</f>
        <v>0</v>
      </c>
      <c r="AD34" s="55">
        <f>COUNTIFS('2. GPRA 1, 2, 4 Tracking'!$D$6:$D$105,'1. LEA List &amp; Summary Sheet'!$B34, '2. GPRA 1, 2, 4 Tracking'!$E$6:$E$105,"0.5",'2. GPRA 1, 2, 4 Tracking'!$I$6:$I$105,"New Hire")</f>
        <v>0</v>
      </c>
      <c r="AE34" s="55">
        <f>COUNTIFS('2. GPRA 1, 2, 4 Tracking'!$D$6:$D$105,'1. LEA List &amp; Summary Sheet'!$B34, '2. GPRA 1, 2, 4 Tracking'!$E$6:$E$105,"0.6",'2. GPRA 1, 2, 4 Tracking'!$I$6:$I$105,"New Hire")</f>
        <v>0</v>
      </c>
      <c r="AF34" s="55">
        <f>COUNTIFS('2. GPRA 1, 2, 4 Tracking'!$D$6:$D$105,'1. LEA List &amp; Summary Sheet'!$B34, '2. GPRA 1, 2, 4 Tracking'!$E$6:$E$105,"0.7",'2. GPRA 1, 2, 4 Tracking'!$I$6:$I$105,"New Hire")</f>
        <v>0</v>
      </c>
      <c r="AG34" s="55">
        <f>COUNTIFS('2. GPRA 1, 2, 4 Tracking'!$D$6:$D$105,'1. LEA List &amp; Summary Sheet'!$B34, '2. GPRA 1, 2, 4 Tracking'!$E$6:$E$105,"0.8",'2. GPRA 1, 2, 4 Tracking'!$I$6:$I$105,"New Hire")</f>
        <v>0</v>
      </c>
      <c r="AH34" s="55">
        <f>COUNTIFS('2. GPRA 1, 2, 4 Tracking'!$D$6:$D$105,'1. LEA List &amp; Summary Sheet'!$B34, '2. GPRA 1, 2, 4 Tracking'!$E$6:$E$105,"0.9",'2. GPRA 1, 2, 4 Tracking'!$I$6:$I$105,"New Hire")</f>
        <v>0</v>
      </c>
      <c r="AI34" s="56">
        <f>COUNTIFS('2. GPRA 1, 2, 4 Tracking'!$D$6:$D$105,'1. LEA List &amp; Summary Sheet'!$B34, '2. GPRA 1, 2, 4 Tracking'!$E$6:$E$105,"1.0",'2. GPRA 1, 2, 4 Tracking'!$I$6:$I$105,"New Hire")</f>
        <v>0</v>
      </c>
      <c r="AJ34" s="90">
        <f t="shared" si="3"/>
        <v>0</v>
      </c>
      <c r="AK34" s="57">
        <f>COUNTIFS('2. GPRA 1, 2, 4 Tracking'!$D$6:$D$105,'1. LEA List &amp; Summary Sheet'!$B34, '2. GPRA 1, 2, 4 Tracking'!$E$6:$E$105,"0.1",'2. GPRA 1, 2, 4 Tracking'!$J$6:$J$105,"New Hire")</f>
        <v>0</v>
      </c>
      <c r="AL34" s="57">
        <f>COUNTIFS('2. GPRA 1, 2, 4 Tracking'!$D$6:$D$105,'1. LEA List &amp; Summary Sheet'!$B34, '2. GPRA 1, 2, 4 Tracking'!$E$6:$E$105,"0.2",'2. GPRA 1, 2, 4 Tracking'!$J$6:$J$105,"New Hire")</f>
        <v>0</v>
      </c>
      <c r="AM34" s="57">
        <f>COUNTIFS('2. GPRA 1, 2, 4 Tracking'!$D$6:$D$105,'1. LEA List &amp; Summary Sheet'!$B34, '2. GPRA 1, 2, 4 Tracking'!$E$6:$E$105,"0.3",'2. GPRA 1, 2, 4 Tracking'!$J$6:$J$105,"New Hire")</f>
        <v>0</v>
      </c>
      <c r="AN34" s="57">
        <f>COUNTIFS('2. GPRA 1, 2, 4 Tracking'!$D$6:$D$105,'1. LEA List &amp; Summary Sheet'!$B34, '2. GPRA 1, 2, 4 Tracking'!$E$6:$E$105,"0.4",'2. GPRA 1, 2, 4 Tracking'!$J$6:$J$105,"New Hire")</f>
        <v>0</v>
      </c>
      <c r="AO34" s="57">
        <f>COUNTIFS('2. GPRA 1, 2, 4 Tracking'!$D$6:$D$105,'1. LEA List &amp; Summary Sheet'!$B34, '2. GPRA 1, 2, 4 Tracking'!$E$6:$E$105,"0.5",'2. GPRA 1, 2, 4 Tracking'!$J$6:$J$105,"New Hire")</f>
        <v>0</v>
      </c>
      <c r="AP34" s="57">
        <f>COUNTIFS('2. GPRA 1, 2, 4 Tracking'!$D$6:$D$105,'1. LEA List &amp; Summary Sheet'!$B34, '2. GPRA 1, 2, 4 Tracking'!$E$6:$E$105,"0.6",'2. GPRA 1, 2, 4 Tracking'!$J$6:$J$105,"New Hire")</f>
        <v>0</v>
      </c>
      <c r="AQ34" s="57">
        <f>COUNTIFS('2. GPRA 1, 2, 4 Tracking'!$D$6:$D$105,'1. LEA List &amp; Summary Sheet'!$B34, '2. GPRA 1, 2, 4 Tracking'!$E$6:$E$105,"0.7",'2. GPRA 1, 2, 4 Tracking'!$J$6:$J$105,"New Hire")</f>
        <v>0</v>
      </c>
      <c r="AR34" s="57">
        <f>COUNTIFS('2. GPRA 1, 2, 4 Tracking'!$D$6:$D$105,'1. LEA List &amp; Summary Sheet'!$B34, '2. GPRA 1, 2, 4 Tracking'!$E$6:$E$105,"0.8",'2. GPRA 1, 2, 4 Tracking'!$J$6:$J$105,"New Hire")</f>
        <v>0</v>
      </c>
      <c r="AS34" s="57">
        <f>COUNTIFS('2. GPRA 1, 2, 4 Tracking'!$D$6:$D$105,'1. LEA List &amp; Summary Sheet'!$B34, '2. GPRA 1, 2, 4 Tracking'!$E$6:$E$105,"0.9",'2. GPRA 1, 2, 4 Tracking'!$J$6:$J$105,"New Hire")</f>
        <v>0</v>
      </c>
      <c r="AT34" s="58">
        <f>COUNTIFS('2. GPRA 1, 2, 4 Tracking'!$D$6:$D$105,'1. LEA List &amp; Summary Sheet'!$B34, '2. GPRA 1, 2, 4 Tracking'!$E$6:$E$105,"1.0",'2. GPRA 1, 2, 4 Tracking'!$J$6:$J$105,"New Hire")</f>
        <v>0</v>
      </c>
      <c r="AU34" s="90">
        <f t="shared" si="4"/>
        <v>0</v>
      </c>
      <c r="AV34" s="55">
        <f>COUNTIFS('2. GPRA 1, 2, 4 Tracking'!$D$6:$D$105,'1. LEA List &amp; Summary Sheet'!$B34, '2. GPRA 1, 2, 4 Tracking'!$E$6:$E$105,"0.1",'2. GPRA 1, 2, 4 Tracking'!$K$6:$K$105,"New Hire")</f>
        <v>0</v>
      </c>
      <c r="AW34" s="55">
        <f>COUNTIFS('2. GPRA 1, 2, 4 Tracking'!$D$6:$D$105,'1. LEA List &amp; Summary Sheet'!$B34, '2. GPRA 1, 2, 4 Tracking'!$E$6:$E$105,"0.2",'2. GPRA 1, 2, 4 Tracking'!$K$6:$K$105,"New Hire")</f>
        <v>0</v>
      </c>
      <c r="AX34" s="55">
        <f>COUNTIFS('2. GPRA 1, 2, 4 Tracking'!$D$6:$D$105,'1. LEA List &amp; Summary Sheet'!$B34, '2. GPRA 1, 2, 4 Tracking'!$E$6:$E$105,"0.3",'2. GPRA 1, 2, 4 Tracking'!$K$6:$K$105,"New Hire")</f>
        <v>0</v>
      </c>
      <c r="AY34" s="55">
        <f>COUNTIFS('2. GPRA 1, 2, 4 Tracking'!$D$6:$D$105,'1. LEA List &amp; Summary Sheet'!$B34, '2. GPRA 1, 2, 4 Tracking'!$E$6:$E$105,"0.4",'2. GPRA 1, 2, 4 Tracking'!$K$6:$K$105,"New Hire")</f>
        <v>0</v>
      </c>
      <c r="AZ34" s="55">
        <f>COUNTIFS('2. GPRA 1, 2, 4 Tracking'!$D$6:$D$105,'1. LEA List &amp; Summary Sheet'!$B34, '2. GPRA 1, 2, 4 Tracking'!$E$6:$E$105,"0.5",'2. GPRA 1, 2, 4 Tracking'!$K$6:$K$105,"New Hire")</f>
        <v>0</v>
      </c>
      <c r="BA34" s="55">
        <f>COUNTIFS('2. GPRA 1, 2, 4 Tracking'!$D$6:$D$105,'1. LEA List &amp; Summary Sheet'!$B34, '2. GPRA 1, 2, 4 Tracking'!$E$6:$E$105,"0.6",'2. GPRA 1, 2, 4 Tracking'!$K$6:$K$105,"New Hire")</f>
        <v>0</v>
      </c>
      <c r="BB34" s="55">
        <f>COUNTIFS('2. GPRA 1, 2, 4 Tracking'!$D$6:$D$105,'1. LEA List &amp; Summary Sheet'!$B34, '2. GPRA 1, 2, 4 Tracking'!$E$6:$E$105,"0.7",'2. GPRA 1, 2, 4 Tracking'!$K$6:$K$105,"New Hire")</f>
        <v>0</v>
      </c>
      <c r="BC34" s="55">
        <f>COUNTIFS('2. GPRA 1, 2, 4 Tracking'!$D$6:$D$105,'1. LEA List &amp; Summary Sheet'!$B34, '2. GPRA 1, 2, 4 Tracking'!$E$6:$E$105,"0.8",'2. GPRA 1, 2, 4 Tracking'!$K$6:$K$105,"New Hire")</f>
        <v>0</v>
      </c>
      <c r="BD34" s="55">
        <f>COUNTIFS('2. GPRA 1, 2, 4 Tracking'!$D$6:$D$105,'1. LEA List &amp; Summary Sheet'!$B34, '2. GPRA 1, 2, 4 Tracking'!$E$6:$E$105,"0.9",'2. GPRA 1, 2, 4 Tracking'!$K$6:$K$105,"New Hire")</f>
        <v>0</v>
      </c>
      <c r="BE34" s="56">
        <f>COUNTIFS('2. GPRA 1, 2, 4 Tracking'!$D$6:$D$105,'1. LEA List &amp; Summary Sheet'!$B34, '2. GPRA 1, 2, 4 Tracking'!$E$6:$E$105,"1.0",'2. GPRA 1, 2, 4 Tracking'!$K$6:$K$105,"New Hire")</f>
        <v>0</v>
      </c>
      <c r="BF34" s="64"/>
    </row>
    <row r="35" spans="2:58" ht="78.75" customHeight="1" thickBot="1" x14ac:dyDescent="0.4">
      <c r="B35" s="71"/>
      <c r="C35" s="90">
        <f t="shared" si="0"/>
        <v>0</v>
      </c>
      <c r="D35" s="55">
        <f>COUNTIFS('2. GPRA 1, 2, 4 Tracking'!$D$6:$D$105,'1. LEA List &amp; Summary Sheet'!$B35, '2. GPRA 1, 2, 4 Tracking'!$E$6:$E$105,"0.1",'2. GPRA 1, 2, 4 Tracking'!$G$6:$G$105,"New Hire")</f>
        <v>0</v>
      </c>
      <c r="E35" s="56">
        <f>COUNTIFS('2. GPRA 1, 2, 4 Tracking'!$D$6:$D$105,'1. LEA List &amp; Summary Sheet'!$B35, '2. GPRA 1, 2, 4 Tracking'!$E$6:$E$105,"0.2",'2. GPRA 1, 2, 4 Tracking'!$G$6:$G$105,"New Hire")</f>
        <v>0</v>
      </c>
      <c r="F35" s="56">
        <f>COUNTIFS('2. GPRA 1, 2, 4 Tracking'!$D$6:$D$105,'1. LEA List &amp; Summary Sheet'!$B35, '2. GPRA 1, 2, 4 Tracking'!$E$6:$E$105,"0.3",'2. GPRA 1, 2, 4 Tracking'!$G$6:$G$105,"New Hire")</f>
        <v>0</v>
      </c>
      <c r="G35" s="56">
        <f>COUNTIFS('2. GPRA 1, 2, 4 Tracking'!$D$6:$D$105,'1. LEA List &amp; Summary Sheet'!$B35, '2. GPRA 1, 2, 4 Tracking'!$E$6:$E$105,"0.4",'2. GPRA 1, 2, 4 Tracking'!$G$6:$G$105,"New Hire")</f>
        <v>0</v>
      </c>
      <c r="H35" s="56">
        <f>COUNTIFS('2. GPRA 1, 2, 4 Tracking'!$D$6:$D$105,'1. LEA List &amp; Summary Sheet'!$B35, '2. GPRA 1, 2, 4 Tracking'!$E$6:$E$105,"0.5",'2. GPRA 1, 2, 4 Tracking'!$G$6:$G$105,"New Hire")</f>
        <v>0</v>
      </c>
      <c r="I35" s="56">
        <f>COUNTIFS('2. GPRA 1, 2, 4 Tracking'!$D$6:$D$105,'1. LEA List &amp; Summary Sheet'!$B35, '2. GPRA 1, 2, 4 Tracking'!$E$6:$E$105,"0.6",'2. GPRA 1, 2, 4 Tracking'!$G$6:$G$105,"New Hire")</f>
        <v>0</v>
      </c>
      <c r="J35" s="56">
        <f>COUNTIFS('2. GPRA 1, 2, 4 Tracking'!$D$6:$D$105,'1. LEA List &amp; Summary Sheet'!$B35, '2. GPRA 1, 2, 4 Tracking'!$E$6:$E$105,"0.7",'2. GPRA 1, 2, 4 Tracking'!$G$6:$G$105,"New Hire")</f>
        <v>0</v>
      </c>
      <c r="K35" s="56">
        <f>COUNTIFS('2. GPRA 1, 2, 4 Tracking'!$D$6:$D$105,'1. LEA List &amp; Summary Sheet'!$B35, '2. GPRA 1, 2, 4 Tracking'!$E$6:$E$105,"0.8",'2. GPRA 1, 2, 4 Tracking'!$G$6:$G$105,"New Hire")</f>
        <v>0</v>
      </c>
      <c r="L35" s="56">
        <f>COUNTIFS('2. GPRA 1, 2, 4 Tracking'!$D$6:$D$105,'1. LEA List &amp; Summary Sheet'!$B35, '2. GPRA 1, 2, 4 Tracking'!$E$6:$E$105,"0.9",'2. GPRA 1, 2, 4 Tracking'!$G$6:$G$105,"New Hire")</f>
        <v>0</v>
      </c>
      <c r="M35" s="56">
        <f>COUNTIFS('2. GPRA 1, 2, 4 Tracking'!$D$6:$D$105,'1. LEA List &amp; Summary Sheet'!$B35, '2. GPRA 1, 2, 4 Tracking'!$E$6:$E$105,"1.0",'2. GPRA 1, 2, 4 Tracking'!$G$6:$G$105,"New Hire")</f>
        <v>0</v>
      </c>
      <c r="N35" s="90">
        <f t="shared" si="1"/>
        <v>0</v>
      </c>
      <c r="O35" s="57">
        <f>COUNTIFS('2. GPRA 1, 2, 4 Tracking'!$D$6:$D$105,'1. LEA List &amp; Summary Sheet'!$B35, '2. GPRA 1, 2, 4 Tracking'!$E$6:$E$105,"0.1",'2. GPRA 1, 2, 4 Tracking'!$H$6:$H$105,"New Hire")</f>
        <v>0</v>
      </c>
      <c r="P35" s="57">
        <f>COUNTIFS('2. GPRA 1, 2, 4 Tracking'!$D$6:$D$105,'1. LEA List &amp; Summary Sheet'!$B35, '2. GPRA 1, 2, 4 Tracking'!$E$6:$E$105,"0.2",'2. GPRA 1, 2, 4 Tracking'!$H$6:$H$105,"New Hire")</f>
        <v>0</v>
      </c>
      <c r="Q35" s="57">
        <f>COUNTIFS('2. GPRA 1, 2, 4 Tracking'!$D$6:$D$105,'1. LEA List &amp; Summary Sheet'!$B35, '2. GPRA 1, 2, 4 Tracking'!$E$6:$E$105,"0.3",'2. GPRA 1, 2, 4 Tracking'!$H$6:$H$105,"New Hire")</f>
        <v>0</v>
      </c>
      <c r="R35" s="57">
        <f>COUNTIFS('2. GPRA 1, 2, 4 Tracking'!$D$6:$D$105,'1. LEA List &amp; Summary Sheet'!$B35, '2. GPRA 1, 2, 4 Tracking'!$E$6:$E$105,"0.4",'2. GPRA 1, 2, 4 Tracking'!$H$6:$H$105,"New Hire")</f>
        <v>0</v>
      </c>
      <c r="S35" s="57">
        <f>COUNTIFS('2. GPRA 1, 2, 4 Tracking'!$D$6:$D$105,'1. LEA List &amp; Summary Sheet'!$B35, '2. GPRA 1, 2, 4 Tracking'!$E$6:$E$105,"0.5",'2. GPRA 1, 2, 4 Tracking'!$H$6:$H$105,"New Hire")</f>
        <v>0</v>
      </c>
      <c r="T35" s="57">
        <f>COUNTIFS('2. GPRA 1, 2, 4 Tracking'!$D$6:$D$105,'1. LEA List &amp; Summary Sheet'!$B35, '2. GPRA 1, 2, 4 Tracking'!$E$6:$E$105,"0.6",'2. GPRA 1, 2, 4 Tracking'!$H$6:$H$105,"New Hire")</f>
        <v>0</v>
      </c>
      <c r="U35" s="57">
        <f>COUNTIFS('2. GPRA 1, 2, 4 Tracking'!$D$6:$D$105,'1. LEA List &amp; Summary Sheet'!$B35, '2. GPRA 1, 2, 4 Tracking'!$E$6:$E$105,"0.7",'2. GPRA 1, 2, 4 Tracking'!$H$6:$H$105,"New Hire")</f>
        <v>0</v>
      </c>
      <c r="V35" s="57">
        <f>COUNTIFS('2. GPRA 1, 2, 4 Tracking'!$D$6:$D$105,'1. LEA List &amp; Summary Sheet'!$B35, '2. GPRA 1, 2, 4 Tracking'!$E$6:$E$105,"0.8",'2. GPRA 1, 2, 4 Tracking'!$H$6:$H$105,"New Hire")</f>
        <v>0</v>
      </c>
      <c r="W35" s="57">
        <f>COUNTIFS('2. GPRA 1, 2, 4 Tracking'!$D$6:$D$105,'1. LEA List &amp; Summary Sheet'!$B35, '2. GPRA 1, 2, 4 Tracking'!$E$6:$E$105,"0.9",'2. GPRA 1, 2, 4 Tracking'!$H$6:$H$105,"New Hire")</f>
        <v>0</v>
      </c>
      <c r="X35" s="57">
        <f>COUNTIFS('2. GPRA 1, 2, 4 Tracking'!$D$6:$D$105,'1. LEA List &amp; Summary Sheet'!$B35, '2. GPRA 1, 2, 4 Tracking'!$E$6:$E$105,"1.0",'2. GPRA 1, 2, 4 Tracking'!$H$6:$H$105,"New Hire")</f>
        <v>0</v>
      </c>
      <c r="Y35" s="90">
        <f t="shared" si="2"/>
        <v>0</v>
      </c>
      <c r="Z35" s="55">
        <f>COUNTIFS('2. GPRA 1, 2, 4 Tracking'!$D$6:$D$105,'1. LEA List &amp; Summary Sheet'!$B35, '2. GPRA 1, 2, 4 Tracking'!$E$6:$E$105,"0.1",'2. GPRA 1, 2, 4 Tracking'!$I$6:$I$105,"New Hire")</f>
        <v>0</v>
      </c>
      <c r="AA35" s="55">
        <f>COUNTIFS('2. GPRA 1, 2, 4 Tracking'!$D$6:$D$105,'1. LEA List &amp; Summary Sheet'!$B35, '2. GPRA 1, 2, 4 Tracking'!$E$6:$E$105,"0.2",'2. GPRA 1, 2, 4 Tracking'!$I$6:$I$105,"New Hire")</f>
        <v>0</v>
      </c>
      <c r="AB35" s="55">
        <f>COUNTIFS('2. GPRA 1, 2, 4 Tracking'!$D$6:$D$105,'1. LEA List &amp; Summary Sheet'!$B35, '2. GPRA 1, 2, 4 Tracking'!$E$6:$E$105,"0.3",'2. GPRA 1, 2, 4 Tracking'!$I$6:$I$105,"New Hire")</f>
        <v>0</v>
      </c>
      <c r="AC35" s="55">
        <f>COUNTIFS('2. GPRA 1, 2, 4 Tracking'!$D$6:$D$105,'1. LEA List &amp; Summary Sheet'!$B35, '2. GPRA 1, 2, 4 Tracking'!$E$6:$E$105,"0.4",'2. GPRA 1, 2, 4 Tracking'!$I$6:$I$105,"New Hire")</f>
        <v>0</v>
      </c>
      <c r="AD35" s="55">
        <f>COUNTIFS('2. GPRA 1, 2, 4 Tracking'!$D$6:$D$105,'1. LEA List &amp; Summary Sheet'!$B35, '2. GPRA 1, 2, 4 Tracking'!$E$6:$E$105,"0.5",'2. GPRA 1, 2, 4 Tracking'!$I$6:$I$105,"New Hire")</f>
        <v>0</v>
      </c>
      <c r="AE35" s="55">
        <f>COUNTIFS('2. GPRA 1, 2, 4 Tracking'!$D$6:$D$105,'1. LEA List &amp; Summary Sheet'!$B35, '2. GPRA 1, 2, 4 Tracking'!$E$6:$E$105,"0.6",'2. GPRA 1, 2, 4 Tracking'!$I$6:$I$105,"New Hire")</f>
        <v>0</v>
      </c>
      <c r="AF35" s="55">
        <f>COUNTIFS('2. GPRA 1, 2, 4 Tracking'!$D$6:$D$105,'1. LEA List &amp; Summary Sheet'!$B35, '2. GPRA 1, 2, 4 Tracking'!$E$6:$E$105,"0.7",'2. GPRA 1, 2, 4 Tracking'!$I$6:$I$105,"New Hire")</f>
        <v>0</v>
      </c>
      <c r="AG35" s="55">
        <f>COUNTIFS('2. GPRA 1, 2, 4 Tracking'!$D$6:$D$105,'1. LEA List &amp; Summary Sheet'!$B35, '2. GPRA 1, 2, 4 Tracking'!$E$6:$E$105,"0.8",'2. GPRA 1, 2, 4 Tracking'!$I$6:$I$105,"New Hire")</f>
        <v>0</v>
      </c>
      <c r="AH35" s="55">
        <f>COUNTIFS('2. GPRA 1, 2, 4 Tracking'!$D$6:$D$105,'1. LEA List &amp; Summary Sheet'!$B35, '2. GPRA 1, 2, 4 Tracking'!$E$6:$E$105,"0.9",'2. GPRA 1, 2, 4 Tracking'!$I$6:$I$105,"New Hire")</f>
        <v>0</v>
      </c>
      <c r="AI35" s="56">
        <f>COUNTIFS('2. GPRA 1, 2, 4 Tracking'!$D$6:$D$105,'1. LEA List &amp; Summary Sheet'!$B35, '2. GPRA 1, 2, 4 Tracking'!$E$6:$E$105,"1.0",'2. GPRA 1, 2, 4 Tracking'!$I$6:$I$105,"New Hire")</f>
        <v>0</v>
      </c>
      <c r="AJ35" s="90">
        <f t="shared" si="3"/>
        <v>0</v>
      </c>
      <c r="AK35" s="57">
        <f>COUNTIFS('2. GPRA 1, 2, 4 Tracking'!$D$6:$D$105,'1. LEA List &amp; Summary Sheet'!$B35, '2. GPRA 1, 2, 4 Tracking'!$E$6:$E$105,"0.1",'2. GPRA 1, 2, 4 Tracking'!$J$6:$J$105,"New Hire")</f>
        <v>0</v>
      </c>
      <c r="AL35" s="57">
        <f>COUNTIFS('2. GPRA 1, 2, 4 Tracking'!$D$6:$D$105,'1. LEA List &amp; Summary Sheet'!$B35, '2. GPRA 1, 2, 4 Tracking'!$E$6:$E$105,"0.2",'2. GPRA 1, 2, 4 Tracking'!$J$6:$J$105,"New Hire")</f>
        <v>0</v>
      </c>
      <c r="AM35" s="57">
        <f>COUNTIFS('2. GPRA 1, 2, 4 Tracking'!$D$6:$D$105,'1. LEA List &amp; Summary Sheet'!$B35, '2. GPRA 1, 2, 4 Tracking'!$E$6:$E$105,"0.3",'2. GPRA 1, 2, 4 Tracking'!$J$6:$J$105,"New Hire")</f>
        <v>0</v>
      </c>
      <c r="AN35" s="57">
        <f>COUNTIFS('2. GPRA 1, 2, 4 Tracking'!$D$6:$D$105,'1. LEA List &amp; Summary Sheet'!$B35, '2. GPRA 1, 2, 4 Tracking'!$E$6:$E$105,"0.4",'2. GPRA 1, 2, 4 Tracking'!$J$6:$J$105,"New Hire")</f>
        <v>0</v>
      </c>
      <c r="AO35" s="57">
        <f>COUNTIFS('2. GPRA 1, 2, 4 Tracking'!$D$6:$D$105,'1. LEA List &amp; Summary Sheet'!$B35, '2. GPRA 1, 2, 4 Tracking'!$E$6:$E$105,"0.5",'2. GPRA 1, 2, 4 Tracking'!$J$6:$J$105,"New Hire")</f>
        <v>0</v>
      </c>
      <c r="AP35" s="57">
        <f>COUNTIFS('2. GPRA 1, 2, 4 Tracking'!$D$6:$D$105,'1. LEA List &amp; Summary Sheet'!$B35, '2. GPRA 1, 2, 4 Tracking'!$E$6:$E$105,"0.6",'2. GPRA 1, 2, 4 Tracking'!$J$6:$J$105,"New Hire")</f>
        <v>0</v>
      </c>
      <c r="AQ35" s="57">
        <f>COUNTIFS('2. GPRA 1, 2, 4 Tracking'!$D$6:$D$105,'1. LEA List &amp; Summary Sheet'!$B35, '2. GPRA 1, 2, 4 Tracking'!$E$6:$E$105,"0.7",'2. GPRA 1, 2, 4 Tracking'!$J$6:$J$105,"New Hire")</f>
        <v>0</v>
      </c>
      <c r="AR35" s="57">
        <f>COUNTIFS('2. GPRA 1, 2, 4 Tracking'!$D$6:$D$105,'1. LEA List &amp; Summary Sheet'!$B35, '2. GPRA 1, 2, 4 Tracking'!$E$6:$E$105,"0.8",'2. GPRA 1, 2, 4 Tracking'!$J$6:$J$105,"New Hire")</f>
        <v>0</v>
      </c>
      <c r="AS35" s="57">
        <f>COUNTIFS('2. GPRA 1, 2, 4 Tracking'!$D$6:$D$105,'1. LEA List &amp; Summary Sheet'!$B35, '2. GPRA 1, 2, 4 Tracking'!$E$6:$E$105,"0.9",'2. GPRA 1, 2, 4 Tracking'!$J$6:$J$105,"New Hire")</f>
        <v>0</v>
      </c>
      <c r="AT35" s="58">
        <f>COUNTIFS('2. GPRA 1, 2, 4 Tracking'!$D$6:$D$105,'1. LEA List &amp; Summary Sheet'!$B35, '2. GPRA 1, 2, 4 Tracking'!$E$6:$E$105,"1.0",'2. GPRA 1, 2, 4 Tracking'!$J$6:$J$105,"New Hire")</f>
        <v>0</v>
      </c>
      <c r="AU35" s="90">
        <f t="shared" si="4"/>
        <v>0</v>
      </c>
      <c r="AV35" s="55">
        <f>COUNTIFS('2. GPRA 1, 2, 4 Tracking'!$D$6:$D$105,'1. LEA List &amp; Summary Sheet'!$B35, '2. GPRA 1, 2, 4 Tracking'!$E$6:$E$105,"0.1",'2. GPRA 1, 2, 4 Tracking'!$K$6:$K$105,"New Hire")</f>
        <v>0</v>
      </c>
      <c r="AW35" s="55">
        <f>COUNTIFS('2. GPRA 1, 2, 4 Tracking'!$D$6:$D$105,'1. LEA List &amp; Summary Sheet'!$B35, '2. GPRA 1, 2, 4 Tracking'!$E$6:$E$105,"0.2",'2. GPRA 1, 2, 4 Tracking'!$K$6:$K$105,"New Hire")</f>
        <v>0</v>
      </c>
      <c r="AX35" s="55">
        <f>COUNTIFS('2. GPRA 1, 2, 4 Tracking'!$D$6:$D$105,'1. LEA List &amp; Summary Sheet'!$B35, '2. GPRA 1, 2, 4 Tracking'!$E$6:$E$105,"0.3",'2. GPRA 1, 2, 4 Tracking'!$K$6:$K$105,"New Hire")</f>
        <v>0</v>
      </c>
      <c r="AY35" s="55">
        <f>COUNTIFS('2. GPRA 1, 2, 4 Tracking'!$D$6:$D$105,'1. LEA List &amp; Summary Sheet'!$B35, '2. GPRA 1, 2, 4 Tracking'!$E$6:$E$105,"0.4",'2. GPRA 1, 2, 4 Tracking'!$K$6:$K$105,"New Hire")</f>
        <v>0</v>
      </c>
      <c r="AZ35" s="55">
        <f>COUNTIFS('2. GPRA 1, 2, 4 Tracking'!$D$6:$D$105,'1. LEA List &amp; Summary Sheet'!$B35, '2. GPRA 1, 2, 4 Tracking'!$E$6:$E$105,"0.5",'2. GPRA 1, 2, 4 Tracking'!$K$6:$K$105,"New Hire")</f>
        <v>0</v>
      </c>
      <c r="BA35" s="55">
        <f>COUNTIFS('2. GPRA 1, 2, 4 Tracking'!$D$6:$D$105,'1. LEA List &amp; Summary Sheet'!$B35, '2. GPRA 1, 2, 4 Tracking'!$E$6:$E$105,"0.6",'2. GPRA 1, 2, 4 Tracking'!$K$6:$K$105,"New Hire")</f>
        <v>0</v>
      </c>
      <c r="BB35" s="55">
        <f>COUNTIFS('2. GPRA 1, 2, 4 Tracking'!$D$6:$D$105,'1. LEA List &amp; Summary Sheet'!$B35, '2. GPRA 1, 2, 4 Tracking'!$E$6:$E$105,"0.7",'2. GPRA 1, 2, 4 Tracking'!$K$6:$K$105,"New Hire")</f>
        <v>0</v>
      </c>
      <c r="BC35" s="55">
        <f>COUNTIFS('2. GPRA 1, 2, 4 Tracking'!$D$6:$D$105,'1. LEA List &amp; Summary Sheet'!$B35, '2. GPRA 1, 2, 4 Tracking'!$E$6:$E$105,"0.8",'2. GPRA 1, 2, 4 Tracking'!$K$6:$K$105,"New Hire")</f>
        <v>0</v>
      </c>
      <c r="BD35" s="55">
        <f>COUNTIFS('2. GPRA 1, 2, 4 Tracking'!$D$6:$D$105,'1. LEA List &amp; Summary Sheet'!$B35, '2. GPRA 1, 2, 4 Tracking'!$E$6:$E$105,"0.9",'2. GPRA 1, 2, 4 Tracking'!$K$6:$K$105,"New Hire")</f>
        <v>0</v>
      </c>
      <c r="BE35" s="56">
        <f>COUNTIFS('2. GPRA 1, 2, 4 Tracking'!$D$6:$D$105,'1. LEA List &amp; Summary Sheet'!$B35, '2. GPRA 1, 2, 4 Tracking'!$E$6:$E$105,"1.0",'2. GPRA 1, 2, 4 Tracking'!$K$6:$K$105,"New Hire")</f>
        <v>0</v>
      </c>
      <c r="BF35" s="64"/>
    </row>
    <row r="36" spans="2:58" ht="78.75" customHeight="1" thickBot="1" x14ac:dyDescent="0.4">
      <c r="B36" s="71"/>
      <c r="C36" s="90">
        <f t="shared" si="0"/>
        <v>0</v>
      </c>
      <c r="D36" s="55">
        <f>COUNTIFS('2. GPRA 1, 2, 4 Tracking'!$D$6:$D$105,'1. LEA List &amp; Summary Sheet'!$B36, '2. GPRA 1, 2, 4 Tracking'!$E$6:$E$105,"0.1",'2. GPRA 1, 2, 4 Tracking'!$G$6:$G$105,"New Hire")</f>
        <v>0</v>
      </c>
      <c r="E36" s="56">
        <f>COUNTIFS('2. GPRA 1, 2, 4 Tracking'!$D$6:$D$105,'1. LEA List &amp; Summary Sheet'!$B36, '2. GPRA 1, 2, 4 Tracking'!$E$6:$E$105,"0.2",'2. GPRA 1, 2, 4 Tracking'!$G$6:$G$105,"New Hire")</f>
        <v>0</v>
      </c>
      <c r="F36" s="56">
        <f>COUNTIFS('2. GPRA 1, 2, 4 Tracking'!$D$6:$D$105,'1. LEA List &amp; Summary Sheet'!$B36, '2. GPRA 1, 2, 4 Tracking'!$E$6:$E$105,"0.3",'2. GPRA 1, 2, 4 Tracking'!$G$6:$G$105,"New Hire")</f>
        <v>0</v>
      </c>
      <c r="G36" s="56">
        <f>COUNTIFS('2. GPRA 1, 2, 4 Tracking'!$D$6:$D$105,'1. LEA List &amp; Summary Sheet'!$B36, '2. GPRA 1, 2, 4 Tracking'!$E$6:$E$105,"0.4",'2. GPRA 1, 2, 4 Tracking'!$G$6:$G$105,"New Hire")</f>
        <v>0</v>
      </c>
      <c r="H36" s="56">
        <f>COUNTIFS('2. GPRA 1, 2, 4 Tracking'!$D$6:$D$105,'1. LEA List &amp; Summary Sheet'!$B36, '2. GPRA 1, 2, 4 Tracking'!$E$6:$E$105,"0.5",'2. GPRA 1, 2, 4 Tracking'!$G$6:$G$105,"New Hire")</f>
        <v>0</v>
      </c>
      <c r="I36" s="56">
        <f>COUNTIFS('2. GPRA 1, 2, 4 Tracking'!$D$6:$D$105,'1. LEA List &amp; Summary Sheet'!$B36, '2. GPRA 1, 2, 4 Tracking'!$E$6:$E$105,"0.6",'2. GPRA 1, 2, 4 Tracking'!$G$6:$G$105,"New Hire")</f>
        <v>0</v>
      </c>
      <c r="J36" s="56">
        <f>COUNTIFS('2. GPRA 1, 2, 4 Tracking'!$D$6:$D$105,'1. LEA List &amp; Summary Sheet'!$B36, '2. GPRA 1, 2, 4 Tracking'!$E$6:$E$105,"0.7",'2. GPRA 1, 2, 4 Tracking'!$G$6:$G$105,"New Hire")</f>
        <v>0</v>
      </c>
      <c r="K36" s="56">
        <f>COUNTIFS('2. GPRA 1, 2, 4 Tracking'!$D$6:$D$105,'1. LEA List &amp; Summary Sheet'!$B36, '2. GPRA 1, 2, 4 Tracking'!$E$6:$E$105,"0.8",'2. GPRA 1, 2, 4 Tracking'!$G$6:$G$105,"New Hire")</f>
        <v>0</v>
      </c>
      <c r="L36" s="56">
        <f>COUNTIFS('2. GPRA 1, 2, 4 Tracking'!$D$6:$D$105,'1. LEA List &amp; Summary Sheet'!$B36, '2. GPRA 1, 2, 4 Tracking'!$E$6:$E$105,"0.9",'2. GPRA 1, 2, 4 Tracking'!$G$6:$G$105,"New Hire")</f>
        <v>0</v>
      </c>
      <c r="M36" s="56">
        <f>COUNTIFS('2. GPRA 1, 2, 4 Tracking'!$D$6:$D$105,'1. LEA List &amp; Summary Sheet'!$B36, '2. GPRA 1, 2, 4 Tracking'!$E$6:$E$105,"1.0",'2. GPRA 1, 2, 4 Tracking'!$G$6:$G$105,"New Hire")</f>
        <v>0</v>
      </c>
      <c r="N36" s="90">
        <f t="shared" si="1"/>
        <v>0</v>
      </c>
      <c r="O36" s="57">
        <f>COUNTIFS('2. GPRA 1, 2, 4 Tracking'!$D$6:$D$105,'1. LEA List &amp; Summary Sheet'!$B36, '2. GPRA 1, 2, 4 Tracking'!$E$6:$E$105,"0.1",'2. GPRA 1, 2, 4 Tracking'!$H$6:$H$105,"New Hire")</f>
        <v>0</v>
      </c>
      <c r="P36" s="57">
        <f>COUNTIFS('2. GPRA 1, 2, 4 Tracking'!$D$6:$D$105,'1. LEA List &amp; Summary Sheet'!$B36, '2. GPRA 1, 2, 4 Tracking'!$E$6:$E$105,"0.2",'2. GPRA 1, 2, 4 Tracking'!$H$6:$H$105,"New Hire")</f>
        <v>0</v>
      </c>
      <c r="Q36" s="57">
        <f>COUNTIFS('2. GPRA 1, 2, 4 Tracking'!$D$6:$D$105,'1. LEA List &amp; Summary Sheet'!$B36, '2. GPRA 1, 2, 4 Tracking'!$E$6:$E$105,"0.3",'2. GPRA 1, 2, 4 Tracking'!$H$6:$H$105,"New Hire")</f>
        <v>0</v>
      </c>
      <c r="R36" s="57">
        <f>COUNTIFS('2. GPRA 1, 2, 4 Tracking'!$D$6:$D$105,'1. LEA List &amp; Summary Sheet'!$B36, '2. GPRA 1, 2, 4 Tracking'!$E$6:$E$105,"0.4",'2. GPRA 1, 2, 4 Tracking'!$H$6:$H$105,"New Hire")</f>
        <v>0</v>
      </c>
      <c r="S36" s="57">
        <f>COUNTIFS('2. GPRA 1, 2, 4 Tracking'!$D$6:$D$105,'1. LEA List &amp; Summary Sheet'!$B36, '2. GPRA 1, 2, 4 Tracking'!$E$6:$E$105,"0.5",'2. GPRA 1, 2, 4 Tracking'!$H$6:$H$105,"New Hire")</f>
        <v>0</v>
      </c>
      <c r="T36" s="57">
        <f>COUNTIFS('2. GPRA 1, 2, 4 Tracking'!$D$6:$D$105,'1. LEA List &amp; Summary Sheet'!$B36, '2. GPRA 1, 2, 4 Tracking'!$E$6:$E$105,"0.6",'2. GPRA 1, 2, 4 Tracking'!$H$6:$H$105,"New Hire")</f>
        <v>0</v>
      </c>
      <c r="U36" s="57">
        <f>COUNTIFS('2. GPRA 1, 2, 4 Tracking'!$D$6:$D$105,'1. LEA List &amp; Summary Sheet'!$B36, '2. GPRA 1, 2, 4 Tracking'!$E$6:$E$105,"0.7",'2. GPRA 1, 2, 4 Tracking'!$H$6:$H$105,"New Hire")</f>
        <v>0</v>
      </c>
      <c r="V36" s="57">
        <f>COUNTIFS('2. GPRA 1, 2, 4 Tracking'!$D$6:$D$105,'1. LEA List &amp; Summary Sheet'!$B36, '2. GPRA 1, 2, 4 Tracking'!$E$6:$E$105,"0.8",'2. GPRA 1, 2, 4 Tracking'!$H$6:$H$105,"New Hire")</f>
        <v>0</v>
      </c>
      <c r="W36" s="57">
        <f>COUNTIFS('2. GPRA 1, 2, 4 Tracking'!$D$6:$D$105,'1. LEA List &amp; Summary Sheet'!$B36, '2. GPRA 1, 2, 4 Tracking'!$E$6:$E$105,"0.9",'2. GPRA 1, 2, 4 Tracking'!$H$6:$H$105,"New Hire")</f>
        <v>0</v>
      </c>
      <c r="X36" s="57">
        <f>COUNTIFS('2. GPRA 1, 2, 4 Tracking'!$D$6:$D$105,'1. LEA List &amp; Summary Sheet'!$B36, '2. GPRA 1, 2, 4 Tracking'!$E$6:$E$105,"1.0",'2. GPRA 1, 2, 4 Tracking'!$H$6:$H$105,"New Hire")</f>
        <v>0</v>
      </c>
      <c r="Y36" s="90">
        <f t="shared" si="2"/>
        <v>0</v>
      </c>
      <c r="Z36" s="55">
        <f>COUNTIFS('2. GPRA 1, 2, 4 Tracking'!$D$6:$D$105,'1. LEA List &amp; Summary Sheet'!$B36, '2. GPRA 1, 2, 4 Tracking'!$E$6:$E$105,"0.1",'2. GPRA 1, 2, 4 Tracking'!$I$6:$I$105,"New Hire")</f>
        <v>0</v>
      </c>
      <c r="AA36" s="55">
        <f>COUNTIFS('2. GPRA 1, 2, 4 Tracking'!$D$6:$D$105,'1. LEA List &amp; Summary Sheet'!$B36, '2. GPRA 1, 2, 4 Tracking'!$E$6:$E$105,"0.2",'2. GPRA 1, 2, 4 Tracking'!$I$6:$I$105,"New Hire")</f>
        <v>0</v>
      </c>
      <c r="AB36" s="55">
        <f>COUNTIFS('2. GPRA 1, 2, 4 Tracking'!$D$6:$D$105,'1. LEA List &amp; Summary Sheet'!$B36, '2. GPRA 1, 2, 4 Tracking'!$E$6:$E$105,"0.3",'2. GPRA 1, 2, 4 Tracking'!$I$6:$I$105,"New Hire")</f>
        <v>0</v>
      </c>
      <c r="AC36" s="55">
        <f>COUNTIFS('2. GPRA 1, 2, 4 Tracking'!$D$6:$D$105,'1. LEA List &amp; Summary Sheet'!$B36, '2. GPRA 1, 2, 4 Tracking'!$E$6:$E$105,"0.4",'2. GPRA 1, 2, 4 Tracking'!$I$6:$I$105,"New Hire")</f>
        <v>0</v>
      </c>
      <c r="AD36" s="55">
        <f>COUNTIFS('2. GPRA 1, 2, 4 Tracking'!$D$6:$D$105,'1. LEA List &amp; Summary Sheet'!$B36, '2. GPRA 1, 2, 4 Tracking'!$E$6:$E$105,"0.5",'2. GPRA 1, 2, 4 Tracking'!$I$6:$I$105,"New Hire")</f>
        <v>0</v>
      </c>
      <c r="AE36" s="55">
        <f>COUNTIFS('2. GPRA 1, 2, 4 Tracking'!$D$6:$D$105,'1. LEA List &amp; Summary Sheet'!$B36, '2. GPRA 1, 2, 4 Tracking'!$E$6:$E$105,"0.6",'2. GPRA 1, 2, 4 Tracking'!$I$6:$I$105,"New Hire")</f>
        <v>0</v>
      </c>
      <c r="AF36" s="55">
        <f>COUNTIFS('2. GPRA 1, 2, 4 Tracking'!$D$6:$D$105,'1. LEA List &amp; Summary Sheet'!$B36, '2. GPRA 1, 2, 4 Tracking'!$E$6:$E$105,"0.7",'2. GPRA 1, 2, 4 Tracking'!$I$6:$I$105,"New Hire")</f>
        <v>0</v>
      </c>
      <c r="AG36" s="55">
        <f>COUNTIFS('2. GPRA 1, 2, 4 Tracking'!$D$6:$D$105,'1. LEA List &amp; Summary Sheet'!$B36, '2. GPRA 1, 2, 4 Tracking'!$E$6:$E$105,"0.8",'2. GPRA 1, 2, 4 Tracking'!$I$6:$I$105,"New Hire")</f>
        <v>0</v>
      </c>
      <c r="AH36" s="55">
        <f>COUNTIFS('2. GPRA 1, 2, 4 Tracking'!$D$6:$D$105,'1. LEA List &amp; Summary Sheet'!$B36, '2. GPRA 1, 2, 4 Tracking'!$E$6:$E$105,"0.9",'2. GPRA 1, 2, 4 Tracking'!$I$6:$I$105,"New Hire")</f>
        <v>0</v>
      </c>
      <c r="AI36" s="56">
        <f>COUNTIFS('2. GPRA 1, 2, 4 Tracking'!$D$6:$D$105,'1. LEA List &amp; Summary Sheet'!$B36, '2. GPRA 1, 2, 4 Tracking'!$E$6:$E$105,"1.0",'2. GPRA 1, 2, 4 Tracking'!$I$6:$I$105,"New Hire")</f>
        <v>0</v>
      </c>
      <c r="AJ36" s="90">
        <f t="shared" si="3"/>
        <v>0</v>
      </c>
      <c r="AK36" s="57">
        <f>COUNTIFS('2. GPRA 1, 2, 4 Tracking'!$D$6:$D$105,'1. LEA List &amp; Summary Sheet'!$B36, '2. GPRA 1, 2, 4 Tracking'!$E$6:$E$105,"0.1",'2. GPRA 1, 2, 4 Tracking'!$J$6:$J$105,"New Hire")</f>
        <v>0</v>
      </c>
      <c r="AL36" s="57">
        <f>COUNTIFS('2. GPRA 1, 2, 4 Tracking'!$D$6:$D$105,'1. LEA List &amp; Summary Sheet'!$B36, '2. GPRA 1, 2, 4 Tracking'!$E$6:$E$105,"0.2",'2. GPRA 1, 2, 4 Tracking'!$J$6:$J$105,"New Hire")</f>
        <v>0</v>
      </c>
      <c r="AM36" s="57">
        <f>COUNTIFS('2. GPRA 1, 2, 4 Tracking'!$D$6:$D$105,'1. LEA List &amp; Summary Sheet'!$B36, '2. GPRA 1, 2, 4 Tracking'!$E$6:$E$105,"0.3",'2. GPRA 1, 2, 4 Tracking'!$J$6:$J$105,"New Hire")</f>
        <v>0</v>
      </c>
      <c r="AN36" s="57">
        <f>COUNTIFS('2. GPRA 1, 2, 4 Tracking'!$D$6:$D$105,'1. LEA List &amp; Summary Sheet'!$B36, '2. GPRA 1, 2, 4 Tracking'!$E$6:$E$105,"0.4",'2. GPRA 1, 2, 4 Tracking'!$J$6:$J$105,"New Hire")</f>
        <v>0</v>
      </c>
      <c r="AO36" s="57">
        <f>COUNTIFS('2. GPRA 1, 2, 4 Tracking'!$D$6:$D$105,'1. LEA List &amp; Summary Sheet'!$B36, '2. GPRA 1, 2, 4 Tracking'!$E$6:$E$105,"0.5",'2. GPRA 1, 2, 4 Tracking'!$J$6:$J$105,"New Hire")</f>
        <v>0</v>
      </c>
      <c r="AP36" s="57">
        <f>COUNTIFS('2. GPRA 1, 2, 4 Tracking'!$D$6:$D$105,'1. LEA List &amp; Summary Sheet'!$B36, '2. GPRA 1, 2, 4 Tracking'!$E$6:$E$105,"0.6",'2. GPRA 1, 2, 4 Tracking'!$J$6:$J$105,"New Hire")</f>
        <v>0</v>
      </c>
      <c r="AQ36" s="57">
        <f>COUNTIFS('2. GPRA 1, 2, 4 Tracking'!$D$6:$D$105,'1. LEA List &amp; Summary Sheet'!$B36, '2. GPRA 1, 2, 4 Tracking'!$E$6:$E$105,"0.7",'2. GPRA 1, 2, 4 Tracking'!$J$6:$J$105,"New Hire")</f>
        <v>0</v>
      </c>
      <c r="AR36" s="57">
        <f>COUNTIFS('2. GPRA 1, 2, 4 Tracking'!$D$6:$D$105,'1. LEA List &amp; Summary Sheet'!$B36, '2. GPRA 1, 2, 4 Tracking'!$E$6:$E$105,"0.8",'2. GPRA 1, 2, 4 Tracking'!$J$6:$J$105,"New Hire")</f>
        <v>0</v>
      </c>
      <c r="AS36" s="57">
        <f>COUNTIFS('2. GPRA 1, 2, 4 Tracking'!$D$6:$D$105,'1. LEA List &amp; Summary Sheet'!$B36, '2. GPRA 1, 2, 4 Tracking'!$E$6:$E$105,"0.9",'2. GPRA 1, 2, 4 Tracking'!$J$6:$J$105,"New Hire")</f>
        <v>0</v>
      </c>
      <c r="AT36" s="58">
        <f>COUNTIFS('2. GPRA 1, 2, 4 Tracking'!$D$6:$D$105,'1. LEA List &amp; Summary Sheet'!$B36, '2. GPRA 1, 2, 4 Tracking'!$E$6:$E$105,"1.0",'2. GPRA 1, 2, 4 Tracking'!$J$6:$J$105,"New Hire")</f>
        <v>0</v>
      </c>
      <c r="AU36" s="90">
        <f t="shared" si="4"/>
        <v>0</v>
      </c>
      <c r="AV36" s="55">
        <f>COUNTIFS('2. GPRA 1, 2, 4 Tracking'!$D$6:$D$105,'1. LEA List &amp; Summary Sheet'!$B36, '2. GPRA 1, 2, 4 Tracking'!$E$6:$E$105,"0.1",'2. GPRA 1, 2, 4 Tracking'!$K$6:$K$105,"New Hire")</f>
        <v>0</v>
      </c>
      <c r="AW36" s="55">
        <f>COUNTIFS('2. GPRA 1, 2, 4 Tracking'!$D$6:$D$105,'1. LEA List &amp; Summary Sheet'!$B36, '2. GPRA 1, 2, 4 Tracking'!$E$6:$E$105,"0.2",'2. GPRA 1, 2, 4 Tracking'!$K$6:$K$105,"New Hire")</f>
        <v>0</v>
      </c>
      <c r="AX36" s="55">
        <f>COUNTIFS('2. GPRA 1, 2, 4 Tracking'!$D$6:$D$105,'1. LEA List &amp; Summary Sheet'!$B36, '2. GPRA 1, 2, 4 Tracking'!$E$6:$E$105,"0.3",'2. GPRA 1, 2, 4 Tracking'!$K$6:$K$105,"New Hire")</f>
        <v>0</v>
      </c>
      <c r="AY36" s="55">
        <f>COUNTIFS('2. GPRA 1, 2, 4 Tracking'!$D$6:$D$105,'1. LEA List &amp; Summary Sheet'!$B36, '2. GPRA 1, 2, 4 Tracking'!$E$6:$E$105,"0.4",'2. GPRA 1, 2, 4 Tracking'!$K$6:$K$105,"New Hire")</f>
        <v>0</v>
      </c>
      <c r="AZ36" s="55">
        <f>COUNTIFS('2. GPRA 1, 2, 4 Tracking'!$D$6:$D$105,'1. LEA List &amp; Summary Sheet'!$B36, '2. GPRA 1, 2, 4 Tracking'!$E$6:$E$105,"0.5",'2. GPRA 1, 2, 4 Tracking'!$K$6:$K$105,"New Hire")</f>
        <v>0</v>
      </c>
      <c r="BA36" s="55">
        <f>COUNTIFS('2. GPRA 1, 2, 4 Tracking'!$D$6:$D$105,'1. LEA List &amp; Summary Sheet'!$B36, '2. GPRA 1, 2, 4 Tracking'!$E$6:$E$105,"0.6",'2. GPRA 1, 2, 4 Tracking'!$K$6:$K$105,"New Hire")</f>
        <v>0</v>
      </c>
      <c r="BB36" s="55">
        <f>COUNTIFS('2. GPRA 1, 2, 4 Tracking'!$D$6:$D$105,'1. LEA List &amp; Summary Sheet'!$B36, '2. GPRA 1, 2, 4 Tracking'!$E$6:$E$105,"0.7",'2. GPRA 1, 2, 4 Tracking'!$K$6:$K$105,"New Hire")</f>
        <v>0</v>
      </c>
      <c r="BC36" s="55">
        <f>COUNTIFS('2. GPRA 1, 2, 4 Tracking'!$D$6:$D$105,'1. LEA List &amp; Summary Sheet'!$B36, '2. GPRA 1, 2, 4 Tracking'!$E$6:$E$105,"0.8",'2. GPRA 1, 2, 4 Tracking'!$K$6:$K$105,"New Hire")</f>
        <v>0</v>
      </c>
      <c r="BD36" s="55">
        <f>COUNTIFS('2. GPRA 1, 2, 4 Tracking'!$D$6:$D$105,'1. LEA List &amp; Summary Sheet'!$B36, '2. GPRA 1, 2, 4 Tracking'!$E$6:$E$105,"0.9",'2. GPRA 1, 2, 4 Tracking'!$K$6:$K$105,"New Hire")</f>
        <v>0</v>
      </c>
      <c r="BE36" s="56">
        <f>COUNTIFS('2. GPRA 1, 2, 4 Tracking'!$D$6:$D$105,'1. LEA List &amp; Summary Sheet'!$B36, '2. GPRA 1, 2, 4 Tracking'!$E$6:$E$105,"1.0",'2. GPRA 1, 2, 4 Tracking'!$K$6:$K$105,"New Hire")</f>
        <v>0</v>
      </c>
      <c r="BF36" s="64"/>
    </row>
    <row r="37" spans="2:58" ht="78.75" customHeight="1" thickBot="1" x14ac:dyDescent="0.4">
      <c r="B37" s="71"/>
      <c r="C37" s="90">
        <f t="shared" si="0"/>
        <v>0</v>
      </c>
      <c r="D37" s="55">
        <f>COUNTIFS('2. GPRA 1, 2, 4 Tracking'!$D$6:$D$105,'1. LEA List &amp; Summary Sheet'!$B37, '2. GPRA 1, 2, 4 Tracking'!$E$6:$E$105,"0.1",'2. GPRA 1, 2, 4 Tracking'!$G$6:$G$105,"New Hire")</f>
        <v>0</v>
      </c>
      <c r="E37" s="56">
        <f>COUNTIFS('2. GPRA 1, 2, 4 Tracking'!$D$6:$D$105,'1. LEA List &amp; Summary Sheet'!$B37, '2. GPRA 1, 2, 4 Tracking'!$E$6:$E$105,"0.2",'2. GPRA 1, 2, 4 Tracking'!$G$6:$G$105,"New Hire")</f>
        <v>0</v>
      </c>
      <c r="F37" s="56">
        <f>COUNTIFS('2. GPRA 1, 2, 4 Tracking'!$D$6:$D$105,'1. LEA List &amp; Summary Sheet'!$B37, '2. GPRA 1, 2, 4 Tracking'!$E$6:$E$105,"0.3",'2. GPRA 1, 2, 4 Tracking'!$G$6:$G$105,"New Hire")</f>
        <v>0</v>
      </c>
      <c r="G37" s="56">
        <f>COUNTIFS('2. GPRA 1, 2, 4 Tracking'!$D$6:$D$105,'1. LEA List &amp; Summary Sheet'!$B37, '2. GPRA 1, 2, 4 Tracking'!$E$6:$E$105,"0.4",'2. GPRA 1, 2, 4 Tracking'!$G$6:$G$105,"New Hire")</f>
        <v>0</v>
      </c>
      <c r="H37" s="56">
        <f>COUNTIFS('2. GPRA 1, 2, 4 Tracking'!$D$6:$D$105,'1. LEA List &amp; Summary Sheet'!$B37, '2. GPRA 1, 2, 4 Tracking'!$E$6:$E$105,"0.5",'2. GPRA 1, 2, 4 Tracking'!$G$6:$G$105,"New Hire")</f>
        <v>0</v>
      </c>
      <c r="I37" s="56">
        <f>COUNTIFS('2. GPRA 1, 2, 4 Tracking'!$D$6:$D$105,'1. LEA List &amp; Summary Sheet'!$B37, '2. GPRA 1, 2, 4 Tracking'!$E$6:$E$105,"0.6",'2. GPRA 1, 2, 4 Tracking'!$G$6:$G$105,"New Hire")</f>
        <v>0</v>
      </c>
      <c r="J37" s="56">
        <f>COUNTIFS('2. GPRA 1, 2, 4 Tracking'!$D$6:$D$105,'1. LEA List &amp; Summary Sheet'!$B37, '2. GPRA 1, 2, 4 Tracking'!$E$6:$E$105,"0.7",'2. GPRA 1, 2, 4 Tracking'!$G$6:$G$105,"New Hire")</f>
        <v>0</v>
      </c>
      <c r="K37" s="56">
        <f>COUNTIFS('2. GPRA 1, 2, 4 Tracking'!$D$6:$D$105,'1. LEA List &amp; Summary Sheet'!$B37, '2. GPRA 1, 2, 4 Tracking'!$E$6:$E$105,"0.8",'2. GPRA 1, 2, 4 Tracking'!$G$6:$G$105,"New Hire")</f>
        <v>0</v>
      </c>
      <c r="L37" s="56">
        <f>COUNTIFS('2. GPRA 1, 2, 4 Tracking'!$D$6:$D$105,'1. LEA List &amp; Summary Sheet'!$B37, '2. GPRA 1, 2, 4 Tracking'!$E$6:$E$105,"0.9",'2. GPRA 1, 2, 4 Tracking'!$G$6:$G$105,"New Hire")</f>
        <v>0</v>
      </c>
      <c r="M37" s="56">
        <f>COUNTIFS('2. GPRA 1, 2, 4 Tracking'!$D$6:$D$105,'1. LEA List &amp; Summary Sheet'!$B37, '2. GPRA 1, 2, 4 Tracking'!$E$6:$E$105,"1.0",'2. GPRA 1, 2, 4 Tracking'!$G$6:$G$105,"New Hire")</f>
        <v>0</v>
      </c>
      <c r="N37" s="90">
        <f t="shared" si="1"/>
        <v>0</v>
      </c>
      <c r="O37" s="57">
        <f>COUNTIFS('2. GPRA 1, 2, 4 Tracking'!$D$6:$D$105,'1. LEA List &amp; Summary Sheet'!$B37, '2. GPRA 1, 2, 4 Tracking'!$E$6:$E$105,"0.1",'2. GPRA 1, 2, 4 Tracking'!$H$6:$H$105,"New Hire")</f>
        <v>0</v>
      </c>
      <c r="P37" s="57">
        <f>COUNTIFS('2. GPRA 1, 2, 4 Tracking'!$D$6:$D$105,'1. LEA List &amp; Summary Sheet'!$B37, '2. GPRA 1, 2, 4 Tracking'!$E$6:$E$105,"0.2",'2. GPRA 1, 2, 4 Tracking'!$H$6:$H$105,"New Hire")</f>
        <v>0</v>
      </c>
      <c r="Q37" s="57">
        <f>COUNTIFS('2. GPRA 1, 2, 4 Tracking'!$D$6:$D$105,'1. LEA List &amp; Summary Sheet'!$B37, '2. GPRA 1, 2, 4 Tracking'!$E$6:$E$105,"0.3",'2. GPRA 1, 2, 4 Tracking'!$H$6:$H$105,"New Hire")</f>
        <v>0</v>
      </c>
      <c r="R37" s="57">
        <f>COUNTIFS('2. GPRA 1, 2, 4 Tracking'!$D$6:$D$105,'1. LEA List &amp; Summary Sheet'!$B37, '2. GPRA 1, 2, 4 Tracking'!$E$6:$E$105,"0.4",'2. GPRA 1, 2, 4 Tracking'!$H$6:$H$105,"New Hire")</f>
        <v>0</v>
      </c>
      <c r="S37" s="57">
        <f>COUNTIFS('2. GPRA 1, 2, 4 Tracking'!$D$6:$D$105,'1. LEA List &amp; Summary Sheet'!$B37, '2. GPRA 1, 2, 4 Tracking'!$E$6:$E$105,"0.5",'2. GPRA 1, 2, 4 Tracking'!$H$6:$H$105,"New Hire")</f>
        <v>0</v>
      </c>
      <c r="T37" s="57">
        <f>COUNTIFS('2. GPRA 1, 2, 4 Tracking'!$D$6:$D$105,'1. LEA List &amp; Summary Sheet'!$B37, '2. GPRA 1, 2, 4 Tracking'!$E$6:$E$105,"0.6",'2. GPRA 1, 2, 4 Tracking'!$H$6:$H$105,"New Hire")</f>
        <v>0</v>
      </c>
      <c r="U37" s="57">
        <f>COUNTIFS('2. GPRA 1, 2, 4 Tracking'!$D$6:$D$105,'1. LEA List &amp; Summary Sheet'!$B37, '2. GPRA 1, 2, 4 Tracking'!$E$6:$E$105,"0.7",'2. GPRA 1, 2, 4 Tracking'!$H$6:$H$105,"New Hire")</f>
        <v>0</v>
      </c>
      <c r="V37" s="57">
        <f>COUNTIFS('2. GPRA 1, 2, 4 Tracking'!$D$6:$D$105,'1. LEA List &amp; Summary Sheet'!$B37, '2. GPRA 1, 2, 4 Tracking'!$E$6:$E$105,"0.8",'2. GPRA 1, 2, 4 Tracking'!$H$6:$H$105,"New Hire")</f>
        <v>0</v>
      </c>
      <c r="W37" s="57">
        <f>COUNTIFS('2. GPRA 1, 2, 4 Tracking'!$D$6:$D$105,'1. LEA List &amp; Summary Sheet'!$B37, '2. GPRA 1, 2, 4 Tracking'!$E$6:$E$105,"0.9",'2. GPRA 1, 2, 4 Tracking'!$H$6:$H$105,"New Hire")</f>
        <v>0</v>
      </c>
      <c r="X37" s="57">
        <f>COUNTIFS('2. GPRA 1, 2, 4 Tracking'!$D$6:$D$105,'1. LEA List &amp; Summary Sheet'!$B37, '2. GPRA 1, 2, 4 Tracking'!$E$6:$E$105,"1.0",'2. GPRA 1, 2, 4 Tracking'!$H$6:$H$105,"New Hire")</f>
        <v>0</v>
      </c>
      <c r="Y37" s="90">
        <f t="shared" si="2"/>
        <v>0</v>
      </c>
      <c r="Z37" s="55">
        <f>COUNTIFS('2. GPRA 1, 2, 4 Tracking'!$D$6:$D$105,'1. LEA List &amp; Summary Sheet'!$B37, '2. GPRA 1, 2, 4 Tracking'!$E$6:$E$105,"0.1",'2. GPRA 1, 2, 4 Tracking'!$I$6:$I$105,"New Hire")</f>
        <v>0</v>
      </c>
      <c r="AA37" s="55">
        <f>COUNTIFS('2. GPRA 1, 2, 4 Tracking'!$D$6:$D$105,'1. LEA List &amp; Summary Sheet'!$B37, '2. GPRA 1, 2, 4 Tracking'!$E$6:$E$105,"0.2",'2. GPRA 1, 2, 4 Tracking'!$I$6:$I$105,"New Hire")</f>
        <v>0</v>
      </c>
      <c r="AB37" s="55">
        <f>COUNTIFS('2. GPRA 1, 2, 4 Tracking'!$D$6:$D$105,'1. LEA List &amp; Summary Sheet'!$B37, '2. GPRA 1, 2, 4 Tracking'!$E$6:$E$105,"0.3",'2. GPRA 1, 2, 4 Tracking'!$I$6:$I$105,"New Hire")</f>
        <v>0</v>
      </c>
      <c r="AC37" s="55">
        <f>COUNTIFS('2. GPRA 1, 2, 4 Tracking'!$D$6:$D$105,'1. LEA List &amp; Summary Sheet'!$B37, '2. GPRA 1, 2, 4 Tracking'!$E$6:$E$105,"0.4",'2. GPRA 1, 2, 4 Tracking'!$I$6:$I$105,"New Hire")</f>
        <v>0</v>
      </c>
      <c r="AD37" s="55">
        <f>COUNTIFS('2. GPRA 1, 2, 4 Tracking'!$D$6:$D$105,'1. LEA List &amp; Summary Sheet'!$B37, '2. GPRA 1, 2, 4 Tracking'!$E$6:$E$105,"0.5",'2. GPRA 1, 2, 4 Tracking'!$I$6:$I$105,"New Hire")</f>
        <v>0</v>
      </c>
      <c r="AE37" s="55">
        <f>COUNTIFS('2. GPRA 1, 2, 4 Tracking'!$D$6:$D$105,'1. LEA List &amp; Summary Sheet'!$B37, '2. GPRA 1, 2, 4 Tracking'!$E$6:$E$105,"0.6",'2. GPRA 1, 2, 4 Tracking'!$I$6:$I$105,"New Hire")</f>
        <v>0</v>
      </c>
      <c r="AF37" s="55">
        <f>COUNTIFS('2. GPRA 1, 2, 4 Tracking'!$D$6:$D$105,'1. LEA List &amp; Summary Sheet'!$B37, '2. GPRA 1, 2, 4 Tracking'!$E$6:$E$105,"0.7",'2. GPRA 1, 2, 4 Tracking'!$I$6:$I$105,"New Hire")</f>
        <v>0</v>
      </c>
      <c r="AG37" s="55">
        <f>COUNTIFS('2. GPRA 1, 2, 4 Tracking'!$D$6:$D$105,'1. LEA List &amp; Summary Sheet'!$B37, '2. GPRA 1, 2, 4 Tracking'!$E$6:$E$105,"0.8",'2. GPRA 1, 2, 4 Tracking'!$I$6:$I$105,"New Hire")</f>
        <v>0</v>
      </c>
      <c r="AH37" s="55">
        <f>COUNTIFS('2. GPRA 1, 2, 4 Tracking'!$D$6:$D$105,'1. LEA List &amp; Summary Sheet'!$B37, '2. GPRA 1, 2, 4 Tracking'!$E$6:$E$105,"0.9",'2. GPRA 1, 2, 4 Tracking'!$I$6:$I$105,"New Hire")</f>
        <v>0</v>
      </c>
      <c r="AI37" s="56">
        <f>COUNTIFS('2. GPRA 1, 2, 4 Tracking'!$D$6:$D$105,'1. LEA List &amp; Summary Sheet'!$B37, '2. GPRA 1, 2, 4 Tracking'!$E$6:$E$105,"1.0",'2. GPRA 1, 2, 4 Tracking'!$I$6:$I$105,"New Hire")</f>
        <v>0</v>
      </c>
      <c r="AJ37" s="90">
        <f t="shared" si="3"/>
        <v>0</v>
      </c>
      <c r="AK37" s="57">
        <f>COUNTIFS('2. GPRA 1, 2, 4 Tracking'!$D$6:$D$105,'1. LEA List &amp; Summary Sheet'!$B37, '2. GPRA 1, 2, 4 Tracking'!$E$6:$E$105,"0.1",'2. GPRA 1, 2, 4 Tracking'!$J$6:$J$105,"New Hire")</f>
        <v>0</v>
      </c>
      <c r="AL37" s="57">
        <f>COUNTIFS('2. GPRA 1, 2, 4 Tracking'!$D$6:$D$105,'1. LEA List &amp; Summary Sheet'!$B37, '2. GPRA 1, 2, 4 Tracking'!$E$6:$E$105,"0.2",'2. GPRA 1, 2, 4 Tracking'!$J$6:$J$105,"New Hire")</f>
        <v>0</v>
      </c>
      <c r="AM37" s="57">
        <f>COUNTIFS('2. GPRA 1, 2, 4 Tracking'!$D$6:$D$105,'1. LEA List &amp; Summary Sheet'!$B37, '2. GPRA 1, 2, 4 Tracking'!$E$6:$E$105,"0.3",'2. GPRA 1, 2, 4 Tracking'!$J$6:$J$105,"New Hire")</f>
        <v>0</v>
      </c>
      <c r="AN37" s="57">
        <f>COUNTIFS('2. GPRA 1, 2, 4 Tracking'!$D$6:$D$105,'1. LEA List &amp; Summary Sheet'!$B37, '2. GPRA 1, 2, 4 Tracking'!$E$6:$E$105,"0.4",'2. GPRA 1, 2, 4 Tracking'!$J$6:$J$105,"New Hire")</f>
        <v>0</v>
      </c>
      <c r="AO37" s="57">
        <f>COUNTIFS('2. GPRA 1, 2, 4 Tracking'!$D$6:$D$105,'1. LEA List &amp; Summary Sheet'!$B37, '2. GPRA 1, 2, 4 Tracking'!$E$6:$E$105,"0.5",'2. GPRA 1, 2, 4 Tracking'!$J$6:$J$105,"New Hire")</f>
        <v>0</v>
      </c>
      <c r="AP37" s="57">
        <f>COUNTIFS('2. GPRA 1, 2, 4 Tracking'!$D$6:$D$105,'1. LEA List &amp; Summary Sheet'!$B37, '2. GPRA 1, 2, 4 Tracking'!$E$6:$E$105,"0.6",'2. GPRA 1, 2, 4 Tracking'!$J$6:$J$105,"New Hire")</f>
        <v>0</v>
      </c>
      <c r="AQ37" s="57">
        <f>COUNTIFS('2. GPRA 1, 2, 4 Tracking'!$D$6:$D$105,'1. LEA List &amp; Summary Sheet'!$B37, '2. GPRA 1, 2, 4 Tracking'!$E$6:$E$105,"0.7",'2. GPRA 1, 2, 4 Tracking'!$J$6:$J$105,"New Hire")</f>
        <v>0</v>
      </c>
      <c r="AR37" s="57">
        <f>COUNTIFS('2. GPRA 1, 2, 4 Tracking'!$D$6:$D$105,'1. LEA List &amp; Summary Sheet'!$B37, '2. GPRA 1, 2, 4 Tracking'!$E$6:$E$105,"0.8",'2. GPRA 1, 2, 4 Tracking'!$J$6:$J$105,"New Hire")</f>
        <v>0</v>
      </c>
      <c r="AS37" s="57">
        <f>COUNTIFS('2. GPRA 1, 2, 4 Tracking'!$D$6:$D$105,'1. LEA List &amp; Summary Sheet'!$B37, '2. GPRA 1, 2, 4 Tracking'!$E$6:$E$105,"0.9",'2. GPRA 1, 2, 4 Tracking'!$J$6:$J$105,"New Hire")</f>
        <v>0</v>
      </c>
      <c r="AT37" s="58">
        <f>COUNTIFS('2. GPRA 1, 2, 4 Tracking'!$D$6:$D$105,'1. LEA List &amp; Summary Sheet'!$B37, '2. GPRA 1, 2, 4 Tracking'!$E$6:$E$105,"1.0",'2. GPRA 1, 2, 4 Tracking'!$J$6:$J$105,"New Hire")</f>
        <v>0</v>
      </c>
      <c r="AU37" s="90">
        <f t="shared" si="4"/>
        <v>0</v>
      </c>
      <c r="AV37" s="55">
        <f>COUNTIFS('2. GPRA 1, 2, 4 Tracking'!$D$6:$D$105,'1. LEA List &amp; Summary Sheet'!$B37, '2. GPRA 1, 2, 4 Tracking'!$E$6:$E$105,"0.1",'2. GPRA 1, 2, 4 Tracking'!$K$6:$K$105,"New Hire")</f>
        <v>0</v>
      </c>
      <c r="AW37" s="55">
        <f>COUNTIFS('2. GPRA 1, 2, 4 Tracking'!$D$6:$D$105,'1. LEA List &amp; Summary Sheet'!$B37, '2. GPRA 1, 2, 4 Tracking'!$E$6:$E$105,"0.2",'2. GPRA 1, 2, 4 Tracking'!$K$6:$K$105,"New Hire")</f>
        <v>0</v>
      </c>
      <c r="AX37" s="55">
        <f>COUNTIFS('2. GPRA 1, 2, 4 Tracking'!$D$6:$D$105,'1. LEA List &amp; Summary Sheet'!$B37, '2. GPRA 1, 2, 4 Tracking'!$E$6:$E$105,"0.3",'2. GPRA 1, 2, 4 Tracking'!$K$6:$K$105,"New Hire")</f>
        <v>0</v>
      </c>
      <c r="AY37" s="55">
        <f>COUNTIFS('2. GPRA 1, 2, 4 Tracking'!$D$6:$D$105,'1. LEA List &amp; Summary Sheet'!$B37, '2. GPRA 1, 2, 4 Tracking'!$E$6:$E$105,"0.4",'2. GPRA 1, 2, 4 Tracking'!$K$6:$K$105,"New Hire")</f>
        <v>0</v>
      </c>
      <c r="AZ37" s="55">
        <f>COUNTIFS('2. GPRA 1, 2, 4 Tracking'!$D$6:$D$105,'1. LEA List &amp; Summary Sheet'!$B37, '2. GPRA 1, 2, 4 Tracking'!$E$6:$E$105,"0.5",'2. GPRA 1, 2, 4 Tracking'!$K$6:$K$105,"New Hire")</f>
        <v>0</v>
      </c>
      <c r="BA37" s="55">
        <f>COUNTIFS('2. GPRA 1, 2, 4 Tracking'!$D$6:$D$105,'1. LEA List &amp; Summary Sheet'!$B37, '2. GPRA 1, 2, 4 Tracking'!$E$6:$E$105,"0.6",'2. GPRA 1, 2, 4 Tracking'!$K$6:$K$105,"New Hire")</f>
        <v>0</v>
      </c>
      <c r="BB37" s="55">
        <f>COUNTIFS('2. GPRA 1, 2, 4 Tracking'!$D$6:$D$105,'1. LEA List &amp; Summary Sheet'!$B37, '2. GPRA 1, 2, 4 Tracking'!$E$6:$E$105,"0.7",'2. GPRA 1, 2, 4 Tracking'!$K$6:$K$105,"New Hire")</f>
        <v>0</v>
      </c>
      <c r="BC37" s="55">
        <f>COUNTIFS('2. GPRA 1, 2, 4 Tracking'!$D$6:$D$105,'1. LEA List &amp; Summary Sheet'!$B37, '2. GPRA 1, 2, 4 Tracking'!$E$6:$E$105,"0.8",'2. GPRA 1, 2, 4 Tracking'!$K$6:$K$105,"New Hire")</f>
        <v>0</v>
      </c>
      <c r="BD37" s="55">
        <f>COUNTIFS('2. GPRA 1, 2, 4 Tracking'!$D$6:$D$105,'1. LEA List &amp; Summary Sheet'!$B37, '2. GPRA 1, 2, 4 Tracking'!$E$6:$E$105,"0.9",'2. GPRA 1, 2, 4 Tracking'!$K$6:$K$105,"New Hire")</f>
        <v>0</v>
      </c>
      <c r="BE37" s="56">
        <f>COUNTIFS('2. GPRA 1, 2, 4 Tracking'!$D$6:$D$105,'1. LEA List &amp; Summary Sheet'!$B37, '2. GPRA 1, 2, 4 Tracking'!$E$6:$E$105,"1.0",'2. GPRA 1, 2, 4 Tracking'!$K$6:$K$105,"New Hire")</f>
        <v>0</v>
      </c>
      <c r="BF37" s="64"/>
    </row>
    <row r="38" spans="2:58" ht="78.75" customHeight="1" thickBot="1" x14ac:dyDescent="0.4">
      <c r="B38" s="71"/>
      <c r="C38" s="90">
        <f t="shared" si="0"/>
        <v>0</v>
      </c>
      <c r="D38" s="55">
        <f>COUNTIFS('2. GPRA 1, 2, 4 Tracking'!$D$6:$D$105,'1. LEA List &amp; Summary Sheet'!$B38, '2. GPRA 1, 2, 4 Tracking'!$E$6:$E$105,"0.1",'2. GPRA 1, 2, 4 Tracking'!$G$6:$G$105,"New Hire")</f>
        <v>0</v>
      </c>
      <c r="E38" s="56">
        <f>COUNTIFS('2. GPRA 1, 2, 4 Tracking'!$D$6:$D$105,'1. LEA List &amp; Summary Sheet'!$B38, '2. GPRA 1, 2, 4 Tracking'!$E$6:$E$105,"0.2",'2. GPRA 1, 2, 4 Tracking'!$G$6:$G$105,"New Hire")</f>
        <v>0</v>
      </c>
      <c r="F38" s="56">
        <f>COUNTIFS('2. GPRA 1, 2, 4 Tracking'!$D$6:$D$105,'1. LEA List &amp; Summary Sheet'!$B38, '2. GPRA 1, 2, 4 Tracking'!$E$6:$E$105,"0.3",'2. GPRA 1, 2, 4 Tracking'!$G$6:$G$105,"New Hire")</f>
        <v>0</v>
      </c>
      <c r="G38" s="56">
        <f>COUNTIFS('2. GPRA 1, 2, 4 Tracking'!$D$6:$D$105,'1. LEA List &amp; Summary Sheet'!$B38, '2. GPRA 1, 2, 4 Tracking'!$E$6:$E$105,"0.4",'2. GPRA 1, 2, 4 Tracking'!$G$6:$G$105,"New Hire")</f>
        <v>0</v>
      </c>
      <c r="H38" s="56">
        <f>COUNTIFS('2. GPRA 1, 2, 4 Tracking'!$D$6:$D$105,'1. LEA List &amp; Summary Sheet'!$B38, '2. GPRA 1, 2, 4 Tracking'!$E$6:$E$105,"0.5",'2. GPRA 1, 2, 4 Tracking'!$G$6:$G$105,"New Hire")</f>
        <v>0</v>
      </c>
      <c r="I38" s="56">
        <f>COUNTIFS('2. GPRA 1, 2, 4 Tracking'!$D$6:$D$105,'1. LEA List &amp; Summary Sheet'!$B38, '2. GPRA 1, 2, 4 Tracking'!$E$6:$E$105,"0.6",'2. GPRA 1, 2, 4 Tracking'!$G$6:$G$105,"New Hire")</f>
        <v>0</v>
      </c>
      <c r="J38" s="56">
        <f>COUNTIFS('2. GPRA 1, 2, 4 Tracking'!$D$6:$D$105,'1. LEA List &amp; Summary Sheet'!$B38, '2. GPRA 1, 2, 4 Tracking'!$E$6:$E$105,"0.7",'2. GPRA 1, 2, 4 Tracking'!$G$6:$G$105,"New Hire")</f>
        <v>0</v>
      </c>
      <c r="K38" s="56">
        <f>COUNTIFS('2. GPRA 1, 2, 4 Tracking'!$D$6:$D$105,'1. LEA List &amp; Summary Sheet'!$B38, '2. GPRA 1, 2, 4 Tracking'!$E$6:$E$105,"0.8",'2. GPRA 1, 2, 4 Tracking'!$G$6:$G$105,"New Hire")</f>
        <v>0</v>
      </c>
      <c r="L38" s="56">
        <f>COUNTIFS('2. GPRA 1, 2, 4 Tracking'!$D$6:$D$105,'1. LEA List &amp; Summary Sheet'!$B38, '2. GPRA 1, 2, 4 Tracking'!$E$6:$E$105,"0.9",'2. GPRA 1, 2, 4 Tracking'!$G$6:$G$105,"New Hire")</f>
        <v>0</v>
      </c>
      <c r="M38" s="56">
        <f>COUNTIFS('2. GPRA 1, 2, 4 Tracking'!$D$6:$D$105,'1. LEA List &amp; Summary Sheet'!$B38, '2. GPRA 1, 2, 4 Tracking'!$E$6:$E$105,"1.0",'2. GPRA 1, 2, 4 Tracking'!$G$6:$G$105,"New Hire")</f>
        <v>0</v>
      </c>
      <c r="N38" s="90">
        <f t="shared" si="1"/>
        <v>0</v>
      </c>
      <c r="O38" s="57">
        <f>COUNTIFS('2. GPRA 1, 2, 4 Tracking'!$D$6:$D$105,'1. LEA List &amp; Summary Sheet'!$B38, '2. GPRA 1, 2, 4 Tracking'!$E$6:$E$105,"0.1",'2. GPRA 1, 2, 4 Tracking'!$H$6:$H$105,"New Hire")</f>
        <v>0</v>
      </c>
      <c r="P38" s="57">
        <f>COUNTIFS('2. GPRA 1, 2, 4 Tracking'!$D$6:$D$105,'1. LEA List &amp; Summary Sheet'!$B38, '2. GPRA 1, 2, 4 Tracking'!$E$6:$E$105,"0.2",'2. GPRA 1, 2, 4 Tracking'!$H$6:$H$105,"New Hire")</f>
        <v>0</v>
      </c>
      <c r="Q38" s="57">
        <f>COUNTIFS('2. GPRA 1, 2, 4 Tracking'!$D$6:$D$105,'1. LEA List &amp; Summary Sheet'!$B38, '2. GPRA 1, 2, 4 Tracking'!$E$6:$E$105,"0.3",'2. GPRA 1, 2, 4 Tracking'!$H$6:$H$105,"New Hire")</f>
        <v>0</v>
      </c>
      <c r="R38" s="57">
        <f>COUNTIFS('2. GPRA 1, 2, 4 Tracking'!$D$6:$D$105,'1. LEA List &amp; Summary Sheet'!$B38, '2. GPRA 1, 2, 4 Tracking'!$E$6:$E$105,"0.4",'2. GPRA 1, 2, 4 Tracking'!$H$6:$H$105,"New Hire")</f>
        <v>0</v>
      </c>
      <c r="S38" s="57">
        <f>COUNTIFS('2. GPRA 1, 2, 4 Tracking'!$D$6:$D$105,'1. LEA List &amp; Summary Sheet'!$B38, '2. GPRA 1, 2, 4 Tracking'!$E$6:$E$105,"0.5",'2. GPRA 1, 2, 4 Tracking'!$H$6:$H$105,"New Hire")</f>
        <v>0</v>
      </c>
      <c r="T38" s="57">
        <f>COUNTIFS('2. GPRA 1, 2, 4 Tracking'!$D$6:$D$105,'1. LEA List &amp; Summary Sheet'!$B38, '2. GPRA 1, 2, 4 Tracking'!$E$6:$E$105,"0.6",'2. GPRA 1, 2, 4 Tracking'!$H$6:$H$105,"New Hire")</f>
        <v>0</v>
      </c>
      <c r="U38" s="57">
        <f>COUNTIFS('2. GPRA 1, 2, 4 Tracking'!$D$6:$D$105,'1. LEA List &amp; Summary Sheet'!$B38, '2. GPRA 1, 2, 4 Tracking'!$E$6:$E$105,"0.7",'2. GPRA 1, 2, 4 Tracking'!$H$6:$H$105,"New Hire")</f>
        <v>0</v>
      </c>
      <c r="V38" s="57">
        <f>COUNTIFS('2. GPRA 1, 2, 4 Tracking'!$D$6:$D$105,'1. LEA List &amp; Summary Sheet'!$B38, '2. GPRA 1, 2, 4 Tracking'!$E$6:$E$105,"0.8",'2. GPRA 1, 2, 4 Tracking'!$H$6:$H$105,"New Hire")</f>
        <v>0</v>
      </c>
      <c r="W38" s="57">
        <f>COUNTIFS('2. GPRA 1, 2, 4 Tracking'!$D$6:$D$105,'1. LEA List &amp; Summary Sheet'!$B38, '2. GPRA 1, 2, 4 Tracking'!$E$6:$E$105,"0.9",'2. GPRA 1, 2, 4 Tracking'!$H$6:$H$105,"New Hire")</f>
        <v>0</v>
      </c>
      <c r="X38" s="57">
        <f>COUNTIFS('2. GPRA 1, 2, 4 Tracking'!$D$6:$D$105,'1. LEA List &amp; Summary Sheet'!$B38, '2. GPRA 1, 2, 4 Tracking'!$E$6:$E$105,"1.0",'2. GPRA 1, 2, 4 Tracking'!$H$6:$H$105,"New Hire")</f>
        <v>0</v>
      </c>
      <c r="Y38" s="90">
        <f t="shared" si="2"/>
        <v>0</v>
      </c>
      <c r="Z38" s="55">
        <f>COUNTIFS('2. GPRA 1, 2, 4 Tracking'!$D$6:$D$105,'1. LEA List &amp; Summary Sheet'!$B38, '2. GPRA 1, 2, 4 Tracking'!$E$6:$E$105,"0.1",'2. GPRA 1, 2, 4 Tracking'!$I$6:$I$105,"New Hire")</f>
        <v>0</v>
      </c>
      <c r="AA38" s="55">
        <f>COUNTIFS('2. GPRA 1, 2, 4 Tracking'!$D$6:$D$105,'1. LEA List &amp; Summary Sheet'!$B38, '2. GPRA 1, 2, 4 Tracking'!$E$6:$E$105,"0.2",'2. GPRA 1, 2, 4 Tracking'!$I$6:$I$105,"New Hire")</f>
        <v>0</v>
      </c>
      <c r="AB38" s="55">
        <f>COUNTIFS('2. GPRA 1, 2, 4 Tracking'!$D$6:$D$105,'1. LEA List &amp; Summary Sheet'!$B38, '2. GPRA 1, 2, 4 Tracking'!$E$6:$E$105,"0.3",'2. GPRA 1, 2, 4 Tracking'!$I$6:$I$105,"New Hire")</f>
        <v>0</v>
      </c>
      <c r="AC38" s="55">
        <f>COUNTIFS('2. GPRA 1, 2, 4 Tracking'!$D$6:$D$105,'1. LEA List &amp; Summary Sheet'!$B38, '2. GPRA 1, 2, 4 Tracking'!$E$6:$E$105,"0.4",'2. GPRA 1, 2, 4 Tracking'!$I$6:$I$105,"New Hire")</f>
        <v>0</v>
      </c>
      <c r="AD38" s="55">
        <f>COUNTIFS('2. GPRA 1, 2, 4 Tracking'!$D$6:$D$105,'1. LEA List &amp; Summary Sheet'!$B38, '2. GPRA 1, 2, 4 Tracking'!$E$6:$E$105,"0.5",'2. GPRA 1, 2, 4 Tracking'!$I$6:$I$105,"New Hire")</f>
        <v>0</v>
      </c>
      <c r="AE38" s="55">
        <f>COUNTIFS('2. GPRA 1, 2, 4 Tracking'!$D$6:$D$105,'1. LEA List &amp; Summary Sheet'!$B38, '2. GPRA 1, 2, 4 Tracking'!$E$6:$E$105,"0.6",'2. GPRA 1, 2, 4 Tracking'!$I$6:$I$105,"New Hire")</f>
        <v>0</v>
      </c>
      <c r="AF38" s="55">
        <f>COUNTIFS('2. GPRA 1, 2, 4 Tracking'!$D$6:$D$105,'1. LEA List &amp; Summary Sheet'!$B38, '2. GPRA 1, 2, 4 Tracking'!$E$6:$E$105,"0.7",'2. GPRA 1, 2, 4 Tracking'!$I$6:$I$105,"New Hire")</f>
        <v>0</v>
      </c>
      <c r="AG38" s="55">
        <f>COUNTIFS('2. GPRA 1, 2, 4 Tracking'!$D$6:$D$105,'1. LEA List &amp; Summary Sheet'!$B38, '2. GPRA 1, 2, 4 Tracking'!$E$6:$E$105,"0.8",'2. GPRA 1, 2, 4 Tracking'!$I$6:$I$105,"New Hire")</f>
        <v>0</v>
      </c>
      <c r="AH38" s="55">
        <f>COUNTIFS('2. GPRA 1, 2, 4 Tracking'!$D$6:$D$105,'1. LEA List &amp; Summary Sheet'!$B38, '2. GPRA 1, 2, 4 Tracking'!$E$6:$E$105,"0.9",'2. GPRA 1, 2, 4 Tracking'!$I$6:$I$105,"New Hire")</f>
        <v>0</v>
      </c>
      <c r="AI38" s="56">
        <f>COUNTIFS('2. GPRA 1, 2, 4 Tracking'!$D$6:$D$105,'1. LEA List &amp; Summary Sheet'!$B38, '2. GPRA 1, 2, 4 Tracking'!$E$6:$E$105,"1.0",'2. GPRA 1, 2, 4 Tracking'!$I$6:$I$105,"New Hire")</f>
        <v>0</v>
      </c>
      <c r="AJ38" s="90">
        <f t="shared" si="3"/>
        <v>0</v>
      </c>
      <c r="AK38" s="57">
        <f>COUNTIFS('2. GPRA 1, 2, 4 Tracking'!$D$6:$D$105,'1. LEA List &amp; Summary Sheet'!$B38, '2. GPRA 1, 2, 4 Tracking'!$E$6:$E$105,"0.1",'2. GPRA 1, 2, 4 Tracking'!$J$6:$J$105,"New Hire")</f>
        <v>0</v>
      </c>
      <c r="AL38" s="57">
        <f>COUNTIFS('2. GPRA 1, 2, 4 Tracking'!$D$6:$D$105,'1. LEA List &amp; Summary Sheet'!$B38, '2. GPRA 1, 2, 4 Tracking'!$E$6:$E$105,"0.2",'2. GPRA 1, 2, 4 Tracking'!$J$6:$J$105,"New Hire")</f>
        <v>0</v>
      </c>
      <c r="AM38" s="57">
        <f>COUNTIFS('2. GPRA 1, 2, 4 Tracking'!$D$6:$D$105,'1. LEA List &amp; Summary Sheet'!$B38, '2. GPRA 1, 2, 4 Tracking'!$E$6:$E$105,"0.3",'2. GPRA 1, 2, 4 Tracking'!$J$6:$J$105,"New Hire")</f>
        <v>0</v>
      </c>
      <c r="AN38" s="57">
        <f>COUNTIFS('2. GPRA 1, 2, 4 Tracking'!$D$6:$D$105,'1. LEA List &amp; Summary Sheet'!$B38, '2. GPRA 1, 2, 4 Tracking'!$E$6:$E$105,"0.4",'2. GPRA 1, 2, 4 Tracking'!$J$6:$J$105,"New Hire")</f>
        <v>0</v>
      </c>
      <c r="AO38" s="57">
        <f>COUNTIFS('2. GPRA 1, 2, 4 Tracking'!$D$6:$D$105,'1. LEA List &amp; Summary Sheet'!$B38, '2. GPRA 1, 2, 4 Tracking'!$E$6:$E$105,"0.5",'2. GPRA 1, 2, 4 Tracking'!$J$6:$J$105,"New Hire")</f>
        <v>0</v>
      </c>
      <c r="AP38" s="57">
        <f>COUNTIFS('2. GPRA 1, 2, 4 Tracking'!$D$6:$D$105,'1. LEA List &amp; Summary Sheet'!$B38, '2. GPRA 1, 2, 4 Tracking'!$E$6:$E$105,"0.6",'2. GPRA 1, 2, 4 Tracking'!$J$6:$J$105,"New Hire")</f>
        <v>0</v>
      </c>
      <c r="AQ38" s="57">
        <f>COUNTIFS('2. GPRA 1, 2, 4 Tracking'!$D$6:$D$105,'1. LEA List &amp; Summary Sheet'!$B38, '2. GPRA 1, 2, 4 Tracking'!$E$6:$E$105,"0.7",'2. GPRA 1, 2, 4 Tracking'!$J$6:$J$105,"New Hire")</f>
        <v>0</v>
      </c>
      <c r="AR38" s="57">
        <f>COUNTIFS('2. GPRA 1, 2, 4 Tracking'!$D$6:$D$105,'1. LEA List &amp; Summary Sheet'!$B38, '2. GPRA 1, 2, 4 Tracking'!$E$6:$E$105,"0.8",'2. GPRA 1, 2, 4 Tracking'!$J$6:$J$105,"New Hire")</f>
        <v>0</v>
      </c>
      <c r="AS38" s="57">
        <f>COUNTIFS('2. GPRA 1, 2, 4 Tracking'!$D$6:$D$105,'1. LEA List &amp; Summary Sheet'!$B38, '2. GPRA 1, 2, 4 Tracking'!$E$6:$E$105,"0.9",'2. GPRA 1, 2, 4 Tracking'!$J$6:$J$105,"New Hire")</f>
        <v>0</v>
      </c>
      <c r="AT38" s="58">
        <f>COUNTIFS('2. GPRA 1, 2, 4 Tracking'!$D$6:$D$105,'1. LEA List &amp; Summary Sheet'!$B38, '2. GPRA 1, 2, 4 Tracking'!$E$6:$E$105,"1.0",'2. GPRA 1, 2, 4 Tracking'!$J$6:$J$105,"New Hire")</f>
        <v>0</v>
      </c>
      <c r="AU38" s="90">
        <f t="shared" si="4"/>
        <v>0</v>
      </c>
      <c r="AV38" s="55">
        <f>COUNTIFS('2. GPRA 1, 2, 4 Tracking'!$D$6:$D$105,'1. LEA List &amp; Summary Sheet'!$B38, '2. GPRA 1, 2, 4 Tracking'!$E$6:$E$105,"0.1",'2. GPRA 1, 2, 4 Tracking'!$K$6:$K$105,"New Hire")</f>
        <v>0</v>
      </c>
      <c r="AW38" s="55">
        <f>COUNTIFS('2. GPRA 1, 2, 4 Tracking'!$D$6:$D$105,'1. LEA List &amp; Summary Sheet'!$B38, '2. GPRA 1, 2, 4 Tracking'!$E$6:$E$105,"0.2",'2. GPRA 1, 2, 4 Tracking'!$K$6:$K$105,"New Hire")</f>
        <v>0</v>
      </c>
      <c r="AX38" s="55">
        <f>COUNTIFS('2. GPRA 1, 2, 4 Tracking'!$D$6:$D$105,'1. LEA List &amp; Summary Sheet'!$B38, '2. GPRA 1, 2, 4 Tracking'!$E$6:$E$105,"0.3",'2. GPRA 1, 2, 4 Tracking'!$K$6:$K$105,"New Hire")</f>
        <v>0</v>
      </c>
      <c r="AY38" s="55">
        <f>COUNTIFS('2. GPRA 1, 2, 4 Tracking'!$D$6:$D$105,'1. LEA List &amp; Summary Sheet'!$B38, '2. GPRA 1, 2, 4 Tracking'!$E$6:$E$105,"0.4",'2. GPRA 1, 2, 4 Tracking'!$K$6:$K$105,"New Hire")</f>
        <v>0</v>
      </c>
      <c r="AZ38" s="55">
        <f>COUNTIFS('2. GPRA 1, 2, 4 Tracking'!$D$6:$D$105,'1. LEA List &amp; Summary Sheet'!$B38, '2. GPRA 1, 2, 4 Tracking'!$E$6:$E$105,"0.5",'2. GPRA 1, 2, 4 Tracking'!$K$6:$K$105,"New Hire")</f>
        <v>0</v>
      </c>
      <c r="BA38" s="55">
        <f>COUNTIFS('2. GPRA 1, 2, 4 Tracking'!$D$6:$D$105,'1. LEA List &amp; Summary Sheet'!$B38, '2. GPRA 1, 2, 4 Tracking'!$E$6:$E$105,"0.6",'2. GPRA 1, 2, 4 Tracking'!$K$6:$K$105,"New Hire")</f>
        <v>0</v>
      </c>
      <c r="BB38" s="55">
        <f>COUNTIFS('2. GPRA 1, 2, 4 Tracking'!$D$6:$D$105,'1. LEA List &amp; Summary Sheet'!$B38, '2. GPRA 1, 2, 4 Tracking'!$E$6:$E$105,"0.7",'2. GPRA 1, 2, 4 Tracking'!$K$6:$K$105,"New Hire")</f>
        <v>0</v>
      </c>
      <c r="BC38" s="55">
        <f>COUNTIFS('2. GPRA 1, 2, 4 Tracking'!$D$6:$D$105,'1. LEA List &amp; Summary Sheet'!$B38, '2. GPRA 1, 2, 4 Tracking'!$E$6:$E$105,"0.8",'2. GPRA 1, 2, 4 Tracking'!$K$6:$K$105,"New Hire")</f>
        <v>0</v>
      </c>
      <c r="BD38" s="55">
        <f>COUNTIFS('2. GPRA 1, 2, 4 Tracking'!$D$6:$D$105,'1. LEA List &amp; Summary Sheet'!$B38, '2. GPRA 1, 2, 4 Tracking'!$E$6:$E$105,"0.9",'2. GPRA 1, 2, 4 Tracking'!$K$6:$K$105,"New Hire")</f>
        <v>0</v>
      </c>
      <c r="BE38" s="56">
        <f>COUNTIFS('2. GPRA 1, 2, 4 Tracking'!$D$6:$D$105,'1. LEA List &amp; Summary Sheet'!$B38, '2. GPRA 1, 2, 4 Tracking'!$E$6:$E$105,"1.0",'2. GPRA 1, 2, 4 Tracking'!$K$6:$K$105,"New Hire")</f>
        <v>0</v>
      </c>
      <c r="BF38" s="64"/>
    </row>
    <row r="39" spans="2:58" ht="78.75" customHeight="1" thickBot="1" x14ac:dyDescent="0.4">
      <c r="B39" s="71"/>
      <c r="C39" s="90">
        <f t="shared" si="0"/>
        <v>0</v>
      </c>
      <c r="D39" s="55">
        <f>COUNTIFS('2. GPRA 1, 2, 4 Tracking'!$D$6:$D$105,'1. LEA List &amp; Summary Sheet'!$B39, '2. GPRA 1, 2, 4 Tracking'!$E$6:$E$105,"0.1",'2. GPRA 1, 2, 4 Tracking'!$G$6:$G$105,"New Hire")</f>
        <v>0</v>
      </c>
      <c r="E39" s="56">
        <f>COUNTIFS('2. GPRA 1, 2, 4 Tracking'!$D$6:$D$105,'1. LEA List &amp; Summary Sheet'!$B39, '2. GPRA 1, 2, 4 Tracking'!$E$6:$E$105,"0.2",'2. GPRA 1, 2, 4 Tracking'!$G$6:$G$105,"New Hire")</f>
        <v>0</v>
      </c>
      <c r="F39" s="56">
        <f>COUNTIFS('2. GPRA 1, 2, 4 Tracking'!$D$6:$D$105,'1. LEA List &amp; Summary Sheet'!$B39, '2. GPRA 1, 2, 4 Tracking'!$E$6:$E$105,"0.3",'2. GPRA 1, 2, 4 Tracking'!$G$6:$G$105,"New Hire")</f>
        <v>0</v>
      </c>
      <c r="G39" s="56">
        <f>COUNTIFS('2. GPRA 1, 2, 4 Tracking'!$D$6:$D$105,'1. LEA List &amp; Summary Sheet'!$B39, '2. GPRA 1, 2, 4 Tracking'!$E$6:$E$105,"0.4",'2. GPRA 1, 2, 4 Tracking'!$G$6:$G$105,"New Hire")</f>
        <v>0</v>
      </c>
      <c r="H39" s="56">
        <f>COUNTIFS('2. GPRA 1, 2, 4 Tracking'!$D$6:$D$105,'1. LEA List &amp; Summary Sheet'!$B39, '2. GPRA 1, 2, 4 Tracking'!$E$6:$E$105,"0.5",'2. GPRA 1, 2, 4 Tracking'!$G$6:$G$105,"New Hire")</f>
        <v>0</v>
      </c>
      <c r="I39" s="56">
        <f>COUNTIFS('2. GPRA 1, 2, 4 Tracking'!$D$6:$D$105,'1. LEA List &amp; Summary Sheet'!$B39, '2. GPRA 1, 2, 4 Tracking'!$E$6:$E$105,"0.6",'2. GPRA 1, 2, 4 Tracking'!$G$6:$G$105,"New Hire")</f>
        <v>0</v>
      </c>
      <c r="J39" s="56">
        <f>COUNTIFS('2. GPRA 1, 2, 4 Tracking'!$D$6:$D$105,'1. LEA List &amp; Summary Sheet'!$B39, '2. GPRA 1, 2, 4 Tracking'!$E$6:$E$105,"0.7",'2. GPRA 1, 2, 4 Tracking'!$G$6:$G$105,"New Hire")</f>
        <v>0</v>
      </c>
      <c r="K39" s="56">
        <f>COUNTIFS('2. GPRA 1, 2, 4 Tracking'!$D$6:$D$105,'1. LEA List &amp; Summary Sheet'!$B39, '2. GPRA 1, 2, 4 Tracking'!$E$6:$E$105,"0.8",'2. GPRA 1, 2, 4 Tracking'!$G$6:$G$105,"New Hire")</f>
        <v>0</v>
      </c>
      <c r="L39" s="56">
        <f>COUNTIFS('2. GPRA 1, 2, 4 Tracking'!$D$6:$D$105,'1. LEA List &amp; Summary Sheet'!$B39, '2. GPRA 1, 2, 4 Tracking'!$E$6:$E$105,"0.9",'2. GPRA 1, 2, 4 Tracking'!$G$6:$G$105,"New Hire")</f>
        <v>0</v>
      </c>
      <c r="M39" s="56">
        <f>COUNTIFS('2. GPRA 1, 2, 4 Tracking'!$D$6:$D$105,'1. LEA List &amp; Summary Sheet'!$B39, '2. GPRA 1, 2, 4 Tracking'!$E$6:$E$105,"1.0",'2. GPRA 1, 2, 4 Tracking'!$G$6:$G$105,"New Hire")</f>
        <v>0</v>
      </c>
      <c r="N39" s="90">
        <f t="shared" si="1"/>
        <v>0</v>
      </c>
      <c r="O39" s="57">
        <f>COUNTIFS('2. GPRA 1, 2, 4 Tracking'!$D$6:$D$105,'1. LEA List &amp; Summary Sheet'!$B39, '2. GPRA 1, 2, 4 Tracking'!$E$6:$E$105,"0.1",'2. GPRA 1, 2, 4 Tracking'!$H$6:$H$105,"New Hire")</f>
        <v>0</v>
      </c>
      <c r="P39" s="57">
        <f>COUNTIFS('2. GPRA 1, 2, 4 Tracking'!$D$6:$D$105,'1. LEA List &amp; Summary Sheet'!$B39, '2. GPRA 1, 2, 4 Tracking'!$E$6:$E$105,"0.2",'2. GPRA 1, 2, 4 Tracking'!$H$6:$H$105,"New Hire")</f>
        <v>0</v>
      </c>
      <c r="Q39" s="57">
        <f>COUNTIFS('2. GPRA 1, 2, 4 Tracking'!$D$6:$D$105,'1. LEA List &amp; Summary Sheet'!$B39, '2. GPRA 1, 2, 4 Tracking'!$E$6:$E$105,"0.3",'2. GPRA 1, 2, 4 Tracking'!$H$6:$H$105,"New Hire")</f>
        <v>0</v>
      </c>
      <c r="R39" s="57">
        <f>COUNTIFS('2. GPRA 1, 2, 4 Tracking'!$D$6:$D$105,'1. LEA List &amp; Summary Sheet'!$B39, '2. GPRA 1, 2, 4 Tracking'!$E$6:$E$105,"0.4",'2. GPRA 1, 2, 4 Tracking'!$H$6:$H$105,"New Hire")</f>
        <v>0</v>
      </c>
      <c r="S39" s="57">
        <f>COUNTIFS('2. GPRA 1, 2, 4 Tracking'!$D$6:$D$105,'1. LEA List &amp; Summary Sheet'!$B39, '2. GPRA 1, 2, 4 Tracking'!$E$6:$E$105,"0.5",'2. GPRA 1, 2, 4 Tracking'!$H$6:$H$105,"New Hire")</f>
        <v>0</v>
      </c>
      <c r="T39" s="57">
        <f>COUNTIFS('2. GPRA 1, 2, 4 Tracking'!$D$6:$D$105,'1. LEA List &amp; Summary Sheet'!$B39, '2. GPRA 1, 2, 4 Tracking'!$E$6:$E$105,"0.6",'2. GPRA 1, 2, 4 Tracking'!$H$6:$H$105,"New Hire")</f>
        <v>0</v>
      </c>
      <c r="U39" s="57">
        <f>COUNTIFS('2. GPRA 1, 2, 4 Tracking'!$D$6:$D$105,'1. LEA List &amp; Summary Sheet'!$B39, '2. GPRA 1, 2, 4 Tracking'!$E$6:$E$105,"0.7",'2. GPRA 1, 2, 4 Tracking'!$H$6:$H$105,"New Hire")</f>
        <v>0</v>
      </c>
      <c r="V39" s="57">
        <f>COUNTIFS('2. GPRA 1, 2, 4 Tracking'!$D$6:$D$105,'1. LEA List &amp; Summary Sheet'!$B39, '2. GPRA 1, 2, 4 Tracking'!$E$6:$E$105,"0.8",'2. GPRA 1, 2, 4 Tracking'!$H$6:$H$105,"New Hire")</f>
        <v>0</v>
      </c>
      <c r="W39" s="57">
        <f>COUNTIFS('2. GPRA 1, 2, 4 Tracking'!$D$6:$D$105,'1. LEA List &amp; Summary Sheet'!$B39, '2. GPRA 1, 2, 4 Tracking'!$E$6:$E$105,"0.9",'2. GPRA 1, 2, 4 Tracking'!$H$6:$H$105,"New Hire")</f>
        <v>0</v>
      </c>
      <c r="X39" s="57">
        <f>COUNTIFS('2. GPRA 1, 2, 4 Tracking'!$D$6:$D$105,'1. LEA List &amp; Summary Sheet'!$B39, '2. GPRA 1, 2, 4 Tracking'!$E$6:$E$105,"1.0",'2. GPRA 1, 2, 4 Tracking'!$H$6:$H$105,"New Hire")</f>
        <v>0</v>
      </c>
      <c r="Y39" s="90">
        <f t="shared" si="2"/>
        <v>0</v>
      </c>
      <c r="Z39" s="55">
        <f>COUNTIFS('2. GPRA 1, 2, 4 Tracking'!$D$6:$D$105,'1. LEA List &amp; Summary Sheet'!$B39, '2. GPRA 1, 2, 4 Tracking'!$E$6:$E$105,"0.1",'2. GPRA 1, 2, 4 Tracking'!$I$6:$I$105,"New Hire")</f>
        <v>0</v>
      </c>
      <c r="AA39" s="55">
        <f>COUNTIFS('2. GPRA 1, 2, 4 Tracking'!$D$6:$D$105,'1. LEA List &amp; Summary Sheet'!$B39, '2. GPRA 1, 2, 4 Tracking'!$E$6:$E$105,"0.2",'2. GPRA 1, 2, 4 Tracking'!$I$6:$I$105,"New Hire")</f>
        <v>0</v>
      </c>
      <c r="AB39" s="55">
        <f>COUNTIFS('2. GPRA 1, 2, 4 Tracking'!$D$6:$D$105,'1. LEA List &amp; Summary Sheet'!$B39, '2. GPRA 1, 2, 4 Tracking'!$E$6:$E$105,"0.3",'2. GPRA 1, 2, 4 Tracking'!$I$6:$I$105,"New Hire")</f>
        <v>0</v>
      </c>
      <c r="AC39" s="55">
        <f>COUNTIFS('2. GPRA 1, 2, 4 Tracking'!$D$6:$D$105,'1. LEA List &amp; Summary Sheet'!$B39, '2. GPRA 1, 2, 4 Tracking'!$E$6:$E$105,"0.4",'2. GPRA 1, 2, 4 Tracking'!$I$6:$I$105,"New Hire")</f>
        <v>0</v>
      </c>
      <c r="AD39" s="55">
        <f>COUNTIFS('2. GPRA 1, 2, 4 Tracking'!$D$6:$D$105,'1. LEA List &amp; Summary Sheet'!$B39, '2. GPRA 1, 2, 4 Tracking'!$E$6:$E$105,"0.5",'2. GPRA 1, 2, 4 Tracking'!$I$6:$I$105,"New Hire")</f>
        <v>0</v>
      </c>
      <c r="AE39" s="55">
        <f>COUNTIFS('2. GPRA 1, 2, 4 Tracking'!$D$6:$D$105,'1. LEA List &amp; Summary Sheet'!$B39, '2. GPRA 1, 2, 4 Tracking'!$E$6:$E$105,"0.6",'2. GPRA 1, 2, 4 Tracking'!$I$6:$I$105,"New Hire")</f>
        <v>0</v>
      </c>
      <c r="AF39" s="55">
        <f>COUNTIFS('2. GPRA 1, 2, 4 Tracking'!$D$6:$D$105,'1. LEA List &amp; Summary Sheet'!$B39, '2. GPRA 1, 2, 4 Tracking'!$E$6:$E$105,"0.7",'2. GPRA 1, 2, 4 Tracking'!$I$6:$I$105,"New Hire")</f>
        <v>0</v>
      </c>
      <c r="AG39" s="55">
        <f>COUNTIFS('2. GPRA 1, 2, 4 Tracking'!$D$6:$D$105,'1. LEA List &amp; Summary Sheet'!$B39, '2. GPRA 1, 2, 4 Tracking'!$E$6:$E$105,"0.8",'2. GPRA 1, 2, 4 Tracking'!$I$6:$I$105,"New Hire")</f>
        <v>0</v>
      </c>
      <c r="AH39" s="55">
        <f>COUNTIFS('2. GPRA 1, 2, 4 Tracking'!$D$6:$D$105,'1. LEA List &amp; Summary Sheet'!$B39, '2. GPRA 1, 2, 4 Tracking'!$E$6:$E$105,"0.9",'2. GPRA 1, 2, 4 Tracking'!$I$6:$I$105,"New Hire")</f>
        <v>0</v>
      </c>
      <c r="AI39" s="56">
        <f>COUNTIFS('2. GPRA 1, 2, 4 Tracking'!$D$6:$D$105,'1. LEA List &amp; Summary Sheet'!$B39, '2. GPRA 1, 2, 4 Tracking'!$E$6:$E$105,"1.0",'2. GPRA 1, 2, 4 Tracking'!$I$6:$I$105,"New Hire")</f>
        <v>0</v>
      </c>
      <c r="AJ39" s="90">
        <f t="shared" si="3"/>
        <v>0</v>
      </c>
      <c r="AK39" s="57">
        <f>COUNTIFS('2. GPRA 1, 2, 4 Tracking'!$D$6:$D$105,'1. LEA List &amp; Summary Sheet'!$B39, '2. GPRA 1, 2, 4 Tracking'!$E$6:$E$105,"0.1",'2. GPRA 1, 2, 4 Tracking'!$J$6:$J$105,"New Hire")</f>
        <v>0</v>
      </c>
      <c r="AL39" s="57">
        <f>COUNTIFS('2. GPRA 1, 2, 4 Tracking'!$D$6:$D$105,'1. LEA List &amp; Summary Sheet'!$B39, '2. GPRA 1, 2, 4 Tracking'!$E$6:$E$105,"0.2",'2. GPRA 1, 2, 4 Tracking'!$J$6:$J$105,"New Hire")</f>
        <v>0</v>
      </c>
      <c r="AM39" s="57">
        <f>COUNTIFS('2. GPRA 1, 2, 4 Tracking'!$D$6:$D$105,'1. LEA List &amp; Summary Sheet'!$B39, '2. GPRA 1, 2, 4 Tracking'!$E$6:$E$105,"0.3",'2. GPRA 1, 2, 4 Tracking'!$J$6:$J$105,"New Hire")</f>
        <v>0</v>
      </c>
      <c r="AN39" s="57">
        <f>COUNTIFS('2. GPRA 1, 2, 4 Tracking'!$D$6:$D$105,'1. LEA List &amp; Summary Sheet'!$B39, '2. GPRA 1, 2, 4 Tracking'!$E$6:$E$105,"0.4",'2. GPRA 1, 2, 4 Tracking'!$J$6:$J$105,"New Hire")</f>
        <v>0</v>
      </c>
      <c r="AO39" s="57">
        <f>COUNTIFS('2. GPRA 1, 2, 4 Tracking'!$D$6:$D$105,'1. LEA List &amp; Summary Sheet'!$B39, '2. GPRA 1, 2, 4 Tracking'!$E$6:$E$105,"0.5",'2. GPRA 1, 2, 4 Tracking'!$J$6:$J$105,"New Hire")</f>
        <v>0</v>
      </c>
      <c r="AP39" s="57">
        <f>COUNTIFS('2. GPRA 1, 2, 4 Tracking'!$D$6:$D$105,'1. LEA List &amp; Summary Sheet'!$B39, '2. GPRA 1, 2, 4 Tracking'!$E$6:$E$105,"0.6",'2. GPRA 1, 2, 4 Tracking'!$J$6:$J$105,"New Hire")</f>
        <v>0</v>
      </c>
      <c r="AQ39" s="57">
        <f>COUNTIFS('2. GPRA 1, 2, 4 Tracking'!$D$6:$D$105,'1. LEA List &amp; Summary Sheet'!$B39, '2. GPRA 1, 2, 4 Tracking'!$E$6:$E$105,"0.7",'2. GPRA 1, 2, 4 Tracking'!$J$6:$J$105,"New Hire")</f>
        <v>0</v>
      </c>
      <c r="AR39" s="57">
        <f>COUNTIFS('2. GPRA 1, 2, 4 Tracking'!$D$6:$D$105,'1. LEA List &amp; Summary Sheet'!$B39, '2. GPRA 1, 2, 4 Tracking'!$E$6:$E$105,"0.8",'2. GPRA 1, 2, 4 Tracking'!$J$6:$J$105,"New Hire")</f>
        <v>0</v>
      </c>
      <c r="AS39" s="57">
        <f>COUNTIFS('2. GPRA 1, 2, 4 Tracking'!$D$6:$D$105,'1. LEA List &amp; Summary Sheet'!$B39, '2. GPRA 1, 2, 4 Tracking'!$E$6:$E$105,"0.9",'2. GPRA 1, 2, 4 Tracking'!$J$6:$J$105,"New Hire")</f>
        <v>0</v>
      </c>
      <c r="AT39" s="58">
        <f>COUNTIFS('2. GPRA 1, 2, 4 Tracking'!$D$6:$D$105,'1. LEA List &amp; Summary Sheet'!$B39, '2. GPRA 1, 2, 4 Tracking'!$E$6:$E$105,"1.0",'2. GPRA 1, 2, 4 Tracking'!$J$6:$J$105,"New Hire")</f>
        <v>0</v>
      </c>
      <c r="AU39" s="90">
        <f t="shared" si="4"/>
        <v>0</v>
      </c>
      <c r="AV39" s="55">
        <f>COUNTIFS('2. GPRA 1, 2, 4 Tracking'!$D$6:$D$105,'1. LEA List &amp; Summary Sheet'!$B39, '2. GPRA 1, 2, 4 Tracking'!$E$6:$E$105,"0.1",'2. GPRA 1, 2, 4 Tracking'!$K$6:$K$105,"New Hire")</f>
        <v>0</v>
      </c>
      <c r="AW39" s="55">
        <f>COUNTIFS('2. GPRA 1, 2, 4 Tracking'!$D$6:$D$105,'1. LEA List &amp; Summary Sheet'!$B39, '2. GPRA 1, 2, 4 Tracking'!$E$6:$E$105,"0.2",'2. GPRA 1, 2, 4 Tracking'!$K$6:$K$105,"New Hire")</f>
        <v>0</v>
      </c>
      <c r="AX39" s="55">
        <f>COUNTIFS('2. GPRA 1, 2, 4 Tracking'!$D$6:$D$105,'1. LEA List &amp; Summary Sheet'!$B39, '2. GPRA 1, 2, 4 Tracking'!$E$6:$E$105,"0.3",'2. GPRA 1, 2, 4 Tracking'!$K$6:$K$105,"New Hire")</f>
        <v>0</v>
      </c>
      <c r="AY39" s="55">
        <f>COUNTIFS('2. GPRA 1, 2, 4 Tracking'!$D$6:$D$105,'1. LEA List &amp; Summary Sheet'!$B39, '2. GPRA 1, 2, 4 Tracking'!$E$6:$E$105,"0.4",'2. GPRA 1, 2, 4 Tracking'!$K$6:$K$105,"New Hire")</f>
        <v>0</v>
      </c>
      <c r="AZ39" s="55">
        <f>COUNTIFS('2. GPRA 1, 2, 4 Tracking'!$D$6:$D$105,'1. LEA List &amp; Summary Sheet'!$B39, '2. GPRA 1, 2, 4 Tracking'!$E$6:$E$105,"0.5",'2. GPRA 1, 2, 4 Tracking'!$K$6:$K$105,"New Hire")</f>
        <v>0</v>
      </c>
      <c r="BA39" s="55">
        <f>COUNTIFS('2. GPRA 1, 2, 4 Tracking'!$D$6:$D$105,'1. LEA List &amp; Summary Sheet'!$B39, '2. GPRA 1, 2, 4 Tracking'!$E$6:$E$105,"0.6",'2. GPRA 1, 2, 4 Tracking'!$K$6:$K$105,"New Hire")</f>
        <v>0</v>
      </c>
      <c r="BB39" s="55">
        <f>COUNTIFS('2. GPRA 1, 2, 4 Tracking'!$D$6:$D$105,'1. LEA List &amp; Summary Sheet'!$B39, '2. GPRA 1, 2, 4 Tracking'!$E$6:$E$105,"0.7",'2. GPRA 1, 2, 4 Tracking'!$K$6:$K$105,"New Hire")</f>
        <v>0</v>
      </c>
      <c r="BC39" s="55">
        <f>COUNTIFS('2. GPRA 1, 2, 4 Tracking'!$D$6:$D$105,'1. LEA List &amp; Summary Sheet'!$B39, '2. GPRA 1, 2, 4 Tracking'!$E$6:$E$105,"0.8",'2. GPRA 1, 2, 4 Tracking'!$K$6:$K$105,"New Hire")</f>
        <v>0</v>
      </c>
      <c r="BD39" s="55">
        <f>COUNTIFS('2. GPRA 1, 2, 4 Tracking'!$D$6:$D$105,'1. LEA List &amp; Summary Sheet'!$B39, '2. GPRA 1, 2, 4 Tracking'!$E$6:$E$105,"0.9",'2. GPRA 1, 2, 4 Tracking'!$K$6:$K$105,"New Hire")</f>
        <v>0</v>
      </c>
      <c r="BE39" s="56">
        <f>COUNTIFS('2. GPRA 1, 2, 4 Tracking'!$D$6:$D$105,'1. LEA List &amp; Summary Sheet'!$B39, '2. GPRA 1, 2, 4 Tracking'!$E$6:$E$105,"1.0",'2. GPRA 1, 2, 4 Tracking'!$K$6:$K$105,"New Hire")</f>
        <v>0</v>
      </c>
      <c r="BF39" s="64"/>
    </row>
    <row r="40" spans="2:58" ht="78.75" customHeight="1" thickBot="1" x14ac:dyDescent="0.4">
      <c r="B40" s="71"/>
      <c r="C40" s="90">
        <f t="shared" si="0"/>
        <v>0</v>
      </c>
      <c r="D40" s="55">
        <f>COUNTIFS('2. GPRA 1, 2, 4 Tracking'!$D$6:$D$105,'1. LEA List &amp; Summary Sheet'!$B40, '2. GPRA 1, 2, 4 Tracking'!$E$6:$E$105,"0.1",'2. GPRA 1, 2, 4 Tracking'!$G$6:$G$105,"New Hire")</f>
        <v>0</v>
      </c>
      <c r="E40" s="56">
        <f>COUNTIFS('2. GPRA 1, 2, 4 Tracking'!$D$6:$D$105,'1. LEA List &amp; Summary Sheet'!$B40, '2. GPRA 1, 2, 4 Tracking'!$E$6:$E$105,"0.2",'2. GPRA 1, 2, 4 Tracking'!$G$6:$G$105,"New Hire")</f>
        <v>0</v>
      </c>
      <c r="F40" s="56">
        <f>COUNTIFS('2. GPRA 1, 2, 4 Tracking'!$D$6:$D$105,'1. LEA List &amp; Summary Sheet'!$B40, '2. GPRA 1, 2, 4 Tracking'!$E$6:$E$105,"0.3",'2. GPRA 1, 2, 4 Tracking'!$G$6:$G$105,"New Hire")</f>
        <v>0</v>
      </c>
      <c r="G40" s="56">
        <f>COUNTIFS('2. GPRA 1, 2, 4 Tracking'!$D$6:$D$105,'1. LEA List &amp; Summary Sheet'!$B40, '2. GPRA 1, 2, 4 Tracking'!$E$6:$E$105,"0.4",'2. GPRA 1, 2, 4 Tracking'!$G$6:$G$105,"New Hire")</f>
        <v>0</v>
      </c>
      <c r="H40" s="56">
        <f>COUNTIFS('2. GPRA 1, 2, 4 Tracking'!$D$6:$D$105,'1. LEA List &amp; Summary Sheet'!$B40, '2. GPRA 1, 2, 4 Tracking'!$E$6:$E$105,"0.5",'2. GPRA 1, 2, 4 Tracking'!$G$6:$G$105,"New Hire")</f>
        <v>0</v>
      </c>
      <c r="I40" s="56">
        <f>COUNTIFS('2. GPRA 1, 2, 4 Tracking'!$D$6:$D$105,'1. LEA List &amp; Summary Sheet'!$B40, '2. GPRA 1, 2, 4 Tracking'!$E$6:$E$105,"0.6",'2. GPRA 1, 2, 4 Tracking'!$G$6:$G$105,"New Hire")</f>
        <v>0</v>
      </c>
      <c r="J40" s="56">
        <f>COUNTIFS('2. GPRA 1, 2, 4 Tracking'!$D$6:$D$105,'1. LEA List &amp; Summary Sheet'!$B40, '2. GPRA 1, 2, 4 Tracking'!$E$6:$E$105,"0.7",'2. GPRA 1, 2, 4 Tracking'!$G$6:$G$105,"New Hire")</f>
        <v>0</v>
      </c>
      <c r="K40" s="56">
        <f>COUNTIFS('2. GPRA 1, 2, 4 Tracking'!$D$6:$D$105,'1. LEA List &amp; Summary Sheet'!$B40, '2. GPRA 1, 2, 4 Tracking'!$E$6:$E$105,"0.8",'2. GPRA 1, 2, 4 Tracking'!$G$6:$G$105,"New Hire")</f>
        <v>0</v>
      </c>
      <c r="L40" s="56">
        <f>COUNTIFS('2. GPRA 1, 2, 4 Tracking'!$D$6:$D$105,'1. LEA List &amp; Summary Sheet'!$B40, '2. GPRA 1, 2, 4 Tracking'!$E$6:$E$105,"0.9",'2. GPRA 1, 2, 4 Tracking'!$G$6:$G$105,"New Hire")</f>
        <v>0</v>
      </c>
      <c r="M40" s="56">
        <f>COUNTIFS('2. GPRA 1, 2, 4 Tracking'!$D$6:$D$105,'1. LEA List &amp; Summary Sheet'!$B40, '2. GPRA 1, 2, 4 Tracking'!$E$6:$E$105,"1.0",'2. GPRA 1, 2, 4 Tracking'!$G$6:$G$105,"New Hire")</f>
        <v>0</v>
      </c>
      <c r="N40" s="90">
        <f t="shared" si="1"/>
        <v>0</v>
      </c>
      <c r="O40" s="57">
        <f>COUNTIFS('2. GPRA 1, 2, 4 Tracking'!$D$6:$D$105,'1. LEA List &amp; Summary Sheet'!$B40, '2. GPRA 1, 2, 4 Tracking'!$E$6:$E$105,"0.1",'2. GPRA 1, 2, 4 Tracking'!$H$6:$H$105,"New Hire")</f>
        <v>0</v>
      </c>
      <c r="P40" s="57">
        <f>COUNTIFS('2. GPRA 1, 2, 4 Tracking'!$D$6:$D$105,'1. LEA List &amp; Summary Sheet'!$B40, '2. GPRA 1, 2, 4 Tracking'!$E$6:$E$105,"0.2",'2. GPRA 1, 2, 4 Tracking'!$H$6:$H$105,"New Hire")</f>
        <v>0</v>
      </c>
      <c r="Q40" s="57">
        <f>COUNTIFS('2. GPRA 1, 2, 4 Tracking'!$D$6:$D$105,'1. LEA List &amp; Summary Sheet'!$B40, '2. GPRA 1, 2, 4 Tracking'!$E$6:$E$105,"0.3",'2. GPRA 1, 2, 4 Tracking'!$H$6:$H$105,"New Hire")</f>
        <v>0</v>
      </c>
      <c r="R40" s="57">
        <f>COUNTIFS('2. GPRA 1, 2, 4 Tracking'!$D$6:$D$105,'1. LEA List &amp; Summary Sheet'!$B40, '2. GPRA 1, 2, 4 Tracking'!$E$6:$E$105,"0.4",'2. GPRA 1, 2, 4 Tracking'!$H$6:$H$105,"New Hire")</f>
        <v>0</v>
      </c>
      <c r="S40" s="57">
        <f>COUNTIFS('2. GPRA 1, 2, 4 Tracking'!$D$6:$D$105,'1. LEA List &amp; Summary Sheet'!$B40, '2. GPRA 1, 2, 4 Tracking'!$E$6:$E$105,"0.5",'2. GPRA 1, 2, 4 Tracking'!$H$6:$H$105,"New Hire")</f>
        <v>0</v>
      </c>
      <c r="T40" s="57">
        <f>COUNTIFS('2. GPRA 1, 2, 4 Tracking'!$D$6:$D$105,'1. LEA List &amp; Summary Sheet'!$B40, '2. GPRA 1, 2, 4 Tracking'!$E$6:$E$105,"0.6",'2. GPRA 1, 2, 4 Tracking'!$H$6:$H$105,"New Hire")</f>
        <v>0</v>
      </c>
      <c r="U40" s="57">
        <f>COUNTIFS('2. GPRA 1, 2, 4 Tracking'!$D$6:$D$105,'1. LEA List &amp; Summary Sheet'!$B40, '2. GPRA 1, 2, 4 Tracking'!$E$6:$E$105,"0.7",'2. GPRA 1, 2, 4 Tracking'!$H$6:$H$105,"New Hire")</f>
        <v>0</v>
      </c>
      <c r="V40" s="57">
        <f>COUNTIFS('2. GPRA 1, 2, 4 Tracking'!$D$6:$D$105,'1. LEA List &amp; Summary Sheet'!$B40, '2. GPRA 1, 2, 4 Tracking'!$E$6:$E$105,"0.8",'2. GPRA 1, 2, 4 Tracking'!$H$6:$H$105,"New Hire")</f>
        <v>0</v>
      </c>
      <c r="W40" s="57">
        <f>COUNTIFS('2. GPRA 1, 2, 4 Tracking'!$D$6:$D$105,'1. LEA List &amp; Summary Sheet'!$B40, '2. GPRA 1, 2, 4 Tracking'!$E$6:$E$105,"0.9",'2. GPRA 1, 2, 4 Tracking'!$H$6:$H$105,"New Hire")</f>
        <v>0</v>
      </c>
      <c r="X40" s="57">
        <f>COUNTIFS('2. GPRA 1, 2, 4 Tracking'!$D$6:$D$105,'1. LEA List &amp; Summary Sheet'!$B40, '2. GPRA 1, 2, 4 Tracking'!$E$6:$E$105,"1.0",'2. GPRA 1, 2, 4 Tracking'!$H$6:$H$105,"New Hire")</f>
        <v>0</v>
      </c>
      <c r="Y40" s="90">
        <f t="shared" si="2"/>
        <v>0</v>
      </c>
      <c r="Z40" s="55">
        <f>COUNTIFS('2. GPRA 1, 2, 4 Tracking'!$D$6:$D$105,'1. LEA List &amp; Summary Sheet'!$B40, '2. GPRA 1, 2, 4 Tracking'!$E$6:$E$105,"0.1",'2. GPRA 1, 2, 4 Tracking'!$I$6:$I$105,"New Hire")</f>
        <v>0</v>
      </c>
      <c r="AA40" s="55">
        <f>COUNTIFS('2. GPRA 1, 2, 4 Tracking'!$D$6:$D$105,'1. LEA List &amp; Summary Sheet'!$B40, '2. GPRA 1, 2, 4 Tracking'!$E$6:$E$105,"0.2",'2. GPRA 1, 2, 4 Tracking'!$I$6:$I$105,"New Hire")</f>
        <v>0</v>
      </c>
      <c r="AB40" s="55">
        <f>COUNTIFS('2. GPRA 1, 2, 4 Tracking'!$D$6:$D$105,'1. LEA List &amp; Summary Sheet'!$B40, '2. GPRA 1, 2, 4 Tracking'!$E$6:$E$105,"0.3",'2. GPRA 1, 2, 4 Tracking'!$I$6:$I$105,"New Hire")</f>
        <v>0</v>
      </c>
      <c r="AC40" s="55">
        <f>COUNTIFS('2. GPRA 1, 2, 4 Tracking'!$D$6:$D$105,'1. LEA List &amp; Summary Sheet'!$B40, '2. GPRA 1, 2, 4 Tracking'!$E$6:$E$105,"0.4",'2. GPRA 1, 2, 4 Tracking'!$I$6:$I$105,"New Hire")</f>
        <v>0</v>
      </c>
      <c r="AD40" s="55">
        <f>COUNTIFS('2. GPRA 1, 2, 4 Tracking'!$D$6:$D$105,'1. LEA List &amp; Summary Sheet'!$B40, '2. GPRA 1, 2, 4 Tracking'!$E$6:$E$105,"0.5",'2. GPRA 1, 2, 4 Tracking'!$I$6:$I$105,"New Hire")</f>
        <v>0</v>
      </c>
      <c r="AE40" s="55">
        <f>COUNTIFS('2. GPRA 1, 2, 4 Tracking'!$D$6:$D$105,'1. LEA List &amp; Summary Sheet'!$B40, '2. GPRA 1, 2, 4 Tracking'!$E$6:$E$105,"0.6",'2. GPRA 1, 2, 4 Tracking'!$I$6:$I$105,"New Hire")</f>
        <v>0</v>
      </c>
      <c r="AF40" s="55">
        <f>COUNTIFS('2. GPRA 1, 2, 4 Tracking'!$D$6:$D$105,'1. LEA List &amp; Summary Sheet'!$B40, '2. GPRA 1, 2, 4 Tracking'!$E$6:$E$105,"0.7",'2. GPRA 1, 2, 4 Tracking'!$I$6:$I$105,"New Hire")</f>
        <v>0</v>
      </c>
      <c r="AG40" s="55">
        <f>COUNTIFS('2. GPRA 1, 2, 4 Tracking'!$D$6:$D$105,'1. LEA List &amp; Summary Sheet'!$B40, '2. GPRA 1, 2, 4 Tracking'!$E$6:$E$105,"0.8",'2. GPRA 1, 2, 4 Tracking'!$I$6:$I$105,"New Hire")</f>
        <v>0</v>
      </c>
      <c r="AH40" s="55">
        <f>COUNTIFS('2. GPRA 1, 2, 4 Tracking'!$D$6:$D$105,'1. LEA List &amp; Summary Sheet'!$B40, '2. GPRA 1, 2, 4 Tracking'!$E$6:$E$105,"0.9",'2. GPRA 1, 2, 4 Tracking'!$I$6:$I$105,"New Hire")</f>
        <v>0</v>
      </c>
      <c r="AI40" s="56">
        <f>COUNTIFS('2. GPRA 1, 2, 4 Tracking'!$D$6:$D$105,'1. LEA List &amp; Summary Sheet'!$B40, '2. GPRA 1, 2, 4 Tracking'!$E$6:$E$105,"1.0",'2. GPRA 1, 2, 4 Tracking'!$I$6:$I$105,"New Hire")</f>
        <v>0</v>
      </c>
      <c r="AJ40" s="90">
        <f t="shared" si="3"/>
        <v>0</v>
      </c>
      <c r="AK40" s="57">
        <f>COUNTIFS('2. GPRA 1, 2, 4 Tracking'!$D$6:$D$105,'1. LEA List &amp; Summary Sheet'!$B40, '2. GPRA 1, 2, 4 Tracking'!$E$6:$E$105,"0.1",'2. GPRA 1, 2, 4 Tracking'!$J$6:$J$105,"New Hire")</f>
        <v>0</v>
      </c>
      <c r="AL40" s="57">
        <f>COUNTIFS('2. GPRA 1, 2, 4 Tracking'!$D$6:$D$105,'1. LEA List &amp; Summary Sheet'!$B40, '2. GPRA 1, 2, 4 Tracking'!$E$6:$E$105,"0.2",'2. GPRA 1, 2, 4 Tracking'!$J$6:$J$105,"New Hire")</f>
        <v>0</v>
      </c>
      <c r="AM40" s="57">
        <f>COUNTIFS('2. GPRA 1, 2, 4 Tracking'!$D$6:$D$105,'1. LEA List &amp; Summary Sheet'!$B40, '2. GPRA 1, 2, 4 Tracking'!$E$6:$E$105,"0.3",'2. GPRA 1, 2, 4 Tracking'!$J$6:$J$105,"New Hire")</f>
        <v>0</v>
      </c>
      <c r="AN40" s="57">
        <f>COUNTIFS('2. GPRA 1, 2, 4 Tracking'!$D$6:$D$105,'1. LEA List &amp; Summary Sheet'!$B40, '2. GPRA 1, 2, 4 Tracking'!$E$6:$E$105,"0.4",'2. GPRA 1, 2, 4 Tracking'!$J$6:$J$105,"New Hire")</f>
        <v>0</v>
      </c>
      <c r="AO40" s="57">
        <f>COUNTIFS('2. GPRA 1, 2, 4 Tracking'!$D$6:$D$105,'1. LEA List &amp; Summary Sheet'!$B40, '2. GPRA 1, 2, 4 Tracking'!$E$6:$E$105,"0.5",'2. GPRA 1, 2, 4 Tracking'!$J$6:$J$105,"New Hire")</f>
        <v>0</v>
      </c>
      <c r="AP40" s="57">
        <f>COUNTIFS('2. GPRA 1, 2, 4 Tracking'!$D$6:$D$105,'1. LEA List &amp; Summary Sheet'!$B40, '2. GPRA 1, 2, 4 Tracking'!$E$6:$E$105,"0.6",'2. GPRA 1, 2, 4 Tracking'!$J$6:$J$105,"New Hire")</f>
        <v>0</v>
      </c>
      <c r="AQ40" s="57">
        <f>COUNTIFS('2. GPRA 1, 2, 4 Tracking'!$D$6:$D$105,'1. LEA List &amp; Summary Sheet'!$B40, '2. GPRA 1, 2, 4 Tracking'!$E$6:$E$105,"0.7",'2. GPRA 1, 2, 4 Tracking'!$J$6:$J$105,"New Hire")</f>
        <v>0</v>
      </c>
      <c r="AR40" s="57">
        <f>COUNTIFS('2. GPRA 1, 2, 4 Tracking'!$D$6:$D$105,'1. LEA List &amp; Summary Sheet'!$B40, '2. GPRA 1, 2, 4 Tracking'!$E$6:$E$105,"0.8",'2. GPRA 1, 2, 4 Tracking'!$J$6:$J$105,"New Hire")</f>
        <v>0</v>
      </c>
      <c r="AS40" s="57">
        <f>COUNTIFS('2. GPRA 1, 2, 4 Tracking'!$D$6:$D$105,'1. LEA List &amp; Summary Sheet'!$B40, '2. GPRA 1, 2, 4 Tracking'!$E$6:$E$105,"0.9",'2. GPRA 1, 2, 4 Tracking'!$J$6:$J$105,"New Hire")</f>
        <v>0</v>
      </c>
      <c r="AT40" s="58">
        <f>COUNTIFS('2. GPRA 1, 2, 4 Tracking'!$D$6:$D$105,'1. LEA List &amp; Summary Sheet'!$B40, '2. GPRA 1, 2, 4 Tracking'!$E$6:$E$105,"1.0",'2. GPRA 1, 2, 4 Tracking'!$J$6:$J$105,"New Hire")</f>
        <v>0</v>
      </c>
      <c r="AU40" s="90">
        <f t="shared" si="4"/>
        <v>0</v>
      </c>
      <c r="AV40" s="55">
        <f>COUNTIFS('2. GPRA 1, 2, 4 Tracking'!$D$6:$D$105,'1. LEA List &amp; Summary Sheet'!$B40, '2. GPRA 1, 2, 4 Tracking'!$E$6:$E$105,"0.1",'2. GPRA 1, 2, 4 Tracking'!$K$6:$K$105,"New Hire")</f>
        <v>0</v>
      </c>
      <c r="AW40" s="55">
        <f>COUNTIFS('2. GPRA 1, 2, 4 Tracking'!$D$6:$D$105,'1. LEA List &amp; Summary Sheet'!$B40, '2. GPRA 1, 2, 4 Tracking'!$E$6:$E$105,"0.2",'2. GPRA 1, 2, 4 Tracking'!$K$6:$K$105,"New Hire")</f>
        <v>0</v>
      </c>
      <c r="AX40" s="55">
        <f>COUNTIFS('2. GPRA 1, 2, 4 Tracking'!$D$6:$D$105,'1. LEA List &amp; Summary Sheet'!$B40, '2. GPRA 1, 2, 4 Tracking'!$E$6:$E$105,"0.3",'2. GPRA 1, 2, 4 Tracking'!$K$6:$K$105,"New Hire")</f>
        <v>0</v>
      </c>
      <c r="AY40" s="55">
        <f>COUNTIFS('2. GPRA 1, 2, 4 Tracking'!$D$6:$D$105,'1. LEA List &amp; Summary Sheet'!$B40, '2. GPRA 1, 2, 4 Tracking'!$E$6:$E$105,"0.4",'2. GPRA 1, 2, 4 Tracking'!$K$6:$K$105,"New Hire")</f>
        <v>0</v>
      </c>
      <c r="AZ40" s="55">
        <f>COUNTIFS('2. GPRA 1, 2, 4 Tracking'!$D$6:$D$105,'1. LEA List &amp; Summary Sheet'!$B40, '2. GPRA 1, 2, 4 Tracking'!$E$6:$E$105,"0.5",'2. GPRA 1, 2, 4 Tracking'!$K$6:$K$105,"New Hire")</f>
        <v>0</v>
      </c>
      <c r="BA40" s="55">
        <f>COUNTIFS('2. GPRA 1, 2, 4 Tracking'!$D$6:$D$105,'1. LEA List &amp; Summary Sheet'!$B40, '2. GPRA 1, 2, 4 Tracking'!$E$6:$E$105,"0.6",'2. GPRA 1, 2, 4 Tracking'!$K$6:$K$105,"New Hire")</f>
        <v>0</v>
      </c>
      <c r="BB40" s="55">
        <f>COUNTIFS('2. GPRA 1, 2, 4 Tracking'!$D$6:$D$105,'1. LEA List &amp; Summary Sheet'!$B40, '2. GPRA 1, 2, 4 Tracking'!$E$6:$E$105,"0.7",'2. GPRA 1, 2, 4 Tracking'!$K$6:$K$105,"New Hire")</f>
        <v>0</v>
      </c>
      <c r="BC40" s="55">
        <f>COUNTIFS('2. GPRA 1, 2, 4 Tracking'!$D$6:$D$105,'1. LEA List &amp; Summary Sheet'!$B40, '2. GPRA 1, 2, 4 Tracking'!$E$6:$E$105,"0.8",'2. GPRA 1, 2, 4 Tracking'!$K$6:$K$105,"New Hire")</f>
        <v>0</v>
      </c>
      <c r="BD40" s="55">
        <f>COUNTIFS('2. GPRA 1, 2, 4 Tracking'!$D$6:$D$105,'1. LEA List &amp; Summary Sheet'!$B40, '2. GPRA 1, 2, 4 Tracking'!$E$6:$E$105,"0.9",'2. GPRA 1, 2, 4 Tracking'!$K$6:$K$105,"New Hire")</f>
        <v>0</v>
      </c>
      <c r="BE40" s="56">
        <f>COUNTIFS('2. GPRA 1, 2, 4 Tracking'!$D$6:$D$105,'1. LEA List &amp; Summary Sheet'!$B40, '2. GPRA 1, 2, 4 Tracking'!$E$6:$E$105,"1.0",'2. GPRA 1, 2, 4 Tracking'!$K$6:$K$105,"New Hire")</f>
        <v>0</v>
      </c>
      <c r="BF40" s="64"/>
    </row>
    <row r="41" spans="2:58" ht="78.75" customHeight="1" thickBot="1" x14ac:dyDescent="0.4">
      <c r="B41" s="71"/>
      <c r="C41" s="90">
        <f t="shared" si="0"/>
        <v>0</v>
      </c>
      <c r="D41" s="55">
        <f>COUNTIFS('2. GPRA 1, 2, 4 Tracking'!$D$6:$D$105,'1. LEA List &amp; Summary Sheet'!$B41, '2. GPRA 1, 2, 4 Tracking'!$E$6:$E$105,"0.1",'2. GPRA 1, 2, 4 Tracking'!$G$6:$G$105,"New Hire")</f>
        <v>0</v>
      </c>
      <c r="E41" s="56">
        <f>COUNTIFS('2. GPRA 1, 2, 4 Tracking'!$D$6:$D$105,'1. LEA List &amp; Summary Sheet'!$B41, '2. GPRA 1, 2, 4 Tracking'!$E$6:$E$105,"0.2",'2. GPRA 1, 2, 4 Tracking'!$G$6:$G$105,"New Hire")</f>
        <v>0</v>
      </c>
      <c r="F41" s="56">
        <f>COUNTIFS('2. GPRA 1, 2, 4 Tracking'!$D$6:$D$105,'1. LEA List &amp; Summary Sheet'!$B41, '2. GPRA 1, 2, 4 Tracking'!$E$6:$E$105,"0.3",'2. GPRA 1, 2, 4 Tracking'!$G$6:$G$105,"New Hire")</f>
        <v>0</v>
      </c>
      <c r="G41" s="56">
        <f>COUNTIFS('2. GPRA 1, 2, 4 Tracking'!$D$6:$D$105,'1. LEA List &amp; Summary Sheet'!$B41, '2. GPRA 1, 2, 4 Tracking'!$E$6:$E$105,"0.4",'2. GPRA 1, 2, 4 Tracking'!$G$6:$G$105,"New Hire")</f>
        <v>0</v>
      </c>
      <c r="H41" s="56">
        <f>COUNTIFS('2. GPRA 1, 2, 4 Tracking'!$D$6:$D$105,'1. LEA List &amp; Summary Sheet'!$B41, '2. GPRA 1, 2, 4 Tracking'!$E$6:$E$105,"0.5",'2. GPRA 1, 2, 4 Tracking'!$G$6:$G$105,"New Hire")</f>
        <v>0</v>
      </c>
      <c r="I41" s="56">
        <f>COUNTIFS('2. GPRA 1, 2, 4 Tracking'!$D$6:$D$105,'1. LEA List &amp; Summary Sheet'!$B41, '2. GPRA 1, 2, 4 Tracking'!$E$6:$E$105,"0.6",'2. GPRA 1, 2, 4 Tracking'!$G$6:$G$105,"New Hire")</f>
        <v>0</v>
      </c>
      <c r="J41" s="56">
        <f>COUNTIFS('2. GPRA 1, 2, 4 Tracking'!$D$6:$D$105,'1. LEA List &amp; Summary Sheet'!$B41, '2. GPRA 1, 2, 4 Tracking'!$E$6:$E$105,"0.7",'2. GPRA 1, 2, 4 Tracking'!$G$6:$G$105,"New Hire")</f>
        <v>0</v>
      </c>
      <c r="K41" s="56">
        <f>COUNTIFS('2. GPRA 1, 2, 4 Tracking'!$D$6:$D$105,'1. LEA List &amp; Summary Sheet'!$B41, '2. GPRA 1, 2, 4 Tracking'!$E$6:$E$105,"0.8",'2. GPRA 1, 2, 4 Tracking'!$G$6:$G$105,"New Hire")</f>
        <v>0</v>
      </c>
      <c r="L41" s="56">
        <f>COUNTIFS('2. GPRA 1, 2, 4 Tracking'!$D$6:$D$105,'1. LEA List &amp; Summary Sheet'!$B41, '2. GPRA 1, 2, 4 Tracking'!$E$6:$E$105,"0.9",'2. GPRA 1, 2, 4 Tracking'!$G$6:$G$105,"New Hire")</f>
        <v>0</v>
      </c>
      <c r="M41" s="56">
        <f>COUNTIFS('2. GPRA 1, 2, 4 Tracking'!$D$6:$D$105,'1. LEA List &amp; Summary Sheet'!$B41, '2. GPRA 1, 2, 4 Tracking'!$E$6:$E$105,"1.0",'2. GPRA 1, 2, 4 Tracking'!$G$6:$G$105,"New Hire")</f>
        <v>0</v>
      </c>
      <c r="N41" s="90">
        <f t="shared" si="1"/>
        <v>0</v>
      </c>
      <c r="O41" s="57">
        <f>COUNTIFS('2. GPRA 1, 2, 4 Tracking'!$D$6:$D$105,'1. LEA List &amp; Summary Sheet'!$B41, '2. GPRA 1, 2, 4 Tracking'!$E$6:$E$105,"0.1",'2. GPRA 1, 2, 4 Tracking'!$H$6:$H$105,"New Hire")</f>
        <v>0</v>
      </c>
      <c r="P41" s="57">
        <f>COUNTIFS('2. GPRA 1, 2, 4 Tracking'!$D$6:$D$105,'1. LEA List &amp; Summary Sheet'!$B41, '2. GPRA 1, 2, 4 Tracking'!$E$6:$E$105,"0.2",'2. GPRA 1, 2, 4 Tracking'!$H$6:$H$105,"New Hire")</f>
        <v>0</v>
      </c>
      <c r="Q41" s="57">
        <f>COUNTIFS('2. GPRA 1, 2, 4 Tracking'!$D$6:$D$105,'1. LEA List &amp; Summary Sheet'!$B41, '2. GPRA 1, 2, 4 Tracking'!$E$6:$E$105,"0.3",'2. GPRA 1, 2, 4 Tracking'!$H$6:$H$105,"New Hire")</f>
        <v>0</v>
      </c>
      <c r="R41" s="57">
        <f>COUNTIFS('2. GPRA 1, 2, 4 Tracking'!$D$6:$D$105,'1. LEA List &amp; Summary Sheet'!$B41, '2. GPRA 1, 2, 4 Tracking'!$E$6:$E$105,"0.4",'2. GPRA 1, 2, 4 Tracking'!$H$6:$H$105,"New Hire")</f>
        <v>0</v>
      </c>
      <c r="S41" s="57">
        <f>COUNTIFS('2. GPRA 1, 2, 4 Tracking'!$D$6:$D$105,'1. LEA List &amp; Summary Sheet'!$B41, '2. GPRA 1, 2, 4 Tracking'!$E$6:$E$105,"0.5",'2. GPRA 1, 2, 4 Tracking'!$H$6:$H$105,"New Hire")</f>
        <v>0</v>
      </c>
      <c r="T41" s="57">
        <f>COUNTIFS('2. GPRA 1, 2, 4 Tracking'!$D$6:$D$105,'1. LEA List &amp; Summary Sheet'!$B41, '2. GPRA 1, 2, 4 Tracking'!$E$6:$E$105,"0.6",'2. GPRA 1, 2, 4 Tracking'!$H$6:$H$105,"New Hire")</f>
        <v>0</v>
      </c>
      <c r="U41" s="57">
        <f>COUNTIFS('2. GPRA 1, 2, 4 Tracking'!$D$6:$D$105,'1. LEA List &amp; Summary Sheet'!$B41, '2. GPRA 1, 2, 4 Tracking'!$E$6:$E$105,"0.7",'2. GPRA 1, 2, 4 Tracking'!$H$6:$H$105,"New Hire")</f>
        <v>0</v>
      </c>
      <c r="V41" s="57">
        <f>COUNTIFS('2. GPRA 1, 2, 4 Tracking'!$D$6:$D$105,'1. LEA List &amp; Summary Sheet'!$B41, '2. GPRA 1, 2, 4 Tracking'!$E$6:$E$105,"0.8",'2. GPRA 1, 2, 4 Tracking'!$H$6:$H$105,"New Hire")</f>
        <v>0</v>
      </c>
      <c r="W41" s="57">
        <f>COUNTIFS('2. GPRA 1, 2, 4 Tracking'!$D$6:$D$105,'1. LEA List &amp; Summary Sheet'!$B41, '2. GPRA 1, 2, 4 Tracking'!$E$6:$E$105,"0.9",'2. GPRA 1, 2, 4 Tracking'!$H$6:$H$105,"New Hire")</f>
        <v>0</v>
      </c>
      <c r="X41" s="57">
        <f>COUNTIFS('2. GPRA 1, 2, 4 Tracking'!$D$6:$D$105,'1. LEA List &amp; Summary Sheet'!$B41, '2. GPRA 1, 2, 4 Tracking'!$E$6:$E$105,"1.0",'2. GPRA 1, 2, 4 Tracking'!$H$6:$H$105,"New Hire")</f>
        <v>0</v>
      </c>
      <c r="Y41" s="90">
        <f t="shared" si="2"/>
        <v>0</v>
      </c>
      <c r="Z41" s="55">
        <f>COUNTIFS('2. GPRA 1, 2, 4 Tracking'!$D$6:$D$105,'1. LEA List &amp; Summary Sheet'!$B41, '2. GPRA 1, 2, 4 Tracking'!$E$6:$E$105,"0.1",'2. GPRA 1, 2, 4 Tracking'!$I$6:$I$105,"New Hire")</f>
        <v>0</v>
      </c>
      <c r="AA41" s="55">
        <f>COUNTIFS('2. GPRA 1, 2, 4 Tracking'!$D$6:$D$105,'1. LEA List &amp; Summary Sheet'!$B41, '2. GPRA 1, 2, 4 Tracking'!$E$6:$E$105,"0.2",'2. GPRA 1, 2, 4 Tracking'!$I$6:$I$105,"New Hire")</f>
        <v>0</v>
      </c>
      <c r="AB41" s="55">
        <f>COUNTIFS('2. GPRA 1, 2, 4 Tracking'!$D$6:$D$105,'1. LEA List &amp; Summary Sheet'!$B41, '2. GPRA 1, 2, 4 Tracking'!$E$6:$E$105,"0.3",'2. GPRA 1, 2, 4 Tracking'!$I$6:$I$105,"New Hire")</f>
        <v>0</v>
      </c>
      <c r="AC41" s="55">
        <f>COUNTIFS('2. GPRA 1, 2, 4 Tracking'!$D$6:$D$105,'1. LEA List &amp; Summary Sheet'!$B41, '2. GPRA 1, 2, 4 Tracking'!$E$6:$E$105,"0.4",'2. GPRA 1, 2, 4 Tracking'!$I$6:$I$105,"New Hire")</f>
        <v>0</v>
      </c>
      <c r="AD41" s="55">
        <f>COUNTIFS('2. GPRA 1, 2, 4 Tracking'!$D$6:$D$105,'1. LEA List &amp; Summary Sheet'!$B41, '2. GPRA 1, 2, 4 Tracking'!$E$6:$E$105,"0.5",'2. GPRA 1, 2, 4 Tracking'!$I$6:$I$105,"New Hire")</f>
        <v>0</v>
      </c>
      <c r="AE41" s="55">
        <f>COUNTIFS('2. GPRA 1, 2, 4 Tracking'!$D$6:$D$105,'1. LEA List &amp; Summary Sheet'!$B41, '2. GPRA 1, 2, 4 Tracking'!$E$6:$E$105,"0.6",'2. GPRA 1, 2, 4 Tracking'!$I$6:$I$105,"New Hire")</f>
        <v>0</v>
      </c>
      <c r="AF41" s="55">
        <f>COUNTIFS('2. GPRA 1, 2, 4 Tracking'!$D$6:$D$105,'1. LEA List &amp; Summary Sheet'!$B41, '2. GPRA 1, 2, 4 Tracking'!$E$6:$E$105,"0.7",'2. GPRA 1, 2, 4 Tracking'!$I$6:$I$105,"New Hire")</f>
        <v>0</v>
      </c>
      <c r="AG41" s="55">
        <f>COUNTIFS('2. GPRA 1, 2, 4 Tracking'!$D$6:$D$105,'1. LEA List &amp; Summary Sheet'!$B41, '2. GPRA 1, 2, 4 Tracking'!$E$6:$E$105,"0.8",'2. GPRA 1, 2, 4 Tracking'!$I$6:$I$105,"New Hire")</f>
        <v>0</v>
      </c>
      <c r="AH41" s="55">
        <f>COUNTIFS('2. GPRA 1, 2, 4 Tracking'!$D$6:$D$105,'1. LEA List &amp; Summary Sheet'!$B41, '2. GPRA 1, 2, 4 Tracking'!$E$6:$E$105,"0.9",'2. GPRA 1, 2, 4 Tracking'!$I$6:$I$105,"New Hire")</f>
        <v>0</v>
      </c>
      <c r="AI41" s="56">
        <f>COUNTIFS('2. GPRA 1, 2, 4 Tracking'!$D$6:$D$105,'1. LEA List &amp; Summary Sheet'!$B41, '2. GPRA 1, 2, 4 Tracking'!$E$6:$E$105,"1.0",'2. GPRA 1, 2, 4 Tracking'!$I$6:$I$105,"New Hire")</f>
        <v>0</v>
      </c>
      <c r="AJ41" s="90">
        <f t="shared" si="3"/>
        <v>0</v>
      </c>
      <c r="AK41" s="57">
        <f>COUNTIFS('2. GPRA 1, 2, 4 Tracking'!$D$6:$D$105,'1. LEA List &amp; Summary Sheet'!$B41, '2. GPRA 1, 2, 4 Tracking'!$E$6:$E$105,"0.1",'2. GPRA 1, 2, 4 Tracking'!$J$6:$J$105,"New Hire")</f>
        <v>0</v>
      </c>
      <c r="AL41" s="57">
        <f>COUNTIFS('2. GPRA 1, 2, 4 Tracking'!$D$6:$D$105,'1. LEA List &amp; Summary Sheet'!$B41, '2. GPRA 1, 2, 4 Tracking'!$E$6:$E$105,"0.2",'2. GPRA 1, 2, 4 Tracking'!$J$6:$J$105,"New Hire")</f>
        <v>0</v>
      </c>
      <c r="AM41" s="57">
        <f>COUNTIFS('2. GPRA 1, 2, 4 Tracking'!$D$6:$D$105,'1. LEA List &amp; Summary Sheet'!$B41, '2. GPRA 1, 2, 4 Tracking'!$E$6:$E$105,"0.3",'2. GPRA 1, 2, 4 Tracking'!$J$6:$J$105,"New Hire")</f>
        <v>0</v>
      </c>
      <c r="AN41" s="57">
        <f>COUNTIFS('2. GPRA 1, 2, 4 Tracking'!$D$6:$D$105,'1. LEA List &amp; Summary Sheet'!$B41, '2. GPRA 1, 2, 4 Tracking'!$E$6:$E$105,"0.4",'2. GPRA 1, 2, 4 Tracking'!$J$6:$J$105,"New Hire")</f>
        <v>0</v>
      </c>
      <c r="AO41" s="57">
        <f>COUNTIFS('2. GPRA 1, 2, 4 Tracking'!$D$6:$D$105,'1. LEA List &amp; Summary Sheet'!$B41, '2. GPRA 1, 2, 4 Tracking'!$E$6:$E$105,"0.5",'2. GPRA 1, 2, 4 Tracking'!$J$6:$J$105,"New Hire")</f>
        <v>0</v>
      </c>
      <c r="AP41" s="57">
        <f>COUNTIFS('2. GPRA 1, 2, 4 Tracking'!$D$6:$D$105,'1. LEA List &amp; Summary Sheet'!$B41, '2. GPRA 1, 2, 4 Tracking'!$E$6:$E$105,"0.6",'2. GPRA 1, 2, 4 Tracking'!$J$6:$J$105,"New Hire")</f>
        <v>0</v>
      </c>
      <c r="AQ41" s="57">
        <f>COUNTIFS('2. GPRA 1, 2, 4 Tracking'!$D$6:$D$105,'1. LEA List &amp; Summary Sheet'!$B41, '2. GPRA 1, 2, 4 Tracking'!$E$6:$E$105,"0.7",'2. GPRA 1, 2, 4 Tracking'!$J$6:$J$105,"New Hire")</f>
        <v>0</v>
      </c>
      <c r="AR41" s="57">
        <f>COUNTIFS('2. GPRA 1, 2, 4 Tracking'!$D$6:$D$105,'1. LEA List &amp; Summary Sheet'!$B41, '2. GPRA 1, 2, 4 Tracking'!$E$6:$E$105,"0.8",'2. GPRA 1, 2, 4 Tracking'!$J$6:$J$105,"New Hire")</f>
        <v>0</v>
      </c>
      <c r="AS41" s="57">
        <f>COUNTIFS('2. GPRA 1, 2, 4 Tracking'!$D$6:$D$105,'1. LEA List &amp; Summary Sheet'!$B41, '2. GPRA 1, 2, 4 Tracking'!$E$6:$E$105,"0.9",'2. GPRA 1, 2, 4 Tracking'!$J$6:$J$105,"New Hire")</f>
        <v>0</v>
      </c>
      <c r="AT41" s="58">
        <f>COUNTIFS('2. GPRA 1, 2, 4 Tracking'!$D$6:$D$105,'1. LEA List &amp; Summary Sheet'!$B41, '2. GPRA 1, 2, 4 Tracking'!$E$6:$E$105,"1.0",'2. GPRA 1, 2, 4 Tracking'!$J$6:$J$105,"New Hire")</f>
        <v>0</v>
      </c>
      <c r="AU41" s="90">
        <f t="shared" si="4"/>
        <v>0</v>
      </c>
      <c r="AV41" s="55">
        <f>COUNTIFS('2. GPRA 1, 2, 4 Tracking'!$D$6:$D$105,'1. LEA List &amp; Summary Sheet'!$B41, '2. GPRA 1, 2, 4 Tracking'!$E$6:$E$105,"0.1",'2. GPRA 1, 2, 4 Tracking'!$K$6:$K$105,"New Hire")</f>
        <v>0</v>
      </c>
      <c r="AW41" s="55">
        <f>COUNTIFS('2. GPRA 1, 2, 4 Tracking'!$D$6:$D$105,'1. LEA List &amp; Summary Sheet'!$B41, '2. GPRA 1, 2, 4 Tracking'!$E$6:$E$105,"0.2",'2. GPRA 1, 2, 4 Tracking'!$K$6:$K$105,"New Hire")</f>
        <v>0</v>
      </c>
      <c r="AX41" s="55">
        <f>COUNTIFS('2. GPRA 1, 2, 4 Tracking'!$D$6:$D$105,'1. LEA List &amp; Summary Sheet'!$B41, '2. GPRA 1, 2, 4 Tracking'!$E$6:$E$105,"0.3",'2. GPRA 1, 2, 4 Tracking'!$K$6:$K$105,"New Hire")</f>
        <v>0</v>
      </c>
      <c r="AY41" s="55">
        <f>COUNTIFS('2. GPRA 1, 2, 4 Tracking'!$D$6:$D$105,'1. LEA List &amp; Summary Sheet'!$B41, '2. GPRA 1, 2, 4 Tracking'!$E$6:$E$105,"0.4",'2. GPRA 1, 2, 4 Tracking'!$K$6:$K$105,"New Hire")</f>
        <v>0</v>
      </c>
      <c r="AZ41" s="55">
        <f>COUNTIFS('2. GPRA 1, 2, 4 Tracking'!$D$6:$D$105,'1. LEA List &amp; Summary Sheet'!$B41, '2. GPRA 1, 2, 4 Tracking'!$E$6:$E$105,"0.5",'2. GPRA 1, 2, 4 Tracking'!$K$6:$K$105,"New Hire")</f>
        <v>0</v>
      </c>
      <c r="BA41" s="55">
        <f>COUNTIFS('2. GPRA 1, 2, 4 Tracking'!$D$6:$D$105,'1. LEA List &amp; Summary Sheet'!$B41, '2. GPRA 1, 2, 4 Tracking'!$E$6:$E$105,"0.6",'2. GPRA 1, 2, 4 Tracking'!$K$6:$K$105,"New Hire")</f>
        <v>0</v>
      </c>
      <c r="BB41" s="55">
        <f>COUNTIFS('2. GPRA 1, 2, 4 Tracking'!$D$6:$D$105,'1. LEA List &amp; Summary Sheet'!$B41, '2. GPRA 1, 2, 4 Tracking'!$E$6:$E$105,"0.7",'2. GPRA 1, 2, 4 Tracking'!$K$6:$K$105,"New Hire")</f>
        <v>0</v>
      </c>
      <c r="BC41" s="55">
        <f>COUNTIFS('2. GPRA 1, 2, 4 Tracking'!$D$6:$D$105,'1. LEA List &amp; Summary Sheet'!$B41, '2. GPRA 1, 2, 4 Tracking'!$E$6:$E$105,"0.8",'2. GPRA 1, 2, 4 Tracking'!$K$6:$K$105,"New Hire")</f>
        <v>0</v>
      </c>
      <c r="BD41" s="55">
        <f>COUNTIFS('2. GPRA 1, 2, 4 Tracking'!$D$6:$D$105,'1. LEA List &amp; Summary Sheet'!$B41, '2. GPRA 1, 2, 4 Tracking'!$E$6:$E$105,"0.9",'2. GPRA 1, 2, 4 Tracking'!$K$6:$K$105,"New Hire")</f>
        <v>0</v>
      </c>
      <c r="BE41" s="56">
        <f>COUNTIFS('2. GPRA 1, 2, 4 Tracking'!$D$6:$D$105,'1. LEA List &amp; Summary Sheet'!$B41, '2. GPRA 1, 2, 4 Tracking'!$E$6:$E$105,"1.0",'2. GPRA 1, 2, 4 Tracking'!$K$6:$K$105,"New Hire")</f>
        <v>0</v>
      </c>
      <c r="BF41" s="64"/>
    </row>
    <row r="42" spans="2:58" ht="78.75" customHeight="1" thickBot="1" x14ac:dyDescent="0.4">
      <c r="B42" s="71"/>
      <c r="C42" s="90">
        <f t="shared" si="0"/>
        <v>0</v>
      </c>
      <c r="D42" s="55">
        <f>COUNTIFS('2. GPRA 1, 2, 4 Tracking'!$D$6:$D$105,'1. LEA List &amp; Summary Sheet'!$B42, '2. GPRA 1, 2, 4 Tracking'!$E$6:$E$105,"0.1",'2. GPRA 1, 2, 4 Tracking'!$G$6:$G$105,"New Hire")</f>
        <v>0</v>
      </c>
      <c r="E42" s="56">
        <f>COUNTIFS('2. GPRA 1, 2, 4 Tracking'!$D$6:$D$105,'1. LEA List &amp; Summary Sheet'!$B42, '2. GPRA 1, 2, 4 Tracking'!$E$6:$E$105,"0.2",'2. GPRA 1, 2, 4 Tracking'!$G$6:$G$105,"New Hire")</f>
        <v>0</v>
      </c>
      <c r="F42" s="56">
        <f>COUNTIFS('2. GPRA 1, 2, 4 Tracking'!$D$6:$D$105,'1. LEA List &amp; Summary Sheet'!$B42, '2. GPRA 1, 2, 4 Tracking'!$E$6:$E$105,"0.3",'2. GPRA 1, 2, 4 Tracking'!$G$6:$G$105,"New Hire")</f>
        <v>0</v>
      </c>
      <c r="G42" s="56">
        <f>COUNTIFS('2. GPRA 1, 2, 4 Tracking'!$D$6:$D$105,'1. LEA List &amp; Summary Sheet'!$B42, '2. GPRA 1, 2, 4 Tracking'!$E$6:$E$105,"0.4",'2. GPRA 1, 2, 4 Tracking'!$G$6:$G$105,"New Hire")</f>
        <v>0</v>
      </c>
      <c r="H42" s="56">
        <f>COUNTIFS('2. GPRA 1, 2, 4 Tracking'!$D$6:$D$105,'1. LEA List &amp; Summary Sheet'!$B42, '2. GPRA 1, 2, 4 Tracking'!$E$6:$E$105,"0.5",'2. GPRA 1, 2, 4 Tracking'!$G$6:$G$105,"New Hire")</f>
        <v>0</v>
      </c>
      <c r="I42" s="56">
        <f>COUNTIFS('2. GPRA 1, 2, 4 Tracking'!$D$6:$D$105,'1. LEA List &amp; Summary Sheet'!$B42, '2. GPRA 1, 2, 4 Tracking'!$E$6:$E$105,"0.6",'2. GPRA 1, 2, 4 Tracking'!$G$6:$G$105,"New Hire")</f>
        <v>0</v>
      </c>
      <c r="J42" s="56">
        <f>COUNTIFS('2. GPRA 1, 2, 4 Tracking'!$D$6:$D$105,'1. LEA List &amp; Summary Sheet'!$B42, '2. GPRA 1, 2, 4 Tracking'!$E$6:$E$105,"0.7",'2. GPRA 1, 2, 4 Tracking'!$G$6:$G$105,"New Hire")</f>
        <v>0</v>
      </c>
      <c r="K42" s="56">
        <f>COUNTIFS('2. GPRA 1, 2, 4 Tracking'!$D$6:$D$105,'1. LEA List &amp; Summary Sheet'!$B42, '2. GPRA 1, 2, 4 Tracking'!$E$6:$E$105,"0.8",'2. GPRA 1, 2, 4 Tracking'!$G$6:$G$105,"New Hire")</f>
        <v>0</v>
      </c>
      <c r="L42" s="56">
        <f>COUNTIFS('2. GPRA 1, 2, 4 Tracking'!$D$6:$D$105,'1. LEA List &amp; Summary Sheet'!$B42, '2. GPRA 1, 2, 4 Tracking'!$E$6:$E$105,"0.9",'2. GPRA 1, 2, 4 Tracking'!$G$6:$G$105,"New Hire")</f>
        <v>0</v>
      </c>
      <c r="M42" s="56">
        <f>COUNTIFS('2. GPRA 1, 2, 4 Tracking'!$D$6:$D$105,'1. LEA List &amp; Summary Sheet'!$B42, '2. GPRA 1, 2, 4 Tracking'!$E$6:$E$105,"1.0",'2. GPRA 1, 2, 4 Tracking'!$G$6:$G$105,"New Hire")</f>
        <v>0</v>
      </c>
      <c r="N42" s="90">
        <f t="shared" si="1"/>
        <v>0</v>
      </c>
      <c r="O42" s="57">
        <f>COUNTIFS('2. GPRA 1, 2, 4 Tracking'!$D$6:$D$105,'1. LEA List &amp; Summary Sheet'!$B42, '2. GPRA 1, 2, 4 Tracking'!$E$6:$E$105,"0.1",'2. GPRA 1, 2, 4 Tracking'!$H$6:$H$105,"New Hire")</f>
        <v>0</v>
      </c>
      <c r="P42" s="57">
        <f>COUNTIFS('2. GPRA 1, 2, 4 Tracking'!$D$6:$D$105,'1. LEA List &amp; Summary Sheet'!$B42, '2. GPRA 1, 2, 4 Tracking'!$E$6:$E$105,"0.2",'2. GPRA 1, 2, 4 Tracking'!$H$6:$H$105,"New Hire")</f>
        <v>0</v>
      </c>
      <c r="Q42" s="57">
        <f>COUNTIFS('2. GPRA 1, 2, 4 Tracking'!$D$6:$D$105,'1. LEA List &amp; Summary Sheet'!$B42, '2. GPRA 1, 2, 4 Tracking'!$E$6:$E$105,"0.3",'2. GPRA 1, 2, 4 Tracking'!$H$6:$H$105,"New Hire")</f>
        <v>0</v>
      </c>
      <c r="R42" s="57">
        <f>COUNTIFS('2. GPRA 1, 2, 4 Tracking'!$D$6:$D$105,'1. LEA List &amp; Summary Sheet'!$B42, '2. GPRA 1, 2, 4 Tracking'!$E$6:$E$105,"0.4",'2. GPRA 1, 2, 4 Tracking'!$H$6:$H$105,"New Hire")</f>
        <v>0</v>
      </c>
      <c r="S42" s="57">
        <f>COUNTIFS('2. GPRA 1, 2, 4 Tracking'!$D$6:$D$105,'1. LEA List &amp; Summary Sheet'!$B42, '2. GPRA 1, 2, 4 Tracking'!$E$6:$E$105,"0.5",'2. GPRA 1, 2, 4 Tracking'!$H$6:$H$105,"New Hire")</f>
        <v>0</v>
      </c>
      <c r="T42" s="57">
        <f>COUNTIFS('2. GPRA 1, 2, 4 Tracking'!$D$6:$D$105,'1. LEA List &amp; Summary Sheet'!$B42, '2. GPRA 1, 2, 4 Tracking'!$E$6:$E$105,"0.6",'2. GPRA 1, 2, 4 Tracking'!$H$6:$H$105,"New Hire")</f>
        <v>0</v>
      </c>
      <c r="U42" s="57">
        <f>COUNTIFS('2. GPRA 1, 2, 4 Tracking'!$D$6:$D$105,'1. LEA List &amp; Summary Sheet'!$B42, '2. GPRA 1, 2, 4 Tracking'!$E$6:$E$105,"0.7",'2. GPRA 1, 2, 4 Tracking'!$H$6:$H$105,"New Hire")</f>
        <v>0</v>
      </c>
      <c r="V42" s="57">
        <f>COUNTIFS('2. GPRA 1, 2, 4 Tracking'!$D$6:$D$105,'1. LEA List &amp; Summary Sheet'!$B42, '2. GPRA 1, 2, 4 Tracking'!$E$6:$E$105,"0.8",'2. GPRA 1, 2, 4 Tracking'!$H$6:$H$105,"New Hire")</f>
        <v>0</v>
      </c>
      <c r="W42" s="57">
        <f>COUNTIFS('2. GPRA 1, 2, 4 Tracking'!$D$6:$D$105,'1. LEA List &amp; Summary Sheet'!$B42, '2. GPRA 1, 2, 4 Tracking'!$E$6:$E$105,"0.9",'2. GPRA 1, 2, 4 Tracking'!$H$6:$H$105,"New Hire")</f>
        <v>0</v>
      </c>
      <c r="X42" s="57">
        <f>COUNTIFS('2. GPRA 1, 2, 4 Tracking'!$D$6:$D$105,'1. LEA List &amp; Summary Sheet'!$B42, '2. GPRA 1, 2, 4 Tracking'!$E$6:$E$105,"1.0",'2. GPRA 1, 2, 4 Tracking'!$H$6:$H$105,"New Hire")</f>
        <v>0</v>
      </c>
      <c r="Y42" s="90">
        <f t="shared" si="2"/>
        <v>0</v>
      </c>
      <c r="Z42" s="55">
        <f>COUNTIFS('2. GPRA 1, 2, 4 Tracking'!$D$6:$D$105,'1. LEA List &amp; Summary Sheet'!$B42, '2. GPRA 1, 2, 4 Tracking'!$E$6:$E$105,"0.1",'2. GPRA 1, 2, 4 Tracking'!$I$6:$I$105,"New Hire")</f>
        <v>0</v>
      </c>
      <c r="AA42" s="55">
        <f>COUNTIFS('2. GPRA 1, 2, 4 Tracking'!$D$6:$D$105,'1. LEA List &amp; Summary Sheet'!$B42, '2. GPRA 1, 2, 4 Tracking'!$E$6:$E$105,"0.2",'2. GPRA 1, 2, 4 Tracking'!$I$6:$I$105,"New Hire")</f>
        <v>0</v>
      </c>
      <c r="AB42" s="55">
        <f>COUNTIFS('2. GPRA 1, 2, 4 Tracking'!$D$6:$D$105,'1. LEA List &amp; Summary Sheet'!$B42, '2. GPRA 1, 2, 4 Tracking'!$E$6:$E$105,"0.3",'2. GPRA 1, 2, 4 Tracking'!$I$6:$I$105,"New Hire")</f>
        <v>0</v>
      </c>
      <c r="AC42" s="55">
        <f>COUNTIFS('2. GPRA 1, 2, 4 Tracking'!$D$6:$D$105,'1. LEA List &amp; Summary Sheet'!$B42, '2. GPRA 1, 2, 4 Tracking'!$E$6:$E$105,"0.4",'2. GPRA 1, 2, 4 Tracking'!$I$6:$I$105,"New Hire")</f>
        <v>0</v>
      </c>
      <c r="AD42" s="55">
        <f>COUNTIFS('2. GPRA 1, 2, 4 Tracking'!$D$6:$D$105,'1. LEA List &amp; Summary Sheet'!$B42, '2. GPRA 1, 2, 4 Tracking'!$E$6:$E$105,"0.5",'2. GPRA 1, 2, 4 Tracking'!$I$6:$I$105,"New Hire")</f>
        <v>0</v>
      </c>
      <c r="AE42" s="55">
        <f>COUNTIFS('2. GPRA 1, 2, 4 Tracking'!$D$6:$D$105,'1. LEA List &amp; Summary Sheet'!$B42, '2. GPRA 1, 2, 4 Tracking'!$E$6:$E$105,"0.6",'2. GPRA 1, 2, 4 Tracking'!$I$6:$I$105,"New Hire")</f>
        <v>0</v>
      </c>
      <c r="AF42" s="55">
        <f>COUNTIFS('2. GPRA 1, 2, 4 Tracking'!$D$6:$D$105,'1. LEA List &amp; Summary Sheet'!$B42, '2. GPRA 1, 2, 4 Tracking'!$E$6:$E$105,"0.7",'2. GPRA 1, 2, 4 Tracking'!$I$6:$I$105,"New Hire")</f>
        <v>0</v>
      </c>
      <c r="AG42" s="55">
        <f>COUNTIFS('2. GPRA 1, 2, 4 Tracking'!$D$6:$D$105,'1. LEA List &amp; Summary Sheet'!$B42, '2. GPRA 1, 2, 4 Tracking'!$E$6:$E$105,"0.8",'2. GPRA 1, 2, 4 Tracking'!$I$6:$I$105,"New Hire")</f>
        <v>0</v>
      </c>
      <c r="AH42" s="55">
        <f>COUNTIFS('2. GPRA 1, 2, 4 Tracking'!$D$6:$D$105,'1. LEA List &amp; Summary Sheet'!$B42, '2. GPRA 1, 2, 4 Tracking'!$E$6:$E$105,"0.9",'2. GPRA 1, 2, 4 Tracking'!$I$6:$I$105,"New Hire")</f>
        <v>0</v>
      </c>
      <c r="AI42" s="56">
        <f>COUNTIFS('2. GPRA 1, 2, 4 Tracking'!$D$6:$D$105,'1. LEA List &amp; Summary Sheet'!$B42, '2. GPRA 1, 2, 4 Tracking'!$E$6:$E$105,"1.0",'2. GPRA 1, 2, 4 Tracking'!$I$6:$I$105,"New Hire")</f>
        <v>0</v>
      </c>
      <c r="AJ42" s="90">
        <f t="shared" si="3"/>
        <v>0</v>
      </c>
      <c r="AK42" s="57">
        <f>COUNTIFS('2. GPRA 1, 2, 4 Tracking'!$D$6:$D$105,'1. LEA List &amp; Summary Sheet'!$B42, '2. GPRA 1, 2, 4 Tracking'!$E$6:$E$105,"0.1",'2. GPRA 1, 2, 4 Tracking'!$J$6:$J$105,"New Hire")</f>
        <v>0</v>
      </c>
      <c r="AL42" s="57">
        <f>COUNTIFS('2. GPRA 1, 2, 4 Tracking'!$D$6:$D$105,'1. LEA List &amp; Summary Sheet'!$B42, '2. GPRA 1, 2, 4 Tracking'!$E$6:$E$105,"0.2",'2. GPRA 1, 2, 4 Tracking'!$J$6:$J$105,"New Hire")</f>
        <v>0</v>
      </c>
      <c r="AM42" s="57">
        <f>COUNTIFS('2. GPRA 1, 2, 4 Tracking'!$D$6:$D$105,'1. LEA List &amp; Summary Sheet'!$B42, '2. GPRA 1, 2, 4 Tracking'!$E$6:$E$105,"0.3",'2. GPRA 1, 2, 4 Tracking'!$J$6:$J$105,"New Hire")</f>
        <v>0</v>
      </c>
      <c r="AN42" s="57">
        <f>COUNTIFS('2. GPRA 1, 2, 4 Tracking'!$D$6:$D$105,'1. LEA List &amp; Summary Sheet'!$B42, '2. GPRA 1, 2, 4 Tracking'!$E$6:$E$105,"0.4",'2. GPRA 1, 2, 4 Tracking'!$J$6:$J$105,"New Hire")</f>
        <v>0</v>
      </c>
      <c r="AO42" s="57">
        <f>COUNTIFS('2. GPRA 1, 2, 4 Tracking'!$D$6:$D$105,'1. LEA List &amp; Summary Sheet'!$B42, '2. GPRA 1, 2, 4 Tracking'!$E$6:$E$105,"0.5",'2. GPRA 1, 2, 4 Tracking'!$J$6:$J$105,"New Hire")</f>
        <v>0</v>
      </c>
      <c r="AP42" s="57">
        <f>COUNTIFS('2. GPRA 1, 2, 4 Tracking'!$D$6:$D$105,'1. LEA List &amp; Summary Sheet'!$B42, '2. GPRA 1, 2, 4 Tracking'!$E$6:$E$105,"0.6",'2. GPRA 1, 2, 4 Tracking'!$J$6:$J$105,"New Hire")</f>
        <v>0</v>
      </c>
      <c r="AQ42" s="57">
        <f>COUNTIFS('2. GPRA 1, 2, 4 Tracking'!$D$6:$D$105,'1. LEA List &amp; Summary Sheet'!$B42, '2. GPRA 1, 2, 4 Tracking'!$E$6:$E$105,"0.7",'2. GPRA 1, 2, 4 Tracking'!$J$6:$J$105,"New Hire")</f>
        <v>0</v>
      </c>
      <c r="AR42" s="57">
        <f>COUNTIFS('2. GPRA 1, 2, 4 Tracking'!$D$6:$D$105,'1. LEA List &amp; Summary Sheet'!$B42, '2. GPRA 1, 2, 4 Tracking'!$E$6:$E$105,"0.8",'2. GPRA 1, 2, 4 Tracking'!$J$6:$J$105,"New Hire")</f>
        <v>0</v>
      </c>
      <c r="AS42" s="57">
        <f>COUNTIFS('2. GPRA 1, 2, 4 Tracking'!$D$6:$D$105,'1. LEA List &amp; Summary Sheet'!$B42, '2. GPRA 1, 2, 4 Tracking'!$E$6:$E$105,"0.9",'2. GPRA 1, 2, 4 Tracking'!$J$6:$J$105,"New Hire")</f>
        <v>0</v>
      </c>
      <c r="AT42" s="58">
        <f>COUNTIFS('2. GPRA 1, 2, 4 Tracking'!$D$6:$D$105,'1. LEA List &amp; Summary Sheet'!$B42, '2. GPRA 1, 2, 4 Tracking'!$E$6:$E$105,"1.0",'2. GPRA 1, 2, 4 Tracking'!$J$6:$J$105,"New Hire")</f>
        <v>0</v>
      </c>
      <c r="AU42" s="90">
        <f t="shared" si="4"/>
        <v>0</v>
      </c>
      <c r="AV42" s="55">
        <f>COUNTIFS('2. GPRA 1, 2, 4 Tracking'!$D$6:$D$105,'1. LEA List &amp; Summary Sheet'!$B42, '2. GPRA 1, 2, 4 Tracking'!$E$6:$E$105,"0.1",'2. GPRA 1, 2, 4 Tracking'!$K$6:$K$105,"New Hire")</f>
        <v>0</v>
      </c>
      <c r="AW42" s="55">
        <f>COUNTIFS('2. GPRA 1, 2, 4 Tracking'!$D$6:$D$105,'1. LEA List &amp; Summary Sheet'!$B42, '2. GPRA 1, 2, 4 Tracking'!$E$6:$E$105,"0.2",'2. GPRA 1, 2, 4 Tracking'!$K$6:$K$105,"New Hire")</f>
        <v>0</v>
      </c>
      <c r="AX42" s="55">
        <f>COUNTIFS('2. GPRA 1, 2, 4 Tracking'!$D$6:$D$105,'1. LEA List &amp; Summary Sheet'!$B42, '2. GPRA 1, 2, 4 Tracking'!$E$6:$E$105,"0.3",'2. GPRA 1, 2, 4 Tracking'!$K$6:$K$105,"New Hire")</f>
        <v>0</v>
      </c>
      <c r="AY42" s="55">
        <f>COUNTIFS('2. GPRA 1, 2, 4 Tracking'!$D$6:$D$105,'1. LEA List &amp; Summary Sheet'!$B42, '2. GPRA 1, 2, 4 Tracking'!$E$6:$E$105,"0.4",'2. GPRA 1, 2, 4 Tracking'!$K$6:$K$105,"New Hire")</f>
        <v>0</v>
      </c>
      <c r="AZ42" s="55">
        <f>COUNTIFS('2. GPRA 1, 2, 4 Tracking'!$D$6:$D$105,'1. LEA List &amp; Summary Sheet'!$B42, '2. GPRA 1, 2, 4 Tracking'!$E$6:$E$105,"0.5",'2. GPRA 1, 2, 4 Tracking'!$K$6:$K$105,"New Hire")</f>
        <v>0</v>
      </c>
      <c r="BA42" s="55">
        <f>COUNTIFS('2. GPRA 1, 2, 4 Tracking'!$D$6:$D$105,'1. LEA List &amp; Summary Sheet'!$B42, '2. GPRA 1, 2, 4 Tracking'!$E$6:$E$105,"0.6",'2. GPRA 1, 2, 4 Tracking'!$K$6:$K$105,"New Hire")</f>
        <v>0</v>
      </c>
      <c r="BB42" s="55">
        <f>COUNTIFS('2. GPRA 1, 2, 4 Tracking'!$D$6:$D$105,'1. LEA List &amp; Summary Sheet'!$B42, '2. GPRA 1, 2, 4 Tracking'!$E$6:$E$105,"0.7",'2. GPRA 1, 2, 4 Tracking'!$K$6:$K$105,"New Hire")</f>
        <v>0</v>
      </c>
      <c r="BC42" s="55">
        <f>COUNTIFS('2. GPRA 1, 2, 4 Tracking'!$D$6:$D$105,'1. LEA List &amp; Summary Sheet'!$B42, '2. GPRA 1, 2, 4 Tracking'!$E$6:$E$105,"0.8",'2. GPRA 1, 2, 4 Tracking'!$K$6:$K$105,"New Hire")</f>
        <v>0</v>
      </c>
      <c r="BD42" s="55">
        <f>COUNTIFS('2. GPRA 1, 2, 4 Tracking'!$D$6:$D$105,'1. LEA List &amp; Summary Sheet'!$B42, '2. GPRA 1, 2, 4 Tracking'!$E$6:$E$105,"0.9",'2. GPRA 1, 2, 4 Tracking'!$K$6:$K$105,"New Hire")</f>
        <v>0</v>
      </c>
      <c r="BE42" s="56">
        <f>COUNTIFS('2. GPRA 1, 2, 4 Tracking'!$D$6:$D$105,'1. LEA List &amp; Summary Sheet'!$B42, '2. GPRA 1, 2, 4 Tracking'!$E$6:$E$105,"1.0",'2. GPRA 1, 2, 4 Tracking'!$K$6:$K$105,"New Hire")</f>
        <v>0</v>
      </c>
      <c r="BF42" s="64"/>
    </row>
    <row r="43" spans="2:58" ht="78.75" customHeight="1" thickBot="1" x14ac:dyDescent="0.4">
      <c r="B43" s="71"/>
      <c r="C43" s="90">
        <f t="shared" si="0"/>
        <v>0</v>
      </c>
      <c r="D43" s="55">
        <f>COUNTIFS('2. GPRA 1, 2, 4 Tracking'!$D$6:$D$105,'1. LEA List &amp; Summary Sheet'!$B43, '2. GPRA 1, 2, 4 Tracking'!$E$6:$E$105,"0.1",'2. GPRA 1, 2, 4 Tracking'!$G$6:$G$105,"New Hire")</f>
        <v>0</v>
      </c>
      <c r="E43" s="56">
        <f>COUNTIFS('2. GPRA 1, 2, 4 Tracking'!$D$6:$D$105,'1. LEA List &amp; Summary Sheet'!$B43, '2. GPRA 1, 2, 4 Tracking'!$E$6:$E$105,"0.2",'2. GPRA 1, 2, 4 Tracking'!$G$6:$G$105,"New Hire")</f>
        <v>0</v>
      </c>
      <c r="F43" s="56">
        <f>COUNTIFS('2. GPRA 1, 2, 4 Tracking'!$D$6:$D$105,'1. LEA List &amp; Summary Sheet'!$B43, '2. GPRA 1, 2, 4 Tracking'!$E$6:$E$105,"0.3",'2. GPRA 1, 2, 4 Tracking'!$G$6:$G$105,"New Hire")</f>
        <v>0</v>
      </c>
      <c r="G43" s="56">
        <f>COUNTIFS('2. GPRA 1, 2, 4 Tracking'!$D$6:$D$105,'1. LEA List &amp; Summary Sheet'!$B43, '2. GPRA 1, 2, 4 Tracking'!$E$6:$E$105,"0.4",'2. GPRA 1, 2, 4 Tracking'!$G$6:$G$105,"New Hire")</f>
        <v>0</v>
      </c>
      <c r="H43" s="56">
        <f>COUNTIFS('2. GPRA 1, 2, 4 Tracking'!$D$6:$D$105,'1. LEA List &amp; Summary Sheet'!$B43, '2. GPRA 1, 2, 4 Tracking'!$E$6:$E$105,"0.5",'2. GPRA 1, 2, 4 Tracking'!$G$6:$G$105,"New Hire")</f>
        <v>0</v>
      </c>
      <c r="I43" s="56">
        <f>COUNTIFS('2. GPRA 1, 2, 4 Tracking'!$D$6:$D$105,'1. LEA List &amp; Summary Sheet'!$B43, '2. GPRA 1, 2, 4 Tracking'!$E$6:$E$105,"0.6",'2. GPRA 1, 2, 4 Tracking'!$G$6:$G$105,"New Hire")</f>
        <v>0</v>
      </c>
      <c r="J43" s="56">
        <f>COUNTIFS('2. GPRA 1, 2, 4 Tracking'!$D$6:$D$105,'1. LEA List &amp; Summary Sheet'!$B43, '2. GPRA 1, 2, 4 Tracking'!$E$6:$E$105,"0.7",'2. GPRA 1, 2, 4 Tracking'!$G$6:$G$105,"New Hire")</f>
        <v>0</v>
      </c>
      <c r="K43" s="56">
        <f>COUNTIFS('2. GPRA 1, 2, 4 Tracking'!$D$6:$D$105,'1. LEA List &amp; Summary Sheet'!$B43, '2. GPRA 1, 2, 4 Tracking'!$E$6:$E$105,"0.8",'2. GPRA 1, 2, 4 Tracking'!$G$6:$G$105,"New Hire")</f>
        <v>0</v>
      </c>
      <c r="L43" s="56">
        <f>COUNTIFS('2. GPRA 1, 2, 4 Tracking'!$D$6:$D$105,'1. LEA List &amp; Summary Sheet'!$B43, '2. GPRA 1, 2, 4 Tracking'!$E$6:$E$105,"0.9",'2. GPRA 1, 2, 4 Tracking'!$G$6:$G$105,"New Hire")</f>
        <v>0</v>
      </c>
      <c r="M43" s="56">
        <f>COUNTIFS('2. GPRA 1, 2, 4 Tracking'!$D$6:$D$105,'1. LEA List &amp; Summary Sheet'!$B43, '2. GPRA 1, 2, 4 Tracking'!$E$6:$E$105,"1.0",'2. GPRA 1, 2, 4 Tracking'!$G$6:$G$105,"New Hire")</f>
        <v>0</v>
      </c>
      <c r="N43" s="90">
        <f t="shared" si="1"/>
        <v>0</v>
      </c>
      <c r="O43" s="57">
        <f>COUNTIFS('2. GPRA 1, 2, 4 Tracking'!$D$6:$D$105,'1. LEA List &amp; Summary Sheet'!$B43, '2. GPRA 1, 2, 4 Tracking'!$E$6:$E$105,"0.1",'2. GPRA 1, 2, 4 Tracking'!$H$6:$H$105,"New Hire")</f>
        <v>0</v>
      </c>
      <c r="P43" s="57">
        <f>COUNTIFS('2. GPRA 1, 2, 4 Tracking'!$D$6:$D$105,'1. LEA List &amp; Summary Sheet'!$B43, '2. GPRA 1, 2, 4 Tracking'!$E$6:$E$105,"0.2",'2. GPRA 1, 2, 4 Tracking'!$H$6:$H$105,"New Hire")</f>
        <v>0</v>
      </c>
      <c r="Q43" s="57">
        <f>COUNTIFS('2. GPRA 1, 2, 4 Tracking'!$D$6:$D$105,'1. LEA List &amp; Summary Sheet'!$B43, '2. GPRA 1, 2, 4 Tracking'!$E$6:$E$105,"0.3",'2. GPRA 1, 2, 4 Tracking'!$H$6:$H$105,"New Hire")</f>
        <v>0</v>
      </c>
      <c r="R43" s="57">
        <f>COUNTIFS('2. GPRA 1, 2, 4 Tracking'!$D$6:$D$105,'1. LEA List &amp; Summary Sheet'!$B43, '2. GPRA 1, 2, 4 Tracking'!$E$6:$E$105,"0.4",'2. GPRA 1, 2, 4 Tracking'!$H$6:$H$105,"New Hire")</f>
        <v>0</v>
      </c>
      <c r="S43" s="57">
        <f>COUNTIFS('2. GPRA 1, 2, 4 Tracking'!$D$6:$D$105,'1. LEA List &amp; Summary Sheet'!$B43, '2. GPRA 1, 2, 4 Tracking'!$E$6:$E$105,"0.5",'2. GPRA 1, 2, 4 Tracking'!$H$6:$H$105,"New Hire")</f>
        <v>0</v>
      </c>
      <c r="T43" s="57">
        <f>COUNTIFS('2. GPRA 1, 2, 4 Tracking'!$D$6:$D$105,'1. LEA List &amp; Summary Sheet'!$B43, '2. GPRA 1, 2, 4 Tracking'!$E$6:$E$105,"0.6",'2. GPRA 1, 2, 4 Tracking'!$H$6:$H$105,"New Hire")</f>
        <v>0</v>
      </c>
      <c r="U43" s="57">
        <f>COUNTIFS('2. GPRA 1, 2, 4 Tracking'!$D$6:$D$105,'1. LEA List &amp; Summary Sheet'!$B43, '2. GPRA 1, 2, 4 Tracking'!$E$6:$E$105,"0.7",'2. GPRA 1, 2, 4 Tracking'!$H$6:$H$105,"New Hire")</f>
        <v>0</v>
      </c>
      <c r="V43" s="57">
        <f>COUNTIFS('2. GPRA 1, 2, 4 Tracking'!$D$6:$D$105,'1. LEA List &amp; Summary Sheet'!$B43, '2. GPRA 1, 2, 4 Tracking'!$E$6:$E$105,"0.8",'2. GPRA 1, 2, 4 Tracking'!$H$6:$H$105,"New Hire")</f>
        <v>0</v>
      </c>
      <c r="W43" s="57">
        <f>COUNTIFS('2. GPRA 1, 2, 4 Tracking'!$D$6:$D$105,'1. LEA List &amp; Summary Sheet'!$B43, '2. GPRA 1, 2, 4 Tracking'!$E$6:$E$105,"0.9",'2. GPRA 1, 2, 4 Tracking'!$H$6:$H$105,"New Hire")</f>
        <v>0</v>
      </c>
      <c r="X43" s="57">
        <f>COUNTIFS('2. GPRA 1, 2, 4 Tracking'!$D$6:$D$105,'1. LEA List &amp; Summary Sheet'!$B43, '2. GPRA 1, 2, 4 Tracking'!$E$6:$E$105,"1.0",'2. GPRA 1, 2, 4 Tracking'!$H$6:$H$105,"New Hire")</f>
        <v>0</v>
      </c>
      <c r="Y43" s="90">
        <f t="shared" si="2"/>
        <v>0</v>
      </c>
      <c r="Z43" s="55">
        <f>COUNTIFS('2. GPRA 1, 2, 4 Tracking'!$D$6:$D$105,'1. LEA List &amp; Summary Sheet'!$B43, '2. GPRA 1, 2, 4 Tracking'!$E$6:$E$105,"0.1",'2. GPRA 1, 2, 4 Tracking'!$I$6:$I$105,"New Hire")</f>
        <v>0</v>
      </c>
      <c r="AA43" s="55">
        <f>COUNTIFS('2. GPRA 1, 2, 4 Tracking'!$D$6:$D$105,'1. LEA List &amp; Summary Sheet'!$B43, '2. GPRA 1, 2, 4 Tracking'!$E$6:$E$105,"0.2",'2. GPRA 1, 2, 4 Tracking'!$I$6:$I$105,"New Hire")</f>
        <v>0</v>
      </c>
      <c r="AB43" s="55">
        <f>COUNTIFS('2. GPRA 1, 2, 4 Tracking'!$D$6:$D$105,'1. LEA List &amp; Summary Sheet'!$B43, '2. GPRA 1, 2, 4 Tracking'!$E$6:$E$105,"0.3",'2. GPRA 1, 2, 4 Tracking'!$I$6:$I$105,"New Hire")</f>
        <v>0</v>
      </c>
      <c r="AC43" s="55">
        <f>COUNTIFS('2. GPRA 1, 2, 4 Tracking'!$D$6:$D$105,'1. LEA List &amp; Summary Sheet'!$B43, '2. GPRA 1, 2, 4 Tracking'!$E$6:$E$105,"0.4",'2. GPRA 1, 2, 4 Tracking'!$I$6:$I$105,"New Hire")</f>
        <v>0</v>
      </c>
      <c r="AD43" s="55">
        <f>COUNTIFS('2. GPRA 1, 2, 4 Tracking'!$D$6:$D$105,'1. LEA List &amp; Summary Sheet'!$B43, '2. GPRA 1, 2, 4 Tracking'!$E$6:$E$105,"0.5",'2. GPRA 1, 2, 4 Tracking'!$I$6:$I$105,"New Hire")</f>
        <v>0</v>
      </c>
      <c r="AE43" s="55">
        <f>COUNTIFS('2. GPRA 1, 2, 4 Tracking'!$D$6:$D$105,'1. LEA List &amp; Summary Sheet'!$B43, '2. GPRA 1, 2, 4 Tracking'!$E$6:$E$105,"0.6",'2. GPRA 1, 2, 4 Tracking'!$I$6:$I$105,"New Hire")</f>
        <v>0</v>
      </c>
      <c r="AF43" s="55">
        <f>COUNTIFS('2. GPRA 1, 2, 4 Tracking'!$D$6:$D$105,'1. LEA List &amp; Summary Sheet'!$B43, '2. GPRA 1, 2, 4 Tracking'!$E$6:$E$105,"0.7",'2. GPRA 1, 2, 4 Tracking'!$I$6:$I$105,"New Hire")</f>
        <v>0</v>
      </c>
      <c r="AG43" s="55">
        <f>COUNTIFS('2. GPRA 1, 2, 4 Tracking'!$D$6:$D$105,'1. LEA List &amp; Summary Sheet'!$B43, '2. GPRA 1, 2, 4 Tracking'!$E$6:$E$105,"0.8",'2. GPRA 1, 2, 4 Tracking'!$I$6:$I$105,"New Hire")</f>
        <v>0</v>
      </c>
      <c r="AH43" s="55">
        <f>COUNTIFS('2. GPRA 1, 2, 4 Tracking'!$D$6:$D$105,'1. LEA List &amp; Summary Sheet'!$B43, '2. GPRA 1, 2, 4 Tracking'!$E$6:$E$105,"0.9",'2. GPRA 1, 2, 4 Tracking'!$I$6:$I$105,"New Hire")</f>
        <v>0</v>
      </c>
      <c r="AI43" s="56">
        <f>COUNTIFS('2. GPRA 1, 2, 4 Tracking'!$D$6:$D$105,'1. LEA List &amp; Summary Sheet'!$B43, '2. GPRA 1, 2, 4 Tracking'!$E$6:$E$105,"1.0",'2. GPRA 1, 2, 4 Tracking'!$I$6:$I$105,"New Hire")</f>
        <v>0</v>
      </c>
      <c r="AJ43" s="90">
        <f t="shared" si="3"/>
        <v>0</v>
      </c>
      <c r="AK43" s="57">
        <f>COUNTIFS('2. GPRA 1, 2, 4 Tracking'!$D$6:$D$105,'1. LEA List &amp; Summary Sheet'!$B43, '2. GPRA 1, 2, 4 Tracking'!$E$6:$E$105,"0.1",'2. GPRA 1, 2, 4 Tracking'!$J$6:$J$105,"New Hire")</f>
        <v>0</v>
      </c>
      <c r="AL43" s="57">
        <f>COUNTIFS('2. GPRA 1, 2, 4 Tracking'!$D$6:$D$105,'1. LEA List &amp; Summary Sheet'!$B43, '2. GPRA 1, 2, 4 Tracking'!$E$6:$E$105,"0.2",'2. GPRA 1, 2, 4 Tracking'!$J$6:$J$105,"New Hire")</f>
        <v>0</v>
      </c>
      <c r="AM43" s="57">
        <f>COUNTIFS('2. GPRA 1, 2, 4 Tracking'!$D$6:$D$105,'1. LEA List &amp; Summary Sheet'!$B43, '2. GPRA 1, 2, 4 Tracking'!$E$6:$E$105,"0.3",'2. GPRA 1, 2, 4 Tracking'!$J$6:$J$105,"New Hire")</f>
        <v>0</v>
      </c>
      <c r="AN43" s="57">
        <f>COUNTIFS('2. GPRA 1, 2, 4 Tracking'!$D$6:$D$105,'1. LEA List &amp; Summary Sheet'!$B43, '2. GPRA 1, 2, 4 Tracking'!$E$6:$E$105,"0.4",'2. GPRA 1, 2, 4 Tracking'!$J$6:$J$105,"New Hire")</f>
        <v>0</v>
      </c>
      <c r="AO43" s="57">
        <f>COUNTIFS('2. GPRA 1, 2, 4 Tracking'!$D$6:$D$105,'1. LEA List &amp; Summary Sheet'!$B43, '2. GPRA 1, 2, 4 Tracking'!$E$6:$E$105,"0.5",'2. GPRA 1, 2, 4 Tracking'!$J$6:$J$105,"New Hire")</f>
        <v>0</v>
      </c>
      <c r="AP43" s="57">
        <f>COUNTIFS('2. GPRA 1, 2, 4 Tracking'!$D$6:$D$105,'1. LEA List &amp; Summary Sheet'!$B43, '2. GPRA 1, 2, 4 Tracking'!$E$6:$E$105,"0.6",'2. GPRA 1, 2, 4 Tracking'!$J$6:$J$105,"New Hire")</f>
        <v>0</v>
      </c>
      <c r="AQ43" s="57">
        <f>COUNTIFS('2. GPRA 1, 2, 4 Tracking'!$D$6:$D$105,'1. LEA List &amp; Summary Sheet'!$B43, '2. GPRA 1, 2, 4 Tracking'!$E$6:$E$105,"0.7",'2. GPRA 1, 2, 4 Tracking'!$J$6:$J$105,"New Hire")</f>
        <v>0</v>
      </c>
      <c r="AR43" s="57">
        <f>COUNTIFS('2. GPRA 1, 2, 4 Tracking'!$D$6:$D$105,'1. LEA List &amp; Summary Sheet'!$B43, '2. GPRA 1, 2, 4 Tracking'!$E$6:$E$105,"0.8",'2. GPRA 1, 2, 4 Tracking'!$J$6:$J$105,"New Hire")</f>
        <v>0</v>
      </c>
      <c r="AS43" s="57">
        <f>COUNTIFS('2. GPRA 1, 2, 4 Tracking'!$D$6:$D$105,'1. LEA List &amp; Summary Sheet'!$B43, '2. GPRA 1, 2, 4 Tracking'!$E$6:$E$105,"0.9",'2. GPRA 1, 2, 4 Tracking'!$J$6:$J$105,"New Hire")</f>
        <v>0</v>
      </c>
      <c r="AT43" s="58">
        <f>COUNTIFS('2. GPRA 1, 2, 4 Tracking'!$D$6:$D$105,'1. LEA List &amp; Summary Sheet'!$B43, '2. GPRA 1, 2, 4 Tracking'!$E$6:$E$105,"1.0",'2. GPRA 1, 2, 4 Tracking'!$J$6:$J$105,"New Hire")</f>
        <v>0</v>
      </c>
      <c r="AU43" s="90">
        <f t="shared" si="4"/>
        <v>0</v>
      </c>
      <c r="AV43" s="55">
        <f>COUNTIFS('2. GPRA 1, 2, 4 Tracking'!$D$6:$D$105,'1. LEA List &amp; Summary Sheet'!$B43, '2. GPRA 1, 2, 4 Tracking'!$E$6:$E$105,"0.1",'2. GPRA 1, 2, 4 Tracking'!$K$6:$K$105,"New Hire")</f>
        <v>0</v>
      </c>
      <c r="AW43" s="55">
        <f>COUNTIFS('2. GPRA 1, 2, 4 Tracking'!$D$6:$D$105,'1. LEA List &amp; Summary Sheet'!$B43, '2. GPRA 1, 2, 4 Tracking'!$E$6:$E$105,"0.2",'2. GPRA 1, 2, 4 Tracking'!$K$6:$K$105,"New Hire")</f>
        <v>0</v>
      </c>
      <c r="AX43" s="55">
        <f>COUNTIFS('2. GPRA 1, 2, 4 Tracking'!$D$6:$D$105,'1. LEA List &amp; Summary Sheet'!$B43, '2. GPRA 1, 2, 4 Tracking'!$E$6:$E$105,"0.3",'2. GPRA 1, 2, 4 Tracking'!$K$6:$K$105,"New Hire")</f>
        <v>0</v>
      </c>
      <c r="AY43" s="55">
        <f>COUNTIFS('2. GPRA 1, 2, 4 Tracking'!$D$6:$D$105,'1. LEA List &amp; Summary Sheet'!$B43, '2. GPRA 1, 2, 4 Tracking'!$E$6:$E$105,"0.4",'2. GPRA 1, 2, 4 Tracking'!$K$6:$K$105,"New Hire")</f>
        <v>0</v>
      </c>
      <c r="AZ43" s="55">
        <f>COUNTIFS('2. GPRA 1, 2, 4 Tracking'!$D$6:$D$105,'1. LEA List &amp; Summary Sheet'!$B43, '2. GPRA 1, 2, 4 Tracking'!$E$6:$E$105,"0.5",'2. GPRA 1, 2, 4 Tracking'!$K$6:$K$105,"New Hire")</f>
        <v>0</v>
      </c>
      <c r="BA43" s="55">
        <f>COUNTIFS('2. GPRA 1, 2, 4 Tracking'!$D$6:$D$105,'1. LEA List &amp; Summary Sheet'!$B43, '2. GPRA 1, 2, 4 Tracking'!$E$6:$E$105,"0.6",'2. GPRA 1, 2, 4 Tracking'!$K$6:$K$105,"New Hire")</f>
        <v>0</v>
      </c>
      <c r="BB43" s="55">
        <f>COUNTIFS('2. GPRA 1, 2, 4 Tracking'!$D$6:$D$105,'1. LEA List &amp; Summary Sheet'!$B43, '2. GPRA 1, 2, 4 Tracking'!$E$6:$E$105,"0.7",'2. GPRA 1, 2, 4 Tracking'!$K$6:$K$105,"New Hire")</f>
        <v>0</v>
      </c>
      <c r="BC43" s="55">
        <f>COUNTIFS('2. GPRA 1, 2, 4 Tracking'!$D$6:$D$105,'1. LEA List &amp; Summary Sheet'!$B43, '2. GPRA 1, 2, 4 Tracking'!$E$6:$E$105,"0.8",'2. GPRA 1, 2, 4 Tracking'!$K$6:$K$105,"New Hire")</f>
        <v>0</v>
      </c>
      <c r="BD43" s="55">
        <f>COUNTIFS('2. GPRA 1, 2, 4 Tracking'!$D$6:$D$105,'1. LEA List &amp; Summary Sheet'!$B43, '2. GPRA 1, 2, 4 Tracking'!$E$6:$E$105,"0.9",'2. GPRA 1, 2, 4 Tracking'!$K$6:$K$105,"New Hire")</f>
        <v>0</v>
      </c>
      <c r="BE43" s="56">
        <f>COUNTIFS('2. GPRA 1, 2, 4 Tracking'!$D$6:$D$105,'1. LEA List &amp; Summary Sheet'!$B43, '2. GPRA 1, 2, 4 Tracking'!$E$6:$E$105,"1.0",'2. GPRA 1, 2, 4 Tracking'!$K$6:$K$105,"New Hire")</f>
        <v>0</v>
      </c>
      <c r="BF43" s="64"/>
    </row>
    <row r="44" spans="2:58" ht="78.75" customHeight="1" thickBot="1" x14ac:dyDescent="0.4">
      <c r="B44" s="71"/>
      <c r="C44" s="90">
        <f t="shared" si="0"/>
        <v>0</v>
      </c>
      <c r="D44" s="55">
        <f>COUNTIFS('2. GPRA 1, 2, 4 Tracking'!$D$6:$D$105,'1. LEA List &amp; Summary Sheet'!$B44, '2. GPRA 1, 2, 4 Tracking'!$E$6:$E$105,"0.1",'2. GPRA 1, 2, 4 Tracking'!$G$6:$G$105,"New Hire")</f>
        <v>0</v>
      </c>
      <c r="E44" s="56">
        <f>COUNTIFS('2. GPRA 1, 2, 4 Tracking'!$D$6:$D$105,'1. LEA List &amp; Summary Sheet'!$B44, '2. GPRA 1, 2, 4 Tracking'!$E$6:$E$105,"0.2",'2. GPRA 1, 2, 4 Tracking'!$G$6:$G$105,"New Hire")</f>
        <v>0</v>
      </c>
      <c r="F44" s="56">
        <f>COUNTIFS('2. GPRA 1, 2, 4 Tracking'!$D$6:$D$105,'1. LEA List &amp; Summary Sheet'!$B44, '2. GPRA 1, 2, 4 Tracking'!$E$6:$E$105,"0.3",'2. GPRA 1, 2, 4 Tracking'!$G$6:$G$105,"New Hire")</f>
        <v>0</v>
      </c>
      <c r="G44" s="56">
        <f>COUNTIFS('2. GPRA 1, 2, 4 Tracking'!$D$6:$D$105,'1. LEA List &amp; Summary Sheet'!$B44, '2. GPRA 1, 2, 4 Tracking'!$E$6:$E$105,"0.4",'2. GPRA 1, 2, 4 Tracking'!$G$6:$G$105,"New Hire")</f>
        <v>0</v>
      </c>
      <c r="H44" s="56">
        <f>COUNTIFS('2. GPRA 1, 2, 4 Tracking'!$D$6:$D$105,'1. LEA List &amp; Summary Sheet'!$B44, '2. GPRA 1, 2, 4 Tracking'!$E$6:$E$105,"0.5",'2. GPRA 1, 2, 4 Tracking'!$G$6:$G$105,"New Hire")</f>
        <v>0</v>
      </c>
      <c r="I44" s="56">
        <f>COUNTIFS('2. GPRA 1, 2, 4 Tracking'!$D$6:$D$105,'1. LEA List &amp; Summary Sheet'!$B44, '2. GPRA 1, 2, 4 Tracking'!$E$6:$E$105,"0.6",'2. GPRA 1, 2, 4 Tracking'!$G$6:$G$105,"New Hire")</f>
        <v>0</v>
      </c>
      <c r="J44" s="56">
        <f>COUNTIFS('2. GPRA 1, 2, 4 Tracking'!$D$6:$D$105,'1. LEA List &amp; Summary Sheet'!$B44, '2. GPRA 1, 2, 4 Tracking'!$E$6:$E$105,"0.7",'2. GPRA 1, 2, 4 Tracking'!$G$6:$G$105,"New Hire")</f>
        <v>0</v>
      </c>
      <c r="K44" s="56">
        <f>COUNTIFS('2. GPRA 1, 2, 4 Tracking'!$D$6:$D$105,'1. LEA List &amp; Summary Sheet'!$B44, '2. GPRA 1, 2, 4 Tracking'!$E$6:$E$105,"0.8",'2. GPRA 1, 2, 4 Tracking'!$G$6:$G$105,"New Hire")</f>
        <v>0</v>
      </c>
      <c r="L44" s="56">
        <f>COUNTIFS('2. GPRA 1, 2, 4 Tracking'!$D$6:$D$105,'1. LEA List &amp; Summary Sheet'!$B44, '2. GPRA 1, 2, 4 Tracking'!$E$6:$E$105,"0.9",'2. GPRA 1, 2, 4 Tracking'!$G$6:$G$105,"New Hire")</f>
        <v>0</v>
      </c>
      <c r="M44" s="56">
        <f>COUNTIFS('2. GPRA 1, 2, 4 Tracking'!$D$6:$D$105,'1. LEA List &amp; Summary Sheet'!$B44, '2. GPRA 1, 2, 4 Tracking'!$E$6:$E$105,"1.0",'2. GPRA 1, 2, 4 Tracking'!$G$6:$G$105,"New Hire")</f>
        <v>0</v>
      </c>
      <c r="N44" s="90">
        <f t="shared" si="1"/>
        <v>0</v>
      </c>
      <c r="O44" s="57">
        <f>COUNTIFS('2. GPRA 1, 2, 4 Tracking'!$D$6:$D$105,'1. LEA List &amp; Summary Sheet'!$B44, '2. GPRA 1, 2, 4 Tracking'!$E$6:$E$105,"0.1",'2. GPRA 1, 2, 4 Tracking'!$H$6:$H$105,"New Hire")</f>
        <v>0</v>
      </c>
      <c r="P44" s="57">
        <f>COUNTIFS('2. GPRA 1, 2, 4 Tracking'!$D$6:$D$105,'1. LEA List &amp; Summary Sheet'!$B44, '2. GPRA 1, 2, 4 Tracking'!$E$6:$E$105,"0.2",'2. GPRA 1, 2, 4 Tracking'!$H$6:$H$105,"New Hire")</f>
        <v>0</v>
      </c>
      <c r="Q44" s="57">
        <f>COUNTIFS('2. GPRA 1, 2, 4 Tracking'!$D$6:$D$105,'1. LEA List &amp; Summary Sheet'!$B44, '2. GPRA 1, 2, 4 Tracking'!$E$6:$E$105,"0.3",'2. GPRA 1, 2, 4 Tracking'!$H$6:$H$105,"New Hire")</f>
        <v>0</v>
      </c>
      <c r="R44" s="57">
        <f>COUNTIFS('2. GPRA 1, 2, 4 Tracking'!$D$6:$D$105,'1. LEA List &amp; Summary Sheet'!$B44, '2. GPRA 1, 2, 4 Tracking'!$E$6:$E$105,"0.4",'2. GPRA 1, 2, 4 Tracking'!$H$6:$H$105,"New Hire")</f>
        <v>0</v>
      </c>
      <c r="S44" s="57">
        <f>COUNTIFS('2. GPRA 1, 2, 4 Tracking'!$D$6:$D$105,'1. LEA List &amp; Summary Sheet'!$B44, '2. GPRA 1, 2, 4 Tracking'!$E$6:$E$105,"0.5",'2. GPRA 1, 2, 4 Tracking'!$H$6:$H$105,"New Hire")</f>
        <v>0</v>
      </c>
      <c r="T44" s="57">
        <f>COUNTIFS('2. GPRA 1, 2, 4 Tracking'!$D$6:$D$105,'1. LEA List &amp; Summary Sheet'!$B44, '2. GPRA 1, 2, 4 Tracking'!$E$6:$E$105,"0.6",'2. GPRA 1, 2, 4 Tracking'!$H$6:$H$105,"New Hire")</f>
        <v>0</v>
      </c>
      <c r="U44" s="57">
        <f>COUNTIFS('2. GPRA 1, 2, 4 Tracking'!$D$6:$D$105,'1. LEA List &amp; Summary Sheet'!$B44, '2. GPRA 1, 2, 4 Tracking'!$E$6:$E$105,"0.7",'2. GPRA 1, 2, 4 Tracking'!$H$6:$H$105,"New Hire")</f>
        <v>0</v>
      </c>
      <c r="V44" s="57">
        <f>COUNTIFS('2. GPRA 1, 2, 4 Tracking'!$D$6:$D$105,'1. LEA List &amp; Summary Sheet'!$B44, '2. GPRA 1, 2, 4 Tracking'!$E$6:$E$105,"0.8",'2. GPRA 1, 2, 4 Tracking'!$H$6:$H$105,"New Hire")</f>
        <v>0</v>
      </c>
      <c r="W44" s="57">
        <f>COUNTIFS('2. GPRA 1, 2, 4 Tracking'!$D$6:$D$105,'1. LEA List &amp; Summary Sheet'!$B44, '2. GPRA 1, 2, 4 Tracking'!$E$6:$E$105,"0.9",'2. GPRA 1, 2, 4 Tracking'!$H$6:$H$105,"New Hire")</f>
        <v>0</v>
      </c>
      <c r="X44" s="57">
        <f>COUNTIFS('2. GPRA 1, 2, 4 Tracking'!$D$6:$D$105,'1. LEA List &amp; Summary Sheet'!$B44, '2. GPRA 1, 2, 4 Tracking'!$E$6:$E$105,"1.0",'2. GPRA 1, 2, 4 Tracking'!$H$6:$H$105,"New Hire")</f>
        <v>0</v>
      </c>
      <c r="Y44" s="90">
        <f t="shared" si="2"/>
        <v>0</v>
      </c>
      <c r="Z44" s="55">
        <f>COUNTIFS('2. GPRA 1, 2, 4 Tracking'!$D$6:$D$105,'1. LEA List &amp; Summary Sheet'!$B44, '2. GPRA 1, 2, 4 Tracking'!$E$6:$E$105,"0.1",'2. GPRA 1, 2, 4 Tracking'!$I$6:$I$105,"New Hire")</f>
        <v>0</v>
      </c>
      <c r="AA44" s="55">
        <f>COUNTIFS('2. GPRA 1, 2, 4 Tracking'!$D$6:$D$105,'1. LEA List &amp; Summary Sheet'!$B44, '2. GPRA 1, 2, 4 Tracking'!$E$6:$E$105,"0.2",'2. GPRA 1, 2, 4 Tracking'!$I$6:$I$105,"New Hire")</f>
        <v>0</v>
      </c>
      <c r="AB44" s="55">
        <f>COUNTIFS('2. GPRA 1, 2, 4 Tracking'!$D$6:$D$105,'1. LEA List &amp; Summary Sheet'!$B44, '2. GPRA 1, 2, 4 Tracking'!$E$6:$E$105,"0.3",'2. GPRA 1, 2, 4 Tracking'!$I$6:$I$105,"New Hire")</f>
        <v>0</v>
      </c>
      <c r="AC44" s="55">
        <f>COUNTIFS('2. GPRA 1, 2, 4 Tracking'!$D$6:$D$105,'1. LEA List &amp; Summary Sheet'!$B44, '2. GPRA 1, 2, 4 Tracking'!$E$6:$E$105,"0.4",'2. GPRA 1, 2, 4 Tracking'!$I$6:$I$105,"New Hire")</f>
        <v>0</v>
      </c>
      <c r="AD44" s="55">
        <f>COUNTIFS('2. GPRA 1, 2, 4 Tracking'!$D$6:$D$105,'1. LEA List &amp; Summary Sheet'!$B44, '2. GPRA 1, 2, 4 Tracking'!$E$6:$E$105,"0.5",'2. GPRA 1, 2, 4 Tracking'!$I$6:$I$105,"New Hire")</f>
        <v>0</v>
      </c>
      <c r="AE44" s="55">
        <f>COUNTIFS('2. GPRA 1, 2, 4 Tracking'!$D$6:$D$105,'1. LEA List &amp; Summary Sheet'!$B44, '2. GPRA 1, 2, 4 Tracking'!$E$6:$E$105,"0.6",'2. GPRA 1, 2, 4 Tracking'!$I$6:$I$105,"New Hire")</f>
        <v>0</v>
      </c>
      <c r="AF44" s="55">
        <f>COUNTIFS('2. GPRA 1, 2, 4 Tracking'!$D$6:$D$105,'1. LEA List &amp; Summary Sheet'!$B44, '2. GPRA 1, 2, 4 Tracking'!$E$6:$E$105,"0.7",'2. GPRA 1, 2, 4 Tracking'!$I$6:$I$105,"New Hire")</f>
        <v>0</v>
      </c>
      <c r="AG44" s="55">
        <f>COUNTIFS('2. GPRA 1, 2, 4 Tracking'!$D$6:$D$105,'1. LEA List &amp; Summary Sheet'!$B44, '2. GPRA 1, 2, 4 Tracking'!$E$6:$E$105,"0.8",'2. GPRA 1, 2, 4 Tracking'!$I$6:$I$105,"New Hire")</f>
        <v>0</v>
      </c>
      <c r="AH44" s="55">
        <f>COUNTIFS('2. GPRA 1, 2, 4 Tracking'!$D$6:$D$105,'1. LEA List &amp; Summary Sheet'!$B44, '2. GPRA 1, 2, 4 Tracking'!$E$6:$E$105,"0.9",'2. GPRA 1, 2, 4 Tracking'!$I$6:$I$105,"New Hire")</f>
        <v>0</v>
      </c>
      <c r="AI44" s="56">
        <f>COUNTIFS('2. GPRA 1, 2, 4 Tracking'!$D$6:$D$105,'1. LEA List &amp; Summary Sheet'!$B44, '2. GPRA 1, 2, 4 Tracking'!$E$6:$E$105,"1.0",'2. GPRA 1, 2, 4 Tracking'!$I$6:$I$105,"New Hire")</f>
        <v>0</v>
      </c>
      <c r="AJ44" s="90">
        <f t="shared" si="3"/>
        <v>0</v>
      </c>
      <c r="AK44" s="57">
        <f>COUNTIFS('2. GPRA 1, 2, 4 Tracking'!$D$6:$D$105,'1. LEA List &amp; Summary Sheet'!$B44, '2. GPRA 1, 2, 4 Tracking'!$E$6:$E$105,"0.1",'2. GPRA 1, 2, 4 Tracking'!$J$6:$J$105,"New Hire")</f>
        <v>0</v>
      </c>
      <c r="AL44" s="57">
        <f>COUNTIFS('2. GPRA 1, 2, 4 Tracking'!$D$6:$D$105,'1. LEA List &amp; Summary Sheet'!$B44, '2. GPRA 1, 2, 4 Tracking'!$E$6:$E$105,"0.2",'2. GPRA 1, 2, 4 Tracking'!$J$6:$J$105,"New Hire")</f>
        <v>0</v>
      </c>
      <c r="AM44" s="57">
        <f>COUNTIFS('2. GPRA 1, 2, 4 Tracking'!$D$6:$D$105,'1. LEA List &amp; Summary Sheet'!$B44, '2. GPRA 1, 2, 4 Tracking'!$E$6:$E$105,"0.3",'2. GPRA 1, 2, 4 Tracking'!$J$6:$J$105,"New Hire")</f>
        <v>0</v>
      </c>
      <c r="AN44" s="57">
        <f>COUNTIFS('2. GPRA 1, 2, 4 Tracking'!$D$6:$D$105,'1. LEA List &amp; Summary Sheet'!$B44, '2. GPRA 1, 2, 4 Tracking'!$E$6:$E$105,"0.4",'2. GPRA 1, 2, 4 Tracking'!$J$6:$J$105,"New Hire")</f>
        <v>0</v>
      </c>
      <c r="AO44" s="57">
        <f>COUNTIFS('2. GPRA 1, 2, 4 Tracking'!$D$6:$D$105,'1. LEA List &amp; Summary Sheet'!$B44, '2. GPRA 1, 2, 4 Tracking'!$E$6:$E$105,"0.5",'2. GPRA 1, 2, 4 Tracking'!$J$6:$J$105,"New Hire")</f>
        <v>0</v>
      </c>
      <c r="AP44" s="57">
        <f>COUNTIFS('2. GPRA 1, 2, 4 Tracking'!$D$6:$D$105,'1. LEA List &amp; Summary Sheet'!$B44, '2. GPRA 1, 2, 4 Tracking'!$E$6:$E$105,"0.6",'2. GPRA 1, 2, 4 Tracking'!$J$6:$J$105,"New Hire")</f>
        <v>0</v>
      </c>
      <c r="AQ44" s="57">
        <f>COUNTIFS('2. GPRA 1, 2, 4 Tracking'!$D$6:$D$105,'1. LEA List &amp; Summary Sheet'!$B44, '2. GPRA 1, 2, 4 Tracking'!$E$6:$E$105,"0.7",'2. GPRA 1, 2, 4 Tracking'!$J$6:$J$105,"New Hire")</f>
        <v>0</v>
      </c>
      <c r="AR44" s="57">
        <f>COUNTIFS('2. GPRA 1, 2, 4 Tracking'!$D$6:$D$105,'1. LEA List &amp; Summary Sheet'!$B44, '2. GPRA 1, 2, 4 Tracking'!$E$6:$E$105,"0.8",'2. GPRA 1, 2, 4 Tracking'!$J$6:$J$105,"New Hire")</f>
        <v>0</v>
      </c>
      <c r="AS44" s="57">
        <f>COUNTIFS('2. GPRA 1, 2, 4 Tracking'!$D$6:$D$105,'1. LEA List &amp; Summary Sheet'!$B44, '2. GPRA 1, 2, 4 Tracking'!$E$6:$E$105,"0.9",'2. GPRA 1, 2, 4 Tracking'!$J$6:$J$105,"New Hire")</f>
        <v>0</v>
      </c>
      <c r="AT44" s="58">
        <f>COUNTIFS('2. GPRA 1, 2, 4 Tracking'!$D$6:$D$105,'1. LEA List &amp; Summary Sheet'!$B44, '2. GPRA 1, 2, 4 Tracking'!$E$6:$E$105,"1.0",'2. GPRA 1, 2, 4 Tracking'!$J$6:$J$105,"New Hire")</f>
        <v>0</v>
      </c>
      <c r="AU44" s="90">
        <f t="shared" si="4"/>
        <v>0</v>
      </c>
      <c r="AV44" s="55">
        <f>COUNTIFS('2. GPRA 1, 2, 4 Tracking'!$D$6:$D$105,'1. LEA List &amp; Summary Sheet'!$B44, '2. GPRA 1, 2, 4 Tracking'!$E$6:$E$105,"0.1",'2. GPRA 1, 2, 4 Tracking'!$K$6:$K$105,"New Hire")</f>
        <v>0</v>
      </c>
      <c r="AW44" s="55">
        <f>COUNTIFS('2. GPRA 1, 2, 4 Tracking'!$D$6:$D$105,'1. LEA List &amp; Summary Sheet'!$B44, '2. GPRA 1, 2, 4 Tracking'!$E$6:$E$105,"0.2",'2. GPRA 1, 2, 4 Tracking'!$K$6:$K$105,"New Hire")</f>
        <v>0</v>
      </c>
      <c r="AX44" s="55">
        <f>COUNTIFS('2. GPRA 1, 2, 4 Tracking'!$D$6:$D$105,'1. LEA List &amp; Summary Sheet'!$B44, '2. GPRA 1, 2, 4 Tracking'!$E$6:$E$105,"0.3",'2. GPRA 1, 2, 4 Tracking'!$K$6:$K$105,"New Hire")</f>
        <v>0</v>
      </c>
      <c r="AY44" s="55">
        <f>COUNTIFS('2. GPRA 1, 2, 4 Tracking'!$D$6:$D$105,'1. LEA List &amp; Summary Sheet'!$B44, '2. GPRA 1, 2, 4 Tracking'!$E$6:$E$105,"0.4",'2. GPRA 1, 2, 4 Tracking'!$K$6:$K$105,"New Hire")</f>
        <v>0</v>
      </c>
      <c r="AZ44" s="55">
        <f>COUNTIFS('2. GPRA 1, 2, 4 Tracking'!$D$6:$D$105,'1. LEA List &amp; Summary Sheet'!$B44, '2. GPRA 1, 2, 4 Tracking'!$E$6:$E$105,"0.5",'2. GPRA 1, 2, 4 Tracking'!$K$6:$K$105,"New Hire")</f>
        <v>0</v>
      </c>
      <c r="BA44" s="55">
        <f>COUNTIFS('2. GPRA 1, 2, 4 Tracking'!$D$6:$D$105,'1. LEA List &amp; Summary Sheet'!$B44, '2. GPRA 1, 2, 4 Tracking'!$E$6:$E$105,"0.6",'2. GPRA 1, 2, 4 Tracking'!$K$6:$K$105,"New Hire")</f>
        <v>0</v>
      </c>
      <c r="BB44" s="55">
        <f>COUNTIFS('2. GPRA 1, 2, 4 Tracking'!$D$6:$D$105,'1. LEA List &amp; Summary Sheet'!$B44, '2. GPRA 1, 2, 4 Tracking'!$E$6:$E$105,"0.7",'2. GPRA 1, 2, 4 Tracking'!$K$6:$K$105,"New Hire")</f>
        <v>0</v>
      </c>
      <c r="BC44" s="55">
        <f>COUNTIFS('2. GPRA 1, 2, 4 Tracking'!$D$6:$D$105,'1. LEA List &amp; Summary Sheet'!$B44, '2. GPRA 1, 2, 4 Tracking'!$E$6:$E$105,"0.8",'2. GPRA 1, 2, 4 Tracking'!$K$6:$K$105,"New Hire")</f>
        <v>0</v>
      </c>
      <c r="BD44" s="55">
        <f>COUNTIFS('2. GPRA 1, 2, 4 Tracking'!$D$6:$D$105,'1. LEA List &amp; Summary Sheet'!$B44, '2. GPRA 1, 2, 4 Tracking'!$E$6:$E$105,"0.9",'2. GPRA 1, 2, 4 Tracking'!$K$6:$K$105,"New Hire")</f>
        <v>0</v>
      </c>
      <c r="BE44" s="56">
        <f>COUNTIFS('2. GPRA 1, 2, 4 Tracking'!$D$6:$D$105,'1. LEA List &amp; Summary Sheet'!$B44, '2. GPRA 1, 2, 4 Tracking'!$E$6:$E$105,"1.0",'2. GPRA 1, 2, 4 Tracking'!$K$6:$K$105,"New Hire")</f>
        <v>0</v>
      </c>
      <c r="BF44" s="64"/>
    </row>
    <row r="45" spans="2:58" ht="78.75" customHeight="1" thickBot="1" x14ac:dyDescent="0.4">
      <c r="B45" s="71"/>
      <c r="C45" s="90">
        <f t="shared" si="0"/>
        <v>0</v>
      </c>
      <c r="D45" s="55">
        <f>COUNTIFS('2. GPRA 1, 2, 4 Tracking'!$D$6:$D$105,'1. LEA List &amp; Summary Sheet'!$B45, '2. GPRA 1, 2, 4 Tracking'!$E$6:$E$105,"0.1",'2. GPRA 1, 2, 4 Tracking'!$G$6:$G$105,"New Hire")</f>
        <v>0</v>
      </c>
      <c r="E45" s="56">
        <f>COUNTIFS('2. GPRA 1, 2, 4 Tracking'!$D$6:$D$105,'1. LEA List &amp; Summary Sheet'!$B45, '2. GPRA 1, 2, 4 Tracking'!$E$6:$E$105,"0.2",'2. GPRA 1, 2, 4 Tracking'!$G$6:$G$105,"New Hire")</f>
        <v>0</v>
      </c>
      <c r="F45" s="56">
        <f>COUNTIFS('2. GPRA 1, 2, 4 Tracking'!$D$6:$D$105,'1. LEA List &amp; Summary Sheet'!$B45, '2. GPRA 1, 2, 4 Tracking'!$E$6:$E$105,"0.3",'2. GPRA 1, 2, 4 Tracking'!$G$6:$G$105,"New Hire")</f>
        <v>0</v>
      </c>
      <c r="G45" s="56">
        <f>COUNTIFS('2. GPRA 1, 2, 4 Tracking'!$D$6:$D$105,'1. LEA List &amp; Summary Sheet'!$B45, '2. GPRA 1, 2, 4 Tracking'!$E$6:$E$105,"0.4",'2. GPRA 1, 2, 4 Tracking'!$G$6:$G$105,"New Hire")</f>
        <v>0</v>
      </c>
      <c r="H45" s="56">
        <f>COUNTIFS('2. GPRA 1, 2, 4 Tracking'!$D$6:$D$105,'1. LEA List &amp; Summary Sheet'!$B45, '2. GPRA 1, 2, 4 Tracking'!$E$6:$E$105,"0.5",'2. GPRA 1, 2, 4 Tracking'!$G$6:$G$105,"New Hire")</f>
        <v>0</v>
      </c>
      <c r="I45" s="56">
        <f>COUNTIFS('2. GPRA 1, 2, 4 Tracking'!$D$6:$D$105,'1. LEA List &amp; Summary Sheet'!$B45, '2. GPRA 1, 2, 4 Tracking'!$E$6:$E$105,"0.6",'2. GPRA 1, 2, 4 Tracking'!$G$6:$G$105,"New Hire")</f>
        <v>0</v>
      </c>
      <c r="J45" s="56">
        <f>COUNTIFS('2. GPRA 1, 2, 4 Tracking'!$D$6:$D$105,'1. LEA List &amp; Summary Sheet'!$B45, '2. GPRA 1, 2, 4 Tracking'!$E$6:$E$105,"0.7",'2. GPRA 1, 2, 4 Tracking'!$G$6:$G$105,"New Hire")</f>
        <v>0</v>
      </c>
      <c r="K45" s="56">
        <f>COUNTIFS('2. GPRA 1, 2, 4 Tracking'!$D$6:$D$105,'1. LEA List &amp; Summary Sheet'!$B45, '2. GPRA 1, 2, 4 Tracking'!$E$6:$E$105,"0.8",'2. GPRA 1, 2, 4 Tracking'!$G$6:$G$105,"New Hire")</f>
        <v>0</v>
      </c>
      <c r="L45" s="56">
        <f>COUNTIFS('2. GPRA 1, 2, 4 Tracking'!$D$6:$D$105,'1. LEA List &amp; Summary Sheet'!$B45, '2. GPRA 1, 2, 4 Tracking'!$E$6:$E$105,"0.9",'2. GPRA 1, 2, 4 Tracking'!$G$6:$G$105,"New Hire")</f>
        <v>0</v>
      </c>
      <c r="M45" s="56">
        <f>COUNTIFS('2. GPRA 1, 2, 4 Tracking'!$D$6:$D$105,'1. LEA List &amp; Summary Sheet'!$B45, '2. GPRA 1, 2, 4 Tracking'!$E$6:$E$105,"1.0",'2. GPRA 1, 2, 4 Tracking'!$G$6:$G$105,"New Hire")</f>
        <v>0</v>
      </c>
      <c r="N45" s="90">
        <f t="shared" si="1"/>
        <v>0</v>
      </c>
      <c r="O45" s="57">
        <f>COUNTIFS('2. GPRA 1, 2, 4 Tracking'!$D$6:$D$105,'1. LEA List &amp; Summary Sheet'!$B45, '2. GPRA 1, 2, 4 Tracking'!$E$6:$E$105,"0.1",'2. GPRA 1, 2, 4 Tracking'!$H$6:$H$105,"New Hire")</f>
        <v>0</v>
      </c>
      <c r="P45" s="57">
        <f>COUNTIFS('2. GPRA 1, 2, 4 Tracking'!$D$6:$D$105,'1. LEA List &amp; Summary Sheet'!$B45, '2. GPRA 1, 2, 4 Tracking'!$E$6:$E$105,"0.2",'2. GPRA 1, 2, 4 Tracking'!$H$6:$H$105,"New Hire")</f>
        <v>0</v>
      </c>
      <c r="Q45" s="57">
        <f>COUNTIFS('2. GPRA 1, 2, 4 Tracking'!$D$6:$D$105,'1. LEA List &amp; Summary Sheet'!$B45, '2. GPRA 1, 2, 4 Tracking'!$E$6:$E$105,"0.3",'2. GPRA 1, 2, 4 Tracking'!$H$6:$H$105,"New Hire")</f>
        <v>0</v>
      </c>
      <c r="R45" s="57">
        <f>COUNTIFS('2. GPRA 1, 2, 4 Tracking'!$D$6:$D$105,'1. LEA List &amp; Summary Sheet'!$B45, '2. GPRA 1, 2, 4 Tracking'!$E$6:$E$105,"0.4",'2. GPRA 1, 2, 4 Tracking'!$H$6:$H$105,"New Hire")</f>
        <v>0</v>
      </c>
      <c r="S45" s="57">
        <f>COUNTIFS('2. GPRA 1, 2, 4 Tracking'!$D$6:$D$105,'1. LEA List &amp; Summary Sheet'!$B45, '2. GPRA 1, 2, 4 Tracking'!$E$6:$E$105,"0.5",'2. GPRA 1, 2, 4 Tracking'!$H$6:$H$105,"New Hire")</f>
        <v>0</v>
      </c>
      <c r="T45" s="57">
        <f>COUNTIFS('2. GPRA 1, 2, 4 Tracking'!$D$6:$D$105,'1. LEA List &amp; Summary Sheet'!$B45, '2. GPRA 1, 2, 4 Tracking'!$E$6:$E$105,"0.6",'2. GPRA 1, 2, 4 Tracking'!$H$6:$H$105,"New Hire")</f>
        <v>0</v>
      </c>
      <c r="U45" s="57">
        <f>COUNTIFS('2. GPRA 1, 2, 4 Tracking'!$D$6:$D$105,'1. LEA List &amp; Summary Sheet'!$B45, '2. GPRA 1, 2, 4 Tracking'!$E$6:$E$105,"0.7",'2. GPRA 1, 2, 4 Tracking'!$H$6:$H$105,"New Hire")</f>
        <v>0</v>
      </c>
      <c r="V45" s="57">
        <f>COUNTIFS('2. GPRA 1, 2, 4 Tracking'!$D$6:$D$105,'1. LEA List &amp; Summary Sheet'!$B45, '2. GPRA 1, 2, 4 Tracking'!$E$6:$E$105,"0.8",'2. GPRA 1, 2, 4 Tracking'!$H$6:$H$105,"New Hire")</f>
        <v>0</v>
      </c>
      <c r="W45" s="57">
        <f>COUNTIFS('2. GPRA 1, 2, 4 Tracking'!$D$6:$D$105,'1. LEA List &amp; Summary Sheet'!$B45, '2. GPRA 1, 2, 4 Tracking'!$E$6:$E$105,"0.9",'2. GPRA 1, 2, 4 Tracking'!$H$6:$H$105,"New Hire")</f>
        <v>0</v>
      </c>
      <c r="X45" s="57">
        <f>COUNTIFS('2. GPRA 1, 2, 4 Tracking'!$D$6:$D$105,'1. LEA List &amp; Summary Sheet'!$B45, '2. GPRA 1, 2, 4 Tracking'!$E$6:$E$105,"1.0",'2. GPRA 1, 2, 4 Tracking'!$H$6:$H$105,"New Hire")</f>
        <v>0</v>
      </c>
      <c r="Y45" s="90">
        <f t="shared" si="2"/>
        <v>0</v>
      </c>
      <c r="Z45" s="55">
        <f>COUNTIFS('2. GPRA 1, 2, 4 Tracking'!$D$6:$D$105,'1. LEA List &amp; Summary Sheet'!$B45, '2. GPRA 1, 2, 4 Tracking'!$E$6:$E$105,"0.1",'2. GPRA 1, 2, 4 Tracking'!$I$6:$I$105,"New Hire")</f>
        <v>0</v>
      </c>
      <c r="AA45" s="55">
        <f>COUNTIFS('2. GPRA 1, 2, 4 Tracking'!$D$6:$D$105,'1. LEA List &amp; Summary Sheet'!$B45, '2. GPRA 1, 2, 4 Tracking'!$E$6:$E$105,"0.2",'2. GPRA 1, 2, 4 Tracking'!$I$6:$I$105,"New Hire")</f>
        <v>0</v>
      </c>
      <c r="AB45" s="55">
        <f>COUNTIFS('2. GPRA 1, 2, 4 Tracking'!$D$6:$D$105,'1. LEA List &amp; Summary Sheet'!$B45, '2. GPRA 1, 2, 4 Tracking'!$E$6:$E$105,"0.3",'2. GPRA 1, 2, 4 Tracking'!$I$6:$I$105,"New Hire")</f>
        <v>0</v>
      </c>
      <c r="AC45" s="55">
        <f>COUNTIFS('2. GPRA 1, 2, 4 Tracking'!$D$6:$D$105,'1. LEA List &amp; Summary Sheet'!$B45, '2. GPRA 1, 2, 4 Tracking'!$E$6:$E$105,"0.4",'2. GPRA 1, 2, 4 Tracking'!$I$6:$I$105,"New Hire")</f>
        <v>0</v>
      </c>
      <c r="AD45" s="55">
        <f>COUNTIFS('2. GPRA 1, 2, 4 Tracking'!$D$6:$D$105,'1. LEA List &amp; Summary Sheet'!$B45, '2. GPRA 1, 2, 4 Tracking'!$E$6:$E$105,"0.5",'2. GPRA 1, 2, 4 Tracking'!$I$6:$I$105,"New Hire")</f>
        <v>0</v>
      </c>
      <c r="AE45" s="55">
        <f>COUNTIFS('2. GPRA 1, 2, 4 Tracking'!$D$6:$D$105,'1. LEA List &amp; Summary Sheet'!$B45, '2. GPRA 1, 2, 4 Tracking'!$E$6:$E$105,"0.6",'2. GPRA 1, 2, 4 Tracking'!$I$6:$I$105,"New Hire")</f>
        <v>0</v>
      </c>
      <c r="AF45" s="55">
        <f>COUNTIFS('2. GPRA 1, 2, 4 Tracking'!$D$6:$D$105,'1. LEA List &amp; Summary Sheet'!$B45, '2. GPRA 1, 2, 4 Tracking'!$E$6:$E$105,"0.7",'2. GPRA 1, 2, 4 Tracking'!$I$6:$I$105,"New Hire")</f>
        <v>0</v>
      </c>
      <c r="AG45" s="55">
        <f>COUNTIFS('2. GPRA 1, 2, 4 Tracking'!$D$6:$D$105,'1. LEA List &amp; Summary Sheet'!$B45, '2. GPRA 1, 2, 4 Tracking'!$E$6:$E$105,"0.8",'2. GPRA 1, 2, 4 Tracking'!$I$6:$I$105,"New Hire")</f>
        <v>0</v>
      </c>
      <c r="AH45" s="55">
        <f>COUNTIFS('2. GPRA 1, 2, 4 Tracking'!$D$6:$D$105,'1. LEA List &amp; Summary Sheet'!$B45, '2. GPRA 1, 2, 4 Tracking'!$E$6:$E$105,"0.9",'2. GPRA 1, 2, 4 Tracking'!$I$6:$I$105,"New Hire")</f>
        <v>0</v>
      </c>
      <c r="AI45" s="56">
        <f>COUNTIFS('2. GPRA 1, 2, 4 Tracking'!$D$6:$D$105,'1. LEA List &amp; Summary Sheet'!$B45, '2. GPRA 1, 2, 4 Tracking'!$E$6:$E$105,"1.0",'2. GPRA 1, 2, 4 Tracking'!$I$6:$I$105,"New Hire")</f>
        <v>0</v>
      </c>
      <c r="AJ45" s="90">
        <f t="shared" si="3"/>
        <v>0</v>
      </c>
      <c r="AK45" s="57">
        <f>COUNTIFS('2. GPRA 1, 2, 4 Tracking'!$D$6:$D$105,'1. LEA List &amp; Summary Sheet'!$B45, '2. GPRA 1, 2, 4 Tracking'!$E$6:$E$105,"0.1",'2. GPRA 1, 2, 4 Tracking'!$J$6:$J$105,"New Hire")</f>
        <v>0</v>
      </c>
      <c r="AL45" s="57">
        <f>COUNTIFS('2. GPRA 1, 2, 4 Tracking'!$D$6:$D$105,'1. LEA List &amp; Summary Sheet'!$B45, '2. GPRA 1, 2, 4 Tracking'!$E$6:$E$105,"0.2",'2. GPRA 1, 2, 4 Tracking'!$J$6:$J$105,"New Hire")</f>
        <v>0</v>
      </c>
      <c r="AM45" s="57">
        <f>COUNTIFS('2. GPRA 1, 2, 4 Tracking'!$D$6:$D$105,'1. LEA List &amp; Summary Sheet'!$B45, '2. GPRA 1, 2, 4 Tracking'!$E$6:$E$105,"0.3",'2. GPRA 1, 2, 4 Tracking'!$J$6:$J$105,"New Hire")</f>
        <v>0</v>
      </c>
      <c r="AN45" s="57">
        <f>COUNTIFS('2. GPRA 1, 2, 4 Tracking'!$D$6:$D$105,'1. LEA List &amp; Summary Sheet'!$B45, '2. GPRA 1, 2, 4 Tracking'!$E$6:$E$105,"0.4",'2. GPRA 1, 2, 4 Tracking'!$J$6:$J$105,"New Hire")</f>
        <v>0</v>
      </c>
      <c r="AO45" s="57">
        <f>COUNTIFS('2. GPRA 1, 2, 4 Tracking'!$D$6:$D$105,'1. LEA List &amp; Summary Sheet'!$B45, '2. GPRA 1, 2, 4 Tracking'!$E$6:$E$105,"0.5",'2. GPRA 1, 2, 4 Tracking'!$J$6:$J$105,"New Hire")</f>
        <v>0</v>
      </c>
      <c r="AP45" s="57">
        <f>COUNTIFS('2. GPRA 1, 2, 4 Tracking'!$D$6:$D$105,'1. LEA List &amp; Summary Sheet'!$B45, '2. GPRA 1, 2, 4 Tracking'!$E$6:$E$105,"0.6",'2. GPRA 1, 2, 4 Tracking'!$J$6:$J$105,"New Hire")</f>
        <v>0</v>
      </c>
      <c r="AQ45" s="57">
        <f>COUNTIFS('2. GPRA 1, 2, 4 Tracking'!$D$6:$D$105,'1. LEA List &amp; Summary Sheet'!$B45, '2. GPRA 1, 2, 4 Tracking'!$E$6:$E$105,"0.7",'2. GPRA 1, 2, 4 Tracking'!$J$6:$J$105,"New Hire")</f>
        <v>0</v>
      </c>
      <c r="AR45" s="57">
        <f>COUNTIFS('2. GPRA 1, 2, 4 Tracking'!$D$6:$D$105,'1. LEA List &amp; Summary Sheet'!$B45, '2. GPRA 1, 2, 4 Tracking'!$E$6:$E$105,"0.8",'2. GPRA 1, 2, 4 Tracking'!$J$6:$J$105,"New Hire")</f>
        <v>0</v>
      </c>
      <c r="AS45" s="57">
        <f>COUNTIFS('2. GPRA 1, 2, 4 Tracking'!$D$6:$D$105,'1. LEA List &amp; Summary Sheet'!$B45, '2. GPRA 1, 2, 4 Tracking'!$E$6:$E$105,"0.9",'2. GPRA 1, 2, 4 Tracking'!$J$6:$J$105,"New Hire")</f>
        <v>0</v>
      </c>
      <c r="AT45" s="58">
        <f>COUNTIFS('2. GPRA 1, 2, 4 Tracking'!$D$6:$D$105,'1. LEA List &amp; Summary Sheet'!$B45, '2. GPRA 1, 2, 4 Tracking'!$E$6:$E$105,"1.0",'2. GPRA 1, 2, 4 Tracking'!$J$6:$J$105,"New Hire")</f>
        <v>0</v>
      </c>
      <c r="AU45" s="90">
        <f t="shared" si="4"/>
        <v>0</v>
      </c>
      <c r="AV45" s="55">
        <f>COUNTIFS('2. GPRA 1, 2, 4 Tracking'!$D$6:$D$105,'1. LEA List &amp; Summary Sheet'!$B45, '2. GPRA 1, 2, 4 Tracking'!$E$6:$E$105,"0.1",'2. GPRA 1, 2, 4 Tracking'!$K$6:$K$105,"New Hire")</f>
        <v>0</v>
      </c>
      <c r="AW45" s="55">
        <f>COUNTIFS('2. GPRA 1, 2, 4 Tracking'!$D$6:$D$105,'1. LEA List &amp; Summary Sheet'!$B45, '2. GPRA 1, 2, 4 Tracking'!$E$6:$E$105,"0.2",'2. GPRA 1, 2, 4 Tracking'!$K$6:$K$105,"New Hire")</f>
        <v>0</v>
      </c>
      <c r="AX45" s="55">
        <f>COUNTIFS('2. GPRA 1, 2, 4 Tracking'!$D$6:$D$105,'1. LEA List &amp; Summary Sheet'!$B45, '2. GPRA 1, 2, 4 Tracking'!$E$6:$E$105,"0.3",'2. GPRA 1, 2, 4 Tracking'!$K$6:$K$105,"New Hire")</f>
        <v>0</v>
      </c>
      <c r="AY45" s="55">
        <f>COUNTIFS('2. GPRA 1, 2, 4 Tracking'!$D$6:$D$105,'1. LEA List &amp; Summary Sheet'!$B45, '2. GPRA 1, 2, 4 Tracking'!$E$6:$E$105,"0.4",'2. GPRA 1, 2, 4 Tracking'!$K$6:$K$105,"New Hire")</f>
        <v>0</v>
      </c>
      <c r="AZ45" s="55">
        <f>COUNTIFS('2. GPRA 1, 2, 4 Tracking'!$D$6:$D$105,'1. LEA List &amp; Summary Sheet'!$B45, '2. GPRA 1, 2, 4 Tracking'!$E$6:$E$105,"0.5",'2. GPRA 1, 2, 4 Tracking'!$K$6:$K$105,"New Hire")</f>
        <v>0</v>
      </c>
      <c r="BA45" s="55">
        <f>COUNTIFS('2. GPRA 1, 2, 4 Tracking'!$D$6:$D$105,'1. LEA List &amp; Summary Sheet'!$B45, '2. GPRA 1, 2, 4 Tracking'!$E$6:$E$105,"0.6",'2. GPRA 1, 2, 4 Tracking'!$K$6:$K$105,"New Hire")</f>
        <v>0</v>
      </c>
      <c r="BB45" s="55">
        <f>COUNTIFS('2. GPRA 1, 2, 4 Tracking'!$D$6:$D$105,'1. LEA List &amp; Summary Sheet'!$B45, '2. GPRA 1, 2, 4 Tracking'!$E$6:$E$105,"0.7",'2. GPRA 1, 2, 4 Tracking'!$K$6:$K$105,"New Hire")</f>
        <v>0</v>
      </c>
      <c r="BC45" s="55">
        <f>COUNTIFS('2. GPRA 1, 2, 4 Tracking'!$D$6:$D$105,'1. LEA List &amp; Summary Sheet'!$B45, '2. GPRA 1, 2, 4 Tracking'!$E$6:$E$105,"0.8",'2. GPRA 1, 2, 4 Tracking'!$K$6:$K$105,"New Hire")</f>
        <v>0</v>
      </c>
      <c r="BD45" s="55">
        <f>COUNTIFS('2. GPRA 1, 2, 4 Tracking'!$D$6:$D$105,'1. LEA List &amp; Summary Sheet'!$B45, '2. GPRA 1, 2, 4 Tracking'!$E$6:$E$105,"0.9",'2. GPRA 1, 2, 4 Tracking'!$K$6:$K$105,"New Hire")</f>
        <v>0</v>
      </c>
      <c r="BE45" s="56">
        <f>COUNTIFS('2. GPRA 1, 2, 4 Tracking'!$D$6:$D$105,'1. LEA List &amp; Summary Sheet'!$B45, '2. GPRA 1, 2, 4 Tracking'!$E$6:$E$105,"1.0",'2. GPRA 1, 2, 4 Tracking'!$K$6:$K$105,"New Hire")</f>
        <v>0</v>
      </c>
      <c r="BF45" s="64"/>
    </row>
    <row r="46" spans="2:58" ht="78.75" customHeight="1" thickBot="1" x14ac:dyDescent="0.4">
      <c r="B46" s="71"/>
      <c r="C46" s="90">
        <f t="shared" si="0"/>
        <v>0</v>
      </c>
      <c r="D46" s="55">
        <f>COUNTIFS('2. GPRA 1, 2, 4 Tracking'!$D$6:$D$105,'1. LEA List &amp; Summary Sheet'!$B46, '2. GPRA 1, 2, 4 Tracking'!$E$6:$E$105,"0.1",'2. GPRA 1, 2, 4 Tracking'!$G$6:$G$105,"New Hire")</f>
        <v>0</v>
      </c>
      <c r="E46" s="56">
        <f>COUNTIFS('2. GPRA 1, 2, 4 Tracking'!$D$6:$D$105,'1. LEA List &amp; Summary Sheet'!$B46, '2. GPRA 1, 2, 4 Tracking'!$E$6:$E$105,"0.2",'2. GPRA 1, 2, 4 Tracking'!$G$6:$G$105,"New Hire")</f>
        <v>0</v>
      </c>
      <c r="F46" s="56">
        <f>COUNTIFS('2. GPRA 1, 2, 4 Tracking'!$D$6:$D$105,'1. LEA List &amp; Summary Sheet'!$B46, '2. GPRA 1, 2, 4 Tracking'!$E$6:$E$105,"0.3",'2. GPRA 1, 2, 4 Tracking'!$G$6:$G$105,"New Hire")</f>
        <v>0</v>
      </c>
      <c r="G46" s="56">
        <f>COUNTIFS('2. GPRA 1, 2, 4 Tracking'!$D$6:$D$105,'1. LEA List &amp; Summary Sheet'!$B46, '2. GPRA 1, 2, 4 Tracking'!$E$6:$E$105,"0.4",'2. GPRA 1, 2, 4 Tracking'!$G$6:$G$105,"New Hire")</f>
        <v>0</v>
      </c>
      <c r="H46" s="56">
        <f>COUNTIFS('2. GPRA 1, 2, 4 Tracking'!$D$6:$D$105,'1. LEA List &amp; Summary Sheet'!$B46, '2. GPRA 1, 2, 4 Tracking'!$E$6:$E$105,"0.5",'2. GPRA 1, 2, 4 Tracking'!$G$6:$G$105,"New Hire")</f>
        <v>0</v>
      </c>
      <c r="I46" s="56">
        <f>COUNTIFS('2. GPRA 1, 2, 4 Tracking'!$D$6:$D$105,'1. LEA List &amp; Summary Sheet'!$B46, '2. GPRA 1, 2, 4 Tracking'!$E$6:$E$105,"0.6",'2. GPRA 1, 2, 4 Tracking'!$G$6:$G$105,"New Hire")</f>
        <v>0</v>
      </c>
      <c r="J46" s="56">
        <f>COUNTIFS('2. GPRA 1, 2, 4 Tracking'!$D$6:$D$105,'1. LEA List &amp; Summary Sheet'!$B46, '2. GPRA 1, 2, 4 Tracking'!$E$6:$E$105,"0.7",'2. GPRA 1, 2, 4 Tracking'!$G$6:$G$105,"New Hire")</f>
        <v>0</v>
      </c>
      <c r="K46" s="56">
        <f>COUNTIFS('2. GPRA 1, 2, 4 Tracking'!$D$6:$D$105,'1. LEA List &amp; Summary Sheet'!$B46, '2. GPRA 1, 2, 4 Tracking'!$E$6:$E$105,"0.8",'2. GPRA 1, 2, 4 Tracking'!$G$6:$G$105,"New Hire")</f>
        <v>0</v>
      </c>
      <c r="L46" s="56">
        <f>COUNTIFS('2. GPRA 1, 2, 4 Tracking'!$D$6:$D$105,'1. LEA List &amp; Summary Sheet'!$B46, '2. GPRA 1, 2, 4 Tracking'!$E$6:$E$105,"0.9",'2. GPRA 1, 2, 4 Tracking'!$G$6:$G$105,"New Hire")</f>
        <v>0</v>
      </c>
      <c r="M46" s="56">
        <f>COUNTIFS('2. GPRA 1, 2, 4 Tracking'!$D$6:$D$105,'1. LEA List &amp; Summary Sheet'!$B46, '2. GPRA 1, 2, 4 Tracking'!$E$6:$E$105,"1.0",'2. GPRA 1, 2, 4 Tracking'!$G$6:$G$105,"New Hire")</f>
        <v>0</v>
      </c>
      <c r="N46" s="90">
        <f t="shared" si="1"/>
        <v>0</v>
      </c>
      <c r="O46" s="57">
        <f>COUNTIFS('2. GPRA 1, 2, 4 Tracking'!$D$6:$D$105,'1. LEA List &amp; Summary Sheet'!$B46, '2. GPRA 1, 2, 4 Tracking'!$E$6:$E$105,"0.1",'2. GPRA 1, 2, 4 Tracking'!$H$6:$H$105,"New Hire")</f>
        <v>0</v>
      </c>
      <c r="P46" s="57">
        <f>COUNTIFS('2. GPRA 1, 2, 4 Tracking'!$D$6:$D$105,'1. LEA List &amp; Summary Sheet'!$B46, '2. GPRA 1, 2, 4 Tracking'!$E$6:$E$105,"0.2",'2. GPRA 1, 2, 4 Tracking'!$H$6:$H$105,"New Hire")</f>
        <v>0</v>
      </c>
      <c r="Q46" s="57">
        <f>COUNTIFS('2. GPRA 1, 2, 4 Tracking'!$D$6:$D$105,'1. LEA List &amp; Summary Sheet'!$B46, '2. GPRA 1, 2, 4 Tracking'!$E$6:$E$105,"0.3",'2. GPRA 1, 2, 4 Tracking'!$H$6:$H$105,"New Hire")</f>
        <v>0</v>
      </c>
      <c r="R46" s="57">
        <f>COUNTIFS('2. GPRA 1, 2, 4 Tracking'!$D$6:$D$105,'1. LEA List &amp; Summary Sheet'!$B46, '2. GPRA 1, 2, 4 Tracking'!$E$6:$E$105,"0.4",'2. GPRA 1, 2, 4 Tracking'!$H$6:$H$105,"New Hire")</f>
        <v>0</v>
      </c>
      <c r="S46" s="57">
        <f>COUNTIFS('2. GPRA 1, 2, 4 Tracking'!$D$6:$D$105,'1. LEA List &amp; Summary Sheet'!$B46, '2. GPRA 1, 2, 4 Tracking'!$E$6:$E$105,"0.5",'2. GPRA 1, 2, 4 Tracking'!$H$6:$H$105,"New Hire")</f>
        <v>0</v>
      </c>
      <c r="T46" s="57">
        <f>COUNTIFS('2. GPRA 1, 2, 4 Tracking'!$D$6:$D$105,'1. LEA List &amp; Summary Sheet'!$B46, '2. GPRA 1, 2, 4 Tracking'!$E$6:$E$105,"0.6",'2. GPRA 1, 2, 4 Tracking'!$H$6:$H$105,"New Hire")</f>
        <v>0</v>
      </c>
      <c r="U46" s="57">
        <f>COUNTIFS('2. GPRA 1, 2, 4 Tracking'!$D$6:$D$105,'1. LEA List &amp; Summary Sheet'!$B46, '2. GPRA 1, 2, 4 Tracking'!$E$6:$E$105,"0.7",'2. GPRA 1, 2, 4 Tracking'!$H$6:$H$105,"New Hire")</f>
        <v>0</v>
      </c>
      <c r="V46" s="57">
        <f>COUNTIFS('2. GPRA 1, 2, 4 Tracking'!$D$6:$D$105,'1. LEA List &amp; Summary Sheet'!$B46, '2. GPRA 1, 2, 4 Tracking'!$E$6:$E$105,"0.8",'2. GPRA 1, 2, 4 Tracking'!$H$6:$H$105,"New Hire")</f>
        <v>0</v>
      </c>
      <c r="W46" s="57">
        <f>COUNTIFS('2. GPRA 1, 2, 4 Tracking'!$D$6:$D$105,'1. LEA List &amp; Summary Sheet'!$B46, '2. GPRA 1, 2, 4 Tracking'!$E$6:$E$105,"0.9",'2. GPRA 1, 2, 4 Tracking'!$H$6:$H$105,"New Hire")</f>
        <v>0</v>
      </c>
      <c r="X46" s="57">
        <f>COUNTIFS('2. GPRA 1, 2, 4 Tracking'!$D$6:$D$105,'1. LEA List &amp; Summary Sheet'!$B46, '2. GPRA 1, 2, 4 Tracking'!$E$6:$E$105,"1.0",'2. GPRA 1, 2, 4 Tracking'!$H$6:$H$105,"New Hire")</f>
        <v>0</v>
      </c>
      <c r="Y46" s="90">
        <f t="shared" si="2"/>
        <v>0</v>
      </c>
      <c r="Z46" s="55">
        <f>COUNTIFS('2. GPRA 1, 2, 4 Tracking'!$D$6:$D$105,'1. LEA List &amp; Summary Sheet'!$B46, '2. GPRA 1, 2, 4 Tracking'!$E$6:$E$105,"0.1",'2. GPRA 1, 2, 4 Tracking'!$I$6:$I$105,"New Hire")</f>
        <v>0</v>
      </c>
      <c r="AA46" s="55">
        <f>COUNTIFS('2. GPRA 1, 2, 4 Tracking'!$D$6:$D$105,'1. LEA List &amp; Summary Sheet'!$B46, '2. GPRA 1, 2, 4 Tracking'!$E$6:$E$105,"0.2",'2. GPRA 1, 2, 4 Tracking'!$I$6:$I$105,"New Hire")</f>
        <v>0</v>
      </c>
      <c r="AB46" s="55">
        <f>COUNTIFS('2. GPRA 1, 2, 4 Tracking'!$D$6:$D$105,'1. LEA List &amp; Summary Sheet'!$B46, '2. GPRA 1, 2, 4 Tracking'!$E$6:$E$105,"0.3",'2. GPRA 1, 2, 4 Tracking'!$I$6:$I$105,"New Hire")</f>
        <v>0</v>
      </c>
      <c r="AC46" s="55">
        <f>COUNTIFS('2. GPRA 1, 2, 4 Tracking'!$D$6:$D$105,'1. LEA List &amp; Summary Sheet'!$B46, '2. GPRA 1, 2, 4 Tracking'!$E$6:$E$105,"0.4",'2. GPRA 1, 2, 4 Tracking'!$I$6:$I$105,"New Hire")</f>
        <v>0</v>
      </c>
      <c r="AD46" s="55">
        <f>COUNTIFS('2. GPRA 1, 2, 4 Tracking'!$D$6:$D$105,'1. LEA List &amp; Summary Sheet'!$B46, '2. GPRA 1, 2, 4 Tracking'!$E$6:$E$105,"0.5",'2. GPRA 1, 2, 4 Tracking'!$I$6:$I$105,"New Hire")</f>
        <v>0</v>
      </c>
      <c r="AE46" s="55">
        <f>COUNTIFS('2. GPRA 1, 2, 4 Tracking'!$D$6:$D$105,'1. LEA List &amp; Summary Sheet'!$B46, '2. GPRA 1, 2, 4 Tracking'!$E$6:$E$105,"0.6",'2. GPRA 1, 2, 4 Tracking'!$I$6:$I$105,"New Hire")</f>
        <v>0</v>
      </c>
      <c r="AF46" s="55">
        <f>COUNTIFS('2. GPRA 1, 2, 4 Tracking'!$D$6:$D$105,'1. LEA List &amp; Summary Sheet'!$B46, '2. GPRA 1, 2, 4 Tracking'!$E$6:$E$105,"0.7",'2. GPRA 1, 2, 4 Tracking'!$I$6:$I$105,"New Hire")</f>
        <v>0</v>
      </c>
      <c r="AG46" s="55">
        <f>COUNTIFS('2. GPRA 1, 2, 4 Tracking'!$D$6:$D$105,'1. LEA List &amp; Summary Sheet'!$B46, '2. GPRA 1, 2, 4 Tracking'!$E$6:$E$105,"0.8",'2. GPRA 1, 2, 4 Tracking'!$I$6:$I$105,"New Hire")</f>
        <v>0</v>
      </c>
      <c r="AH46" s="55">
        <f>COUNTIFS('2. GPRA 1, 2, 4 Tracking'!$D$6:$D$105,'1. LEA List &amp; Summary Sheet'!$B46, '2. GPRA 1, 2, 4 Tracking'!$E$6:$E$105,"0.9",'2. GPRA 1, 2, 4 Tracking'!$I$6:$I$105,"New Hire")</f>
        <v>0</v>
      </c>
      <c r="AI46" s="56">
        <f>COUNTIFS('2. GPRA 1, 2, 4 Tracking'!$D$6:$D$105,'1. LEA List &amp; Summary Sheet'!$B46, '2. GPRA 1, 2, 4 Tracking'!$E$6:$E$105,"1.0",'2. GPRA 1, 2, 4 Tracking'!$I$6:$I$105,"New Hire")</f>
        <v>0</v>
      </c>
      <c r="AJ46" s="90">
        <f t="shared" si="3"/>
        <v>0</v>
      </c>
      <c r="AK46" s="57">
        <f>COUNTIFS('2. GPRA 1, 2, 4 Tracking'!$D$6:$D$105,'1. LEA List &amp; Summary Sheet'!$B46, '2. GPRA 1, 2, 4 Tracking'!$E$6:$E$105,"0.1",'2. GPRA 1, 2, 4 Tracking'!$J$6:$J$105,"New Hire")</f>
        <v>0</v>
      </c>
      <c r="AL46" s="57">
        <f>COUNTIFS('2. GPRA 1, 2, 4 Tracking'!$D$6:$D$105,'1. LEA List &amp; Summary Sheet'!$B46, '2. GPRA 1, 2, 4 Tracking'!$E$6:$E$105,"0.2",'2. GPRA 1, 2, 4 Tracking'!$J$6:$J$105,"New Hire")</f>
        <v>0</v>
      </c>
      <c r="AM46" s="57">
        <f>COUNTIFS('2. GPRA 1, 2, 4 Tracking'!$D$6:$D$105,'1. LEA List &amp; Summary Sheet'!$B46, '2. GPRA 1, 2, 4 Tracking'!$E$6:$E$105,"0.3",'2. GPRA 1, 2, 4 Tracking'!$J$6:$J$105,"New Hire")</f>
        <v>0</v>
      </c>
      <c r="AN46" s="57">
        <f>COUNTIFS('2. GPRA 1, 2, 4 Tracking'!$D$6:$D$105,'1. LEA List &amp; Summary Sheet'!$B46, '2. GPRA 1, 2, 4 Tracking'!$E$6:$E$105,"0.4",'2. GPRA 1, 2, 4 Tracking'!$J$6:$J$105,"New Hire")</f>
        <v>0</v>
      </c>
      <c r="AO46" s="57">
        <f>COUNTIFS('2. GPRA 1, 2, 4 Tracking'!$D$6:$D$105,'1. LEA List &amp; Summary Sheet'!$B46, '2. GPRA 1, 2, 4 Tracking'!$E$6:$E$105,"0.5",'2. GPRA 1, 2, 4 Tracking'!$J$6:$J$105,"New Hire")</f>
        <v>0</v>
      </c>
      <c r="AP46" s="57">
        <f>COUNTIFS('2. GPRA 1, 2, 4 Tracking'!$D$6:$D$105,'1. LEA List &amp; Summary Sheet'!$B46, '2. GPRA 1, 2, 4 Tracking'!$E$6:$E$105,"0.6",'2. GPRA 1, 2, 4 Tracking'!$J$6:$J$105,"New Hire")</f>
        <v>0</v>
      </c>
      <c r="AQ46" s="57">
        <f>COUNTIFS('2. GPRA 1, 2, 4 Tracking'!$D$6:$D$105,'1. LEA List &amp; Summary Sheet'!$B46, '2. GPRA 1, 2, 4 Tracking'!$E$6:$E$105,"0.7",'2. GPRA 1, 2, 4 Tracking'!$J$6:$J$105,"New Hire")</f>
        <v>0</v>
      </c>
      <c r="AR46" s="57">
        <f>COUNTIFS('2. GPRA 1, 2, 4 Tracking'!$D$6:$D$105,'1. LEA List &amp; Summary Sheet'!$B46, '2. GPRA 1, 2, 4 Tracking'!$E$6:$E$105,"0.8",'2. GPRA 1, 2, 4 Tracking'!$J$6:$J$105,"New Hire")</f>
        <v>0</v>
      </c>
      <c r="AS46" s="57">
        <f>COUNTIFS('2. GPRA 1, 2, 4 Tracking'!$D$6:$D$105,'1. LEA List &amp; Summary Sheet'!$B46, '2. GPRA 1, 2, 4 Tracking'!$E$6:$E$105,"0.9",'2. GPRA 1, 2, 4 Tracking'!$J$6:$J$105,"New Hire")</f>
        <v>0</v>
      </c>
      <c r="AT46" s="58">
        <f>COUNTIFS('2. GPRA 1, 2, 4 Tracking'!$D$6:$D$105,'1. LEA List &amp; Summary Sheet'!$B46, '2. GPRA 1, 2, 4 Tracking'!$E$6:$E$105,"1.0",'2. GPRA 1, 2, 4 Tracking'!$J$6:$J$105,"New Hire")</f>
        <v>0</v>
      </c>
      <c r="AU46" s="90">
        <f t="shared" si="4"/>
        <v>0</v>
      </c>
      <c r="AV46" s="55">
        <f>COUNTIFS('2. GPRA 1, 2, 4 Tracking'!$D$6:$D$105,'1. LEA List &amp; Summary Sheet'!$B46, '2. GPRA 1, 2, 4 Tracking'!$E$6:$E$105,"0.1",'2. GPRA 1, 2, 4 Tracking'!$K$6:$K$105,"New Hire")</f>
        <v>0</v>
      </c>
      <c r="AW46" s="55">
        <f>COUNTIFS('2. GPRA 1, 2, 4 Tracking'!$D$6:$D$105,'1. LEA List &amp; Summary Sheet'!$B46, '2. GPRA 1, 2, 4 Tracking'!$E$6:$E$105,"0.2",'2. GPRA 1, 2, 4 Tracking'!$K$6:$K$105,"New Hire")</f>
        <v>0</v>
      </c>
      <c r="AX46" s="55">
        <f>COUNTIFS('2. GPRA 1, 2, 4 Tracking'!$D$6:$D$105,'1. LEA List &amp; Summary Sheet'!$B46, '2. GPRA 1, 2, 4 Tracking'!$E$6:$E$105,"0.3",'2. GPRA 1, 2, 4 Tracking'!$K$6:$K$105,"New Hire")</f>
        <v>0</v>
      </c>
      <c r="AY46" s="55">
        <f>COUNTIFS('2. GPRA 1, 2, 4 Tracking'!$D$6:$D$105,'1. LEA List &amp; Summary Sheet'!$B46, '2. GPRA 1, 2, 4 Tracking'!$E$6:$E$105,"0.4",'2. GPRA 1, 2, 4 Tracking'!$K$6:$K$105,"New Hire")</f>
        <v>0</v>
      </c>
      <c r="AZ46" s="55">
        <f>COUNTIFS('2. GPRA 1, 2, 4 Tracking'!$D$6:$D$105,'1. LEA List &amp; Summary Sheet'!$B46, '2. GPRA 1, 2, 4 Tracking'!$E$6:$E$105,"0.5",'2. GPRA 1, 2, 4 Tracking'!$K$6:$K$105,"New Hire")</f>
        <v>0</v>
      </c>
      <c r="BA46" s="55">
        <f>COUNTIFS('2. GPRA 1, 2, 4 Tracking'!$D$6:$D$105,'1. LEA List &amp; Summary Sheet'!$B46, '2. GPRA 1, 2, 4 Tracking'!$E$6:$E$105,"0.6",'2. GPRA 1, 2, 4 Tracking'!$K$6:$K$105,"New Hire")</f>
        <v>0</v>
      </c>
      <c r="BB46" s="55">
        <f>COUNTIFS('2. GPRA 1, 2, 4 Tracking'!$D$6:$D$105,'1. LEA List &amp; Summary Sheet'!$B46, '2. GPRA 1, 2, 4 Tracking'!$E$6:$E$105,"0.7",'2. GPRA 1, 2, 4 Tracking'!$K$6:$K$105,"New Hire")</f>
        <v>0</v>
      </c>
      <c r="BC46" s="55">
        <f>COUNTIFS('2. GPRA 1, 2, 4 Tracking'!$D$6:$D$105,'1. LEA List &amp; Summary Sheet'!$B46, '2. GPRA 1, 2, 4 Tracking'!$E$6:$E$105,"0.8",'2. GPRA 1, 2, 4 Tracking'!$K$6:$K$105,"New Hire")</f>
        <v>0</v>
      </c>
      <c r="BD46" s="55">
        <f>COUNTIFS('2. GPRA 1, 2, 4 Tracking'!$D$6:$D$105,'1. LEA List &amp; Summary Sheet'!$B46, '2. GPRA 1, 2, 4 Tracking'!$E$6:$E$105,"0.9",'2. GPRA 1, 2, 4 Tracking'!$K$6:$K$105,"New Hire")</f>
        <v>0</v>
      </c>
      <c r="BE46" s="56">
        <f>COUNTIFS('2. GPRA 1, 2, 4 Tracking'!$D$6:$D$105,'1. LEA List &amp; Summary Sheet'!$B46, '2. GPRA 1, 2, 4 Tracking'!$E$6:$E$105,"1.0",'2. GPRA 1, 2, 4 Tracking'!$K$6:$K$105,"New Hire")</f>
        <v>0</v>
      </c>
      <c r="BF46" s="64"/>
    </row>
    <row r="47" spans="2:58" ht="78.75" customHeight="1" thickBot="1" x14ac:dyDescent="0.4">
      <c r="B47" s="71"/>
      <c r="C47" s="90">
        <f t="shared" si="0"/>
        <v>0</v>
      </c>
      <c r="D47" s="55">
        <f>COUNTIFS('2. GPRA 1, 2, 4 Tracking'!$D$6:$D$105,'1. LEA List &amp; Summary Sheet'!$B47, '2. GPRA 1, 2, 4 Tracking'!$E$6:$E$105,"0.1",'2. GPRA 1, 2, 4 Tracking'!$G$6:$G$105,"New Hire")</f>
        <v>0</v>
      </c>
      <c r="E47" s="56">
        <f>COUNTIFS('2. GPRA 1, 2, 4 Tracking'!$D$6:$D$105,'1. LEA List &amp; Summary Sheet'!$B47, '2. GPRA 1, 2, 4 Tracking'!$E$6:$E$105,"0.2",'2. GPRA 1, 2, 4 Tracking'!$G$6:$G$105,"New Hire")</f>
        <v>0</v>
      </c>
      <c r="F47" s="56">
        <f>COUNTIFS('2. GPRA 1, 2, 4 Tracking'!$D$6:$D$105,'1. LEA List &amp; Summary Sheet'!$B47, '2. GPRA 1, 2, 4 Tracking'!$E$6:$E$105,"0.3",'2. GPRA 1, 2, 4 Tracking'!$G$6:$G$105,"New Hire")</f>
        <v>0</v>
      </c>
      <c r="G47" s="56">
        <f>COUNTIFS('2. GPRA 1, 2, 4 Tracking'!$D$6:$D$105,'1. LEA List &amp; Summary Sheet'!$B47, '2. GPRA 1, 2, 4 Tracking'!$E$6:$E$105,"0.4",'2. GPRA 1, 2, 4 Tracking'!$G$6:$G$105,"New Hire")</f>
        <v>0</v>
      </c>
      <c r="H47" s="56">
        <f>COUNTIFS('2. GPRA 1, 2, 4 Tracking'!$D$6:$D$105,'1. LEA List &amp; Summary Sheet'!$B47, '2. GPRA 1, 2, 4 Tracking'!$E$6:$E$105,"0.5",'2. GPRA 1, 2, 4 Tracking'!$G$6:$G$105,"New Hire")</f>
        <v>0</v>
      </c>
      <c r="I47" s="56">
        <f>COUNTIFS('2. GPRA 1, 2, 4 Tracking'!$D$6:$D$105,'1. LEA List &amp; Summary Sheet'!$B47, '2. GPRA 1, 2, 4 Tracking'!$E$6:$E$105,"0.6",'2. GPRA 1, 2, 4 Tracking'!$G$6:$G$105,"New Hire")</f>
        <v>0</v>
      </c>
      <c r="J47" s="56">
        <f>COUNTIFS('2. GPRA 1, 2, 4 Tracking'!$D$6:$D$105,'1. LEA List &amp; Summary Sheet'!$B47, '2. GPRA 1, 2, 4 Tracking'!$E$6:$E$105,"0.7",'2. GPRA 1, 2, 4 Tracking'!$G$6:$G$105,"New Hire")</f>
        <v>0</v>
      </c>
      <c r="K47" s="56">
        <f>COUNTIFS('2. GPRA 1, 2, 4 Tracking'!$D$6:$D$105,'1. LEA List &amp; Summary Sheet'!$B47, '2. GPRA 1, 2, 4 Tracking'!$E$6:$E$105,"0.8",'2. GPRA 1, 2, 4 Tracking'!$G$6:$G$105,"New Hire")</f>
        <v>0</v>
      </c>
      <c r="L47" s="56">
        <f>COUNTIFS('2. GPRA 1, 2, 4 Tracking'!$D$6:$D$105,'1. LEA List &amp; Summary Sheet'!$B47, '2. GPRA 1, 2, 4 Tracking'!$E$6:$E$105,"0.9",'2. GPRA 1, 2, 4 Tracking'!$G$6:$G$105,"New Hire")</f>
        <v>0</v>
      </c>
      <c r="M47" s="56">
        <f>COUNTIFS('2. GPRA 1, 2, 4 Tracking'!$D$6:$D$105,'1. LEA List &amp; Summary Sheet'!$B47, '2. GPRA 1, 2, 4 Tracking'!$E$6:$E$105,"1.0",'2. GPRA 1, 2, 4 Tracking'!$G$6:$G$105,"New Hire")</f>
        <v>0</v>
      </c>
      <c r="N47" s="90">
        <f t="shared" si="1"/>
        <v>0</v>
      </c>
      <c r="O47" s="57">
        <f>COUNTIFS('2. GPRA 1, 2, 4 Tracking'!$D$6:$D$105,'1. LEA List &amp; Summary Sheet'!$B47, '2. GPRA 1, 2, 4 Tracking'!$E$6:$E$105,"0.1",'2. GPRA 1, 2, 4 Tracking'!$H$6:$H$105,"New Hire")</f>
        <v>0</v>
      </c>
      <c r="P47" s="57">
        <f>COUNTIFS('2. GPRA 1, 2, 4 Tracking'!$D$6:$D$105,'1. LEA List &amp; Summary Sheet'!$B47, '2. GPRA 1, 2, 4 Tracking'!$E$6:$E$105,"0.2",'2. GPRA 1, 2, 4 Tracking'!$H$6:$H$105,"New Hire")</f>
        <v>0</v>
      </c>
      <c r="Q47" s="57">
        <f>COUNTIFS('2. GPRA 1, 2, 4 Tracking'!$D$6:$D$105,'1. LEA List &amp; Summary Sheet'!$B47, '2. GPRA 1, 2, 4 Tracking'!$E$6:$E$105,"0.3",'2. GPRA 1, 2, 4 Tracking'!$H$6:$H$105,"New Hire")</f>
        <v>0</v>
      </c>
      <c r="R47" s="57">
        <f>COUNTIFS('2. GPRA 1, 2, 4 Tracking'!$D$6:$D$105,'1. LEA List &amp; Summary Sheet'!$B47, '2. GPRA 1, 2, 4 Tracking'!$E$6:$E$105,"0.4",'2. GPRA 1, 2, 4 Tracking'!$H$6:$H$105,"New Hire")</f>
        <v>0</v>
      </c>
      <c r="S47" s="57">
        <f>COUNTIFS('2. GPRA 1, 2, 4 Tracking'!$D$6:$D$105,'1. LEA List &amp; Summary Sheet'!$B47, '2. GPRA 1, 2, 4 Tracking'!$E$6:$E$105,"0.5",'2. GPRA 1, 2, 4 Tracking'!$H$6:$H$105,"New Hire")</f>
        <v>0</v>
      </c>
      <c r="T47" s="57">
        <f>COUNTIFS('2. GPRA 1, 2, 4 Tracking'!$D$6:$D$105,'1. LEA List &amp; Summary Sheet'!$B47, '2. GPRA 1, 2, 4 Tracking'!$E$6:$E$105,"0.6",'2. GPRA 1, 2, 4 Tracking'!$H$6:$H$105,"New Hire")</f>
        <v>0</v>
      </c>
      <c r="U47" s="57">
        <f>COUNTIFS('2. GPRA 1, 2, 4 Tracking'!$D$6:$D$105,'1. LEA List &amp; Summary Sheet'!$B47, '2. GPRA 1, 2, 4 Tracking'!$E$6:$E$105,"0.7",'2. GPRA 1, 2, 4 Tracking'!$H$6:$H$105,"New Hire")</f>
        <v>0</v>
      </c>
      <c r="V47" s="57">
        <f>COUNTIFS('2. GPRA 1, 2, 4 Tracking'!$D$6:$D$105,'1. LEA List &amp; Summary Sheet'!$B47, '2. GPRA 1, 2, 4 Tracking'!$E$6:$E$105,"0.8",'2. GPRA 1, 2, 4 Tracking'!$H$6:$H$105,"New Hire")</f>
        <v>0</v>
      </c>
      <c r="W47" s="57">
        <f>COUNTIFS('2. GPRA 1, 2, 4 Tracking'!$D$6:$D$105,'1. LEA List &amp; Summary Sheet'!$B47, '2. GPRA 1, 2, 4 Tracking'!$E$6:$E$105,"0.9",'2. GPRA 1, 2, 4 Tracking'!$H$6:$H$105,"New Hire")</f>
        <v>0</v>
      </c>
      <c r="X47" s="57">
        <f>COUNTIFS('2. GPRA 1, 2, 4 Tracking'!$D$6:$D$105,'1. LEA List &amp; Summary Sheet'!$B47, '2. GPRA 1, 2, 4 Tracking'!$E$6:$E$105,"1.0",'2. GPRA 1, 2, 4 Tracking'!$H$6:$H$105,"New Hire")</f>
        <v>0</v>
      </c>
      <c r="Y47" s="90">
        <f t="shared" si="2"/>
        <v>0</v>
      </c>
      <c r="Z47" s="55">
        <f>COUNTIFS('2. GPRA 1, 2, 4 Tracking'!$D$6:$D$105,'1. LEA List &amp; Summary Sheet'!$B47, '2. GPRA 1, 2, 4 Tracking'!$E$6:$E$105,"0.1",'2. GPRA 1, 2, 4 Tracking'!$I$6:$I$105,"New Hire")</f>
        <v>0</v>
      </c>
      <c r="AA47" s="55">
        <f>COUNTIFS('2. GPRA 1, 2, 4 Tracking'!$D$6:$D$105,'1. LEA List &amp; Summary Sheet'!$B47, '2. GPRA 1, 2, 4 Tracking'!$E$6:$E$105,"0.2",'2. GPRA 1, 2, 4 Tracking'!$I$6:$I$105,"New Hire")</f>
        <v>0</v>
      </c>
      <c r="AB47" s="55">
        <f>COUNTIFS('2. GPRA 1, 2, 4 Tracking'!$D$6:$D$105,'1. LEA List &amp; Summary Sheet'!$B47, '2. GPRA 1, 2, 4 Tracking'!$E$6:$E$105,"0.3",'2. GPRA 1, 2, 4 Tracking'!$I$6:$I$105,"New Hire")</f>
        <v>0</v>
      </c>
      <c r="AC47" s="55">
        <f>COUNTIFS('2. GPRA 1, 2, 4 Tracking'!$D$6:$D$105,'1. LEA List &amp; Summary Sheet'!$B47, '2. GPRA 1, 2, 4 Tracking'!$E$6:$E$105,"0.4",'2. GPRA 1, 2, 4 Tracking'!$I$6:$I$105,"New Hire")</f>
        <v>0</v>
      </c>
      <c r="AD47" s="55">
        <f>COUNTIFS('2. GPRA 1, 2, 4 Tracking'!$D$6:$D$105,'1. LEA List &amp; Summary Sheet'!$B47, '2. GPRA 1, 2, 4 Tracking'!$E$6:$E$105,"0.5",'2. GPRA 1, 2, 4 Tracking'!$I$6:$I$105,"New Hire")</f>
        <v>0</v>
      </c>
      <c r="AE47" s="55">
        <f>COUNTIFS('2. GPRA 1, 2, 4 Tracking'!$D$6:$D$105,'1. LEA List &amp; Summary Sheet'!$B47, '2. GPRA 1, 2, 4 Tracking'!$E$6:$E$105,"0.6",'2. GPRA 1, 2, 4 Tracking'!$I$6:$I$105,"New Hire")</f>
        <v>0</v>
      </c>
      <c r="AF47" s="55">
        <f>COUNTIFS('2. GPRA 1, 2, 4 Tracking'!$D$6:$D$105,'1. LEA List &amp; Summary Sheet'!$B47, '2. GPRA 1, 2, 4 Tracking'!$E$6:$E$105,"0.7",'2. GPRA 1, 2, 4 Tracking'!$I$6:$I$105,"New Hire")</f>
        <v>0</v>
      </c>
      <c r="AG47" s="55">
        <f>COUNTIFS('2. GPRA 1, 2, 4 Tracking'!$D$6:$D$105,'1. LEA List &amp; Summary Sheet'!$B47, '2. GPRA 1, 2, 4 Tracking'!$E$6:$E$105,"0.8",'2. GPRA 1, 2, 4 Tracking'!$I$6:$I$105,"New Hire")</f>
        <v>0</v>
      </c>
      <c r="AH47" s="55">
        <f>COUNTIFS('2. GPRA 1, 2, 4 Tracking'!$D$6:$D$105,'1. LEA List &amp; Summary Sheet'!$B47, '2. GPRA 1, 2, 4 Tracking'!$E$6:$E$105,"0.9",'2. GPRA 1, 2, 4 Tracking'!$I$6:$I$105,"New Hire")</f>
        <v>0</v>
      </c>
      <c r="AI47" s="56">
        <f>COUNTIFS('2. GPRA 1, 2, 4 Tracking'!$D$6:$D$105,'1. LEA List &amp; Summary Sheet'!$B47, '2. GPRA 1, 2, 4 Tracking'!$E$6:$E$105,"1.0",'2. GPRA 1, 2, 4 Tracking'!$I$6:$I$105,"New Hire")</f>
        <v>0</v>
      </c>
      <c r="AJ47" s="90">
        <f t="shared" si="3"/>
        <v>0</v>
      </c>
      <c r="AK47" s="57">
        <f>COUNTIFS('2. GPRA 1, 2, 4 Tracking'!$D$6:$D$105,'1. LEA List &amp; Summary Sheet'!$B47, '2. GPRA 1, 2, 4 Tracking'!$E$6:$E$105,"0.1",'2. GPRA 1, 2, 4 Tracking'!$J$6:$J$105,"New Hire")</f>
        <v>0</v>
      </c>
      <c r="AL47" s="57">
        <f>COUNTIFS('2. GPRA 1, 2, 4 Tracking'!$D$6:$D$105,'1. LEA List &amp; Summary Sheet'!$B47, '2. GPRA 1, 2, 4 Tracking'!$E$6:$E$105,"0.2",'2. GPRA 1, 2, 4 Tracking'!$J$6:$J$105,"New Hire")</f>
        <v>0</v>
      </c>
      <c r="AM47" s="57">
        <f>COUNTIFS('2. GPRA 1, 2, 4 Tracking'!$D$6:$D$105,'1. LEA List &amp; Summary Sheet'!$B47, '2. GPRA 1, 2, 4 Tracking'!$E$6:$E$105,"0.3",'2. GPRA 1, 2, 4 Tracking'!$J$6:$J$105,"New Hire")</f>
        <v>0</v>
      </c>
      <c r="AN47" s="57">
        <f>COUNTIFS('2. GPRA 1, 2, 4 Tracking'!$D$6:$D$105,'1. LEA List &amp; Summary Sheet'!$B47, '2. GPRA 1, 2, 4 Tracking'!$E$6:$E$105,"0.4",'2. GPRA 1, 2, 4 Tracking'!$J$6:$J$105,"New Hire")</f>
        <v>0</v>
      </c>
      <c r="AO47" s="57">
        <f>COUNTIFS('2. GPRA 1, 2, 4 Tracking'!$D$6:$D$105,'1. LEA List &amp; Summary Sheet'!$B47, '2. GPRA 1, 2, 4 Tracking'!$E$6:$E$105,"0.5",'2. GPRA 1, 2, 4 Tracking'!$J$6:$J$105,"New Hire")</f>
        <v>0</v>
      </c>
      <c r="AP47" s="57">
        <f>COUNTIFS('2. GPRA 1, 2, 4 Tracking'!$D$6:$D$105,'1. LEA List &amp; Summary Sheet'!$B47, '2. GPRA 1, 2, 4 Tracking'!$E$6:$E$105,"0.6",'2. GPRA 1, 2, 4 Tracking'!$J$6:$J$105,"New Hire")</f>
        <v>0</v>
      </c>
      <c r="AQ47" s="57">
        <f>COUNTIFS('2. GPRA 1, 2, 4 Tracking'!$D$6:$D$105,'1. LEA List &amp; Summary Sheet'!$B47, '2. GPRA 1, 2, 4 Tracking'!$E$6:$E$105,"0.7",'2. GPRA 1, 2, 4 Tracking'!$J$6:$J$105,"New Hire")</f>
        <v>0</v>
      </c>
      <c r="AR47" s="57">
        <f>COUNTIFS('2. GPRA 1, 2, 4 Tracking'!$D$6:$D$105,'1. LEA List &amp; Summary Sheet'!$B47, '2. GPRA 1, 2, 4 Tracking'!$E$6:$E$105,"0.8",'2. GPRA 1, 2, 4 Tracking'!$J$6:$J$105,"New Hire")</f>
        <v>0</v>
      </c>
      <c r="AS47" s="57">
        <f>COUNTIFS('2. GPRA 1, 2, 4 Tracking'!$D$6:$D$105,'1. LEA List &amp; Summary Sheet'!$B47, '2. GPRA 1, 2, 4 Tracking'!$E$6:$E$105,"0.9",'2. GPRA 1, 2, 4 Tracking'!$J$6:$J$105,"New Hire")</f>
        <v>0</v>
      </c>
      <c r="AT47" s="58">
        <f>COUNTIFS('2. GPRA 1, 2, 4 Tracking'!$D$6:$D$105,'1. LEA List &amp; Summary Sheet'!$B47, '2. GPRA 1, 2, 4 Tracking'!$E$6:$E$105,"1.0",'2. GPRA 1, 2, 4 Tracking'!$J$6:$J$105,"New Hire")</f>
        <v>0</v>
      </c>
      <c r="AU47" s="90">
        <f t="shared" si="4"/>
        <v>0</v>
      </c>
      <c r="AV47" s="55">
        <f>COUNTIFS('2. GPRA 1, 2, 4 Tracking'!$D$6:$D$105,'1. LEA List &amp; Summary Sheet'!$B47, '2. GPRA 1, 2, 4 Tracking'!$E$6:$E$105,"0.1",'2. GPRA 1, 2, 4 Tracking'!$K$6:$K$105,"New Hire")</f>
        <v>0</v>
      </c>
      <c r="AW47" s="55">
        <f>COUNTIFS('2. GPRA 1, 2, 4 Tracking'!$D$6:$D$105,'1. LEA List &amp; Summary Sheet'!$B47, '2. GPRA 1, 2, 4 Tracking'!$E$6:$E$105,"0.2",'2. GPRA 1, 2, 4 Tracking'!$K$6:$K$105,"New Hire")</f>
        <v>0</v>
      </c>
      <c r="AX47" s="55">
        <f>COUNTIFS('2. GPRA 1, 2, 4 Tracking'!$D$6:$D$105,'1. LEA List &amp; Summary Sheet'!$B47, '2. GPRA 1, 2, 4 Tracking'!$E$6:$E$105,"0.3",'2. GPRA 1, 2, 4 Tracking'!$K$6:$K$105,"New Hire")</f>
        <v>0</v>
      </c>
      <c r="AY47" s="55">
        <f>COUNTIFS('2. GPRA 1, 2, 4 Tracking'!$D$6:$D$105,'1. LEA List &amp; Summary Sheet'!$B47, '2. GPRA 1, 2, 4 Tracking'!$E$6:$E$105,"0.4",'2. GPRA 1, 2, 4 Tracking'!$K$6:$K$105,"New Hire")</f>
        <v>0</v>
      </c>
      <c r="AZ47" s="55">
        <f>COUNTIFS('2. GPRA 1, 2, 4 Tracking'!$D$6:$D$105,'1. LEA List &amp; Summary Sheet'!$B47, '2. GPRA 1, 2, 4 Tracking'!$E$6:$E$105,"0.5",'2. GPRA 1, 2, 4 Tracking'!$K$6:$K$105,"New Hire")</f>
        <v>0</v>
      </c>
      <c r="BA47" s="55">
        <f>COUNTIFS('2. GPRA 1, 2, 4 Tracking'!$D$6:$D$105,'1. LEA List &amp; Summary Sheet'!$B47, '2. GPRA 1, 2, 4 Tracking'!$E$6:$E$105,"0.6",'2. GPRA 1, 2, 4 Tracking'!$K$6:$K$105,"New Hire")</f>
        <v>0</v>
      </c>
      <c r="BB47" s="55">
        <f>COUNTIFS('2. GPRA 1, 2, 4 Tracking'!$D$6:$D$105,'1. LEA List &amp; Summary Sheet'!$B47, '2. GPRA 1, 2, 4 Tracking'!$E$6:$E$105,"0.7",'2. GPRA 1, 2, 4 Tracking'!$K$6:$K$105,"New Hire")</f>
        <v>0</v>
      </c>
      <c r="BC47" s="55">
        <f>COUNTIFS('2. GPRA 1, 2, 4 Tracking'!$D$6:$D$105,'1. LEA List &amp; Summary Sheet'!$B47, '2. GPRA 1, 2, 4 Tracking'!$E$6:$E$105,"0.8",'2. GPRA 1, 2, 4 Tracking'!$K$6:$K$105,"New Hire")</f>
        <v>0</v>
      </c>
      <c r="BD47" s="55">
        <f>COUNTIFS('2. GPRA 1, 2, 4 Tracking'!$D$6:$D$105,'1. LEA List &amp; Summary Sheet'!$B47, '2. GPRA 1, 2, 4 Tracking'!$E$6:$E$105,"0.9",'2. GPRA 1, 2, 4 Tracking'!$K$6:$K$105,"New Hire")</f>
        <v>0</v>
      </c>
      <c r="BE47" s="56">
        <f>COUNTIFS('2. GPRA 1, 2, 4 Tracking'!$D$6:$D$105,'1. LEA List &amp; Summary Sheet'!$B47, '2. GPRA 1, 2, 4 Tracking'!$E$6:$E$105,"1.0",'2. GPRA 1, 2, 4 Tracking'!$K$6:$K$105,"New Hire")</f>
        <v>0</v>
      </c>
      <c r="BF47" s="64"/>
    </row>
    <row r="48" spans="2:58" ht="78.75" customHeight="1" thickBot="1" x14ac:dyDescent="0.4">
      <c r="B48" s="71"/>
      <c r="C48" s="90">
        <f t="shared" si="0"/>
        <v>0</v>
      </c>
      <c r="D48" s="55">
        <f>COUNTIFS('2. GPRA 1, 2, 4 Tracking'!$D$6:$D$105,'1. LEA List &amp; Summary Sheet'!$B48, '2. GPRA 1, 2, 4 Tracking'!$E$6:$E$105,"0.1",'2. GPRA 1, 2, 4 Tracking'!$G$6:$G$105,"New Hire")</f>
        <v>0</v>
      </c>
      <c r="E48" s="56">
        <f>COUNTIFS('2. GPRA 1, 2, 4 Tracking'!$D$6:$D$105,'1. LEA List &amp; Summary Sheet'!$B48, '2. GPRA 1, 2, 4 Tracking'!$E$6:$E$105,"0.2",'2. GPRA 1, 2, 4 Tracking'!$G$6:$G$105,"New Hire")</f>
        <v>0</v>
      </c>
      <c r="F48" s="56">
        <f>COUNTIFS('2. GPRA 1, 2, 4 Tracking'!$D$6:$D$105,'1. LEA List &amp; Summary Sheet'!$B48, '2. GPRA 1, 2, 4 Tracking'!$E$6:$E$105,"0.3",'2. GPRA 1, 2, 4 Tracking'!$G$6:$G$105,"New Hire")</f>
        <v>0</v>
      </c>
      <c r="G48" s="56">
        <f>COUNTIFS('2. GPRA 1, 2, 4 Tracking'!$D$6:$D$105,'1. LEA List &amp; Summary Sheet'!$B48, '2. GPRA 1, 2, 4 Tracking'!$E$6:$E$105,"0.4",'2. GPRA 1, 2, 4 Tracking'!$G$6:$G$105,"New Hire")</f>
        <v>0</v>
      </c>
      <c r="H48" s="56">
        <f>COUNTIFS('2. GPRA 1, 2, 4 Tracking'!$D$6:$D$105,'1. LEA List &amp; Summary Sheet'!$B48, '2. GPRA 1, 2, 4 Tracking'!$E$6:$E$105,"0.5",'2. GPRA 1, 2, 4 Tracking'!$G$6:$G$105,"New Hire")</f>
        <v>0</v>
      </c>
      <c r="I48" s="56">
        <f>COUNTIFS('2. GPRA 1, 2, 4 Tracking'!$D$6:$D$105,'1. LEA List &amp; Summary Sheet'!$B48, '2. GPRA 1, 2, 4 Tracking'!$E$6:$E$105,"0.6",'2. GPRA 1, 2, 4 Tracking'!$G$6:$G$105,"New Hire")</f>
        <v>0</v>
      </c>
      <c r="J48" s="56">
        <f>COUNTIFS('2. GPRA 1, 2, 4 Tracking'!$D$6:$D$105,'1. LEA List &amp; Summary Sheet'!$B48, '2. GPRA 1, 2, 4 Tracking'!$E$6:$E$105,"0.7",'2. GPRA 1, 2, 4 Tracking'!$G$6:$G$105,"New Hire")</f>
        <v>0</v>
      </c>
      <c r="K48" s="56">
        <f>COUNTIFS('2. GPRA 1, 2, 4 Tracking'!$D$6:$D$105,'1. LEA List &amp; Summary Sheet'!$B48, '2. GPRA 1, 2, 4 Tracking'!$E$6:$E$105,"0.8",'2. GPRA 1, 2, 4 Tracking'!$G$6:$G$105,"New Hire")</f>
        <v>0</v>
      </c>
      <c r="L48" s="56">
        <f>COUNTIFS('2. GPRA 1, 2, 4 Tracking'!$D$6:$D$105,'1. LEA List &amp; Summary Sheet'!$B48, '2. GPRA 1, 2, 4 Tracking'!$E$6:$E$105,"0.9",'2. GPRA 1, 2, 4 Tracking'!$G$6:$G$105,"New Hire")</f>
        <v>0</v>
      </c>
      <c r="M48" s="56">
        <f>COUNTIFS('2. GPRA 1, 2, 4 Tracking'!$D$6:$D$105,'1. LEA List &amp; Summary Sheet'!$B48, '2. GPRA 1, 2, 4 Tracking'!$E$6:$E$105,"1.0",'2. GPRA 1, 2, 4 Tracking'!$G$6:$G$105,"New Hire")</f>
        <v>0</v>
      </c>
      <c r="N48" s="90">
        <f t="shared" si="1"/>
        <v>0</v>
      </c>
      <c r="O48" s="57">
        <f>COUNTIFS('2. GPRA 1, 2, 4 Tracking'!$D$6:$D$105,'1. LEA List &amp; Summary Sheet'!$B48, '2. GPRA 1, 2, 4 Tracking'!$E$6:$E$105,"0.1",'2. GPRA 1, 2, 4 Tracking'!$H$6:$H$105,"New Hire")</f>
        <v>0</v>
      </c>
      <c r="P48" s="57">
        <f>COUNTIFS('2. GPRA 1, 2, 4 Tracking'!$D$6:$D$105,'1. LEA List &amp; Summary Sheet'!$B48, '2. GPRA 1, 2, 4 Tracking'!$E$6:$E$105,"0.2",'2. GPRA 1, 2, 4 Tracking'!$H$6:$H$105,"New Hire")</f>
        <v>0</v>
      </c>
      <c r="Q48" s="57">
        <f>COUNTIFS('2. GPRA 1, 2, 4 Tracking'!$D$6:$D$105,'1. LEA List &amp; Summary Sheet'!$B48, '2. GPRA 1, 2, 4 Tracking'!$E$6:$E$105,"0.3",'2. GPRA 1, 2, 4 Tracking'!$H$6:$H$105,"New Hire")</f>
        <v>0</v>
      </c>
      <c r="R48" s="57">
        <f>COUNTIFS('2. GPRA 1, 2, 4 Tracking'!$D$6:$D$105,'1. LEA List &amp; Summary Sheet'!$B48, '2. GPRA 1, 2, 4 Tracking'!$E$6:$E$105,"0.4",'2. GPRA 1, 2, 4 Tracking'!$H$6:$H$105,"New Hire")</f>
        <v>0</v>
      </c>
      <c r="S48" s="57">
        <f>COUNTIFS('2. GPRA 1, 2, 4 Tracking'!$D$6:$D$105,'1. LEA List &amp; Summary Sheet'!$B48, '2. GPRA 1, 2, 4 Tracking'!$E$6:$E$105,"0.5",'2. GPRA 1, 2, 4 Tracking'!$H$6:$H$105,"New Hire")</f>
        <v>0</v>
      </c>
      <c r="T48" s="57">
        <f>COUNTIFS('2. GPRA 1, 2, 4 Tracking'!$D$6:$D$105,'1. LEA List &amp; Summary Sheet'!$B48, '2. GPRA 1, 2, 4 Tracking'!$E$6:$E$105,"0.6",'2. GPRA 1, 2, 4 Tracking'!$H$6:$H$105,"New Hire")</f>
        <v>0</v>
      </c>
      <c r="U48" s="57">
        <f>COUNTIFS('2. GPRA 1, 2, 4 Tracking'!$D$6:$D$105,'1. LEA List &amp; Summary Sheet'!$B48, '2. GPRA 1, 2, 4 Tracking'!$E$6:$E$105,"0.7",'2. GPRA 1, 2, 4 Tracking'!$H$6:$H$105,"New Hire")</f>
        <v>0</v>
      </c>
      <c r="V48" s="57">
        <f>COUNTIFS('2. GPRA 1, 2, 4 Tracking'!$D$6:$D$105,'1. LEA List &amp; Summary Sheet'!$B48, '2. GPRA 1, 2, 4 Tracking'!$E$6:$E$105,"0.8",'2. GPRA 1, 2, 4 Tracking'!$H$6:$H$105,"New Hire")</f>
        <v>0</v>
      </c>
      <c r="W48" s="57">
        <f>COUNTIFS('2. GPRA 1, 2, 4 Tracking'!$D$6:$D$105,'1. LEA List &amp; Summary Sheet'!$B48, '2. GPRA 1, 2, 4 Tracking'!$E$6:$E$105,"0.9",'2. GPRA 1, 2, 4 Tracking'!$H$6:$H$105,"New Hire")</f>
        <v>0</v>
      </c>
      <c r="X48" s="57">
        <f>COUNTIFS('2. GPRA 1, 2, 4 Tracking'!$D$6:$D$105,'1. LEA List &amp; Summary Sheet'!$B48, '2. GPRA 1, 2, 4 Tracking'!$E$6:$E$105,"1.0",'2. GPRA 1, 2, 4 Tracking'!$H$6:$H$105,"New Hire")</f>
        <v>0</v>
      </c>
      <c r="Y48" s="90">
        <f t="shared" si="2"/>
        <v>0</v>
      </c>
      <c r="Z48" s="55">
        <f>COUNTIFS('2. GPRA 1, 2, 4 Tracking'!$D$6:$D$105,'1. LEA List &amp; Summary Sheet'!$B48, '2. GPRA 1, 2, 4 Tracking'!$E$6:$E$105,"0.1",'2. GPRA 1, 2, 4 Tracking'!$I$6:$I$105,"New Hire")</f>
        <v>0</v>
      </c>
      <c r="AA48" s="55">
        <f>COUNTIFS('2. GPRA 1, 2, 4 Tracking'!$D$6:$D$105,'1. LEA List &amp; Summary Sheet'!$B48, '2. GPRA 1, 2, 4 Tracking'!$E$6:$E$105,"0.2",'2. GPRA 1, 2, 4 Tracking'!$I$6:$I$105,"New Hire")</f>
        <v>0</v>
      </c>
      <c r="AB48" s="55">
        <f>COUNTIFS('2. GPRA 1, 2, 4 Tracking'!$D$6:$D$105,'1. LEA List &amp; Summary Sheet'!$B48, '2. GPRA 1, 2, 4 Tracking'!$E$6:$E$105,"0.3",'2. GPRA 1, 2, 4 Tracking'!$I$6:$I$105,"New Hire")</f>
        <v>0</v>
      </c>
      <c r="AC48" s="55">
        <f>COUNTIFS('2. GPRA 1, 2, 4 Tracking'!$D$6:$D$105,'1. LEA List &amp; Summary Sheet'!$B48, '2. GPRA 1, 2, 4 Tracking'!$E$6:$E$105,"0.4",'2. GPRA 1, 2, 4 Tracking'!$I$6:$I$105,"New Hire")</f>
        <v>0</v>
      </c>
      <c r="AD48" s="55">
        <f>COUNTIFS('2. GPRA 1, 2, 4 Tracking'!$D$6:$D$105,'1. LEA List &amp; Summary Sheet'!$B48, '2. GPRA 1, 2, 4 Tracking'!$E$6:$E$105,"0.5",'2. GPRA 1, 2, 4 Tracking'!$I$6:$I$105,"New Hire")</f>
        <v>0</v>
      </c>
      <c r="AE48" s="55">
        <f>COUNTIFS('2. GPRA 1, 2, 4 Tracking'!$D$6:$D$105,'1. LEA List &amp; Summary Sheet'!$B48, '2. GPRA 1, 2, 4 Tracking'!$E$6:$E$105,"0.6",'2. GPRA 1, 2, 4 Tracking'!$I$6:$I$105,"New Hire")</f>
        <v>0</v>
      </c>
      <c r="AF48" s="55">
        <f>COUNTIFS('2. GPRA 1, 2, 4 Tracking'!$D$6:$D$105,'1. LEA List &amp; Summary Sheet'!$B48, '2. GPRA 1, 2, 4 Tracking'!$E$6:$E$105,"0.7",'2. GPRA 1, 2, 4 Tracking'!$I$6:$I$105,"New Hire")</f>
        <v>0</v>
      </c>
      <c r="AG48" s="55">
        <f>COUNTIFS('2. GPRA 1, 2, 4 Tracking'!$D$6:$D$105,'1. LEA List &amp; Summary Sheet'!$B48, '2. GPRA 1, 2, 4 Tracking'!$E$6:$E$105,"0.8",'2. GPRA 1, 2, 4 Tracking'!$I$6:$I$105,"New Hire")</f>
        <v>0</v>
      </c>
      <c r="AH48" s="55">
        <f>COUNTIFS('2. GPRA 1, 2, 4 Tracking'!$D$6:$D$105,'1. LEA List &amp; Summary Sheet'!$B48, '2. GPRA 1, 2, 4 Tracking'!$E$6:$E$105,"0.9",'2. GPRA 1, 2, 4 Tracking'!$I$6:$I$105,"New Hire")</f>
        <v>0</v>
      </c>
      <c r="AI48" s="56">
        <f>COUNTIFS('2. GPRA 1, 2, 4 Tracking'!$D$6:$D$105,'1. LEA List &amp; Summary Sheet'!$B48, '2. GPRA 1, 2, 4 Tracking'!$E$6:$E$105,"1.0",'2. GPRA 1, 2, 4 Tracking'!$I$6:$I$105,"New Hire")</f>
        <v>0</v>
      </c>
      <c r="AJ48" s="90">
        <f t="shared" si="3"/>
        <v>0</v>
      </c>
      <c r="AK48" s="57">
        <f>COUNTIFS('2. GPRA 1, 2, 4 Tracking'!$D$6:$D$105,'1. LEA List &amp; Summary Sheet'!$B48, '2. GPRA 1, 2, 4 Tracking'!$E$6:$E$105,"0.1",'2. GPRA 1, 2, 4 Tracking'!$J$6:$J$105,"New Hire")</f>
        <v>0</v>
      </c>
      <c r="AL48" s="57">
        <f>COUNTIFS('2. GPRA 1, 2, 4 Tracking'!$D$6:$D$105,'1. LEA List &amp; Summary Sheet'!$B48, '2. GPRA 1, 2, 4 Tracking'!$E$6:$E$105,"0.2",'2. GPRA 1, 2, 4 Tracking'!$J$6:$J$105,"New Hire")</f>
        <v>0</v>
      </c>
      <c r="AM48" s="57">
        <f>COUNTIFS('2. GPRA 1, 2, 4 Tracking'!$D$6:$D$105,'1. LEA List &amp; Summary Sheet'!$B48, '2. GPRA 1, 2, 4 Tracking'!$E$6:$E$105,"0.3",'2. GPRA 1, 2, 4 Tracking'!$J$6:$J$105,"New Hire")</f>
        <v>0</v>
      </c>
      <c r="AN48" s="57">
        <f>COUNTIFS('2. GPRA 1, 2, 4 Tracking'!$D$6:$D$105,'1. LEA List &amp; Summary Sheet'!$B48, '2. GPRA 1, 2, 4 Tracking'!$E$6:$E$105,"0.4",'2. GPRA 1, 2, 4 Tracking'!$J$6:$J$105,"New Hire")</f>
        <v>0</v>
      </c>
      <c r="AO48" s="57">
        <f>COUNTIFS('2. GPRA 1, 2, 4 Tracking'!$D$6:$D$105,'1. LEA List &amp; Summary Sheet'!$B48, '2. GPRA 1, 2, 4 Tracking'!$E$6:$E$105,"0.5",'2. GPRA 1, 2, 4 Tracking'!$J$6:$J$105,"New Hire")</f>
        <v>0</v>
      </c>
      <c r="AP48" s="57">
        <f>COUNTIFS('2. GPRA 1, 2, 4 Tracking'!$D$6:$D$105,'1. LEA List &amp; Summary Sheet'!$B48, '2. GPRA 1, 2, 4 Tracking'!$E$6:$E$105,"0.6",'2. GPRA 1, 2, 4 Tracking'!$J$6:$J$105,"New Hire")</f>
        <v>0</v>
      </c>
      <c r="AQ48" s="57">
        <f>COUNTIFS('2. GPRA 1, 2, 4 Tracking'!$D$6:$D$105,'1. LEA List &amp; Summary Sheet'!$B48, '2. GPRA 1, 2, 4 Tracking'!$E$6:$E$105,"0.7",'2. GPRA 1, 2, 4 Tracking'!$J$6:$J$105,"New Hire")</f>
        <v>0</v>
      </c>
      <c r="AR48" s="57">
        <f>COUNTIFS('2. GPRA 1, 2, 4 Tracking'!$D$6:$D$105,'1. LEA List &amp; Summary Sheet'!$B48, '2. GPRA 1, 2, 4 Tracking'!$E$6:$E$105,"0.8",'2. GPRA 1, 2, 4 Tracking'!$J$6:$J$105,"New Hire")</f>
        <v>0</v>
      </c>
      <c r="AS48" s="57">
        <f>COUNTIFS('2. GPRA 1, 2, 4 Tracking'!$D$6:$D$105,'1. LEA List &amp; Summary Sheet'!$B48, '2. GPRA 1, 2, 4 Tracking'!$E$6:$E$105,"0.9",'2. GPRA 1, 2, 4 Tracking'!$J$6:$J$105,"New Hire")</f>
        <v>0</v>
      </c>
      <c r="AT48" s="58">
        <f>COUNTIFS('2. GPRA 1, 2, 4 Tracking'!$D$6:$D$105,'1. LEA List &amp; Summary Sheet'!$B48, '2. GPRA 1, 2, 4 Tracking'!$E$6:$E$105,"1.0",'2. GPRA 1, 2, 4 Tracking'!$J$6:$J$105,"New Hire")</f>
        <v>0</v>
      </c>
      <c r="AU48" s="90">
        <f t="shared" si="4"/>
        <v>0</v>
      </c>
      <c r="AV48" s="55">
        <f>COUNTIFS('2. GPRA 1, 2, 4 Tracking'!$D$6:$D$105,'1. LEA List &amp; Summary Sheet'!$B48, '2. GPRA 1, 2, 4 Tracking'!$E$6:$E$105,"0.1",'2. GPRA 1, 2, 4 Tracking'!$K$6:$K$105,"New Hire")</f>
        <v>0</v>
      </c>
      <c r="AW48" s="55">
        <f>COUNTIFS('2. GPRA 1, 2, 4 Tracking'!$D$6:$D$105,'1. LEA List &amp; Summary Sheet'!$B48, '2. GPRA 1, 2, 4 Tracking'!$E$6:$E$105,"0.2",'2. GPRA 1, 2, 4 Tracking'!$K$6:$K$105,"New Hire")</f>
        <v>0</v>
      </c>
      <c r="AX48" s="55">
        <f>COUNTIFS('2. GPRA 1, 2, 4 Tracking'!$D$6:$D$105,'1. LEA List &amp; Summary Sheet'!$B48, '2. GPRA 1, 2, 4 Tracking'!$E$6:$E$105,"0.3",'2. GPRA 1, 2, 4 Tracking'!$K$6:$K$105,"New Hire")</f>
        <v>0</v>
      </c>
      <c r="AY48" s="55">
        <f>COUNTIFS('2. GPRA 1, 2, 4 Tracking'!$D$6:$D$105,'1. LEA List &amp; Summary Sheet'!$B48, '2. GPRA 1, 2, 4 Tracking'!$E$6:$E$105,"0.4",'2. GPRA 1, 2, 4 Tracking'!$K$6:$K$105,"New Hire")</f>
        <v>0</v>
      </c>
      <c r="AZ48" s="55">
        <f>COUNTIFS('2. GPRA 1, 2, 4 Tracking'!$D$6:$D$105,'1. LEA List &amp; Summary Sheet'!$B48, '2. GPRA 1, 2, 4 Tracking'!$E$6:$E$105,"0.5",'2. GPRA 1, 2, 4 Tracking'!$K$6:$K$105,"New Hire")</f>
        <v>0</v>
      </c>
      <c r="BA48" s="55">
        <f>COUNTIFS('2. GPRA 1, 2, 4 Tracking'!$D$6:$D$105,'1. LEA List &amp; Summary Sheet'!$B48, '2. GPRA 1, 2, 4 Tracking'!$E$6:$E$105,"0.6",'2. GPRA 1, 2, 4 Tracking'!$K$6:$K$105,"New Hire")</f>
        <v>0</v>
      </c>
      <c r="BB48" s="55">
        <f>COUNTIFS('2. GPRA 1, 2, 4 Tracking'!$D$6:$D$105,'1. LEA List &amp; Summary Sheet'!$B48, '2. GPRA 1, 2, 4 Tracking'!$E$6:$E$105,"0.7",'2. GPRA 1, 2, 4 Tracking'!$K$6:$K$105,"New Hire")</f>
        <v>0</v>
      </c>
      <c r="BC48" s="55">
        <f>COUNTIFS('2. GPRA 1, 2, 4 Tracking'!$D$6:$D$105,'1. LEA List &amp; Summary Sheet'!$B48, '2. GPRA 1, 2, 4 Tracking'!$E$6:$E$105,"0.8",'2. GPRA 1, 2, 4 Tracking'!$K$6:$K$105,"New Hire")</f>
        <v>0</v>
      </c>
      <c r="BD48" s="55">
        <f>COUNTIFS('2. GPRA 1, 2, 4 Tracking'!$D$6:$D$105,'1. LEA List &amp; Summary Sheet'!$B48, '2. GPRA 1, 2, 4 Tracking'!$E$6:$E$105,"0.9",'2. GPRA 1, 2, 4 Tracking'!$K$6:$K$105,"New Hire")</f>
        <v>0</v>
      </c>
      <c r="BE48" s="56">
        <f>COUNTIFS('2. GPRA 1, 2, 4 Tracking'!$D$6:$D$105,'1. LEA List &amp; Summary Sheet'!$B48, '2. GPRA 1, 2, 4 Tracking'!$E$6:$E$105,"1.0",'2. GPRA 1, 2, 4 Tracking'!$K$6:$K$105,"New Hire")</f>
        <v>0</v>
      </c>
      <c r="BF48" s="64"/>
    </row>
    <row r="49" spans="2:58" ht="78.75" customHeight="1" thickBot="1" x14ac:dyDescent="0.4">
      <c r="B49" s="71"/>
      <c r="C49" s="90">
        <f t="shared" si="0"/>
        <v>0</v>
      </c>
      <c r="D49" s="55">
        <f>COUNTIFS('2. GPRA 1, 2, 4 Tracking'!$D$6:$D$105,'1. LEA List &amp; Summary Sheet'!$B49, '2. GPRA 1, 2, 4 Tracking'!$E$6:$E$105,"0.1",'2. GPRA 1, 2, 4 Tracking'!$G$6:$G$105,"New Hire")</f>
        <v>0</v>
      </c>
      <c r="E49" s="56">
        <f>COUNTIFS('2. GPRA 1, 2, 4 Tracking'!$D$6:$D$105,'1. LEA List &amp; Summary Sheet'!$B49, '2. GPRA 1, 2, 4 Tracking'!$E$6:$E$105,"0.2",'2. GPRA 1, 2, 4 Tracking'!$G$6:$G$105,"New Hire")</f>
        <v>0</v>
      </c>
      <c r="F49" s="56">
        <f>COUNTIFS('2. GPRA 1, 2, 4 Tracking'!$D$6:$D$105,'1. LEA List &amp; Summary Sheet'!$B49, '2. GPRA 1, 2, 4 Tracking'!$E$6:$E$105,"0.3",'2. GPRA 1, 2, 4 Tracking'!$G$6:$G$105,"New Hire")</f>
        <v>0</v>
      </c>
      <c r="G49" s="56">
        <f>COUNTIFS('2. GPRA 1, 2, 4 Tracking'!$D$6:$D$105,'1. LEA List &amp; Summary Sheet'!$B49, '2. GPRA 1, 2, 4 Tracking'!$E$6:$E$105,"0.4",'2. GPRA 1, 2, 4 Tracking'!$G$6:$G$105,"New Hire")</f>
        <v>0</v>
      </c>
      <c r="H49" s="56">
        <f>COUNTIFS('2. GPRA 1, 2, 4 Tracking'!$D$6:$D$105,'1. LEA List &amp; Summary Sheet'!$B49, '2. GPRA 1, 2, 4 Tracking'!$E$6:$E$105,"0.5",'2. GPRA 1, 2, 4 Tracking'!$G$6:$G$105,"New Hire")</f>
        <v>0</v>
      </c>
      <c r="I49" s="56">
        <f>COUNTIFS('2. GPRA 1, 2, 4 Tracking'!$D$6:$D$105,'1. LEA List &amp; Summary Sheet'!$B49, '2. GPRA 1, 2, 4 Tracking'!$E$6:$E$105,"0.6",'2. GPRA 1, 2, 4 Tracking'!$G$6:$G$105,"New Hire")</f>
        <v>0</v>
      </c>
      <c r="J49" s="56">
        <f>COUNTIFS('2. GPRA 1, 2, 4 Tracking'!$D$6:$D$105,'1. LEA List &amp; Summary Sheet'!$B49, '2. GPRA 1, 2, 4 Tracking'!$E$6:$E$105,"0.7",'2. GPRA 1, 2, 4 Tracking'!$G$6:$G$105,"New Hire")</f>
        <v>0</v>
      </c>
      <c r="K49" s="56">
        <f>COUNTIFS('2. GPRA 1, 2, 4 Tracking'!$D$6:$D$105,'1. LEA List &amp; Summary Sheet'!$B49, '2. GPRA 1, 2, 4 Tracking'!$E$6:$E$105,"0.8",'2. GPRA 1, 2, 4 Tracking'!$G$6:$G$105,"New Hire")</f>
        <v>0</v>
      </c>
      <c r="L49" s="56">
        <f>COUNTIFS('2. GPRA 1, 2, 4 Tracking'!$D$6:$D$105,'1. LEA List &amp; Summary Sheet'!$B49, '2. GPRA 1, 2, 4 Tracking'!$E$6:$E$105,"0.9",'2. GPRA 1, 2, 4 Tracking'!$G$6:$G$105,"New Hire")</f>
        <v>0</v>
      </c>
      <c r="M49" s="56">
        <f>COUNTIFS('2. GPRA 1, 2, 4 Tracking'!$D$6:$D$105,'1. LEA List &amp; Summary Sheet'!$B49, '2. GPRA 1, 2, 4 Tracking'!$E$6:$E$105,"1.0",'2. GPRA 1, 2, 4 Tracking'!$G$6:$G$105,"New Hire")</f>
        <v>0</v>
      </c>
      <c r="N49" s="90">
        <f t="shared" si="1"/>
        <v>0</v>
      </c>
      <c r="O49" s="57">
        <f>COUNTIFS('2. GPRA 1, 2, 4 Tracking'!$D$6:$D$105,'1. LEA List &amp; Summary Sheet'!$B49, '2. GPRA 1, 2, 4 Tracking'!$E$6:$E$105,"0.1",'2. GPRA 1, 2, 4 Tracking'!$H$6:$H$105,"New Hire")</f>
        <v>0</v>
      </c>
      <c r="P49" s="57">
        <f>COUNTIFS('2. GPRA 1, 2, 4 Tracking'!$D$6:$D$105,'1. LEA List &amp; Summary Sheet'!$B49, '2. GPRA 1, 2, 4 Tracking'!$E$6:$E$105,"0.2",'2. GPRA 1, 2, 4 Tracking'!$H$6:$H$105,"New Hire")</f>
        <v>0</v>
      </c>
      <c r="Q49" s="57">
        <f>COUNTIFS('2. GPRA 1, 2, 4 Tracking'!$D$6:$D$105,'1. LEA List &amp; Summary Sheet'!$B49, '2. GPRA 1, 2, 4 Tracking'!$E$6:$E$105,"0.3",'2. GPRA 1, 2, 4 Tracking'!$H$6:$H$105,"New Hire")</f>
        <v>0</v>
      </c>
      <c r="R49" s="57">
        <f>COUNTIFS('2. GPRA 1, 2, 4 Tracking'!$D$6:$D$105,'1. LEA List &amp; Summary Sheet'!$B49, '2. GPRA 1, 2, 4 Tracking'!$E$6:$E$105,"0.4",'2. GPRA 1, 2, 4 Tracking'!$H$6:$H$105,"New Hire")</f>
        <v>0</v>
      </c>
      <c r="S49" s="57">
        <f>COUNTIFS('2. GPRA 1, 2, 4 Tracking'!$D$6:$D$105,'1. LEA List &amp; Summary Sheet'!$B49, '2. GPRA 1, 2, 4 Tracking'!$E$6:$E$105,"0.5",'2. GPRA 1, 2, 4 Tracking'!$H$6:$H$105,"New Hire")</f>
        <v>0</v>
      </c>
      <c r="T49" s="57">
        <f>COUNTIFS('2. GPRA 1, 2, 4 Tracking'!$D$6:$D$105,'1. LEA List &amp; Summary Sheet'!$B49, '2. GPRA 1, 2, 4 Tracking'!$E$6:$E$105,"0.6",'2. GPRA 1, 2, 4 Tracking'!$H$6:$H$105,"New Hire")</f>
        <v>0</v>
      </c>
      <c r="U49" s="57">
        <f>COUNTIFS('2. GPRA 1, 2, 4 Tracking'!$D$6:$D$105,'1. LEA List &amp; Summary Sheet'!$B49, '2. GPRA 1, 2, 4 Tracking'!$E$6:$E$105,"0.7",'2. GPRA 1, 2, 4 Tracking'!$H$6:$H$105,"New Hire")</f>
        <v>0</v>
      </c>
      <c r="V49" s="57">
        <f>COUNTIFS('2. GPRA 1, 2, 4 Tracking'!$D$6:$D$105,'1. LEA List &amp; Summary Sheet'!$B49, '2. GPRA 1, 2, 4 Tracking'!$E$6:$E$105,"0.8",'2. GPRA 1, 2, 4 Tracking'!$H$6:$H$105,"New Hire")</f>
        <v>0</v>
      </c>
      <c r="W49" s="57">
        <f>COUNTIFS('2. GPRA 1, 2, 4 Tracking'!$D$6:$D$105,'1. LEA List &amp; Summary Sheet'!$B49, '2. GPRA 1, 2, 4 Tracking'!$E$6:$E$105,"0.9",'2. GPRA 1, 2, 4 Tracking'!$H$6:$H$105,"New Hire")</f>
        <v>0</v>
      </c>
      <c r="X49" s="57">
        <f>COUNTIFS('2. GPRA 1, 2, 4 Tracking'!$D$6:$D$105,'1. LEA List &amp; Summary Sheet'!$B49, '2. GPRA 1, 2, 4 Tracking'!$E$6:$E$105,"1.0",'2. GPRA 1, 2, 4 Tracking'!$H$6:$H$105,"New Hire")</f>
        <v>0</v>
      </c>
      <c r="Y49" s="90">
        <f t="shared" si="2"/>
        <v>0</v>
      </c>
      <c r="Z49" s="55">
        <f>COUNTIFS('2. GPRA 1, 2, 4 Tracking'!$D$6:$D$105,'1. LEA List &amp; Summary Sheet'!$B49, '2. GPRA 1, 2, 4 Tracking'!$E$6:$E$105,"0.1",'2. GPRA 1, 2, 4 Tracking'!$I$6:$I$105,"New Hire")</f>
        <v>0</v>
      </c>
      <c r="AA49" s="55">
        <f>COUNTIFS('2. GPRA 1, 2, 4 Tracking'!$D$6:$D$105,'1. LEA List &amp; Summary Sheet'!$B49, '2. GPRA 1, 2, 4 Tracking'!$E$6:$E$105,"0.2",'2. GPRA 1, 2, 4 Tracking'!$I$6:$I$105,"New Hire")</f>
        <v>0</v>
      </c>
      <c r="AB49" s="55">
        <f>COUNTIFS('2. GPRA 1, 2, 4 Tracking'!$D$6:$D$105,'1. LEA List &amp; Summary Sheet'!$B49, '2. GPRA 1, 2, 4 Tracking'!$E$6:$E$105,"0.3",'2. GPRA 1, 2, 4 Tracking'!$I$6:$I$105,"New Hire")</f>
        <v>0</v>
      </c>
      <c r="AC49" s="55">
        <f>COUNTIFS('2. GPRA 1, 2, 4 Tracking'!$D$6:$D$105,'1. LEA List &amp; Summary Sheet'!$B49, '2. GPRA 1, 2, 4 Tracking'!$E$6:$E$105,"0.4",'2. GPRA 1, 2, 4 Tracking'!$I$6:$I$105,"New Hire")</f>
        <v>0</v>
      </c>
      <c r="AD49" s="55">
        <f>COUNTIFS('2. GPRA 1, 2, 4 Tracking'!$D$6:$D$105,'1. LEA List &amp; Summary Sheet'!$B49, '2. GPRA 1, 2, 4 Tracking'!$E$6:$E$105,"0.5",'2. GPRA 1, 2, 4 Tracking'!$I$6:$I$105,"New Hire")</f>
        <v>0</v>
      </c>
      <c r="AE49" s="55">
        <f>COUNTIFS('2. GPRA 1, 2, 4 Tracking'!$D$6:$D$105,'1. LEA List &amp; Summary Sheet'!$B49, '2. GPRA 1, 2, 4 Tracking'!$E$6:$E$105,"0.6",'2. GPRA 1, 2, 4 Tracking'!$I$6:$I$105,"New Hire")</f>
        <v>0</v>
      </c>
      <c r="AF49" s="55">
        <f>COUNTIFS('2. GPRA 1, 2, 4 Tracking'!$D$6:$D$105,'1. LEA List &amp; Summary Sheet'!$B49, '2. GPRA 1, 2, 4 Tracking'!$E$6:$E$105,"0.7",'2. GPRA 1, 2, 4 Tracking'!$I$6:$I$105,"New Hire")</f>
        <v>0</v>
      </c>
      <c r="AG49" s="55">
        <f>COUNTIFS('2. GPRA 1, 2, 4 Tracking'!$D$6:$D$105,'1. LEA List &amp; Summary Sheet'!$B49, '2. GPRA 1, 2, 4 Tracking'!$E$6:$E$105,"0.8",'2. GPRA 1, 2, 4 Tracking'!$I$6:$I$105,"New Hire")</f>
        <v>0</v>
      </c>
      <c r="AH49" s="55">
        <f>COUNTIFS('2. GPRA 1, 2, 4 Tracking'!$D$6:$D$105,'1. LEA List &amp; Summary Sheet'!$B49, '2. GPRA 1, 2, 4 Tracking'!$E$6:$E$105,"0.9",'2. GPRA 1, 2, 4 Tracking'!$I$6:$I$105,"New Hire")</f>
        <v>0</v>
      </c>
      <c r="AI49" s="56">
        <f>COUNTIFS('2. GPRA 1, 2, 4 Tracking'!$D$6:$D$105,'1. LEA List &amp; Summary Sheet'!$B49, '2. GPRA 1, 2, 4 Tracking'!$E$6:$E$105,"1.0",'2. GPRA 1, 2, 4 Tracking'!$I$6:$I$105,"New Hire")</f>
        <v>0</v>
      </c>
      <c r="AJ49" s="90">
        <f t="shared" si="3"/>
        <v>0</v>
      </c>
      <c r="AK49" s="57">
        <f>COUNTIFS('2. GPRA 1, 2, 4 Tracking'!$D$6:$D$105,'1. LEA List &amp; Summary Sheet'!$B49, '2. GPRA 1, 2, 4 Tracking'!$E$6:$E$105,"0.1",'2. GPRA 1, 2, 4 Tracking'!$J$6:$J$105,"New Hire")</f>
        <v>0</v>
      </c>
      <c r="AL49" s="57">
        <f>COUNTIFS('2. GPRA 1, 2, 4 Tracking'!$D$6:$D$105,'1. LEA List &amp; Summary Sheet'!$B49, '2. GPRA 1, 2, 4 Tracking'!$E$6:$E$105,"0.2",'2. GPRA 1, 2, 4 Tracking'!$J$6:$J$105,"New Hire")</f>
        <v>0</v>
      </c>
      <c r="AM49" s="57">
        <f>COUNTIFS('2. GPRA 1, 2, 4 Tracking'!$D$6:$D$105,'1. LEA List &amp; Summary Sheet'!$B49, '2. GPRA 1, 2, 4 Tracking'!$E$6:$E$105,"0.3",'2. GPRA 1, 2, 4 Tracking'!$J$6:$J$105,"New Hire")</f>
        <v>0</v>
      </c>
      <c r="AN49" s="57">
        <f>COUNTIFS('2. GPRA 1, 2, 4 Tracking'!$D$6:$D$105,'1. LEA List &amp; Summary Sheet'!$B49, '2. GPRA 1, 2, 4 Tracking'!$E$6:$E$105,"0.4",'2. GPRA 1, 2, 4 Tracking'!$J$6:$J$105,"New Hire")</f>
        <v>0</v>
      </c>
      <c r="AO49" s="57">
        <f>COUNTIFS('2. GPRA 1, 2, 4 Tracking'!$D$6:$D$105,'1. LEA List &amp; Summary Sheet'!$B49, '2. GPRA 1, 2, 4 Tracking'!$E$6:$E$105,"0.5",'2. GPRA 1, 2, 4 Tracking'!$J$6:$J$105,"New Hire")</f>
        <v>0</v>
      </c>
      <c r="AP49" s="57">
        <f>COUNTIFS('2. GPRA 1, 2, 4 Tracking'!$D$6:$D$105,'1. LEA List &amp; Summary Sheet'!$B49, '2. GPRA 1, 2, 4 Tracking'!$E$6:$E$105,"0.6",'2. GPRA 1, 2, 4 Tracking'!$J$6:$J$105,"New Hire")</f>
        <v>0</v>
      </c>
      <c r="AQ49" s="57">
        <f>COUNTIFS('2. GPRA 1, 2, 4 Tracking'!$D$6:$D$105,'1. LEA List &amp; Summary Sheet'!$B49, '2. GPRA 1, 2, 4 Tracking'!$E$6:$E$105,"0.7",'2. GPRA 1, 2, 4 Tracking'!$J$6:$J$105,"New Hire")</f>
        <v>0</v>
      </c>
      <c r="AR49" s="57">
        <f>COUNTIFS('2. GPRA 1, 2, 4 Tracking'!$D$6:$D$105,'1. LEA List &amp; Summary Sheet'!$B49, '2. GPRA 1, 2, 4 Tracking'!$E$6:$E$105,"0.8",'2. GPRA 1, 2, 4 Tracking'!$J$6:$J$105,"New Hire")</f>
        <v>0</v>
      </c>
      <c r="AS49" s="57">
        <f>COUNTIFS('2. GPRA 1, 2, 4 Tracking'!$D$6:$D$105,'1. LEA List &amp; Summary Sheet'!$B49, '2. GPRA 1, 2, 4 Tracking'!$E$6:$E$105,"0.9",'2. GPRA 1, 2, 4 Tracking'!$J$6:$J$105,"New Hire")</f>
        <v>0</v>
      </c>
      <c r="AT49" s="58">
        <f>COUNTIFS('2. GPRA 1, 2, 4 Tracking'!$D$6:$D$105,'1. LEA List &amp; Summary Sheet'!$B49, '2. GPRA 1, 2, 4 Tracking'!$E$6:$E$105,"1.0",'2. GPRA 1, 2, 4 Tracking'!$J$6:$J$105,"New Hire")</f>
        <v>0</v>
      </c>
      <c r="AU49" s="90">
        <f t="shared" si="4"/>
        <v>0</v>
      </c>
      <c r="AV49" s="55">
        <f>COUNTIFS('2. GPRA 1, 2, 4 Tracking'!$D$6:$D$105,'1. LEA List &amp; Summary Sheet'!$B49, '2. GPRA 1, 2, 4 Tracking'!$E$6:$E$105,"0.1",'2. GPRA 1, 2, 4 Tracking'!$K$6:$K$105,"New Hire")</f>
        <v>0</v>
      </c>
      <c r="AW49" s="55">
        <f>COUNTIFS('2. GPRA 1, 2, 4 Tracking'!$D$6:$D$105,'1. LEA List &amp; Summary Sheet'!$B49, '2. GPRA 1, 2, 4 Tracking'!$E$6:$E$105,"0.2",'2. GPRA 1, 2, 4 Tracking'!$K$6:$K$105,"New Hire")</f>
        <v>0</v>
      </c>
      <c r="AX49" s="55">
        <f>COUNTIFS('2. GPRA 1, 2, 4 Tracking'!$D$6:$D$105,'1. LEA List &amp; Summary Sheet'!$B49, '2. GPRA 1, 2, 4 Tracking'!$E$6:$E$105,"0.3",'2. GPRA 1, 2, 4 Tracking'!$K$6:$K$105,"New Hire")</f>
        <v>0</v>
      </c>
      <c r="AY49" s="55">
        <f>COUNTIFS('2. GPRA 1, 2, 4 Tracking'!$D$6:$D$105,'1. LEA List &amp; Summary Sheet'!$B49, '2. GPRA 1, 2, 4 Tracking'!$E$6:$E$105,"0.4",'2. GPRA 1, 2, 4 Tracking'!$K$6:$K$105,"New Hire")</f>
        <v>0</v>
      </c>
      <c r="AZ49" s="55">
        <f>COUNTIFS('2. GPRA 1, 2, 4 Tracking'!$D$6:$D$105,'1. LEA List &amp; Summary Sheet'!$B49, '2. GPRA 1, 2, 4 Tracking'!$E$6:$E$105,"0.5",'2. GPRA 1, 2, 4 Tracking'!$K$6:$K$105,"New Hire")</f>
        <v>0</v>
      </c>
      <c r="BA49" s="55">
        <f>COUNTIFS('2. GPRA 1, 2, 4 Tracking'!$D$6:$D$105,'1. LEA List &amp; Summary Sheet'!$B49, '2. GPRA 1, 2, 4 Tracking'!$E$6:$E$105,"0.6",'2. GPRA 1, 2, 4 Tracking'!$K$6:$K$105,"New Hire")</f>
        <v>0</v>
      </c>
      <c r="BB49" s="55">
        <f>COUNTIFS('2. GPRA 1, 2, 4 Tracking'!$D$6:$D$105,'1. LEA List &amp; Summary Sheet'!$B49, '2. GPRA 1, 2, 4 Tracking'!$E$6:$E$105,"0.7",'2. GPRA 1, 2, 4 Tracking'!$K$6:$K$105,"New Hire")</f>
        <v>0</v>
      </c>
      <c r="BC49" s="55">
        <f>COUNTIFS('2. GPRA 1, 2, 4 Tracking'!$D$6:$D$105,'1. LEA List &amp; Summary Sheet'!$B49, '2. GPRA 1, 2, 4 Tracking'!$E$6:$E$105,"0.8",'2. GPRA 1, 2, 4 Tracking'!$K$6:$K$105,"New Hire")</f>
        <v>0</v>
      </c>
      <c r="BD49" s="55">
        <f>COUNTIFS('2. GPRA 1, 2, 4 Tracking'!$D$6:$D$105,'1. LEA List &amp; Summary Sheet'!$B49, '2. GPRA 1, 2, 4 Tracking'!$E$6:$E$105,"0.9",'2. GPRA 1, 2, 4 Tracking'!$K$6:$K$105,"New Hire")</f>
        <v>0</v>
      </c>
      <c r="BE49" s="56">
        <f>COUNTIFS('2. GPRA 1, 2, 4 Tracking'!$D$6:$D$105,'1. LEA List &amp; Summary Sheet'!$B49, '2. GPRA 1, 2, 4 Tracking'!$E$6:$E$105,"1.0",'2. GPRA 1, 2, 4 Tracking'!$K$6:$K$105,"New Hire")</f>
        <v>0</v>
      </c>
      <c r="BF49" s="64"/>
    </row>
    <row r="50" spans="2:58" ht="78.75" customHeight="1" thickBot="1" x14ac:dyDescent="0.4">
      <c r="B50" s="71"/>
      <c r="C50" s="90">
        <f t="shared" si="0"/>
        <v>0</v>
      </c>
      <c r="D50" s="55">
        <f>COUNTIFS('2. GPRA 1, 2, 4 Tracking'!$D$6:$D$105,'1. LEA List &amp; Summary Sheet'!$B50, '2. GPRA 1, 2, 4 Tracking'!$E$6:$E$105,"0.1",'2. GPRA 1, 2, 4 Tracking'!$G$6:$G$105,"New Hire")</f>
        <v>0</v>
      </c>
      <c r="E50" s="56">
        <f>COUNTIFS('2. GPRA 1, 2, 4 Tracking'!$D$6:$D$105,'1. LEA List &amp; Summary Sheet'!$B50, '2. GPRA 1, 2, 4 Tracking'!$E$6:$E$105,"0.2",'2. GPRA 1, 2, 4 Tracking'!$G$6:$G$105,"New Hire")</f>
        <v>0</v>
      </c>
      <c r="F50" s="56">
        <f>COUNTIFS('2. GPRA 1, 2, 4 Tracking'!$D$6:$D$105,'1. LEA List &amp; Summary Sheet'!$B50, '2. GPRA 1, 2, 4 Tracking'!$E$6:$E$105,"0.3",'2. GPRA 1, 2, 4 Tracking'!$G$6:$G$105,"New Hire")</f>
        <v>0</v>
      </c>
      <c r="G50" s="56">
        <f>COUNTIFS('2. GPRA 1, 2, 4 Tracking'!$D$6:$D$105,'1. LEA List &amp; Summary Sheet'!$B50, '2. GPRA 1, 2, 4 Tracking'!$E$6:$E$105,"0.4",'2. GPRA 1, 2, 4 Tracking'!$G$6:$G$105,"New Hire")</f>
        <v>0</v>
      </c>
      <c r="H50" s="56">
        <f>COUNTIFS('2. GPRA 1, 2, 4 Tracking'!$D$6:$D$105,'1. LEA List &amp; Summary Sheet'!$B50, '2. GPRA 1, 2, 4 Tracking'!$E$6:$E$105,"0.5",'2. GPRA 1, 2, 4 Tracking'!$G$6:$G$105,"New Hire")</f>
        <v>0</v>
      </c>
      <c r="I50" s="56">
        <f>COUNTIFS('2. GPRA 1, 2, 4 Tracking'!$D$6:$D$105,'1. LEA List &amp; Summary Sheet'!$B50, '2. GPRA 1, 2, 4 Tracking'!$E$6:$E$105,"0.6",'2. GPRA 1, 2, 4 Tracking'!$G$6:$G$105,"New Hire")</f>
        <v>0</v>
      </c>
      <c r="J50" s="56">
        <f>COUNTIFS('2. GPRA 1, 2, 4 Tracking'!$D$6:$D$105,'1. LEA List &amp; Summary Sheet'!$B50, '2. GPRA 1, 2, 4 Tracking'!$E$6:$E$105,"0.7",'2. GPRA 1, 2, 4 Tracking'!$G$6:$G$105,"New Hire")</f>
        <v>0</v>
      </c>
      <c r="K50" s="56">
        <f>COUNTIFS('2. GPRA 1, 2, 4 Tracking'!$D$6:$D$105,'1. LEA List &amp; Summary Sheet'!$B50, '2. GPRA 1, 2, 4 Tracking'!$E$6:$E$105,"0.8",'2. GPRA 1, 2, 4 Tracking'!$G$6:$G$105,"New Hire")</f>
        <v>0</v>
      </c>
      <c r="L50" s="56">
        <f>COUNTIFS('2. GPRA 1, 2, 4 Tracking'!$D$6:$D$105,'1. LEA List &amp; Summary Sheet'!$B50, '2. GPRA 1, 2, 4 Tracking'!$E$6:$E$105,"0.9",'2. GPRA 1, 2, 4 Tracking'!$G$6:$G$105,"New Hire")</f>
        <v>0</v>
      </c>
      <c r="M50" s="56">
        <f>COUNTIFS('2. GPRA 1, 2, 4 Tracking'!$D$6:$D$105,'1. LEA List &amp; Summary Sheet'!$B50, '2. GPRA 1, 2, 4 Tracking'!$E$6:$E$105,"1.0",'2. GPRA 1, 2, 4 Tracking'!$G$6:$G$105,"New Hire")</f>
        <v>0</v>
      </c>
      <c r="N50" s="90">
        <f t="shared" si="1"/>
        <v>0</v>
      </c>
      <c r="O50" s="57">
        <f>COUNTIFS('2. GPRA 1, 2, 4 Tracking'!$D$6:$D$105,'1. LEA List &amp; Summary Sheet'!$B50, '2. GPRA 1, 2, 4 Tracking'!$E$6:$E$105,"0.1",'2. GPRA 1, 2, 4 Tracking'!$H$6:$H$105,"New Hire")</f>
        <v>0</v>
      </c>
      <c r="P50" s="57">
        <f>COUNTIFS('2. GPRA 1, 2, 4 Tracking'!$D$6:$D$105,'1. LEA List &amp; Summary Sheet'!$B50, '2. GPRA 1, 2, 4 Tracking'!$E$6:$E$105,"0.2",'2. GPRA 1, 2, 4 Tracking'!$H$6:$H$105,"New Hire")</f>
        <v>0</v>
      </c>
      <c r="Q50" s="57">
        <f>COUNTIFS('2. GPRA 1, 2, 4 Tracking'!$D$6:$D$105,'1. LEA List &amp; Summary Sheet'!$B50, '2. GPRA 1, 2, 4 Tracking'!$E$6:$E$105,"0.3",'2. GPRA 1, 2, 4 Tracking'!$H$6:$H$105,"New Hire")</f>
        <v>0</v>
      </c>
      <c r="R50" s="57">
        <f>COUNTIFS('2. GPRA 1, 2, 4 Tracking'!$D$6:$D$105,'1. LEA List &amp; Summary Sheet'!$B50, '2. GPRA 1, 2, 4 Tracking'!$E$6:$E$105,"0.4",'2. GPRA 1, 2, 4 Tracking'!$H$6:$H$105,"New Hire")</f>
        <v>0</v>
      </c>
      <c r="S50" s="57">
        <f>COUNTIFS('2. GPRA 1, 2, 4 Tracking'!$D$6:$D$105,'1. LEA List &amp; Summary Sheet'!$B50, '2. GPRA 1, 2, 4 Tracking'!$E$6:$E$105,"0.5",'2. GPRA 1, 2, 4 Tracking'!$H$6:$H$105,"New Hire")</f>
        <v>0</v>
      </c>
      <c r="T50" s="57">
        <f>COUNTIFS('2. GPRA 1, 2, 4 Tracking'!$D$6:$D$105,'1. LEA List &amp; Summary Sheet'!$B50, '2. GPRA 1, 2, 4 Tracking'!$E$6:$E$105,"0.6",'2. GPRA 1, 2, 4 Tracking'!$H$6:$H$105,"New Hire")</f>
        <v>0</v>
      </c>
      <c r="U50" s="57">
        <f>COUNTIFS('2. GPRA 1, 2, 4 Tracking'!$D$6:$D$105,'1. LEA List &amp; Summary Sheet'!$B50, '2. GPRA 1, 2, 4 Tracking'!$E$6:$E$105,"0.7",'2. GPRA 1, 2, 4 Tracking'!$H$6:$H$105,"New Hire")</f>
        <v>0</v>
      </c>
      <c r="V50" s="57">
        <f>COUNTIFS('2. GPRA 1, 2, 4 Tracking'!$D$6:$D$105,'1. LEA List &amp; Summary Sheet'!$B50, '2. GPRA 1, 2, 4 Tracking'!$E$6:$E$105,"0.8",'2. GPRA 1, 2, 4 Tracking'!$H$6:$H$105,"New Hire")</f>
        <v>0</v>
      </c>
      <c r="W50" s="57">
        <f>COUNTIFS('2. GPRA 1, 2, 4 Tracking'!$D$6:$D$105,'1. LEA List &amp; Summary Sheet'!$B50, '2. GPRA 1, 2, 4 Tracking'!$E$6:$E$105,"0.9",'2. GPRA 1, 2, 4 Tracking'!$H$6:$H$105,"New Hire")</f>
        <v>0</v>
      </c>
      <c r="X50" s="57">
        <f>COUNTIFS('2. GPRA 1, 2, 4 Tracking'!$D$6:$D$105,'1. LEA List &amp; Summary Sheet'!$B50, '2. GPRA 1, 2, 4 Tracking'!$E$6:$E$105,"1.0",'2. GPRA 1, 2, 4 Tracking'!$H$6:$H$105,"New Hire")</f>
        <v>0</v>
      </c>
      <c r="Y50" s="90">
        <f t="shared" si="2"/>
        <v>0</v>
      </c>
      <c r="Z50" s="55">
        <f>COUNTIFS('2. GPRA 1, 2, 4 Tracking'!$D$6:$D$105,'1. LEA List &amp; Summary Sheet'!$B50, '2. GPRA 1, 2, 4 Tracking'!$E$6:$E$105,"0.1",'2. GPRA 1, 2, 4 Tracking'!$I$6:$I$105,"New Hire")</f>
        <v>0</v>
      </c>
      <c r="AA50" s="55">
        <f>COUNTIFS('2. GPRA 1, 2, 4 Tracking'!$D$6:$D$105,'1. LEA List &amp; Summary Sheet'!$B50, '2. GPRA 1, 2, 4 Tracking'!$E$6:$E$105,"0.2",'2. GPRA 1, 2, 4 Tracking'!$I$6:$I$105,"New Hire")</f>
        <v>0</v>
      </c>
      <c r="AB50" s="55">
        <f>COUNTIFS('2. GPRA 1, 2, 4 Tracking'!$D$6:$D$105,'1. LEA List &amp; Summary Sheet'!$B50, '2. GPRA 1, 2, 4 Tracking'!$E$6:$E$105,"0.3",'2. GPRA 1, 2, 4 Tracking'!$I$6:$I$105,"New Hire")</f>
        <v>0</v>
      </c>
      <c r="AC50" s="55">
        <f>COUNTIFS('2. GPRA 1, 2, 4 Tracking'!$D$6:$D$105,'1. LEA List &amp; Summary Sheet'!$B50, '2. GPRA 1, 2, 4 Tracking'!$E$6:$E$105,"0.4",'2. GPRA 1, 2, 4 Tracking'!$I$6:$I$105,"New Hire")</f>
        <v>0</v>
      </c>
      <c r="AD50" s="55">
        <f>COUNTIFS('2. GPRA 1, 2, 4 Tracking'!$D$6:$D$105,'1. LEA List &amp; Summary Sheet'!$B50, '2. GPRA 1, 2, 4 Tracking'!$E$6:$E$105,"0.5",'2. GPRA 1, 2, 4 Tracking'!$I$6:$I$105,"New Hire")</f>
        <v>0</v>
      </c>
      <c r="AE50" s="55">
        <f>COUNTIFS('2. GPRA 1, 2, 4 Tracking'!$D$6:$D$105,'1. LEA List &amp; Summary Sheet'!$B50, '2. GPRA 1, 2, 4 Tracking'!$E$6:$E$105,"0.6",'2. GPRA 1, 2, 4 Tracking'!$I$6:$I$105,"New Hire")</f>
        <v>0</v>
      </c>
      <c r="AF50" s="55">
        <f>COUNTIFS('2. GPRA 1, 2, 4 Tracking'!$D$6:$D$105,'1. LEA List &amp; Summary Sheet'!$B50, '2. GPRA 1, 2, 4 Tracking'!$E$6:$E$105,"0.7",'2. GPRA 1, 2, 4 Tracking'!$I$6:$I$105,"New Hire")</f>
        <v>0</v>
      </c>
      <c r="AG50" s="55">
        <f>COUNTIFS('2. GPRA 1, 2, 4 Tracking'!$D$6:$D$105,'1. LEA List &amp; Summary Sheet'!$B50, '2. GPRA 1, 2, 4 Tracking'!$E$6:$E$105,"0.8",'2. GPRA 1, 2, 4 Tracking'!$I$6:$I$105,"New Hire")</f>
        <v>0</v>
      </c>
      <c r="AH50" s="55">
        <f>COUNTIFS('2. GPRA 1, 2, 4 Tracking'!$D$6:$D$105,'1. LEA List &amp; Summary Sheet'!$B50, '2. GPRA 1, 2, 4 Tracking'!$E$6:$E$105,"0.9",'2. GPRA 1, 2, 4 Tracking'!$I$6:$I$105,"New Hire")</f>
        <v>0</v>
      </c>
      <c r="AI50" s="56">
        <f>COUNTIFS('2. GPRA 1, 2, 4 Tracking'!$D$6:$D$105,'1. LEA List &amp; Summary Sheet'!$B50, '2. GPRA 1, 2, 4 Tracking'!$E$6:$E$105,"1.0",'2. GPRA 1, 2, 4 Tracking'!$I$6:$I$105,"New Hire")</f>
        <v>0</v>
      </c>
      <c r="AJ50" s="90">
        <f t="shared" si="3"/>
        <v>0</v>
      </c>
      <c r="AK50" s="57">
        <f>COUNTIFS('2. GPRA 1, 2, 4 Tracking'!$D$6:$D$105,'1. LEA List &amp; Summary Sheet'!$B50, '2. GPRA 1, 2, 4 Tracking'!$E$6:$E$105,"0.1",'2. GPRA 1, 2, 4 Tracking'!$J$6:$J$105,"New Hire")</f>
        <v>0</v>
      </c>
      <c r="AL50" s="57">
        <f>COUNTIFS('2. GPRA 1, 2, 4 Tracking'!$D$6:$D$105,'1. LEA List &amp; Summary Sheet'!$B50, '2. GPRA 1, 2, 4 Tracking'!$E$6:$E$105,"0.2",'2. GPRA 1, 2, 4 Tracking'!$J$6:$J$105,"New Hire")</f>
        <v>0</v>
      </c>
      <c r="AM50" s="57">
        <f>COUNTIFS('2. GPRA 1, 2, 4 Tracking'!$D$6:$D$105,'1. LEA List &amp; Summary Sheet'!$B50, '2. GPRA 1, 2, 4 Tracking'!$E$6:$E$105,"0.3",'2. GPRA 1, 2, 4 Tracking'!$J$6:$J$105,"New Hire")</f>
        <v>0</v>
      </c>
      <c r="AN50" s="57">
        <f>COUNTIFS('2. GPRA 1, 2, 4 Tracking'!$D$6:$D$105,'1. LEA List &amp; Summary Sheet'!$B50, '2. GPRA 1, 2, 4 Tracking'!$E$6:$E$105,"0.4",'2. GPRA 1, 2, 4 Tracking'!$J$6:$J$105,"New Hire")</f>
        <v>0</v>
      </c>
      <c r="AO50" s="57">
        <f>COUNTIFS('2. GPRA 1, 2, 4 Tracking'!$D$6:$D$105,'1. LEA List &amp; Summary Sheet'!$B50, '2. GPRA 1, 2, 4 Tracking'!$E$6:$E$105,"0.5",'2. GPRA 1, 2, 4 Tracking'!$J$6:$J$105,"New Hire")</f>
        <v>0</v>
      </c>
      <c r="AP50" s="57">
        <f>COUNTIFS('2. GPRA 1, 2, 4 Tracking'!$D$6:$D$105,'1. LEA List &amp; Summary Sheet'!$B50, '2. GPRA 1, 2, 4 Tracking'!$E$6:$E$105,"0.6",'2. GPRA 1, 2, 4 Tracking'!$J$6:$J$105,"New Hire")</f>
        <v>0</v>
      </c>
      <c r="AQ50" s="57">
        <f>COUNTIFS('2. GPRA 1, 2, 4 Tracking'!$D$6:$D$105,'1. LEA List &amp; Summary Sheet'!$B50, '2. GPRA 1, 2, 4 Tracking'!$E$6:$E$105,"0.7",'2. GPRA 1, 2, 4 Tracking'!$J$6:$J$105,"New Hire")</f>
        <v>0</v>
      </c>
      <c r="AR50" s="57">
        <f>COUNTIFS('2. GPRA 1, 2, 4 Tracking'!$D$6:$D$105,'1. LEA List &amp; Summary Sheet'!$B50, '2. GPRA 1, 2, 4 Tracking'!$E$6:$E$105,"0.8",'2. GPRA 1, 2, 4 Tracking'!$J$6:$J$105,"New Hire")</f>
        <v>0</v>
      </c>
      <c r="AS50" s="57">
        <f>COUNTIFS('2. GPRA 1, 2, 4 Tracking'!$D$6:$D$105,'1. LEA List &amp; Summary Sheet'!$B50, '2. GPRA 1, 2, 4 Tracking'!$E$6:$E$105,"0.9",'2. GPRA 1, 2, 4 Tracking'!$J$6:$J$105,"New Hire")</f>
        <v>0</v>
      </c>
      <c r="AT50" s="58">
        <f>COUNTIFS('2. GPRA 1, 2, 4 Tracking'!$D$6:$D$105,'1. LEA List &amp; Summary Sheet'!$B50, '2. GPRA 1, 2, 4 Tracking'!$E$6:$E$105,"1.0",'2. GPRA 1, 2, 4 Tracking'!$J$6:$J$105,"New Hire")</f>
        <v>0</v>
      </c>
      <c r="AU50" s="90">
        <f t="shared" si="4"/>
        <v>0</v>
      </c>
      <c r="AV50" s="55">
        <f>COUNTIFS('2. GPRA 1, 2, 4 Tracking'!$D$6:$D$105,'1. LEA List &amp; Summary Sheet'!$B50, '2. GPRA 1, 2, 4 Tracking'!$E$6:$E$105,"0.1",'2. GPRA 1, 2, 4 Tracking'!$K$6:$K$105,"New Hire")</f>
        <v>0</v>
      </c>
      <c r="AW50" s="55">
        <f>COUNTIFS('2. GPRA 1, 2, 4 Tracking'!$D$6:$D$105,'1. LEA List &amp; Summary Sheet'!$B50, '2. GPRA 1, 2, 4 Tracking'!$E$6:$E$105,"0.2",'2. GPRA 1, 2, 4 Tracking'!$K$6:$K$105,"New Hire")</f>
        <v>0</v>
      </c>
      <c r="AX50" s="55">
        <f>COUNTIFS('2. GPRA 1, 2, 4 Tracking'!$D$6:$D$105,'1. LEA List &amp; Summary Sheet'!$B50, '2. GPRA 1, 2, 4 Tracking'!$E$6:$E$105,"0.3",'2. GPRA 1, 2, 4 Tracking'!$K$6:$K$105,"New Hire")</f>
        <v>0</v>
      </c>
      <c r="AY50" s="55">
        <f>COUNTIFS('2. GPRA 1, 2, 4 Tracking'!$D$6:$D$105,'1. LEA List &amp; Summary Sheet'!$B50, '2. GPRA 1, 2, 4 Tracking'!$E$6:$E$105,"0.4",'2. GPRA 1, 2, 4 Tracking'!$K$6:$K$105,"New Hire")</f>
        <v>0</v>
      </c>
      <c r="AZ50" s="55">
        <f>COUNTIFS('2. GPRA 1, 2, 4 Tracking'!$D$6:$D$105,'1. LEA List &amp; Summary Sheet'!$B50, '2. GPRA 1, 2, 4 Tracking'!$E$6:$E$105,"0.5",'2. GPRA 1, 2, 4 Tracking'!$K$6:$K$105,"New Hire")</f>
        <v>0</v>
      </c>
      <c r="BA50" s="55">
        <f>COUNTIFS('2. GPRA 1, 2, 4 Tracking'!$D$6:$D$105,'1. LEA List &amp; Summary Sheet'!$B50, '2. GPRA 1, 2, 4 Tracking'!$E$6:$E$105,"0.6",'2. GPRA 1, 2, 4 Tracking'!$K$6:$K$105,"New Hire")</f>
        <v>0</v>
      </c>
      <c r="BB50" s="55">
        <f>COUNTIFS('2. GPRA 1, 2, 4 Tracking'!$D$6:$D$105,'1. LEA List &amp; Summary Sheet'!$B50, '2. GPRA 1, 2, 4 Tracking'!$E$6:$E$105,"0.7",'2. GPRA 1, 2, 4 Tracking'!$K$6:$K$105,"New Hire")</f>
        <v>0</v>
      </c>
      <c r="BC50" s="55">
        <f>COUNTIFS('2. GPRA 1, 2, 4 Tracking'!$D$6:$D$105,'1. LEA List &amp; Summary Sheet'!$B50, '2. GPRA 1, 2, 4 Tracking'!$E$6:$E$105,"0.8",'2. GPRA 1, 2, 4 Tracking'!$K$6:$K$105,"New Hire")</f>
        <v>0</v>
      </c>
      <c r="BD50" s="55">
        <f>COUNTIFS('2. GPRA 1, 2, 4 Tracking'!$D$6:$D$105,'1. LEA List &amp; Summary Sheet'!$B50, '2. GPRA 1, 2, 4 Tracking'!$E$6:$E$105,"0.9",'2. GPRA 1, 2, 4 Tracking'!$K$6:$K$105,"New Hire")</f>
        <v>0</v>
      </c>
      <c r="BE50" s="56">
        <f>COUNTIFS('2. GPRA 1, 2, 4 Tracking'!$D$6:$D$105,'1. LEA List &amp; Summary Sheet'!$B50, '2. GPRA 1, 2, 4 Tracking'!$E$6:$E$105,"1.0",'2. GPRA 1, 2, 4 Tracking'!$K$6:$K$105,"New Hire")</f>
        <v>0</v>
      </c>
      <c r="BF50" s="64"/>
    </row>
    <row r="51" spans="2:58" ht="78.75" customHeight="1" thickBot="1" x14ac:dyDescent="0.4">
      <c r="B51" s="71"/>
      <c r="C51" s="90">
        <f t="shared" si="0"/>
        <v>0</v>
      </c>
      <c r="D51" s="55">
        <f>COUNTIFS('2. GPRA 1, 2, 4 Tracking'!$D$6:$D$105,'1. LEA List &amp; Summary Sheet'!$B51, '2. GPRA 1, 2, 4 Tracking'!$E$6:$E$105,"0.1",'2. GPRA 1, 2, 4 Tracking'!$G$6:$G$105,"New Hire")</f>
        <v>0</v>
      </c>
      <c r="E51" s="56">
        <f>COUNTIFS('2. GPRA 1, 2, 4 Tracking'!$D$6:$D$105,'1. LEA List &amp; Summary Sheet'!$B51, '2. GPRA 1, 2, 4 Tracking'!$E$6:$E$105,"0.2",'2. GPRA 1, 2, 4 Tracking'!$G$6:$G$105,"New Hire")</f>
        <v>0</v>
      </c>
      <c r="F51" s="56">
        <f>COUNTIFS('2. GPRA 1, 2, 4 Tracking'!$D$6:$D$105,'1. LEA List &amp; Summary Sheet'!$B51, '2. GPRA 1, 2, 4 Tracking'!$E$6:$E$105,"0.3",'2. GPRA 1, 2, 4 Tracking'!$G$6:$G$105,"New Hire")</f>
        <v>0</v>
      </c>
      <c r="G51" s="56">
        <f>COUNTIFS('2. GPRA 1, 2, 4 Tracking'!$D$6:$D$105,'1. LEA List &amp; Summary Sheet'!$B51, '2. GPRA 1, 2, 4 Tracking'!$E$6:$E$105,"0.4",'2. GPRA 1, 2, 4 Tracking'!$G$6:$G$105,"New Hire")</f>
        <v>0</v>
      </c>
      <c r="H51" s="56">
        <f>COUNTIFS('2. GPRA 1, 2, 4 Tracking'!$D$6:$D$105,'1. LEA List &amp; Summary Sheet'!$B51, '2. GPRA 1, 2, 4 Tracking'!$E$6:$E$105,"0.5",'2. GPRA 1, 2, 4 Tracking'!$G$6:$G$105,"New Hire")</f>
        <v>0</v>
      </c>
      <c r="I51" s="56">
        <f>COUNTIFS('2. GPRA 1, 2, 4 Tracking'!$D$6:$D$105,'1. LEA List &amp; Summary Sheet'!$B51, '2. GPRA 1, 2, 4 Tracking'!$E$6:$E$105,"0.6",'2. GPRA 1, 2, 4 Tracking'!$G$6:$G$105,"New Hire")</f>
        <v>0</v>
      </c>
      <c r="J51" s="56">
        <f>COUNTIFS('2. GPRA 1, 2, 4 Tracking'!$D$6:$D$105,'1. LEA List &amp; Summary Sheet'!$B51, '2. GPRA 1, 2, 4 Tracking'!$E$6:$E$105,"0.7",'2. GPRA 1, 2, 4 Tracking'!$G$6:$G$105,"New Hire")</f>
        <v>0</v>
      </c>
      <c r="K51" s="56">
        <f>COUNTIFS('2. GPRA 1, 2, 4 Tracking'!$D$6:$D$105,'1. LEA List &amp; Summary Sheet'!$B51, '2. GPRA 1, 2, 4 Tracking'!$E$6:$E$105,"0.8",'2. GPRA 1, 2, 4 Tracking'!$G$6:$G$105,"New Hire")</f>
        <v>0</v>
      </c>
      <c r="L51" s="56">
        <f>COUNTIFS('2. GPRA 1, 2, 4 Tracking'!$D$6:$D$105,'1. LEA List &amp; Summary Sheet'!$B51, '2. GPRA 1, 2, 4 Tracking'!$E$6:$E$105,"0.9",'2. GPRA 1, 2, 4 Tracking'!$G$6:$G$105,"New Hire")</f>
        <v>0</v>
      </c>
      <c r="M51" s="56">
        <f>COUNTIFS('2. GPRA 1, 2, 4 Tracking'!$D$6:$D$105,'1. LEA List &amp; Summary Sheet'!$B51, '2. GPRA 1, 2, 4 Tracking'!$E$6:$E$105,"1.0",'2. GPRA 1, 2, 4 Tracking'!$G$6:$G$105,"New Hire")</f>
        <v>0</v>
      </c>
      <c r="N51" s="90">
        <f t="shared" si="1"/>
        <v>0</v>
      </c>
      <c r="O51" s="57">
        <f>COUNTIFS('2. GPRA 1, 2, 4 Tracking'!$D$6:$D$105,'1. LEA List &amp; Summary Sheet'!$B51, '2. GPRA 1, 2, 4 Tracking'!$E$6:$E$105,"0.1",'2. GPRA 1, 2, 4 Tracking'!$H$6:$H$105,"New Hire")</f>
        <v>0</v>
      </c>
      <c r="P51" s="57">
        <f>COUNTIFS('2. GPRA 1, 2, 4 Tracking'!$D$6:$D$105,'1. LEA List &amp; Summary Sheet'!$B51, '2. GPRA 1, 2, 4 Tracking'!$E$6:$E$105,"0.2",'2. GPRA 1, 2, 4 Tracking'!$H$6:$H$105,"New Hire")</f>
        <v>0</v>
      </c>
      <c r="Q51" s="57">
        <f>COUNTIFS('2. GPRA 1, 2, 4 Tracking'!$D$6:$D$105,'1. LEA List &amp; Summary Sheet'!$B51, '2. GPRA 1, 2, 4 Tracking'!$E$6:$E$105,"0.3",'2. GPRA 1, 2, 4 Tracking'!$H$6:$H$105,"New Hire")</f>
        <v>0</v>
      </c>
      <c r="R51" s="57">
        <f>COUNTIFS('2. GPRA 1, 2, 4 Tracking'!$D$6:$D$105,'1. LEA List &amp; Summary Sheet'!$B51, '2. GPRA 1, 2, 4 Tracking'!$E$6:$E$105,"0.4",'2. GPRA 1, 2, 4 Tracking'!$H$6:$H$105,"New Hire")</f>
        <v>0</v>
      </c>
      <c r="S51" s="57">
        <f>COUNTIFS('2. GPRA 1, 2, 4 Tracking'!$D$6:$D$105,'1. LEA List &amp; Summary Sheet'!$B51, '2. GPRA 1, 2, 4 Tracking'!$E$6:$E$105,"0.5",'2. GPRA 1, 2, 4 Tracking'!$H$6:$H$105,"New Hire")</f>
        <v>0</v>
      </c>
      <c r="T51" s="57">
        <f>COUNTIFS('2. GPRA 1, 2, 4 Tracking'!$D$6:$D$105,'1. LEA List &amp; Summary Sheet'!$B51, '2. GPRA 1, 2, 4 Tracking'!$E$6:$E$105,"0.6",'2. GPRA 1, 2, 4 Tracking'!$H$6:$H$105,"New Hire")</f>
        <v>0</v>
      </c>
      <c r="U51" s="57">
        <f>COUNTIFS('2. GPRA 1, 2, 4 Tracking'!$D$6:$D$105,'1. LEA List &amp; Summary Sheet'!$B51, '2. GPRA 1, 2, 4 Tracking'!$E$6:$E$105,"0.7",'2. GPRA 1, 2, 4 Tracking'!$H$6:$H$105,"New Hire")</f>
        <v>0</v>
      </c>
      <c r="V51" s="57">
        <f>COUNTIFS('2. GPRA 1, 2, 4 Tracking'!$D$6:$D$105,'1. LEA List &amp; Summary Sheet'!$B51, '2. GPRA 1, 2, 4 Tracking'!$E$6:$E$105,"0.8",'2. GPRA 1, 2, 4 Tracking'!$H$6:$H$105,"New Hire")</f>
        <v>0</v>
      </c>
      <c r="W51" s="57">
        <f>COUNTIFS('2. GPRA 1, 2, 4 Tracking'!$D$6:$D$105,'1. LEA List &amp; Summary Sheet'!$B51, '2. GPRA 1, 2, 4 Tracking'!$E$6:$E$105,"0.9",'2. GPRA 1, 2, 4 Tracking'!$H$6:$H$105,"New Hire")</f>
        <v>0</v>
      </c>
      <c r="X51" s="57">
        <f>COUNTIFS('2. GPRA 1, 2, 4 Tracking'!$D$6:$D$105,'1. LEA List &amp; Summary Sheet'!$B51, '2. GPRA 1, 2, 4 Tracking'!$E$6:$E$105,"1.0",'2. GPRA 1, 2, 4 Tracking'!$H$6:$H$105,"New Hire")</f>
        <v>0</v>
      </c>
      <c r="Y51" s="90">
        <f t="shared" si="2"/>
        <v>0</v>
      </c>
      <c r="Z51" s="55">
        <f>COUNTIFS('2. GPRA 1, 2, 4 Tracking'!$D$6:$D$105,'1. LEA List &amp; Summary Sheet'!$B51, '2. GPRA 1, 2, 4 Tracking'!$E$6:$E$105,"0.1",'2. GPRA 1, 2, 4 Tracking'!$I$6:$I$105,"New Hire")</f>
        <v>0</v>
      </c>
      <c r="AA51" s="55">
        <f>COUNTIFS('2. GPRA 1, 2, 4 Tracking'!$D$6:$D$105,'1. LEA List &amp; Summary Sheet'!$B51, '2. GPRA 1, 2, 4 Tracking'!$E$6:$E$105,"0.2",'2. GPRA 1, 2, 4 Tracking'!$I$6:$I$105,"New Hire")</f>
        <v>0</v>
      </c>
      <c r="AB51" s="55">
        <f>COUNTIFS('2. GPRA 1, 2, 4 Tracking'!$D$6:$D$105,'1. LEA List &amp; Summary Sheet'!$B51, '2. GPRA 1, 2, 4 Tracking'!$E$6:$E$105,"0.3",'2. GPRA 1, 2, 4 Tracking'!$I$6:$I$105,"New Hire")</f>
        <v>0</v>
      </c>
      <c r="AC51" s="55">
        <f>COUNTIFS('2. GPRA 1, 2, 4 Tracking'!$D$6:$D$105,'1. LEA List &amp; Summary Sheet'!$B51, '2. GPRA 1, 2, 4 Tracking'!$E$6:$E$105,"0.4",'2. GPRA 1, 2, 4 Tracking'!$I$6:$I$105,"New Hire")</f>
        <v>0</v>
      </c>
      <c r="AD51" s="55">
        <f>COUNTIFS('2. GPRA 1, 2, 4 Tracking'!$D$6:$D$105,'1. LEA List &amp; Summary Sheet'!$B51, '2. GPRA 1, 2, 4 Tracking'!$E$6:$E$105,"0.5",'2. GPRA 1, 2, 4 Tracking'!$I$6:$I$105,"New Hire")</f>
        <v>0</v>
      </c>
      <c r="AE51" s="55">
        <f>COUNTIFS('2. GPRA 1, 2, 4 Tracking'!$D$6:$D$105,'1. LEA List &amp; Summary Sheet'!$B51, '2. GPRA 1, 2, 4 Tracking'!$E$6:$E$105,"0.6",'2. GPRA 1, 2, 4 Tracking'!$I$6:$I$105,"New Hire")</f>
        <v>0</v>
      </c>
      <c r="AF51" s="55">
        <f>COUNTIFS('2. GPRA 1, 2, 4 Tracking'!$D$6:$D$105,'1. LEA List &amp; Summary Sheet'!$B51, '2. GPRA 1, 2, 4 Tracking'!$E$6:$E$105,"0.7",'2. GPRA 1, 2, 4 Tracking'!$I$6:$I$105,"New Hire")</f>
        <v>0</v>
      </c>
      <c r="AG51" s="55">
        <f>COUNTIFS('2. GPRA 1, 2, 4 Tracking'!$D$6:$D$105,'1. LEA List &amp; Summary Sheet'!$B51, '2. GPRA 1, 2, 4 Tracking'!$E$6:$E$105,"0.8",'2. GPRA 1, 2, 4 Tracking'!$I$6:$I$105,"New Hire")</f>
        <v>0</v>
      </c>
      <c r="AH51" s="55">
        <f>COUNTIFS('2. GPRA 1, 2, 4 Tracking'!$D$6:$D$105,'1. LEA List &amp; Summary Sheet'!$B51, '2. GPRA 1, 2, 4 Tracking'!$E$6:$E$105,"0.9",'2. GPRA 1, 2, 4 Tracking'!$I$6:$I$105,"New Hire")</f>
        <v>0</v>
      </c>
      <c r="AI51" s="56">
        <f>COUNTIFS('2. GPRA 1, 2, 4 Tracking'!$D$6:$D$105,'1. LEA List &amp; Summary Sheet'!$B51, '2. GPRA 1, 2, 4 Tracking'!$E$6:$E$105,"1.0",'2. GPRA 1, 2, 4 Tracking'!$I$6:$I$105,"New Hire")</f>
        <v>0</v>
      </c>
      <c r="AJ51" s="90">
        <f t="shared" si="3"/>
        <v>0</v>
      </c>
      <c r="AK51" s="57">
        <f>COUNTIFS('2. GPRA 1, 2, 4 Tracking'!$D$6:$D$105,'1. LEA List &amp; Summary Sheet'!$B51, '2. GPRA 1, 2, 4 Tracking'!$E$6:$E$105,"0.1",'2. GPRA 1, 2, 4 Tracking'!$J$6:$J$105,"New Hire")</f>
        <v>0</v>
      </c>
      <c r="AL51" s="57">
        <f>COUNTIFS('2. GPRA 1, 2, 4 Tracking'!$D$6:$D$105,'1. LEA List &amp; Summary Sheet'!$B51, '2. GPRA 1, 2, 4 Tracking'!$E$6:$E$105,"0.2",'2. GPRA 1, 2, 4 Tracking'!$J$6:$J$105,"New Hire")</f>
        <v>0</v>
      </c>
      <c r="AM51" s="57">
        <f>COUNTIFS('2. GPRA 1, 2, 4 Tracking'!$D$6:$D$105,'1. LEA List &amp; Summary Sheet'!$B51, '2. GPRA 1, 2, 4 Tracking'!$E$6:$E$105,"0.3",'2. GPRA 1, 2, 4 Tracking'!$J$6:$J$105,"New Hire")</f>
        <v>0</v>
      </c>
      <c r="AN51" s="57">
        <f>COUNTIFS('2. GPRA 1, 2, 4 Tracking'!$D$6:$D$105,'1. LEA List &amp; Summary Sheet'!$B51, '2. GPRA 1, 2, 4 Tracking'!$E$6:$E$105,"0.4",'2. GPRA 1, 2, 4 Tracking'!$J$6:$J$105,"New Hire")</f>
        <v>0</v>
      </c>
      <c r="AO51" s="57">
        <f>COUNTIFS('2. GPRA 1, 2, 4 Tracking'!$D$6:$D$105,'1. LEA List &amp; Summary Sheet'!$B51, '2. GPRA 1, 2, 4 Tracking'!$E$6:$E$105,"0.5",'2. GPRA 1, 2, 4 Tracking'!$J$6:$J$105,"New Hire")</f>
        <v>0</v>
      </c>
      <c r="AP51" s="57">
        <f>COUNTIFS('2. GPRA 1, 2, 4 Tracking'!$D$6:$D$105,'1. LEA List &amp; Summary Sheet'!$B51, '2. GPRA 1, 2, 4 Tracking'!$E$6:$E$105,"0.6",'2. GPRA 1, 2, 4 Tracking'!$J$6:$J$105,"New Hire")</f>
        <v>0</v>
      </c>
      <c r="AQ51" s="57">
        <f>COUNTIFS('2. GPRA 1, 2, 4 Tracking'!$D$6:$D$105,'1. LEA List &amp; Summary Sheet'!$B51, '2. GPRA 1, 2, 4 Tracking'!$E$6:$E$105,"0.7",'2. GPRA 1, 2, 4 Tracking'!$J$6:$J$105,"New Hire")</f>
        <v>0</v>
      </c>
      <c r="AR51" s="57">
        <f>COUNTIFS('2. GPRA 1, 2, 4 Tracking'!$D$6:$D$105,'1. LEA List &amp; Summary Sheet'!$B51, '2. GPRA 1, 2, 4 Tracking'!$E$6:$E$105,"0.8",'2. GPRA 1, 2, 4 Tracking'!$J$6:$J$105,"New Hire")</f>
        <v>0</v>
      </c>
      <c r="AS51" s="57">
        <f>COUNTIFS('2. GPRA 1, 2, 4 Tracking'!$D$6:$D$105,'1. LEA List &amp; Summary Sheet'!$B51, '2. GPRA 1, 2, 4 Tracking'!$E$6:$E$105,"0.9",'2. GPRA 1, 2, 4 Tracking'!$J$6:$J$105,"New Hire")</f>
        <v>0</v>
      </c>
      <c r="AT51" s="58">
        <f>COUNTIFS('2. GPRA 1, 2, 4 Tracking'!$D$6:$D$105,'1. LEA List &amp; Summary Sheet'!$B51, '2. GPRA 1, 2, 4 Tracking'!$E$6:$E$105,"1.0",'2. GPRA 1, 2, 4 Tracking'!$J$6:$J$105,"New Hire")</f>
        <v>0</v>
      </c>
      <c r="AU51" s="90">
        <f t="shared" si="4"/>
        <v>0</v>
      </c>
      <c r="AV51" s="55">
        <f>COUNTIFS('2. GPRA 1, 2, 4 Tracking'!$D$6:$D$105,'1. LEA List &amp; Summary Sheet'!$B51, '2. GPRA 1, 2, 4 Tracking'!$E$6:$E$105,"0.1",'2. GPRA 1, 2, 4 Tracking'!$K$6:$K$105,"New Hire")</f>
        <v>0</v>
      </c>
      <c r="AW51" s="55">
        <f>COUNTIFS('2. GPRA 1, 2, 4 Tracking'!$D$6:$D$105,'1. LEA List &amp; Summary Sheet'!$B51, '2. GPRA 1, 2, 4 Tracking'!$E$6:$E$105,"0.2",'2. GPRA 1, 2, 4 Tracking'!$K$6:$K$105,"New Hire")</f>
        <v>0</v>
      </c>
      <c r="AX51" s="55">
        <f>COUNTIFS('2. GPRA 1, 2, 4 Tracking'!$D$6:$D$105,'1. LEA List &amp; Summary Sheet'!$B51, '2. GPRA 1, 2, 4 Tracking'!$E$6:$E$105,"0.3",'2. GPRA 1, 2, 4 Tracking'!$K$6:$K$105,"New Hire")</f>
        <v>0</v>
      </c>
      <c r="AY51" s="55">
        <f>COUNTIFS('2. GPRA 1, 2, 4 Tracking'!$D$6:$D$105,'1. LEA List &amp; Summary Sheet'!$B51, '2. GPRA 1, 2, 4 Tracking'!$E$6:$E$105,"0.4",'2. GPRA 1, 2, 4 Tracking'!$K$6:$K$105,"New Hire")</f>
        <v>0</v>
      </c>
      <c r="AZ51" s="55">
        <f>COUNTIFS('2. GPRA 1, 2, 4 Tracking'!$D$6:$D$105,'1. LEA List &amp; Summary Sheet'!$B51, '2. GPRA 1, 2, 4 Tracking'!$E$6:$E$105,"0.5",'2. GPRA 1, 2, 4 Tracking'!$K$6:$K$105,"New Hire")</f>
        <v>0</v>
      </c>
      <c r="BA51" s="55">
        <f>COUNTIFS('2. GPRA 1, 2, 4 Tracking'!$D$6:$D$105,'1. LEA List &amp; Summary Sheet'!$B51, '2. GPRA 1, 2, 4 Tracking'!$E$6:$E$105,"0.6",'2. GPRA 1, 2, 4 Tracking'!$K$6:$K$105,"New Hire")</f>
        <v>0</v>
      </c>
      <c r="BB51" s="55">
        <f>COUNTIFS('2. GPRA 1, 2, 4 Tracking'!$D$6:$D$105,'1. LEA List &amp; Summary Sheet'!$B51, '2. GPRA 1, 2, 4 Tracking'!$E$6:$E$105,"0.7",'2. GPRA 1, 2, 4 Tracking'!$K$6:$K$105,"New Hire")</f>
        <v>0</v>
      </c>
      <c r="BC51" s="55">
        <f>COUNTIFS('2. GPRA 1, 2, 4 Tracking'!$D$6:$D$105,'1. LEA List &amp; Summary Sheet'!$B51, '2. GPRA 1, 2, 4 Tracking'!$E$6:$E$105,"0.8",'2. GPRA 1, 2, 4 Tracking'!$K$6:$K$105,"New Hire")</f>
        <v>0</v>
      </c>
      <c r="BD51" s="55">
        <f>COUNTIFS('2. GPRA 1, 2, 4 Tracking'!$D$6:$D$105,'1. LEA List &amp; Summary Sheet'!$B51, '2. GPRA 1, 2, 4 Tracking'!$E$6:$E$105,"0.9",'2. GPRA 1, 2, 4 Tracking'!$K$6:$K$105,"New Hire")</f>
        <v>0</v>
      </c>
      <c r="BE51" s="56">
        <f>COUNTIFS('2. GPRA 1, 2, 4 Tracking'!$D$6:$D$105,'1. LEA List &amp; Summary Sheet'!$B51, '2. GPRA 1, 2, 4 Tracking'!$E$6:$E$105,"1.0",'2. GPRA 1, 2, 4 Tracking'!$K$6:$K$105,"New Hire")</f>
        <v>0</v>
      </c>
      <c r="BF51" s="64"/>
    </row>
    <row r="52" spans="2:58" ht="78.75" customHeight="1" thickBot="1" x14ac:dyDescent="0.4">
      <c r="B52" s="71"/>
      <c r="C52" s="90">
        <f t="shared" si="0"/>
        <v>0</v>
      </c>
      <c r="D52" s="55">
        <f>COUNTIFS('2. GPRA 1, 2, 4 Tracking'!$D$6:$D$105,'1. LEA List &amp; Summary Sheet'!$B52, '2. GPRA 1, 2, 4 Tracking'!$E$6:$E$105,"0.1",'2. GPRA 1, 2, 4 Tracking'!$G$6:$G$105,"New Hire")</f>
        <v>0</v>
      </c>
      <c r="E52" s="56">
        <f>COUNTIFS('2. GPRA 1, 2, 4 Tracking'!$D$6:$D$105,'1. LEA List &amp; Summary Sheet'!$B52, '2. GPRA 1, 2, 4 Tracking'!$E$6:$E$105,"0.2",'2. GPRA 1, 2, 4 Tracking'!$G$6:$G$105,"New Hire")</f>
        <v>0</v>
      </c>
      <c r="F52" s="56">
        <f>COUNTIFS('2. GPRA 1, 2, 4 Tracking'!$D$6:$D$105,'1. LEA List &amp; Summary Sheet'!$B52, '2. GPRA 1, 2, 4 Tracking'!$E$6:$E$105,"0.3",'2. GPRA 1, 2, 4 Tracking'!$G$6:$G$105,"New Hire")</f>
        <v>0</v>
      </c>
      <c r="G52" s="56">
        <f>COUNTIFS('2. GPRA 1, 2, 4 Tracking'!$D$6:$D$105,'1. LEA List &amp; Summary Sheet'!$B52, '2. GPRA 1, 2, 4 Tracking'!$E$6:$E$105,"0.4",'2. GPRA 1, 2, 4 Tracking'!$G$6:$G$105,"New Hire")</f>
        <v>0</v>
      </c>
      <c r="H52" s="56">
        <f>COUNTIFS('2. GPRA 1, 2, 4 Tracking'!$D$6:$D$105,'1. LEA List &amp; Summary Sheet'!$B52, '2. GPRA 1, 2, 4 Tracking'!$E$6:$E$105,"0.5",'2. GPRA 1, 2, 4 Tracking'!$G$6:$G$105,"New Hire")</f>
        <v>0</v>
      </c>
      <c r="I52" s="56">
        <f>COUNTIFS('2. GPRA 1, 2, 4 Tracking'!$D$6:$D$105,'1. LEA List &amp; Summary Sheet'!$B52, '2. GPRA 1, 2, 4 Tracking'!$E$6:$E$105,"0.6",'2. GPRA 1, 2, 4 Tracking'!$G$6:$G$105,"New Hire")</f>
        <v>0</v>
      </c>
      <c r="J52" s="56">
        <f>COUNTIFS('2. GPRA 1, 2, 4 Tracking'!$D$6:$D$105,'1. LEA List &amp; Summary Sheet'!$B52, '2. GPRA 1, 2, 4 Tracking'!$E$6:$E$105,"0.7",'2. GPRA 1, 2, 4 Tracking'!$G$6:$G$105,"New Hire")</f>
        <v>0</v>
      </c>
      <c r="K52" s="56">
        <f>COUNTIFS('2. GPRA 1, 2, 4 Tracking'!$D$6:$D$105,'1. LEA List &amp; Summary Sheet'!$B52, '2. GPRA 1, 2, 4 Tracking'!$E$6:$E$105,"0.8",'2. GPRA 1, 2, 4 Tracking'!$G$6:$G$105,"New Hire")</f>
        <v>0</v>
      </c>
      <c r="L52" s="56">
        <f>COUNTIFS('2. GPRA 1, 2, 4 Tracking'!$D$6:$D$105,'1. LEA List &amp; Summary Sheet'!$B52, '2. GPRA 1, 2, 4 Tracking'!$E$6:$E$105,"0.9",'2. GPRA 1, 2, 4 Tracking'!$G$6:$G$105,"New Hire")</f>
        <v>0</v>
      </c>
      <c r="M52" s="56">
        <f>COUNTIFS('2. GPRA 1, 2, 4 Tracking'!$D$6:$D$105,'1. LEA List &amp; Summary Sheet'!$B52, '2. GPRA 1, 2, 4 Tracking'!$E$6:$E$105,"1.0",'2. GPRA 1, 2, 4 Tracking'!$G$6:$G$105,"New Hire")</f>
        <v>0</v>
      </c>
      <c r="N52" s="90">
        <f t="shared" si="1"/>
        <v>0</v>
      </c>
      <c r="O52" s="57">
        <f>COUNTIFS('2. GPRA 1, 2, 4 Tracking'!$D$6:$D$105,'1. LEA List &amp; Summary Sheet'!$B52, '2. GPRA 1, 2, 4 Tracking'!$E$6:$E$105,"0.1",'2. GPRA 1, 2, 4 Tracking'!$H$6:$H$105,"New Hire")</f>
        <v>0</v>
      </c>
      <c r="P52" s="57">
        <f>COUNTIFS('2. GPRA 1, 2, 4 Tracking'!$D$6:$D$105,'1. LEA List &amp; Summary Sheet'!$B52, '2. GPRA 1, 2, 4 Tracking'!$E$6:$E$105,"0.2",'2. GPRA 1, 2, 4 Tracking'!$H$6:$H$105,"New Hire")</f>
        <v>0</v>
      </c>
      <c r="Q52" s="57">
        <f>COUNTIFS('2. GPRA 1, 2, 4 Tracking'!$D$6:$D$105,'1. LEA List &amp; Summary Sheet'!$B52, '2. GPRA 1, 2, 4 Tracking'!$E$6:$E$105,"0.3",'2. GPRA 1, 2, 4 Tracking'!$H$6:$H$105,"New Hire")</f>
        <v>0</v>
      </c>
      <c r="R52" s="57">
        <f>COUNTIFS('2. GPRA 1, 2, 4 Tracking'!$D$6:$D$105,'1. LEA List &amp; Summary Sheet'!$B52, '2. GPRA 1, 2, 4 Tracking'!$E$6:$E$105,"0.4",'2. GPRA 1, 2, 4 Tracking'!$H$6:$H$105,"New Hire")</f>
        <v>0</v>
      </c>
      <c r="S52" s="57">
        <f>COUNTIFS('2. GPRA 1, 2, 4 Tracking'!$D$6:$D$105,'1. LEA List &amp; Summary Sheet'!$B52, '2. GPRA 1, 2, 4 Tracking'!$E$6:$E$105,"0.5",'2. GPRA 1, 2, 4 Tracking'!$H$6:$H$105,"New Hire")</f>
        <v>0</v>
      </c>
      <c r="T52" s="57">
        <f>COUNTIFS('2. GPRA 1, 2, 4 Tracking'!$D$6:$D$105,'1. LEA List &amp; Summary Sheet'!$B52, '2. GPRA 1, 2, 4 Tracking'!$E$6:$E$105,"0.6",'2. GPRA 1, 2, 4 Tracking'!$H$6:$H$105,"New Hire")</f>
        <v>0</v>
      </c>
      <c r="U52" s="57">
        <f>COUNTIFS('2. GPRA 1, 2, 4 Tracking'!$D$6:$D$105,'1. LEA List &amp; Summary Sheet'!$B52, '2. GPRA 1, 2, 4 Tracking'!$E$6:$E$105,"0.7",'2. GPRA 1, 2, 4 Tracking'!$H$6:$H$105,"New Hire")</f>
        <v>0</v>
      </c>
      <c r="V52" s="57">
        <f>COUNTIFS('2. GPRA 1, 2, 4 Tracking'!$D$6:$D$105,'1. LEA List &amp; Summary Sheet'!$B52, '2. GPRA 1, 2, 4 Tracking'!$E$6:$E$105,"0.8",'2. GPRA 1, 2, 4 Tracking'!$H$6:$H$105,"New Hire")</f>
        <v>0</v>
      </c>
      <c r="W52" s="57">
        <f>COUNTIFS('2. GPRA 1, 2, 4 Tracking'!$D$6:$D$105,'1. LEA List &amp; Summary Sheet'!$B52, '2. GPRA 1, 2, 4 Tracking'!$E$6:$E$105,"0.9",'2. GPRA 1, 2, 4 Tracking'!$H$6:$H$105,"New Hire")</f>
        <v>0</v>
      </c>
      <c r="X52" s="57">
        <f>COUNTIFS('2. GPRA 1, 2, 4 Tracking'!$D$6:$D$105,'1. LEA List &amp; Summary Sheet'!$B52, '2. GPRA 1, 2, 4 Tracking'!$E$6:$E$105,"1.0",'2. GPRA 1, 2, 4 Tracking'!$H$6:$H$105,"New Hire")</f>
        <v>0</v>
      </c>
      <c r="Y52" s="90">
        <f t="shared" si="2"/>
        <v>0</v>
      </c>
      <c r="Z52" s="55">
        <f>COUNTIFS('2. GPRA 1, 2, 4 Tracking'!$D$6:$D$105,'1. LEA List &amp; Summary Sheet'!$B52, '2. GPRA 1, 2, 4 Tracking'!$E$6:$E$105,"0.1",'2. GPRA 1, 2, 4 Tracking'!$I$6:$I$105,"New Hire")</f>
        <v>0</v>
      </c>
      <c r="AA52" s="55">
        <f>COUNTIFS('2. GPRA 1, 2, 4 Tracking'!$D$6:$D$105,'1. LEA List &amp; Summary Sheet'!$B52, '2. GPRA 1, 2, 4 Tracking'!$E$6:$E$105,"0.2",'2. GPRA 1, 2, 4 Tracking'!$I$6:$I$105,"New Hire")</f>
        <v>0</v>
      </c>
      <c r="AB52" s="55">
        <f>COUNTIFS('2. GPRA 1, 2, 4 Tracking'!$D$6:$D$105,'1. LEA List &amp; Summary Sheet'!$B52, '2. GPRA 1, 2, 4 Tracking'!$E$6:$E$105,"0.3",'2. GPRA 1, 2, 4 Tracking'!$I$6:$I$105,"New Hire")</f>
        <v>0</v>
      </c>
      <c r="AC52" s="55">
        <f>COUNTIFS('2. GPRA 1, 2, 4 Tracking'!$D$6:$D$105,'1. LEA List &amp; Summary Sheet'!$B52, '2. GPRA 1, 2, 4 Tracking'!$E$6:$E$105,"0.4",'2. GPRA 1, 2, 4 Tracking'!$I$6:$I$105,"New Hire")</f>
        <v>0</v>
      </c>
      <c r="AD52" s="55">
        <f>COUNTIFS('2. GPRA 1, 2, 4 Tracking'!$D$6:$D$105,'1. LEA List &amp; Summary Sheet'!$B52, '2. GPRA 1, 2, 4 Tracking'!$E$6:$E$105,"0.5",'2. GPRA 1, 2, 4 Tracking'!$I$6:$I$105,"New Hire")</f>
        <v>0</v>
      </c>
      <c r="AE52" s="55">
        <f>COUNTIFS('2. GPRA 1, 2, 4 Tracking'!$D$6:$D$105,'1. LEA List &amp; Summary Sheet'!$B52, '2. GPRA 1, 2, 4 Tracking'!$E$6:$E$105,"0.6",'2. GPRA 1, 2, 4 Tracking'!$I$6:$I$105,"New Hire")</f>
        <v>0</v>
      </c>
      <c r="AF52" s="55">
        <f>COUNTIFS('2. GPRA 1, 2, 4 Tracking'!$D$6:$D$105,'1. LEA List &amp; Summary Sheet'!$B52, '2. GPRA 1, 2, 4 Tracking'!$E$6:$E$105,"0.7",'2. GPRA 1, 2, 4 Tracking'!$I$6:$I$105,"New Hire")</f>
        <v>0</v>
      </c>
      <c r="AG52" s="55">
        <f>COUNTIFS('2. GPRA 1, 2, 4 Tracking'!$D$6:$D$105,'1. LEA List &amp; Summary Sheet'!$B52, '2. GPRA 1, 2, 4 Tracking'!$E$6:$E$105,"0.8",'2. GPRA 1, 2, 4 Tracking'!$I$6:$I$105,"New Hire")</f>
        <v>0</v>
      </c>
      <c r="AH52" s="55">
        <f>COUNTIFS('2. GPRA 1, 2, 4 Tracking'!$D$6:$D$105,'1. LEA List &amp; Summary Sheet'!$B52, '2. GPRA 1, 2, 4 Tracking'!$E$6:$E$105,"0.9",'2. GPRA 1, 2, 4 Tracking'!$I$6:$I$105,"New Hire")</f>
        <v>0</v>
      </c>
      <c r="AI52" s="56">
        <f>COUNTIFS('2. GPRA 1, 2, 4 Tracking'!$D$6:$D$105,'1. LEA List &amp; Summary Sheet'!$B52, '2. GPRA 1, 2, 4 Tracking'!$E$6:$E$105,"1.0",'2. GPRA 1, 2, 4 Tracking'!$I$6:$I$105,"New Hire")</f>
        <v>0</v>
      </c>
      <c r="AJ52" s="90">
        <f t="shared" si="3"/>
        <v>0</v>
      </c>
      <c r="AK52" s="57">
        <f>COUNTIFS('2. GPRA 1, 2, 4 Tracking'!$D$6:$D$105,'1. LEA List &amp; Summary Sheet'!$B52, '2. GPRA 1, 2, 4 Tracking'!$E$6:$E$105,"0.1",'2. GPRA 1, 2, 4 Tracking'!$J$6:$J$105,"New Hire")</f>
        <v>0</v>
      </c>
      <c r="AL52" s="57">
        <f>COUNTIFS('2. GPRA 1, 2, 4 Tracking'!$D$6:$D$105,'1. LEA List &amp; Summary Sheet'!$B52, '2. GPRA 1, 2, 4 Tracking'!$E$6:$E$105,"0.2",'2. GPRA 1, 2, 4 Tracking'!$J$6:$J$105,"New Hire")</f>
        <v>0</v>
      </c>
      <c r="AM52" s="57">
        <f>COUNTIFS('2. GPRA 1, 2, 4 Tracking'!$D$6:$D$105,'1. LEA List &amp; Summary Sheet'!$B52, '2. GPRA 1, 2, 4 Tracking'!$E$6:$E$105,"0.3",'2. GPRA 1, 2, 4 Tracking'!$J$6:$J$105,"New Hire")</f>
        <v>0</v>
      </c>
      <c r="AN52" s="57">
        <f>COUNTIFS('2. GPRA 1, 2, 4 Tracking'!$D$6:$D$105,'1. LEA List &amp; Summary Sheet'!$B52, '2. GPRA 1, 2, 4 Tracking'!$E$6:$E$105,"0.4",'2. GPRA 1, 2, 4 Tracking'!$J$6:$J$105,"New Hire")</f>
        <v>0</v>
      </c>
      <c r="AO52" s="57">
        <f>COUNTIFS('2. GPRA 1, 2, 4 Tracking'!$D$6:$D$105,'1. LEA List &amp; Summary Sheet'!$B52, '2. GPRA 1, 2, 4 Tracking'!$E$6:$E$105,"0.5",'2. GPRA 1, 2, 4 Tracking'!$J$6:$J$105,"New Hire")</f>
        <v>0</v>
      </c>
      <c r="AP52" s="57">
        <f>COUNTIFS('2. GPRA 1, 2, 4 Tracking'!$D$6:$D$105,'1. LEA List &amp; Summary Sheet'!$B52, '2. GPRA 1, 2, 4 Tracking'!$E$6:$E$105,"0.6",'2. GPRA 1, 2, 4 Tracking'!$J$6:$J$105,"New Hire")</f>
        <v>0</v>
      </c>
      <c r="AQ52" s="57">
        <f>COUNTIFS('2. GPRA 1, 2, 4 Tracking'!$D$6:$D$105,'1. LEA List &amp; Summary Sheet'!$B52, '2. GPRA 1, 2, 4 Tracking'!$E$6:$E$105,"0.7",'2. GPRA 1, 2, 4 Tracking'!$J$6:$J$105,"New Hire")</f>
        <v>0</v>
      </c>
      <c r="AR52" s="57">
        <f>COUNTIFS('2. GPRA 1, 2, 4 Tracking'!$D$6:$D$105,'1. LEA List &amp; Summary Sheet'!$B52, '2. GPRA 1, 2, 4 Tracking'!$E$6:$E$105,"0.8",'2. GPRA 1, 2, 4 Tracking'!$J$6:$J$105,"New Hire")</f>
        <v>0</v>
      </c>
      <c r="AS52" s="57">
        <f>COUNTIFS('2. GPRA 1, 2, 4 Tracking'!$D$6:$D$105,'1. LEA List &amp; Summary Sheet'!$B52, '2. GPRA 1, 2, 4 Tracking'!$E$6:$E$105,"0.9",'2. GPRA 1, 2, 4 Tracking'!$J$6:$J$105,"New Hire")</f>
        <v>0</v>
      </c>
      <c r="AT52" s="58">
        <f>COUNTIFS('2. GPRA 1, 2, 4 Tracking'!$D$6:$D$105,'1. LEA List &amp; Summary Sheet'!$B52, '2. GPRA 1, 2, 4 Tracking'!$E$6:$E$105,"1.0",'2. GPRA 1, 2, 4 Tracking'!$J$6:$J$105,"New Hire")</f>
        <v>0</v>
      </c>
      <c r="AU52" s="90">
        <f t="shared" si="4"/>
        <v>0</v>
      </c>
      <c r="AV52" s="55">
        <f>COUNTIFS('2. GPRA 1, 2, 4 Tracking'!$D$6:$D$105,'1. LEA List &amp; Summary Sheet'!$B52, '2. GPRA 1, 2, 4 Tracking'!$E$6:$E$105,"0.1",'2. GPRA 1, 2, 4 Tracking'!$K$6:$K$105,"New Hire")</f>
        <v>0</v>
      </c>
      <c r="AW52" s="55">
        <f>COUNTIFS('2. GPRA 1, 2, 4 Tracking'!$D$6:$D$105,'1. LEA List &amp; Summary Sheet'!$B52, '2. GPRA 1, 2, 4 Tracking'!$E$6:$E$105,"0.2",'2. GPRA 1, 2, 4 Tracking'!$K$6:$K$105,"New Hire")</f>
        <v>0</v>
      </c>
      <c r="AX52" s="55">
        <f>COUNTIFS('2. GPRA 1, 2, 4 Tracking'!$D$6:$D$105,'1. LEA List &amp; Summary Sheet'!$B52, '2. GPRA 1, 2, 4 Tracking'!$E$6:$E$105,"0.3",'2. GPRA 1, 2, 4 Tracking'!$K$6:$K$105,"New Hire")</f>
        <v>0</v>
      </c>
      <c r="AY52" s="55">
        <f>COUNTIFS('2. GPRA 1, 2, 4 Tracking'!$D$6:$D$105,'1. LEA List &amp; Summary Sheet'!$B52, '2. GPRA 1, 2, 4 Tracking'!$E$6:$E$105,"0.4",'2. GPRA 1, 2, 4 Tracking'!$K$6:$K$105,"New Hire")</f>
        <v>0</v>
      </c>
      <c r="AZ52" s="55">
        <f>COUNTIFS('2. GPRA 1, 2, 4 Tracking'!$D$6:$D$105,'1. LEA List &amp; Summary Sheet'!$B52, '2. GPRA 1, 2, 4 Tracking'!$E$6:$E$105,"0.5",'2. GPRA 1, 2, 4 Tracking'!$K$6:$K$105,"New Hire")</f>
        <v>0</v>
      </c>
      <c r="BA52" s="55">
        <f>COUNTIFS('2. GPRA 1, 2, 4 Tracking'!$D$6:$D$105,'1. LEA List &amp; Summary Sheet'!$B52, '2. GPRA 1, 2, 4 Tracking'!$E$6:$E$105,"0.6",'2. GPRA 1, 2, 4 Tracking'!$K$6:$K$105,"New Hire")</f>
        <v>0</v>
      </c>
      <c r="BB52" s="55">
        <f>COUNTIFS('2. GPRA 1, 2, 4 Tracking'!$D$6:$D$105,'1. LEA List &amp; Summary Sheet'!$B52, '2. GPRA 1, 2, 4 Tracking'!$E$6:$E$105,"0.7",'2. GPRA 1, 2, 4 Tracking'!$K$6:$K$105,"New Hire")</f>
        <v>0</v>
      </c>
      <c r="BC52" s="55">
        <f>COUNTIFS('2. GPRA 1, 2, 4 Tracking'!$D$6:$D$105,'1. LEA List &amp; Summary Sheet'!$B52, '2. GPRA 1, 2, 4 Tracking'!$E$6:$E$105,"0.8",'2. GPRA 1, 2, 4 Tracking'!$K$6:$K$105,"New Hire")</f>
        <v>0</v>
      </c>
      <c r="BD52" s="55">
        <f>COUNTIFS('2. GPRA 1, 2, 4 Tracking'!$D$6:$D$105,'1. LEA List &amp; Summary Sheet'!$B52, '2. GPRA 1, 2, 4 Tracking'!$E$6:$E$105,"0.9",'2. GPRA 1, 2, 4 Tracking'!$K$6:$K$105,"New Hire")</f>
        <v>0</v>
      </c>
      <c r="BE52" s="56">
        <f>COUNTIFS('2. GPRA 1, 2, 4 Tracking'!$D$6:$D$105,'1. LEA List &amp; Summary Sheet'!$B52, '2. GPRA 1, 2, 4 Tracking'!$E$6:$E$105,"1.0",'2. GPRA 1, 2, 4 Tracking'!$K$6:$K$105,"New Hire")</f>
        <v>0</v>
      </c>
      <c r="BF52" s="64"/>
    </row>
    <row r="53" spans="2:58" ht="78.75" customHeight="1" thickBot="1" x14ac:dyDescent="0.4">
      <c r="B53" s="71"/>
      <c r="C53" s="90">
        <f t="shared" si="0"/>
        <v>0</v>
      </c>
      <c r="D53" s="55">
        <f>COUNTIFS('2. GPRA 1, 2, 4 Tracking'!$D$6:$D$105,'1. LEA List &amp; Summary Sheet'!$B53, '2. GPRA 1, 2, 4 Tracking'!$E$6:$E$105,"0.1",'2. GPRA 1, 2, 4 Tracking'!$G$6:$G$105,"New Hire")</f>
        <v>0</v>
      </c>
      <c r="E53" s="56">
        <f>COUNTIFS('2. GPRA 1, 2, 4 Tracking'!$D$6:$D$105,'1. LEA List &amp; Summary Sheet'!$B53, '2. GPRA 1, 2, 4 Tracking'!$E$6:$E$105,"0.2",'2. GPRA 1, 2, 4 Tracking'!$G$6:$G$105,"New Hire")</f>
        <v>0</v>
      </c>
      <c r="F53" s="56">
        <f>COUNTIFS('2. GPRA 1, 2, 4 Tracking'!$D$6:$D$105,'1. LEA List &amp; Summary Sheet'!$B53, '2. GPRA 1, 2, 4 Tracking'!$E$6:$E$105,"0.3",'2. GPRA 1, 2, 4 Tracking'!$G$6:$G$105,"New Hire")</f>
        <v>0</v>
      </c>
      <c r="G53" s="56">
        <f>COUNTIFS('2. GPRA 1, 2, 4 Tracking'!$D$6:$D$105,'1. LEA List &amp; Summary Sheet'!$B53, '2. GPRA 1, 2, 4 Tracking'!$E$6:$E$105,"0.4",'2. GPRA 1, 2, 4 Tracking'!$G$6:$G$105,"New Hire")</f>
        <v>0</v>
      </c>
      <c r="H53" s="56">
        <f>COUNTIFS('2. GPRA 1, 2, 4 Tracking'!$D$6:$D$105,'1. LEA List &amp; Summary Sheet'!$B53, '2. GPRA 1, 2, 4 Tracking'!$E$6:$E$105,"0.5",'2. GPRA 1, 2, 4 Tracking'!$G$6:$G$105,"New Hire")</f>
        <v>0</v>
      </c>
      <c r="I53" s="56">
        <f>COUNTIFS('2. GPRA 1, 2, 4 Tracking'!$D$6:$D$105,'1. LEA List &amp; Summary Sheet'!$B53, '2. GPRA 1, 2, 4 Tracking'!$E$6:$E$105,"0.6",'2. GPRA 1, 2, 4 Tracking'!$G$6:$G$105,"New Hire")</f>
        <v>0</v>
      </c>
      <c r="J53" s="56">
        <f>COUNTIFS('2. GPRA 1, 2, 4 Tracking'!$D$6:$D$105,'1. LEA List &amp; Summary Sheet'!$B53, '2. GPRA 1, 2, 4 Tracking'!$E$6:$E$105,"0.7",'2. GPRA 1, 2, 4 Tracking'!$G$6:$G$105,"New Hire")</f>
        <v>0</v>
      </c>
      <c r="K53" s="56">
        <f>COUNTIFS('2. GPRA 1, 2, 4 Tracking'!$D$6:$D$105,'1. LEA List &amp; Summary Sheet'!$B53, '2. GPRA 1, 2, 4 Tracking'!$E$6:$E$105,"0.8",'2. GPRA 1, 2, 4 Tracking'!$G$6:$G$105,"New Hire")</f>
        <v>0</v>
      </c>
      <c r="L53" s="56">
        <f>COUNTIFS('2. GPRA 1, 2, 4 Tracking'!$D$6:$D$105,'1. LEA List &amp; Summary Sheet'!$B53, '2. GPRA 1, 2, 4 Tracking'!$E$6:$E$105,"0.9",'2. GPRA 1, 2, 4 Tracking'!$G$6:$G$105,"New Hire")</f>
        <v>0</v>
      </c>
      <c r="M53" s="56">
        <f>COUNTIFS('2. GPRA 1, 2, 4 Tracking'!$D$6:$D$105,'1. LEA List &amp; Summary Sheet'!$B53, '2. GPRA 1, 2, 4 Tracking'!$E$6:$E$105,"1.0",'2. GPRA 1, 2, 4 Tracking'!$G$6:$G$105,"New Hire")</f>
        <v>0</v>
      </c>
      <c r="N53" s="90">
        <f t="shared" si="1"/>
        <v>0</v>
      </c>
      <c r="O53" s="57">
        <f>COUNTIFS('2. GPRA 1, 2, 4 Tracking'!$D$6:$D$105,'1. LEA List &amp; Summary Sheet'!$B53, '2. GPRA 1, 2, 4 Tracking'!$E$6:$E$105,"0.1",'2. GPRA 1, 2, 4 Tracking'!$H$6:$H$105,"New Hire")</f>
        <v>0</v>
      </c>
      <c r="P53" s="57">
        <f>COUNTIFS('2. GPRA 1, 2, 4 Tracking'!$D$6:$D$105,'1. LEA List &amp; Summary Sheet'!$B53, '2. GPRA 1, 2, 4 Tracking'!$E$6:$E$105,"0.2",'2. GPRA 1, 2, 4 Tracking'!$H$6:$H$105,"New Hire")</f>
        <v>0</v>
      </c>
      <c r="Q53" s="57">
        <f>COUNTIFS('2. GPRA 1, 2, 4 Tracking'!$D$6:$D$105,'1. LEA List &amp; Summary Sheet'!$B53, '2. GPRA 1, 2, 4 Tracking'!$E$6:$E$105,"0.3",'2. GPRA 1, 2, 4 Tracking'!$H$6:$H$105,"New Hire")</f>
        <v>0</v>
      </c>
      <c r="R53" s="57">
        <f>COUNTIFS('2. GPRA 1, 2, 4 Tracking'!$D$6:$D$105,'1. LEA List &amp; Summary Sheet'!$B53, '2. GPRA 1, 2, 4 Tracking'!$E$6:$E$105,"0.4",'2. GPRA 1, 2, 4 Tracking'!$H$6:$H$105,"New Hire")</f>
        <v>0</v>
      </c>
      <c r="S53" s="57">
        <f>COUNTIFS('2. GPRA 1, 2, 4 Tracking'!$D$6:$D$105,'1. LEA List &amp; Summary Sheet'!$B53, '2. GPRA 1, 2, 4 Tracking'!$E$6:$E$105,"0.5",'2. GPRA 1, 2, 4 Tracking'!$H$6:$H$105,"New Hire")</f>
        <v>0</v>
      </c>
      <c r="T53" s="57">
        <f>COUNTIFS('2. GPRA 1, 2, 4 Tracking'!$D$6:$D$105,'1. LEA List &amp; Summary Sheet'!$B53, '2. GPRA 1, 2, 4 Tracking'!$E$6:$E$105,"0.6",'2. GPRA 1, 2, 4 Tracking'!$H$6:$H$105,"New Hire")</f>
        <v>0</v>
      </c>
      <c r="U53" s="57">
        <f>COUNTIFS('2. GPRA 1, 2, 4 Tracking'!$D$6:$D$105,'1. LEA List &amp; Summary Sheet'!$B53, '2. GPRA 1, 2, 4 Tracking'!$E$6:$E$105,"0.7",'2. GPRA 1, 2, 4 Tracking'!$H$6:$H$105,"New Hire")</f>
        <v>0</v>
      </c>
      <c r="V53" s="57">
        <f>COUNTIFS('2. GPRA 1, 2, 4 Tracking'!$D$6:$D$105,'1. LEA List &amp; Summary Sheet'!$B53, '2. GPRA 1, 2, 4 Tracking'!$E$6:$E$105,"0.8",'2. GPRA 1, 2, 4 Tracking'!$H$6:$H$105,"New Hire")</f>
        <v>0</v>
      </c>
      <c r="W53" s="57">
        <f>COUNTIFS('2. GPRA 1, 2, 4 Tracking'!$D$6:$D$105,'1. LEA List &amp; Summary Sheet'!$B53, '2. GPRA 1, 2, 4 Tracking'!$E$6:$E$105,"0.9",'2. GPRA 1, 2, 4 Tracking'!$H$6:$H$105,"New Hire")</f>
        <v>0</v>
      </c>
      <c r="X53" s="57">
        <f>COUNTIFS('2. GPRA 1, 2, 4 Tracking'!$D$6:$D$105,'1. LEA List &amp; Summary Sheet'!$B53, '2. GPRA 1, 2, 4 Tracking'!$E$6:$E$105,"1.0",'2. GPRA 1, 2, 4 Tracking'!$H$6:$H$105,"New Hire")</f>
        <v>0</v>
      </c>
      <c r="Y53" s="90">
        <f t="shared" si="2"/>
        <v>0</v>
      </c>
      <c r="Z53" s="55">
        <f>COUNTIFS('2. GPRA 1, 2, 4 Tracking'!$D$6:$D$105,'1. LEA List &amp; Summary Sheet'!$B53, '2. GPRA 1, 2, 4 Tracking'!$E$6:$E$105,"0.1",'2. GPRA 1, 2, 4 Tracking'!$I$6:$I$105,"New Hire")</f>
        <v>0</v>
      </c>
      <c r="AA53" s="55">
        <f>COUNTIFS('2. GPRA 1, 2, 4 Tracking'!$D$6:$D$105,'1. LEA List &amp; Summary Sheet'!$B53, '2. GPRA 1, 2, 4 Tracking'!$E$6:$E$105,"0.2",'2. GPRA 1, 2, 4 Tracking'!$I$6:$I$105,"New Hire")</f>
        <v>0</v>
      </c>
      <c r="AB53" s="55">
        <f>COUNTIFS('2. GPRA 1, 2, 4 Tracking'!$D$6:$D$105,'1. LEA List &amp; Summary Sheet'!$B53, '2. GPRA 1, 2, 4 Tracking'!$E$6:$E$105,"0.3",'2. GPRA 1, 2, 4 Tracking'!$I$6:$I$105,"New Hire")</f>
        <v>0</v>
      </c>
      <c r="AC53" s="55">
        <f>COUNTIFS('2. GPRA 1, 2, 4 Tracking'!$D$6:$D$105,'1. LEA List &amp; Summary Sheet'!$B53, '2. GPRA 1, 2, 4 Tracking'!$E$6:$E$105,"0.4",'2. GPRA 1, 2, 4 Tracking'!$I$6:$I$105,"New Hire")</f>
        <v>0</v>
      </c>
      <c r="AD53" s="55">
        <f>COUNTIFS('2. GPRA 1, 2, 4 Tracking'!$D$6:$D$105,'1. LEA List &amp; Summary Sheet'!$B53, '2. GPRA 1, 2, 4 Tracking'!$E$6:$E$105,"0.5",'2. GPRA 1, 2, 4 Tracking'!$I$6:$I$105,"New Hire")</f>
        <v>0</v>
      </c>
      <c r="AE53" s="55">
        <f>COUNTIFS('2. GPRA 1, 2, 4 Tracking'!$D$6:$D$105,'1. LEA List &amp; Summary Sheet'!$B53, '2. GPRA 1, 2, 4 Tracking'!$E$6:$E$105,"0.6",'2. GPRA 1, 2, 4 Tracking'!$I$6:$I$105,"New Hire")</f>
        <v>0</v>
      </c>
      <c r="AF53" s="55">
        <f>COUNTIFS('2. GPRA 1, 2, 4 Tracking'!$D$6:$D$105,'1. LEA List &amp; Summary Sheet'!$B53, '2. GPRA 1, 2, 4 Tracking'!$E$6:$E$105,"0.7",'2. GPRA 1, 2, 4 Tracking'!$I$6:$I$105,"New Hire")</f>
        <v>0</v>
      </c>
      <c r="AG53" s="55">
        <f>COUNTIFS('2. GPRA 1, 2, 4 Tracking'!$D$6:$D$105,'1. LEA List &amp; Summary Sheet'!$B53, '2. GPRA 1, 2, 4 Tracking'!$E$6:$E$105,"0.8",'2. GPRA 1, 2, 4 Tracking'!$I$6:$I$105,"New Hire")</f>
        <v>0</v>
      </c>
      <c r="AH53" s="55">
        <f>COUNTIFS('2. GPRA 1, 2, 4 Tracking'!$D$6:$D$105,'1. LEA List &amp; Summary Sheet'!$B53, '2. GPRA 1, 2, 4 Tracking'!$E$6:$E$105,"0.9",'2. GPRA 1, 2, 4 Tracking'!$I$6:$I$105,"New Hire")</f>
        <v>0</v>
      </c>
      <c r="AI53" s="56">
        <f>COUNTIFS('2. GPRA 1, 2, 4 Tracking'!$D$6:$D$105,'1. LEA List &amp; Summary Sheet'!$B53, '2. GPRA 1, 2, 4 Tracking'!$E$6:$E$105,"1.0",'2. GPRA 1, 2, 4 Tracking'!$I$6:$I$105,"New Hire")</f>
        <v>0</v>
      </c>
      <c r="AJ53" s="90">
        <f t="shared" si="3"/>
        <v>0</v>
      </c>
      <c r="AK53" s="57">
        <f>COUNTIFS('2. GPRA 1, 2, 4 Tracking'!$D$6:$D$105,'1. LEA List &amp; Summary Sheet'!$B53, '2. GPRA 1, 2, 4 Tracking'!$E$6:$E$105,"0.1",'2. GPRA 1, 2, 4 Tracking'!$J$6:$J$105,"New Hire")</f>
        <v>0</v>
      </c>
      <c r="AL53" s="57">
        <f>COUNTIFS('2. GPRA 1, 2, 4 Tracking'!$D$6:$D$105,'1. LEA List &amp; Summary Sheet'!$B53, '2. GPRA 1, 2, 4 Tracking'!$E$6:$E$105,"0.2",'2. GPRA 1, 2, 4 Tracking'!$J$6:$J$105,"New Hire")</f>
        <v>0</v>
      </c>
      <c r="AM53" s="57">
        <f>COUNTIFS('2. GPRA 1, 2, 4 Tracking'!$D$6:$D$105,'1. LEA List &amp; Summary Sheet'!$B53, '2. GPRA 1, 2, 4 Tracking'!$E$6:$E$105,"0.3",'2. GPRA 1, 2, 4 Tracking'!$J$6:$J$105,"New Hire")</f>
        <v>0</v>
      </c>
      <c r="AN53" s="57">
        <f>COUNTIFS('2. GPRA 1, 2, 4 Tracking'!$D$6:$D$105,'1. LEA List &amp; Summary Sheet'!$B53, '2. GPRA 1, 2, 4 Tracking'!$E$6:$E$105,"0.4",'2. GPRA 1, 2, 4 Tracking'!$J$6:$J$105,"New Hire")</f>
        <v>0</v>
      </c>
      <c r="AO53" s="57">
        <f>COUNTIFS('2. GPRA 1, 2, 4 Tracking'!$D$6:$D$105,'1. LEA List &amp; Summary Sheet'!$B53, '2. GPRA 1, 2, 4 Tracking'!$E$6:$E$105,"0.5",'2. GPRA 1, 2, 4 Tracking'!$J$6:$J$105,"New Hire")</f>
        <v>0</v>
      </c>
      <c r="AP53" s="57">
        <f>COUNTIFS('2. GPRA 1, 2, 4 Tracking'!$D$6:$D$105,'1. LEA List &amp; Summary Sheet'!$B53, '2. GPRA 1, 2, 4 Tracking'!$E$6:$E$105,"0.6",'2. GPRA 1, 2, 4 Tracking'!$J$6:$J$105,"New Hire")</f>
        <v>0</v>
      </c>
      <c r="AQ53" s="57">
        <f>COUNTIFS('2. GPRA 1, 2, 4 Tracking'!$D$6:$D$105,'1. LEA List &amp; Summary Sheet'!$B53, '2. GPRA 1, 2, 4 Tracking'!$E$6:$E$105,"0.7",'2. GPRA 1, 2, 4 Tracking'!$J$6:$J$105,"New Hire")</f>
        <v>0</v>
      </c>
      <c r="AR53" s="57">
        <f>COUNTIFS('2. GPRA 1, 2, 4 Tracking'!$D$6:$D$105,'1. LEA List &amp; Summary Sheet'!$B53, '2. GPRA 1, 2, 4 Tracking'!$E$6:$E$105,"0.8",'2. GPRA 1, 2, 4 Tracking'!$J$6:$J$105,"New Hire")</f>
        <v>0</v>
      </c>
      <c r="AS53" s="57">
        <f>COUNTIFS('2. GPRA 1, 2, 4 Tracking'!$D$6:$D$105,'1. LEA List &amp; Summary Sheet'!$B53, '2. GPRA 1, 2, 4 Tracking'!$E$6:$E$105,"0.9",'2. GPRA 1, 2, 4 Tracking'!$J$6:$J$105,"New Hire")</f>
        <v>0</v>
      </c>
      <c r="AT53" s="58">
        <f>COUNTIFS('2. GPRA 1, 2, 4 Tracking'!$D$6:$D$105,'1. LEA List &amp; Summary Sheet'!$B53, '2. GPRA 1, 2, 4 Tracking'!$E$6:$E$105,"1.0",'2. GPRA 1, 2, 4 Tracking'!$J$6:$J$105,"New Hire")</f>
        <v>0</v>
      </c>
      <c r="AU53" s="90">
        <f t="shared" si="4"/>
        <v>0</v>
      </c>
      <c r="AV53" s="55">
        <f>COUNTIFS('2. GPRA 1, 2, 4 Tracking'!$D$6:$D$105,'1. LEA List &amp; Summary Sheet'!$B53, '2. GPRA 1, 2, 4 Tracking'!$E$6:$E$105,"0.1",'2. GPRA 1, 2, 4 Tracking'!$K$6:$K$105,"New Hire")</f>
        <v>0</v>
      </c>
      <c r="AW53" s="55">
        <f>COUNTIFS('2. GPRA 1, 2, 4 Tracking'!$D$6:$D$105,'1. LEA List &amp; Summary Sheet'!$B53, '2. GPRA 1, 2, 4 Tracking'!$E$6:$E$105,"0.2",'2. GPRA 1, 2, 4 Tracking'!$K$6:$K$105,"New Hire")</f>
        <v>0</v>
      </c>
      <c r="AX53" s="55">
        <f>COUNTIFS('2. GPRA 1, 2, 4 Tracking'!$D$6:$D$105,'1. LEA List &amp; Summary Sheet'!$B53, '2. GPRA 1, 2, 4 Tracking'!$E$6:$E$105,"0.3",'2. GPRA 1, 2, 4 Tracking'!$K$6:$K$105,"New Hire")</f>
        <v>0</v>
      </c>
      <c r="AY53" s="55">
        <f>COUNTIFS('2. GPRA 1, 2, 4 Tracking'!$D$6:$D$105,'1. LEA List &amp; Summary Sheet'!$B53, '2. GPRA 1, 2, 4 Tracking'!$E$6:$E$105,"0.4",'2. GPRA 1, 2, 4 Tracking'!$K$6:$K$105,"New Hire")</f>
        <v>0</v>
      </c>
      <c r="AZ53" s="55">
        <f>COUNTIFS('2. GPRA 1, 2, 4 Tracking'!$D$6:$D$105,'1. LEA List &amp; Summary Sheet'!$B53, '2. GPRA 1, 2, 4 Tracking'!$E$6:$E$105,"0.5",'2. GPRA 1, 2, 4 Tracking'!$K$6:$K$105,"New Hire")</f>
        <v>0</v>
      </c>
      <c r="BA53" s="55">
        <f>COUNTIFS('2. GPRA 1, 2, 4 Tracking'!$D$6:$D$105,'1. LEA List &amp; Summary Sheet'!$B53, '2. GPRA 1, 2, 4 Tracking'!$E$6:$E$105,"0.6",'2. GPRA 1, 2, 4 Tracking'!$K$6:$K$105,"New Hire")</f>
        <v>0</v>
      </c>
      <c r="BB53" s="55">
        <f>COUNTIFS('2. GPRA 1, 2, 4 Tracking'!$D$6:$D$105,'1. LEA List &amp; Summary Sheet'!$B53, '2. GPRA 1, 2, 4 Tracking'!$E$6:$E$105,"0.7",'2. GPRA 1, 2, 4 Tracking'!$K$6:$K$105,"New Hire")</f>
        <v>0</v>
      </c>
      <c r="BC53" s="55">
        <f>COUNTIFS('2. GPRA 1, 2, 4 Tracking'!$D$6:$D$105,'1. LEA List &amp; Summary Sheet'!$B53, '2. GPRA 1, 2, 4 Tracking'!$E$6:$E$105,"0.8",'2. GPRA 1, 2, 4 Tracking'!$K$6:$K$105,"New Hire")</f>
        <v>0</v>
      </c>
      <c r="BD53" s="55">
        <f>COUNTIFS('2. GPRA 1, 2, 4 Tracking'!$D$6:$D$105,'1. LEA List &amp; Summary Sheet'!$B53, '2. GPRA 1, 2, 4 Tracking'!$E$6:$E$105,"0.9",'2. GPRA 1, 2, 4 Tracking'!$K$6:$K$105,"New Hire")</f>
        <v>0</v>
      </c>
      <c r="BE53" s="56">
        <f>COUNTIFS('2. GPRA 1, 2, 4 Tracking'!$D$6:$D$105,'1. LEA List &amp; Summary Sheet'!$B53, '2. GPRA 1, 2, 4 Tracking'!$E$6:$E$105,"1.0",'2. GPRA 1, 2, 4 Tracking'!$K$6:$K$105,"New Hire")</f>
        <v>0</v>
      </c>
      <c r="BF53" s="64"/>
    </row>
    <row r="54" spans="2:58" ht="78.75" customHeight="1" thickBot="1" x14ac:dyDescent="0.4">
      <c r="B54" s="71"/>
      <c r="C54" s="90">
        <f t="shared" si="0"/>
        <v>0</v>
      </c>
      <c r="D54" s="55">
        <f>COUNTIFS('2. GPRA 1, 2, 4 Tracking'!$D$6:$D$105,'1. LEA List &amp; Summary Sheet'!$B54, '2. GPRA 1, 2, 4 Tracking'!$E$6:$E$105,"0.1",'2. GPRA 1, 2, 4 Tracking'!$G$6:$G$105,"New Hire")</f>
        <v>0</v>
      </c>
      <c r="E54" s="56">
        <f>COUNTIFS('2. GPRA 1, 2, 4 Tracking'!$D$6:$D$105,'1. LEA List &amp; Summary Sheet'!$B54, '2. GPRA 1, 2, 4 Tracking'!$E$6:$E$105,"0.2",'2. GPRA 1, 2, 4 Tracking'!$G$6:$G$105,"New Hire")</f>
        <v>0</v>
      </c>
      <c r="F54" s="56">
        <f>COUNTIFS('2. GPRA 1, 2, 4 Tracking'!$D$6:$D$105,'1. LEA List &amp; Summary Sheet'!$B54, '2. GPRA 1, 2, 4 Tracking'!$E$6:$E$105,"0.3",'2. GPRA 1, 2, 4 Tracking'!$G$6:$G$105,"New Hire")</f>
        <v>0</v>
      </c>
      <c r="G54" s="56">
        <f>COUNTIFS('2. GPRA 1, 2, 4 Tracking'!$D$6:$D$105,'1. LEA List &amp; Summary Sheet'!$B54, '2. GPRA 1, 2, 4 Tracking'!$E$6:$E$105,"0.4",'2. GPRA 1, 2, 4 Tracking'!$G$6:$G$105,"New Hire")</f>
        <v>0</v>
      </c>
      <c r="H54" s="56">
        <f>COUNTIFS('2. GPRA 1, 2, 4 Tracking'!$D$6:$D$105,'1. LEA List &amp; Summary Sheet'!$B54, '2. GPRA 1, 2, 4 Tracking'!$E$6:$E$105,"0.5",'2. GPRA 1, 2, 4 Tracking'!$G$6:$G$105,"New Hire")</f>
        <v>0</v>
      </c>
      <c r="I54" s="56">
        <f>COUNTIFS('2. GPRA 1, 2, 4 Tracking'!$D$6:$D$105,'1. LEA List &amp; Summary Sheet'!$B54, '2. GPRA 1, 2, 4 Tracking'!$E$6:$E$105,"0.6",'2. GPRA 1, 2, 4 Tracking'!$G$6:$G$105,"New Hire")</f>
        <v>0</v>
      </c>
      <c r="J54" s="56">
        <f>COUNTIFS('2. GPRA 1, 2, 4 Tracking'!$D$6:$D$105,'1. LEA List &amp; Summary Sheet'!$B54, '2. GPRA 1, 2, 4 Tracking'!$E$6:$E$105,"0.7",'2. GPRA 1, 2, 4 Tracking'!$G$6:$G$105,"New Hire")</f>
        <v>0</v>
      </c>
      <c r="K54" s="56">
        <f>COUNTIFS('2. GPRA 1, 2, 4 Tracking'!$D$6:$D$105,'1. LEA List &amp; Summary Sheet'!$B54, '2. GPRA 1, 2, 4 Tracking'!$E$6:$E$105,"0.8",'2. GPRA 1, 2, 4 Tracking'!$G$6:$G$105,"New Hire")</f>
        <v>0</v>
      </c>
      <c r="L54" s="56">
        <f>COUNTIFS('2. GPRA 1, 2, 4 Tracking'!$D$6:$D$105,'1. LEA List &amp; Summary Sheet'!$B54, '2. GPRA 1, 2, 4 Tracking'!$E$6:$E$105,"0.9",'2. GPRA 1, 2, 4 Tracking'!$G$6:$G$105,"New Hire")</f>
        <v>0</v>
      </c>
      <c r="M54" s="56">
        <f>COUNTIFS('2. GPRA 1, 2, 4 Tracking'!$D$6:$D$105,'1. LEA List &amp; Summary Sheet'!$B54, '2. GPRA 1, 2, 4 Tracking'!$E$6:$E$105,"1.0",'2. GPRA 1, 2, 4 Tracking'!$G$6:$G$105,"New Hire")</f>
        <v>0</v>
      </c>
      <c r="N54" s="90">
        <f t="shared" si="1"/>
        <v>0</v>
      </c>
      <c r="O54" s="57">
        <f>COUNTIFS('2. GPRA 1, 2, 4 Tracking'!$D$6:$D$105,'1. LEA List &amp; Summary Sheet'!$B54, '2. GPRA 1, 2, 4 Tracking'!$E$6:$E$105,"0.1",'2. GPRA 1, 2, 4 Tracking'!$H$6:$H$105,"New Hire")</f>
        <v>0</v>
      </c>
      <c r="P54" s="57">
        <f>COUNTIFS('2. GPRA 1, 2, 4 Tracking'!$D$6:$D$105,'1. LEA List &amp; Summary Sheet'!$B54, '2. GPRA 1, 2, 4 Tracking'!$E$6:$E$105,"0.2",'2. GPRA 1, 2, 4 Tracking'!$H$6:$H$105,"New Hire")</f>
        <v>0</v>
      </c>
      <c r="Q54" s="57">
        <f>COUNTIFS('2. GPRA 1, 2, 4 Tracking'!$D$6:$D$105,'1. LEA List &amp; Summary Sheet'!$B54, '2. GPRA 1, 2, 4 Tracking'!$E$6:$E$105,"0.3",'2. GPRA 1, 2, 4 Tracking'!$H$6:$H$105,"New Hire")</f>
        <v>0</v>
      </c>
      <c r="R54" s="57">
        <f>COUNTIFS('2. GPRA 1, 2, 4 Tracking'!$D$6:$D$105,'1. LEA List &amp; Summary Sheet'!$B54, '2. GPRA 1, 2, 4 Tracking'!$E$6:$E$105,"0.4",'2. GPRA 1, 2, 4 Tracking'!$H$6:$H$105,"New Hire")</f>
        <v>0</v>
      </c>
      <c r="S54" s="57">
        <f>COUNTIFS('2. GPRA 1, 2, 4 Tracking'!$D$6:$D$105,'1. LEA List &amp; Summary Sheet'!$B54, '2. GPRA 1, 2, 4 Tracking'!$E$6:$E$105,"0.5",'2. GPRA 1, 2, 4 Tracking'!$H$6:$H$105,"New Hire")</f>
        <v>0</v>
      </c>
      <c r="T54" s="57">
        <f>COUNTIFS('2. GPRA 1, 2, 4 Tracking'!$D$6:$D$105,'1. LEA List &amp; Summary Sheet'!$B54, '2. GPRA 1, 2, 4 Tracking'!$E$6:$E$105,"0.6",'2. GPRA 1, 2, 4 Tracking'!$H$6:$H$105,"New Hire")</f>
        <v>0</v>
      </c>
      <c r="U54" s="57">
        <f>COUNTIFS('2. GPRA 1, 2, 4 Tracking'!$D$6:$D$105,'1. LEA List &amp; Summary Sheet'!$B54, '2. GPRA 1, 2, 4 Tracking'!$E$6:$E$105,"0.7",'2. GPRA 1, 2, 4 Tracking'!$H$6:$H$105,"New Hire")</f>
        <v>0</v>
      </c>
      <c r="V54" s="57">
        <f>COUNTIFS('2. GPRA 1, 2, 4 Tracking'!$D$6:$D$105,'1. LEA List &amp; Summary Sheet'!$B54, '2. GPRA 1, 2, 4 Tracking'!$E$6:$E$105,"0.8",'2. GPRA 1, 2, 4 Tracking'!$H$6:$H$105,"New Hire")</f>
        <v>0</v>
      </c>
      <c r="W54" s="57">
        <f>COUNTIFS('2. GPRA 1, 2, 4 Tracking'!$D$6:$D$105,'1. LEA List &amp; Summary Sheet'!$B54, '2. GPRA 1, 2, 4 Tracking'!$E$6:$E$105,"0.9",'2. GPRA 1, 2, 4 Tracking'!$H$6:$H$105,"New Hire")</f>
        <v>0</v>
      </c>
      <c r="X54" s="57">
        <f>COUNTIFS('2. GPRA 1, 2, 4 Tracking'!$D$6:$D$105,'1. LEA List &amp; Summary Sheet'!$B54, '2. GPRA 1, 2, 4 Tracking'!$E$6:$E$105,"1.0",'2. GPRA 1, 2, 4 Tracking'!$H$6:$H$105,"New Hire")</f>
        <v>0</v>
      </c>
      <c r="Y54" s="90">
        <f t="shared" si="2"/>
        <v>0</v>
      </c>
      <c r="Z54" s="55">
        <f>COUNTIFS('2. GPRA 1, 2, 4 Tracking'!$D$6:$D$105,'1. LEA List &amp; Summary Sheet'!$B54, '2. GPRA 1, 2, 4 Tracking'!$E$6:$E$105,"0.1",'2. GPRA 1, 2, 4 Tracking'!$I$6:$I$105,"New Hire")</f>
        <v>0</v>
      </c>
      <c r="AA54" s="55">
        <f>COUNTIFS('2. GPRA 1, 2, 4 Tracking'!$D$6:$D$105,'1. LEA List &amp; Summary Sheet'!$B54, '2. GPRA 1, 2, 4 Tracking'!$E$6:$E$105,"0.2",'2. GPRA 1, 2, 4 Tracking'!$I$6:$I$105,"New Hire")</f>
        <v>0</v>
      </c>
      <c r="AB54" s="55">
        <f>COUNTIFS('2. GPRA 1, 2, 4 Tracking'!$D$6:$D$105,'1. LEA List &amp; Summary Sheet'!$B54, '2. GPRA 1, 2, 4 Tracking'!$E$6:$E$105,"0.3",'2. GPRA 1, 2, 4 Tracking'!$I$6:$I$105,"New Hire")</f>
        <v>0</v>
      </c>
      <c r="AC54" s="55">
        <f>COUNTIFS('2. GPRA 1, 2, 4 Tracking'!$D$6:$D$105,'1. LEA List &amp; Summary Sheet'!$B54, '2. GPRA 1, 2, 4 Tracking'!$E$6:$E$105,"0.4",'2. GPRA 1, 2, 4 Tracking'!$I$6:$I$105,"New Hire")</f>
        <v>0</v>
      </c>
      <c r="AD54" s="55">
        <f>COUNTIFS('2. GPRA 1, 2, 4 Tracking'!$D$6:$D$105,'1. LEA List &amp; Summary Sheet'!$B54, '2. GPRA 1, 2, 4 Tracking'!$E$6:$E$105,"0.5",'2. GPRA 1, 2, 4 Tracking'!$I$6:$I$105,"New Hire")</f>
        <v>0</v>
      </c>
      <c r="AE54" s="55">
        <f>COUNTIFS('2. GPRA 1, 2, 4 Tracking'!$D$6:$D$105,'1. LEA List &amp; Summary Sheet'!$B54, '2. GPRA 1, 2, 4 Tracking'!$E$6:$E$105,"0.6",'2. GPRA 1, 2, 4 Tracking'!$I$6:$I$105,"New Hire")</f>
        <v>0</v>
      </c>
      <c r="AF54" s="55">
        <f>COUNTIFS('2. GPRA 1, 2, 4 Tracking'!$D$6:$D$105,'1. LEA List &amp; Summary Sheet'!$B54, '2. GPRA 1, 2, 4 Tracking'!$E$6:$E$105,"0.7",'2. GPRA 1, 2, 4 Tracking'!$I$6:$I$105,"New Hire")</f>
        <v>0</v>
      </c>
      <c r="AG54" s="55">
        <f>COUNTIFS('2. GPRA 1, 2, 4 Tracking'!$D$6:$D$105,'1. LEA List &amp; Summary Sheet'!$B54, '2. GPRA 1, 2, 4 Tracking'!$E$6:$E$105,"0.8",'2. GPRA 1, 2, 4 Tracking'!$I$6:$I$105,"New Hire")</f>
        <v>0</v>
      </c>
      <c r="AH54" s="55">
        <f>COUNTIFS('2. GPRA 1, 2, 4 Tracking'!$D$6:$D$105,'1. LEA List &amp; Summary Sheet'!$B54, '2. GPRA 1, 2, 4 Tracking'!$E$6:$E$105,"0.9",'2. GPRA 1, 2, 4 Tracking'!$I$6:$I$105,"New Hire")</f>
        <v>0</v>
      </c>
      <c r="AI54" s="56">
        <f>COUNTIFS('2. GPRA 1, 2, 4 Tracking'!$D$6:$D$105,'1. LEA List &amp; Summary Sheet'!$B54, '2. GPRA 1, 2, 4 Tracking'!$E$6:$E$105,"1.0",'2. GPRA 1, 2, 4 Tracking'!$I$6:$I$105,"New Hire")</f>
        <v>0</v>
      </c>
      <c r="AJ54" s="90">
        <f t="shared" si="3"/>
        <v>0</v>
      </c>
      <c r="AK54" s="57">
        <f>COUNTIFS('2. GPRA 1, 2, 4 Tracking'!$D$6:$D$105,'1. LEA List &amp; Summary Sheet'!$B54, '2. GPRA 1, 2, 4 Tracking'!$E$6:$E$105,"0.1",'2. GPRA 1, 2, 4 Tracking'!$J$6:$J$105,"New Hire")</f>
        <v>0</v>
      </c>
      <c r="AL54" s="57">
        <f>COUNTIFS('2. GPRA 1, 2, 4 Tracking'!$D$6:$D$105,'1. LEA List &amp; Summary Sheet'!$B54, '2. GPRA 1, 2, 4 Tracking'!$E$6:$E$105,"0.2",'2. GPRA 1, 2, 4 Tracking'!$J$6:$J$105,"New Hire")</f>
        <v>0</v>
      </c>
      <c r="AM54" s="57">
        <f>COUNTIFS('2. GPRA 1, 2, 4 Tracking'!$D$6:$D$105,'1. LEA List &amp; Summary Sheet'!$B54, '2. GPRA 1, 2, 4 Tracking'!$E$6:$E$105,"0.3",'2. GPRA 1, 2, 4 Tracking'!$J$6:$J$105,"New Hire")</f>
        <v>0</v>
      </c>
      <c r="AN54" s="57">
        <f>COUNTIFS('2. GPRA 1, 2, 4 Tracking'!$D$6:$D$105,'1. LEA List &amp; Summary Sheet'!$B54, '2. GPRA 1, 2, 4 Tracking'!$E$6:$E$105,"0.4",'2. GPRA 1, 2, 4 Tracking'!$J$6:$J$105,"New Hire")</f>
        <v>0</v>
      </c>
      <c r="AO54" s="57">
        <f>COUNTIFS('2. GPRA 1, 2, 4 Tracking'!$D$6:$D$105,'1. LEA List &amp; Summary Sheet'!$B54, '2. GPRA 1, 2, 4 Tracking'!$E$6:$E$105,"0.5",'2. GPRA 1, 2, 4 Tracking'!$J$6:$J$105,"New Hire")</f>
        <v>0</v>
      </c>
      <c r="AP54" s="57">
        <f>COUNTIFS('2. GPRA 1, 2, 4 Tracking'!$D$6:$D$105,'1. LEA List &amp; Summary Sheet'!$B54, '2. GPRA 1, 2, 4 Tracking'!$E$6:$E$105,"0.6",'2. GPRA 1, 2, 4 Tracking'!$J$6:$J$105,"New Hire")</f>
        <v>0</v>
      </c>
      <c r="AQ54" s="57">
        <f>COUNTIFS('2. GPRA 1, 2, 4 Tracking'!$D$6:$D$105,'1. LEA List &amp; Summary Sheet'!$B54, '2. GPRA 1, 2, 4 Tracking'!$E$6:$E$105,"0.7",'2. GPRA 1, 2, 4 Tracking'!$J$6:$J$105,"New Hire")</f>
        <v>0</v>
      </c>
      <c r="AR54" s="57">
        <f>COUNTIFS('2. GPRA 1, 2, 4 Tracking'!$D$6:$D$105,'1. LEA List &amp; Summary Sheet'!$B54, '2. GPRA 1, 2, 4 Tracking'!$E$6:$E$105,"0.8",'2. GPRA 1, 2, 4 Tracking'!$J$6:$J$105,"New Hire")</f>
        <v>0</v>
      </c>
      <c r="AS54" s="57">
        <f>COUNTIFS('2. GPRA 1, 2, 4 Tracking'!$D$6:$D$105,'1. LEA List &amp; Summary Sheet'!$B54, '2. GPRA 1, 2, 4 Tracking'!$E$6:$E$105,"0.9",'2. GPRA 1, 2, 4 Tracking'!$J$6:$J$105,"New Hire")</f>
        <v>0</v>
      </c>
      <c r="AT54" s="58">
        <f>COUNTIFS('2. GPRA 1, 2, 4 Tracking'!$D$6:$D$105,'1. LEA List &amp; Summary Sheet'!$B54, '2. GPRA 1, 2, 4 Tracking'!$E$6:$E$105,"1.0",'2. GPRA 1, 2, 4 Tracking'!$J$6:$J$105,"New Hire")</f>
        <v>0</v>
      </c>
      <c r="AU54" s="90">
        <f t="shared" si="4"/>
        <v>0</v>
      </c>
      <c r="AV54" s="55">
        <f>COUNTIFS('2. GPRA 1, 2, 4 Tracking'!$D$6:$D$105,'1. LEA List &amp; Summary Sheet'!$B54, '2. GPRA 1, 2, 4 Tracking'!$E$6:$E$105,"0.1",'2. GPRA 1, 2, 4 Tracking'!$K$6:$K$105,"New Hire")</f>
        <v>0</v>
      </c>
      <c r="AW54" s="55">
        <f>COUNTIFS('2. GPRA 1, 2, 4 Tracking'!$D$6:$D$105,'1. LEA List &amp; Summary Sheet'!$B54, '2. GPRA 1, 2, 4 Tracking'!$E$6:$E$105,"0.2",'2. GPRA 1, 2, 4 Tracking'!$K$6:$K$105,"New Hire")</f>
        <v>0</v>
      </c>
      <c r="AX54" s="55">
        <f>COUNTIFS('2. GPRA 1, 2, 4 Tracking'!$D$6:$D$105,'1. LEA List &amp; Summary Sheet'!$B54, '2. GPRA 1, 2, 4 Tracking'!$E$6:$E$105,"0.3",'2. GPRA 1, 2, 4 Tracking'!$K$6:$K$105,"New Hire")</f>
        <v>0</v>
      </c>
      <c r="AY54" s="55">
        <f>COUNTIFS('2. GPRA 1, 2, 4 Tracking'!$D$6:$D$105,'1. LEA List &amp; Summary Sheet'!$B54, '2. GPRA 1, 2, 4 Tracking'!$E$6:$E$105,"0.4",'2. GPRA 1, 2, 4 Tracking'!$K$6:$K$105,"New Hire")</f>
        <v>0</v>
      </c>
      <c r="AZ54" s="55">
        <f>COUNTIFS('2. GPRA 1, 2, 4 Tracking'!$D$6:$D$105,'1. LEA List &amp; Summary Sheet'!$B54, '2. GPRA 1, 2, 4 Tracking'!$E$6:$E$105,"0.5",'2. GPRA 1, 2, 4 Tracking'!$K$6:$K$105,"New Hire")</f>
        <v>0</v>
      </c>
      <c r="BA54" s="55">
        <f>COUNTIFS('2. GPRA 1, 2, 4 Tracking'!$D$6:$D$105,'1. LEA List &amp; Summary Sheet'!$B54, '2. GPRA 1, 2, 4 Tracking'!$E$6:$E$105,"0.6",'2. GPRA 1, 2, 4 Tracking'!$K$6:$K$105,"New Hire")</f>
        <v>0</v>
      </c>
      <c r="BB54" s="55">
        <f>COUNTIFS('2. GPRA 1, 2, 4 Tracking'!$D$6:$D$105,'1. LEA List &amp; Summary Sheet'!$B54, '2. GPRA 1, 2, 4 Tracking'!$E$6:$E$105,"0.7",'2. GPRA 1, 2, 4 Tracking'!$K$6:$K$105,"New Hire")</f>
        <v>0</v>
      </c>
      <c r="BC54" s="55">
        <f>COUNTIFS('2. GPRA 1, 2, 4 Tracking'!$D$6:$D$105,'1. LEA List &amp; Summary Sheet'!$B54, '2. GPRA 1, 2, 4 Tracking'!$E$6:$E$105,"0.8",'2. GPRA 1, 2, 4 Tracking'!$K$6:$K$105,"New Hire")</f>
        <v>0</v>
      </c>
      <c r="BD54" s="55">
        <f>COUNTIFS('2. GPRA 1, 2, 4 Tracking'!$D$6:$D$105,'1. LEA List &amp; Summary Sheet'!$B54, '2. GPRA 1, 2, 4 Tracking'!$E$6:$E$105,"0.9",'2. GPRA 1, 2, 4 Tracking'!$K$6:$K$105,"New Hire")</f>
        <v>0</v>
      </c>
      <c r="BE54" s="56">
        <f>COUNTIFS('2. GPRA 1, 2, 4 Tracking'!$D$6:$D$105,'1. LEA List &amp; Summary Sheet'!$B54, '2. GPRA 1, 2, 4 Tracking'!$E$6:$E$105,"1.0",'2. GPRA 1, 2, 4 Tracking'!$K$6:$K$105,"New Hire")</f>
        <v>0</v>
      </c>
      <c r="BF54" s="64"/>
    </row>
    <row r="55" spans="2:58" ht="78.75" customHeight="1" thickBot="1" x14ac:dyDescent="0.4">
      <c r="B55" s="71"/>
      <c r="C55" s="90">
        <f t="shared" si="0"/>
        <v>0</v>
      </c>
      <c r="D55" s="55">
        <f>COUNTIFS('2. GPRA 1, 2, 4 Tracking'!$D$6:$D$105,'1. LEA List &amp; Summary Sheet'!$B55, '2. GPRA 1, 2, 4 Tracking'!$E$6:$E$105,"0.1",'2. GPRA 1, 2, 4 Tracking'!$G$6:$G$105,"New Hire")</f>
        <v>0</v>
      </c>
      <c r="E55" s="56">
        <f>COUNTIFS('2. GPRA 1, 2, 4 Tracking'!$D$6:$D$105,'1. LEA List &amp; Summary Sheet'!$B55, '2. GPRA 1, 2, 4 Tracking'!$E$6:$E$105,"0.2",'2. GPRA 1, 2, 4 Tracking'!$G$6:$G$105,"New Hire")</f>
        <v>0</v>
      </c>
      <c r="F55" s="56">
        <f>COUNTIFS('2. GPRA 1, 2, 4 Tracking'!$D$6:$D$105,'1. LEA List &amp; Summary Sheet'!$B55, '2. GPRA 1, 2, 4 Tracking'!$E$6:$E$105,"0.3",'2. GPRA 1, 2, 4 Tracking'!$G$6:$G$105,"New Hire")</f>
        <v>0</v>
      </c>
      <c r="G55" s="56">
        <f>COUNTIFS('2. GPRA 1, 2, 4 Tracking'!$D$6:$D$105,'1. LEA List &amp; Summary Sheet'!$B55, '2. GPRA 1, 2, 4 Tracking'!$E$6:$E$105,"0.4",'2. GPRA 1, 2, 4 Tracking'!$G$6:$G$105,"New Hire")</f>
        <v>0</v>
      </c>
      <c r="H55" s="56">
        <f>COUNTIFS('2. GPRA 1, 2, 4 Tracking'!$D$6:$D$105,'1. LEA List &amp; Summary Sheet'!$B55, '2. GPRA 1, 2, 4 Tracking'!$E$6:$E$105,"0.5",'2. GPRA 1, 2, 4 Tracking'!$G$6:$G$105,"New Hire")</f>
        <v>0</v>
      </c>
      <c r="I55" s="56">
        <f>COUNTIFS('2. GPRA 1, 2, 4 Tracking'!$D$6:$D$105,'1. LEA List &amp; Summary Sheet'!$B55, '2. GPRA 1, 2, 4 Tracking'!$E$6:$E$105,"0.6",'2. GPRA 1, 2, 4 Tracking'!$G$6:$G$105,"New Hire")</f>
        <v>0</v>
      </c>
      <c r="J55" s="56">
        <f>COUNTIFS('2. GPRA 1, 2, 4 Tracking'!$D$6:$D$105,'1. LEA List &amp; Summary Sheet'!$B55, '2. GPRA 1, 2, 4 Tracking'!$E$6:$E$105,"0.7",'2. GPRA 1, 2, 4 Tracking'!$G$6:$G$105,"New Hire")</f>
        <v>0</v>
      </c>
      <c r="K55" s="56">
        <f>COUNTIFS('2. GPRA 1, 2, 4 Tracking'!$D$6:$D$105,'1. LEA List &amp; Summary Sheet'!$B55, '2. GPRA 1, 2, 4 Tracking'!$E$6:$E$105,"0.8",'2. GPRA 1, 2, 4 Tracking'!$G$6:$G$105,"New Hire")</f>
        <v>0</v>
      </c>
      <c r="L55" s="56">
        <f>COUNTIFS('2. GPRA 1, 2, 4 Tracking'!$D$6:$D$105,'1. LEA List &amp; Summary Sheet'!$B55, '2. GPRA 1, 2, 4 Tracking'!$E$6:$E$105,"0.9",'2. GPRA 1, 2, 4 Tracking'!$G$6:$G$105,"New Hire")</f>
        <v>0</v>
      </c>
      <c r="M55" s="56">
        <f>COUNTIFS('2. GPRA 1, 2, 4 Tracking'!$D$6:$D$105,'1. LEA List &amp; Summary Sheet'!$B55, '2. GPRA 1, 2, 4 Tracking'!$E$6:$E$105,"1.0",'2. GPRA 1, 2, 4 Tracking'!$G$6:$G$105,"New Hire")</f>
        <v>0</v>
      </c>
      <c r="N55" s="90">
        <f t="shared" si="1"/>
        <v>0</v>
      </c>
      <c r="O55" s="57">
        <f>COUNTIFS('2. GPRA 1, 2, 4 Tracking'!$D$6:$D$105,'1. LEA List &amp; Summary Sheet'!$B55, '2. GPRA 1, 2, 4 Tracking'!$E$6:$E$105,"0.1",'2. GPRA 1, 2, 4 Tracking'!$H$6:$H$105,"New Hire")</f>
        <v>0</v>
      </c>
      <c r="P55" s="57">
        <f>COUNTIFS('2. GPRA 1, 2, 4 Tracking'!$D$6:$D$105,'1. LEA List &amp; Summary Sheet'!$B55, '2. GPRA 1, 2, 4 Tracking'!$E$6:$E$105,"0.2",'2. GPRA 1, 2, 4 Tracking'!$H$6:$H$105,"New Hire")</f>
        <v>0</v>
      </c>
      <c r="Q55" s="57">
        <f>COUNTIFS('2. GPRA 1, 2, 4 Tracking'!$D$6:$D$105,'1. LEA List &amp; Summary Sheet'!$B55, '2. GPRA 1, 2, 4 Tracking'!$E$6:$E$105,"0.3",'2. GPRA 1, 2, 4 Tracking'!$H$6:$H$105,"New Hire")</f>
        <v>0</v>
      </c>
      <c r="R55" s="57">
        <f>COUNTIFS('2. GPRA 1, 2, 4 Tracking'!$D$6:$D$105,'1. LEA List &amp; Summary Sheet'!$B55, '2. GPRA 1, 2, 4 Tracking'!$E$6:$E$105,"0.4",'2. GPRA 1, 2, 4 Tracking'!$H$6:$H$105,"New Hire")</f>
        <v>0</v>
      </c>
      <c r="S55" s="57">
        <f>COUNTIFS('2. GPRA 1, 2, 4 Tracking'!$D$6:$D$105,'1. LEA List &amp; Summary Sheet'!$B55, '2. GPRA 1, 2, 4 Tracking'!$E$6:$E$105,"0.5",'2. GPRA 1, 2, 4 Tracking'!$H$6:$H$105,"New Hire")</f>
        <v>0</v>
      </c>
      <c r="T55" s="57">
        <f>COUNTIFS('2. GPRA 1, 2, 4 Tracking'!$D$6:$D$105,'1. LEA List &amp; Summary Sheet'!$B55, '2. GPRA 1, 2, 4 Tracking'!$E$6:$E$105,"0.6",'2. GPRA 1, 2, 4 Tracking'!$H$6:$H$105,"New Hire")</f>
        <v>0</v>
      </c>
      <c r="U55" s="57">
        <f>COUNTIFS('2. GPRA 1, 2, 4 Tracking'!$D$6:$D$105,'1. LEA List &amp; Summary Sheet'!$B55, '2. GPRA 1, 2, 4 Tracking'!$E$6:$E$105,"0.7",'2. GPRA 1, 2, 4 Tracking'!$H$6:$H$105,"New Hire")</f>
        <v>0</v>
      </c>
      <c r="V55" s="57">
        <f>COUNTIFS('2. GPRA 1, 2, 4 Tracking'!$D$6:$D$105,'1. LEA List &amp; Summary Sheet'!$B55, '2. GPRA 1, 2, 4 Tracking'!$E$6:$E$105,"0.8",'2. GPRA 1, 2, 4 Tracking'!$H$6:$H$105,"New Hire")</f>
        <v>0</v>
      </c>
      <c r="W55" s="57">
        <f>COUNTIFS('2. GPRA 1, 2, 4 Tracking'!$D$6:$D$105,'1. LEA List &amp; Summary Sheet'!$B55, '2. GPRA 1, 2, 4 Tracking'!$E$6:$E$105,"0.9",'2. GPRA 1, 2, 4 Tracking'!$H$6:$H$105,"New Hire")</f>
        <v>0</v>
      </c>
      <c r="X55" s="57">
        <f>COUNTIFS('2. GPRA 1, 2, 4 Tracking'!$D$6:$D$105,'1. LEA List &amp; Summary Sheet'!$B55, '2. GPRA 1, 2, 4 Tracking'!$E$6:$E$105,"1.0",'2. GPRA 1, 2, 4 Tracking'!$H$6:$H$105,"New Hire")</f>
        <v>0</v>
      </c>
      <c r="Y55" s="90">
        <f t="shared" si="2"/>
        <v>0</v>
      </c>
      <c r="Z55" s="55">
        <f>COUNTIFS('2. GPRA 1, 2, 4 Tracking'!$D$6:$D$105,'1. LEA List &amp; Summary Sheet'!$B55, '2. GPRA 1, 2, 4 Tracking'!$E$6:$E$105,"0.1",'2. GPRA 1, 2, 4 Tracking'!$I$6:$I$105,"New Hire")</f>
        <v>0</v>
      </c>
      <c r="AA55" s="55">
        <f>COUNTIFS('2. GPRA 1, 2, 4 Tracking'!$D$6:$D$105,'1. LEA List &amp; Summary Sheet'!$B55, '2. GPRA 1, 2, 4 Tracking'!$E$6:$E$105,"0.2",'2. GPRA 1, 2, 4 Tracking'!$I$6:$I$105,"New Hire")</f>
        <v>0</v>
      </c>
      <c r="AB55" s="55">
        <f>COUNTIFS('2. GPRA 1, 2, 4 Tracking'!$D$6:$D$105,'1. LEA List &amp; Summary Sheet'!$B55, '2. GPRA 1, 2, 4 Tracking'!$E$6:$E$105,"0.3",'2. GPRA 1, 2, 4 Tracking'!$I$6:$I$105,"New Hire")</f>
        <v>0</v>
      </c>
      <c r="AC55" s="55">
        <f>COUNTIFS('2. GPRA 1, 2, 4 Tracking'!$D$6:$D$105,'1. LEA List &amp; Summary Sheet'!$B55, '2. GPRA 1, 2, 4 Tracking'!$E$6:$E$105,"0.4",'2. GPRA 1, 2, 4 Tracking'!$I$6:$I$105,"New Hire")</f>
        <v>0</v>
      </c>
      <c r="AD55" s="55">
        <f>COUNTIFS('2. GPRA 1, 2, 4 Tracking'!$D$6:$D$105,'1. LEA List &amp; Summary Sheet'!$B55, '2. GPRA 1, 2, 4 Tracking'!$E$6:$E$105,"0.5",'2. GPRA 1, 2, 4 Tracking'!$I$6:$I$105,"New Hire")</f>
        <v>0</v>
      </c>
      <c r="AE55" s="55">
        <f>COUNTIFS('2. GPRA 1, 2, 4 Tracking'!$D$6:$D$105,'1. LEA List &amp; Summary Sheet'!$B55, '2. GPRA 1, 2, 4 Tracking'!$E$6:$E$105,"0.6",'2. GPRA 1, 2, 4 Tracking'!$I$6:$I$105,"New Hire")</f>
        <v>0</v>
      </c>
      <c r="AF55" s="55">
        <f>COUNTIFS('2. GPRA 1, 2, 4 Tracking'!$D$6:$D$105,'1. LEA List &amp; Summary Sheet'!$B55, '2. GPRA 1, 2, 4 Tracking'!$E$6:$E$105,"0.7",'2. GPRA 1, 2, 4 Tracking'!$I$6:$I$105,"New Hire")</f>
        <v>0</v>
      </c>
      <c r="AG55" s="55">
        <f>COUNTIFS('2. GPRA 1, 2, 4 Tracking'!$D$6:$D$105,'1. LEA List &amp; Summary Sheet'!$B55, '2. GPRA 1, 2, 4 Tracking'!$E$6:$E$105,"0.8",'2. GPRA 1, 2, 4 Tracking'!$I$6:$I$105,"New Hire")</f>
        <v>0</v>
      </c>
      <c r="AH55" s="55">
        <f>COUNTIFS('2. GPRA 1, 2, 4 Tracking'!$D$6:$D$105,'1. LEA List &amp; Summary Sheet'!$B55, '2. GPRA 1, 2, 4 Tracking'!$E$6:$E$105,"0.9",'2. GPRA 1, 2, 4 Tracking'!$I$6:$I$105,"New Hire")</f>
        <v>0</v>
      </c>
      <c r="AI55" s="56">
        <f>COUNTIFS('2. GPRA 1, 2, 4 Tracking'!$D$6:$D$105,'1. LEA List &amp; Summary Sheet'!$B55, '2. GPRA 1, 2, 4 Tracking'!$E$6:$E$105,"1.0",'2. GPRA 1, 2, 4 Tracking'!$I$6:$I$105,"New Hire")</f>
        <v>0</v>
      </c>
      <c r="AJ55" s="90">
        <f t="shared" si="3"/>
        <v>0</v>
      </c>
      <c r="AK55" s="57">
        <f>COUNTIFS('2. GPRA 1, 2, 4 Tracking'!$D$6:$D$105,'1. LEA List &amp; Summary Sheet'!$B55, '2. GPRA 1, 2, 4 Tracking'!$E$6:$E$105,"0.1",'2. GPRA 1, 2, 4 Tracking'!$J$6:$J$105,"New Hire")</f>
        <v>0</v>
      </c>
      <c r="AL55" s="57">
        <f>COUNTIFS('2. GPRA 1, 2, 4 Tracking'!$D$6:$D$105,'1. LEA List &amp; Summary Sheet'!$B55, '2. GPRA 1, 2, 4 Tracking'!$E$6:$E$105,"0.2",'2. GPRA 1, 2, 4 Tracking'!$J$6:$J$105,"New Hire")</f>
        <v>0</v>
      </c>
      <c r="AM55" s="57">
        <f>COUNTIFS('2. GPRA 1, 2, 4 Tracking'!$D$6:$D$105,'1. LEA List &amp; Summary Sheet'!$B55, '2. GPRA 1, 2, 4 Tracking'!$E$6:$E$105,"0.3",'2. GPRA 1, 2, 4 Tracking'!$J$6:$J$105,"New Hire")</f>
        <v>0</v>
      </c>
      <c r="AN55" s="57">
        <f>COUNTIFS('2. GPRA 1, 2, 4 Tracking'!$D$6:$D$105,'1. LEA List &amp; Summary Sheet'!$B55, '2. GPRA 1, 2, 4 Tracking'!$E$6:$E$105,"0.4",'2. GPRA 1, 2, 4 Tracking'!$J$6:$J$105,"New Hire")</f>
        <v>0</v>
      </c>
      <c r="AO55" s="57">
        <f>COUNTIFS('2. GPRA 1, 2, 4 Tracking'!$D$6:$D$105,'1. LEA List &amp; Summary Sheet'!$B55, '2. GPRA 1, 2, 4 Tracking'!$E$6:$E$105,"0.5",'2. GPRA 1, 2, 4 Tracking'!$J$6:$J$105,"New Hire")</f>
        <v>0</v>
      </c>
      <c r="AP55" s="57">
        <f>COUNTIFS('2. GPRA 1, 2, 4 Tracking'!$D$6:$D$105,'1. LEA List &amp; Summary Sheet'!$B55, '2. GPRA 1, 2, 4 Tracking'!$E$6:$E$105,"0.6",'2. GPRA 1, 2, 4 Tracking'!$J$6:$J$105,"New Hire")</f>
        <v>0</v>
      </c>
      <c r="AQ55" s="57">
        <f>COUNTIFS('2. GPRA 1, 2, 4 Tracking'!$D$6:$D$105,'1. LEA List &amp; Summary Sheet'!$B55, '2. GPRA 1, 2, 4 Tracking'!$E$6:$E$105,"0.7",'2. GPRA 1, 2, 4 Tracking'!$J$6:$J$105,"New Hire")</f>
        <v>0</v>
      </c>
      <c r="AR55" s="57">
        <f>COUNTIFS('2. GPRA 1, 2, 4 Tracking'!$D$6:$D$105,'1. LEA List &amp; Summary Sheet'!$B55, '2. GPRA 1, 2, 4 Tracking'!$E$6:$E$105,"0.8",'2. GPRA 1, 2, 4 Tracking'!$J$6:$J$105,"New Hire")</f>
        <v>0</v>
      </c>
      <c r="AS55" s="57">
        <f>COUNTIFS('2. GPRA 1, 2, 4 Tracking'!$D$6:$D$105,'1. LEA List &amp; Summary Sheet'!$B55, '2. GPRA 1, 2, 4 Tracking'!$E$6:$E$105,"0.9",'2. GPRA 1, 2, 4 Tracking'!$J$6:$J$105,"New Hire")</f>
        <v>0</v>
      </c>
      <c r="AT55" s="58">
        <f>COUNTIFS('2. GPRA 1, 2, 4 Tracking'!$D$6:$D$105,'1. LEA List &amp; Summary Sheet'!$B55, '2. GPRA 1, 2, 4 Tracking'!$E$6:$E$105,"1.0",'2. GPRA 1, 2, 4 Tracking'!$J$6:$J$105,"New Hire")</f>
        <v>0</v>
      </c>
      <c r="AU55" s="90">
        <f t="shared" si="4"/>
        <v>0</v>
      </c>
      <c r="AV55" s="55">
        <f>COUNTIFS('2. GPRA 1, 2, 4 Tracking'!$D$6:$D$105,'1. LEA List &amp; Summary Sheet'!$B55, '2. GPRA 1, 2, 4 Tracking'!$E$6:$E$105,"0.1",'2. GPRA 1, 2, 4 Tracking'!$K$6:$K$105,"New Hire")</f>
        <v>0</v>
      </c>
      <c r="AW55" s="55">
        <f>COUNTIFS('2. GPRA 1, 2, 4 Tracking'!$D$6:$D$105,'1. LEA List &amp; Summary Sheet'!$B55, '2. GPRA 1, 2, 4 Tracking'!$E$6:$E$105,"0.2",'2. GPRA 1, 2, 4 Tracking'!$K$6:$K$105,"New Hire")</f>
        <v>0</v>
      </c>
      <c r="AX55" s="55">
        <f>COUNTIFS('2. GPRA 1, 2, 4 Tracking'!$D$6:$D$105,'1. LEA List &amp; Summary Sheet'!$B55, '2. GPRA 1, 2, 4 Tracking'!$E$6:$E$105,"0.3",'2. GPRA 1, 2, 4 Tracking'!$K$6:$K$105,"New Hire")</f>
        <v>0</v>
      </c>
      <c r="AY55" s="55">
        <f>COUNTIFS('2. GPRA 1, 2, 4 Tracking'!$D$6:$D$105,'1. LEA List &amp; Summary Sheet'!$B55, '2. GPRA 1, 2, 4 Tracking'!$E$6:$E$105,"0.4",'2. GPRA 1, 2, 4 Tracking'!$K$6:$K$105,"New Hire")</f>
        <v>0</v>
      </c>
      <c r="AZ55" s="55">
        <f>COUNTIFS('2. GPRA 1, 2, 4 Tracking'!$D$6:$D$105,'1. LEA List &amp; Summary Sheet'!$B55, '2. GPRA 1, 2, 4 Tracking'!$E$6:$E$105,"0.5",'2. GPRA 1, 2, 4 Tracking'!$K$6:$K$105,"New Hire")</f>
        <v>0</v>
      </c>
      <c r="BA55" s="55">
        <f>COUNTIFS('2. GPRA 1, 2, 4 Tracking'!$D$6:$D$105,'1. LEA List &amp; Summary Sheet'!$B55, '2. GPRA 1, 2, 4 Tracking'!$E$6:$E$105,"0.6",'2. GPRA 1, 2, 4 Tracking'!$K$6:$K$105,"New Hire")</f>
        <v>0</v>
      </c>
      <c r="BB55" s="55">
        <f>COUNTIFS('2. GPRA 1, 2, 4 Tracking'!$D$6:$D$105,'1. LEA List &amp; Summary Sheet'!$B55, '2. GPRA 1, 2, 4 Tracking'!$E$6:$E$105,"0.7",'2. GPRA 1, 2, 4 Tracking'!$K$6:$K$105,"New Hire")</f>
        <v>0</v>
      </c>
      <c r="BC55" s="55">
        <f>COUNTIFS('2. GPRA 1, 2, 4 Tracking'!$D$6:$D$105,'1. LEA List &amp; Summary Sheet'!$B55, '2. GPRA 1, 2, 4 Tracking'!$E$6:$E$105,"0.8",'2. GPRA 1, 2, 4 Tracking'!$K$6:$K$105,"New Hire")</f>
        <v>0</v>
      </c>
      <c r="BD55" s="55">
        <f>COUNTIFS('2. GPRA 1, 2, 4 Tracking'!$D$6:$D$105,'1. LEA List &amp; Summary Sheet'!$B55, '2. GPRA 1, 2, 4 Tracking'!$E$6:$E$105,"0.9",'2. GPRA 1, 2, 4 Tracking'!$K$6:$K$105,"New Hire")</f>
        <v>0</v>
      </c>
      <c r="BE55" s="56">
        <f>COUNTIFS('2. GPRA 1, 2, 4 Tracking'!$D$6:$D$105,'1. LEA List &amp; Summary Sheet'!$B55, '2. GPRA 1, 2, 4 Tracking'!$E$6:$E$105,"1.0",'2. GPRA 1, 2, 4 Tracking'!$K$6:$K$105,"New Hire")</f>
        <v>0</v>
      </c>
      <c r="BF55" s="64"/>
    </row>
    <row r="56" spans="2:58" ht="78.75" customHeight="1" thickBot="1" x14ac:dyDescent="0.4">
      <c r="B56" s="71"/>
      <c r="C56" s="90">
        <f t="shared" si="0"/>
        <v>0</v>
      </c>
      <c r="D56" s="55">
        <f>COUNTIFS('2. GPRA 1, 2, 4 Tracking'!$D$6:$D$105,'1. LEA List &amp; Summary Sheet'!$B56, '2. GPRA 1, 2, 4 Tracking'!$E$6:$E$105,"0.1",'2. GPRA 1, 2, 4 Tracking'!$G$6:$G$105,"New Hire")</f>
        <v>0</v>
      </c>
      <c r="E56" s="56">
        <f>COUNTIFS('2. GPRA 1, 2, 4 Tracking'!$D$6:$D$105,'1. LEA List &amp; Summary Sheet'!$B56, '2. GPRA 1, 2, 4 Tracking'!$E$6:$E$105,"0.2",'2. GPRA 1, 2, 4 Tracking'!$G$6:$G$105,"New Hire")</f>
        <v>0</v>
      </c>
      <c r="F56" s="56">
        <f>COUNTIFS('2. GPRA 1, 2, 4 Tracking'!$D$6:$D$105,'1. LEA List &amp; Summary Sheet'!$B56, '2. GPRA 1, 2, 4 Tracking'!$E$6:$E$105,"0.3",'2. GPRA 1, 2, 4 Tracking'!$G$6:$G$105,"New Hire")</f>
        <v>0</v>
      </c>
      <c r="G56" s="56">
        <f>COUNTIFS('2. GPRA 1, 2, 4 Tracking'!$D$6:$D$105,'1. LEA List &amp; Summary Sheet'!$B56, '2. GPRA 1, 2, 4 Tracking'!$E$6:$E$105,"0.4",'2. GPRA 1, 2, 4 Tracking'!$G$6:$G$105,"New Hire")</f>
        <v>0</v>
      </c>
      <c r="H56" s="56">
        <f>COUNTIFS('2. GPRA 1, 2, 4 Tracking'!$D$6:$D$105,'1. LEA List &amp; Summary Sheet'!$B56, '2. GPRA 1, 2, 4 Tracking'!$E$6:$E$105,"0.5",'2. GPRA 1, 2, 4 Tracking'!$G$6:$G$105,"New Hire")</f>
        <v>0</v>
      </c>
      <c r="I56" s="56">
        <f>COUNTIFS('2. GPRA 1, 2, 4 Tracking'!$D$6:$D$105,'1. LEA List &amp; Summary Sheet'!$B56, '2. GPRA 1, 2, 4 Tracking'!$E$6:$E$105,"0.6",'2. GPRA 1, 2, 4 Tracking'!$G$6:$G$105,"New Hire")</f>
        <v>0</v>
      </c>
      <c r="J56" s="56">
        <f>COUNTIFS('2. GPRA 1, 2, 4 Tracking'!$D$6:$D$105,'1. LEA List &amp; Summary Sheet'!$B56, '2. GPRA 1, 2, 4 Tracking'!$E$6:$E$105,"0.7",'2. GPRA 1, 2, 4 Tracking'!$G$6:$G$105,"New Hire")</f>
        <v>0</v>
      </c>
      <c r="K56" s="56">
        <f>COUNTIFS('2. GPRA 1, 2, 4 Tracking'!$D$6:$D$105,'1. LEA List &amp; Summary Sheet'!$B56, '2. GPRA 1, 2, 4 Tracking'!$E$6:$E$105,"0.8",'2. GPRA 1, 2, 4 Tracking'!$G$6:$G$105,"New Hire")</f>
        <v>0</v>
      </c>
      <c r="L56" s="56">
        <f>COUNTIFS('2. GPRA 1, 2, 4 Tracking'!$D$6:$D$105,'1. LEA List &amp; Summary Sheet'!$B56, '2. GPRA 1, 2, 4 Tracking'!$E$6:$E$105,"0.9",'2. GPRA 1, 2, 4 Tracking'!$G$6:$G$105,"New Hire")</f>
        <v>0</v>
      </c>
      <c r="M56" s="56">
        <f>COUNTIFS('2. GPRA 1, 2, 4 Tracking'!$D$6:$D$105,'1. LEA List &amp; Summary Sheet'!$B56, '2. GPRA 1, 2, 4 Tracking'!$E$6:$E$105,"1.0",'2. GPRA 1, 2, 4 Tracking'!$G$6:$G$105,"New Hire")</f>
        <v>0</v>
      </c>
      <c r="N56" s="90">
        <f t="shared" si="1"/>
        <v>0</v>
      </c>
      <c r="O56" s="57">
        <f>COUNTIFS('2. GPRA 1, 2, 4 Tracking'!$D$6:$D$105,'1. LEA List &amp; Summary Sheet'!$B56, '2. GPRA 1, 2, 4 Tracking'!$E$6:$E$105,"0.1",'2. GPRA 1, 2, 4 Tracking'!$H$6:$H$105,"New Hire")</f>
        <v>0</v>
      </c>
      <c r="P56" s="57">
        <f>COUNTIFS('2. GPRA 1, 2, 4 Tracking'!$D$6:$D$105,'1. LEA List &amp; Summary Sheet'!$B56, '2. GPRA 1, 2, 4 Tracking'!$E$6:$E$105,"0.2",'2. GPRA 1, 2, 4 Tracking'!$H$6:$H$105,"New Hire")</f>
        <v>0</v>
      </c>
      <c r="Q56" s="57">
        <f>COUNTIFS('2. GPRA 1, 2, 4 Tracking'!$D$6:$D$105,'1. LEA List &amp; Summary Sheet'!$B56, '2. GPRA 1, 2, 4 Tracking'!$E$6:$E$105,"0.3",'2. GPRA 1, 2, 4 Tracking'!$H$6:$H$105,"New Hire")</f>
        <v>0</v>
      </c>
      <c r="R56" s="57">
        <f>COUNTIFS('2. GPRA 1, 2, 4 Tracking'!$D$6:$D$105,'1. LEA List &amp; Summary Sheet'!$B56, '2. GPRA 1, 2, 4 Tracking'!$E$6:$E$105,"0.4",'2. GPRA 1, 2, 4 Tracking'!$H$6:$H$105,"New Hire")</f>
        <v>0</v>
      </c>
      <c r="S56" s="57">
        <f>COUNTIFS('2. GPRA 1, 2, 4 Tracking'!$D$6:$D$105,'1. LEA List &amp; Summary Sheet'!$B56, '2. GPRA 1, 2, 4 Tracking'!$E$6:$E$105,"0.5",'2. GPRA 1, 2, 4 Tracking'!$H$6:$H$105,"New Hire")</f>
        <v>0</v>
      </c>
      <c r="T56" s="57">
        <f>COUNTIFS('2. GPRA 1, 2, 4 Tracking'!$D$6:$D$105,'1. LEA List &amp; Summary Sheet'!$B56, '2. GPRA 1, 2, 4 Tracking'!$E$6:$E$105,"0.6",'2. GPRA 1, 2, 4 Tracking'!$H$6:$H$105,"New Hire")</f>
        <v>0</v>
      </c>
      <c r="U56" s="57">
        <f>COUNTIFS('2. GPRA 1, 2, 4 Tracking'!$D$6:$D$105,'1. LEA List &amp; Summary Sheet'!$B56, '2. GPRA 1, 2, 4 Tracking'!$E$6:$E$105,"0.7",'2. GPRA 1, 2, 4 Tracking'!$H$6:$H$105,"New Hire")</f>
        <v>0</v>
      </c>
      <c r="V56" s="57">
        <f>COUNTIFS('2. GPRA 1, 2, 4 Tracking'!$D$6:$D$105,'1. LEA List &amp; Summary Sheet'!$B56, '2. GPRA 1, 2, 4 Tracking'!$E$6:$E$105,"0.8",'2. GPRA 1, 2, 4 Tracking'!$H$6:$H$105,"New Hire")</f>
        <v>0</v>
      </c>
      <c r="W56" s="57">
        <f>COUNTIFS('2. GPRA 1, 2, 4 Tracking'!$D$6:$D$105,'1. LEA List &amp; Summary Sheet'!$B56, '2. GPRA 1, 2, 4 Tracking'!$E$6:$E$105,"0.9",'2. GPRA 1, 2, 4 Tracking'!$H$6:$H$105,"New Hire")</f>
        <v>0</v>
      </c>
      <c r="X56" s="57">
        <f>COUNTIFS('2. GPRA 1, 2, 4 Tracking'!$D$6:$D$105,'1. LEA List &amp; Summary Sheet'!$B56, '2. GPRA 1, 2, 4 Tracking'!$E$6:$E$105,"1.0",'2. GPRA 1, 2, 4 Tracking'!$H$6:$H$105,"New Hire")</f>
        <v>0</v>
      </c>
      <c r="Y56" s="90">
        <f t="shared" si="2"/>
        <v>0</v>
      </c>
      <c r="Z56" s="55">
        <f>COUNTIFS('2. GPRA 1, 2, 4 Tracking'!$D$6:$D$105,'1. LEA List &amp; Summary Sheet'!$B56, '2. GPRA 1, 2, 4 Tracking'!$E$6:$E$105,"0.1",'2. GPRA 1, 2, 4 Tracking'!$I$6:$I$105,"New Hire")</f>
        <v>0</v>
      </c>
      <c r="AA56" s="55">
        <f>COUNTIFS('2. GPRA 1, 2, 4 Tracking'!$D$6:$D$105,'1. LEA List &amp; Summary Sheet'!$B56, '2. GPRA 1, 2, 4 Tracking'!$E$6:$E$105,"0.2",'2. GPRA 1, 2, 4 Tracking'!$I$6:$I$105,"New Hire")</f>
        <v>0</v>
      </c>
      <c r="AB56" s="55">
        <f>COUNTIFS('2. GPRA 1, 2, 4 Tracking'!$D$6:$D$105,'1. LEA List &amp; Summary Sheet'!$B56, '2. GPRA 1, 2, 4 Tracking'!$E$6:$E$105,"0.3",'2. GPRA 1, 2, 4 Tracking'!$I$6:$I$105,"New Hire")</f>
        <v>0</v>
      </c>
      <c r="AC56" s="55">
        <f>COUNTIFS('2. GPRA 1, 2, 4 Tracking'!$D$6:$D$105,'1. LEA List &amp; Summary Sheet'!$B56, '2. GPRA 1, 2, 4 Tracking'!$E$6:$E$105,"0.4",'2. GPRA 1, 2, 4 Tracking'!$I$6:$I$105,"New Hire")</f>
        <v>0</v>
      </c>
      <c r="AD56" s="55">
        <f>COUNTIFS('2. GPRA 1, 2, 4 Tracking'!$D$6:$D$105,'1. LEA List &amp; Summary Sheet'!$B56, '2. GPRA 1, 2, 4 Tracking'!$E$6:$E$105,"0.5",'2. GPRA 1, 2, 4 Tracking'!$I$6:$I$105,"New Hire")</f>
        <v>0</v>
      </c>
      <c r="AE56" s="55">
        <f>COUNTIFS('2. GPRA 1, 2, 4 Tracking'!$D$6:$D$105,'1. LEA List &amp; Summary Sheet'!$B56, '2. GPRA 1, 2, 4 Tracking'!$E$6:$E$105,"0.6",'2. GPRA 1, 2, 4 Tracking'!$I$6:$I$105,"New Hire")</f>
        <v>0</v>
      </c>
      <c r="AF56" s="55">
        <f>COUNTIFS('2. GPRA 1, 2, 4 Tracking'!$D$6:$D$105,'1. LEA List &amp; Summary Sheet'!$B56, '2. GPRA 1, 2, 4 Tracking'!$E$6:$E$105,"0.7",'2. GPRA 1, 2, 4 Tracking'!$I$6:$I$105,"New Hire")</f>
        <v>0</v>
      </c>
      <c r="AG56" s="55">
        <f>COUNTIFS('2. GPRA 1, 2, 4 Tracking'!$D$6:$D$105,'1. LEA List &amp; Summary Sheet'!$B56, '2. GPRA 1, 2, 4 Tracking'!$E$6:$E$105,"0.8",'2. GPRA 1, 2, 4 Tracking'!$I$6:$I$105,"New Hire")</f>
        <v>0</v>
      </c>
      <c r="AH56" s="55">
        <f>COUNTIFS('2. GPRA 1, 2, 4 Tracking'!$D$6:$D$105,'1. LEA List &amp; Summary Sheet'!$B56, '2. GPRA 1, 2, 4 Tracking'!$E$6:$E$105,"0.9",'2. GPRA 1, 2, 4 Tracking'!$I$6:$I$105,"New Hire")</f>
        <v>0</v>
      </c>
      <c r="AI56" s="56">
        <f>COUNTIFS('2. GPRA 1, 2, 4 Tracking'!$D$6:$D$105,'1. LEA List &amp; Summary Sheet'!$B56, '2. GPRA 1, 2, 4 Tracking'!$E$6:$E$105,"1.0",'2. GPRA 1, 2, 4 Tracking'!$I$6:$I$105,"New Hire")</f>
        <v>0</v>
      </c>
      <c r="AJ56" s="90">
        <f t="shared" si="3"/>
        <v>0</v>
      </c>
      <c r="AK56" s="57">
        <f>COUNTIFS('2. GPRA 1, 2, 4 Tracking'!$D$6:$D$105,'1. LEA List &amp; Summary Sheet'!$B56, '2. GPRA 1, 2, 4 Tracking'!$E$6:$E$105,"0.1",'2. GPRA 1, 2, 4 Tracking'!$J$6:$J$105,"New Hire")</f>
        <v>0</v>
      </c>
      <c r="AL56" s="57">
        <f>COUNTIFS('2. GPRA 1, 2, 4 Tracking'!$D$6:$D$105,'1. LEA List &amp; Summary Sheet'!$B56, '2. GPRA 1, 2, 4 Tracking'!$E$6:$E$105,"0.2",'2. GPRA 1, 2, 4 Tracking'!$J$6:$J$105,"New Hire")</f>
        <v>0</v>
      </c>
      <c r="AM56" s="57">
        <f>COUNTIFS('2. GPRA 1, 2, 4 Tracking'!$D$6:$D$105,'1. LEA List &amp; Summary Sheet'!$B56, '2. GPRA 1, 2, 4 Tracking'!$E$6:$E$105,"0.3",'2. GPRA 1, 2, 4 Tracking'!$J$6:$J$105,"New Hire")</f>
        <v>0</v>
      </c>
      <c r="AN56" s="57">
        <f>COUNTIFS('2. GPRA 1, 2, 4 Tracking'!$D$6:$D$105,'1. LEA List &amp; Summary Sheet'!$B56, '2. GPRA 1, 2, 4 Tracking'!$E$6:$E$105,"0.4",'2. GPRA 1, 2, 4 Tracking'!$J$6:$J$105,"New Hire")</f>
        <v>0</v>
      </c>
      <c r="AO56" s="57">
        <f>COUNTIFS('2. GPRA 1, 2, 4 Tracking'!$D$6:$D$105,'1. LEA List &amp; Summary Sheet'!$B56, '2. GPRA 1, 2, 4 Tracking'!$E$6:$E$105,"0.5",'2. GPRA 1, 2, 4 Tracking'!$J$6:$J$105,"New Hire")</f>
        <v>0</v>
      </c>
      <c r="AP56" s="57">
        <f>COUNTIFS('2. GPRA 1, 2, 4 Tracking'!$D$6:$D$105,'1. LEA List &amp; Summary Sheet'!$B56, '2. GPRA 1, 2, 4 Tracking'!$E$6:$E$105,"0.6",'2. GPRA 1, 2, 4 Tracking'!$J$6:$J$105,"New Hire")</f>
        <v>0</v>
      </c>
      <c r="AQ56" s="57">
        <f>COUNTIFS('2. GPRA 1, 2, 4 Tracking'!$D$6:$D$105,'1. LEA List &amp; Summary Sheet'!$B56, '2. GPRA 1, 2, 4 Tracking'!$E$6:$E$105,"0.7",'2. GPRA 1, 2, 4 Tracking'!$J$6:$J$105,"New Hire")</f>
        <v>0</v>
      </c>
      <c r="AR56" s="57">
        <f>COUNTIFS('2. GPRA 1, 2, 4 Tracking'!$D$6:$D$105,'1. LEA List &amp; Summary Sheet'!$B56, '2. GPRA 1, 2, 4 Tracking'!$E$6:$E$105,"0.8",'2. GPRA 1, 2, 4 Tracking'!$J$6:$J$105,"New Hire")</f>
        <v>0</v>
      </c>
      <c r="AS56" s="57">
        <f>COUNTIFS('2. GPRA 1, 2, 4 Tracking'!$D$6:$D$105,'1. LEA List &amp; Summary Sheet'!$B56, '2. GPRA 1, 2, 4 Tracking'!$E$6:$E$105,"0.9",'2. GPRA 1, 2, 4 Tracking'!$J$6:$J$105,"New Hire")</f>
        <v>0</v>
      </c>
      <c r="AT56" s="58">
        <f>COUNTIFS('2. GPRA 1, 2, 4 Tracking'!$D$6:$D$105,'1. LEA List &amp; Summary Sheet'!$B56, '2. GPRA 1, 2, 4 Tracking'!$E$6:$E$105,"1.0",'2. GPRA 1, 2, 4 Tracking'!$J$6:$J$105,"New Hire")</f>
        <v>0</v>
      </c>
      <c r="AU56" s="90">
        <f t="shared" si="4"/>
        <v>0</v>
      </c>
      <c r="AV56" s="55">
        <f>COUNTIFS('2. GPRA 1, 2, 4 Tracking'!$D$6:$D$105,'1. LEA List &amp; Summary Sheet'!$B56, '2. GPRA 1, 2, 4 Tracking'!$E$6:$E$105,"0.1",'2. GPRA 1, 2, 4 Tracking'!$K$6:$K$105,"New Hire")</f>
        <v>0</v>
      </c>
      <c r="AW56" s="55">
        <f>COUNTIFS('2. GPRA 1, 2, 4 Tracking'!$D$6:$D$105,'1. LEA List &amp; Summary Sheet'!$B56, '2. GPRA 1, 2, 4 Tracking'!$E$6:$E$105,"0.2",'2. GPRA 1, 2, 4 Tracking'!$K$6:$K$105,"New Hire")</f>
        <v>0</v>
      </c>
      <c r="AX56" s="55">
        <f>COUNTIFS('2. GPRA 1, 2, 4 Tracking'!$D$6:$D$105,'1. LEA List &amp; Summary Sheet'!$B56, '2. GPRA 1, 2, 4 Tracking'!$E$6:$E$105,"0.3",'2. GPRA 1, 2, 4 Tracking'!$K$6:$K$105,"New Hire")</f>
        <v>0</v>
      </c>
      <c r="AY56" s="55">
        <f>COUNTIFS('2. GPRA 1, 2, 4 Tracking'!$D$6:$D$105,'1. LEA List &amp; Summary Sheet'!$B56, '2. GPRA 1, 2, 4 Tracking'!$E$6:$E$105,"0.4",'2. GPRA 1, 2, 4 Tracking'!$K$6:$K$105,"New Hire")</f>
        <v>0</v>
      </c>
      <c r="AZ56" s="55">
        <f>COUNTIFS('2. GPRA 1, 2, 4 Tracking'!$D$6:$D$105,'1. LEA List &amp; Summary Sheet'!$B56, '2. GPRA 1, 2, 4 Tracking'!$E$6:$E$105,"0.5",'2. GPRA 1, 2, 4 Tracking'!$K$6:$K$105,"New Hire")</f>
        <v>0</v>
      </c>
      <c r="BA56" s="55">
        <f>COUNTIFS('2. GPRA 1, 2, 4 Tracking'!$D$6:$D$105,'1. LEA List &amp; Summary Sheet'!$B56, '2. GPRA 1, 2, 4 Tracking'!$E$6:$E$105,"0.6",'2. GPRA 1, 2, 4 Tracking'!$K$6:$K$105,"New Hire")</f>
        <v>0</v>
      </c>
      <c r="BB56" s="55">
        <f>COUNTIFS('2. GPRA 1, 2, 4 Tracking'!$D$6:$D$105,'1. LEA List &amp; Summary Sheet'!$B56, '2. GPRA 1, 2, 4 Tracking'!$E$6:$E$105,"0.7",'2. GPRA 1, 2, 4 Tracking'!$K$6:$K$105,"New Hire")</f>
        <v>0</v>
      </c>
      <c r="BC56" s="55">
        <f>COUNTIFS('2. GPRA 1, 2, 4 Tracking'!$D$6:$D$105,'1. LEA List &amp; Summary Sheet'!$B56, '2. GPRA 1, 2, 4 Tracking'!$E$6:$E$105,"0.8",'2. GPRA 1, 2, 4 Tracking'!$K$6:$K$105,"New Hire")</f>
        <v>0</v>
      </c>
      <c r="BD56" s="55">
        <f>COUNTIFS('2. GPRA 1, 2, 4 Tracking'!$D$6:$D$105,'1. LEA List &amp; Summary Sheet'!$B56, '2. GPRA 1, 2, 4 Tracking'!$E$6:$E$105,"0.9",'2. GPRA 1, 2, 4 Tracking'!$K$6:$K$105,"New Hire")</f>
        <v>0</v>
      </c>
      <c r="BE56" s="56">
        <f>COUNTIFS('2. GPRA 1, 2, 4 Tracking'!$D$6:$D$105,'1. LEA List &amp; Summary Sheet'!$B56, '2. GPRA 1, 2, 4 Tracking'!$E$6:$E$105,"1.0",'2. GPRA 1, 2, 4 Tracking'!$K$6:$K$105,"New Hire")</f>
        <v>0</v>
      </c>
      <c r="BF56" s="64"/>
    </row>
    <row r="57" spans="2:58" ht="78.75" customHeight="1" thickBot="1" x14ac:dyDescent="0.4">
      <c r="B57" s="71"/>
      <c r="C57" s="90">
        <f t="shared" si="0"/>
        <v>0</v>
      </c>
      <c r="D57" s="55">
        <f>COUNTIFS('2. GPRA 1, 2, 4 Tracking'!$D$6:$D$105,'1. LEA List &amp; Summary Sheet'!$B57, '2. GPRA 1, 2, 4 Tracking'!$E$6:$E$105,"0.1",'2. GPRA 1, 2, 4 Tracking'!$G$6:$G$105,"New Hire")</f>
        <v>0</v>
      </c>
      <c r="E57" s="56">
        <f>COUNTIFS('2. GPRA 1, 2, 4 Tracking'!$D$6:$D$105,'1. LEA List &amp; Summary Sheet'!$B57, '2. GPRA 1, 2, 4 Tracking'!$E$6:$E$105,"0.2",'2. GPRA 1, 2, 4 Tracking'!$G$6:$G$105,"New Hire")</f>
        <v>0</v>
      </c>
      <c r="F57" s="56">
        <f>COUNTIFS('2. GPRA 1, 2, 4 Tracking'!$D$6:$D$105,'1. LEA List &amp; Summary Sheet'!$B57, '2. GPRA 1, 2, 4 Tracking'!$E$6:$E$105,"0.3",'2. GPRA 1, 2, 4 Tracking'!$G$6:$G$105,"New Hire")</f>
        <v>0</v>
      </c>
      <c r="G57" s="56">
        <f>COUNTIFS('2. GPRA 1, 2, 4 Tracking'!$D$6:$D$105,'1. LEA List &amp; Summary Sheet'!$B57, '2. GPRA 1, 2, 4 Tracking'!$E$6:$E$105,"0.4",'2. GPRA 1, 2, 4 Tracking'!$G$6:$G$105,"New Hire")</f>
        <v>0</v>
      </c>
      <c r="H57" s="56">
        <f>COUNTIFS('2. GPRA 1, 2, 4 Tracking'!$D$6:$D$105,'1. LEA List &amp; Summary Sheet'!$B57, '2. GPRA 1, 2, 4 Tracking'!$E$6:$E$105,"0.5",'2. GPRA 1, 2, 4 Tracking'!$G$6:$G$105,"New Hire")</f>
        <v>0</v>
      </c>
      <c r="I57" s="56">
        <f>COUNTIFS('2. GPRA 1, 2, 4 Tracking'!$D$6:$D$105,'1. LEA List &amp; Summary Sheet'!$B57, '2. GPRA 1, 2, 4 Tracking'!$E$6:$E$105,"0.6",'2. GPRA 1, 2, 4 Tracking'!$G$6:$G$105,"New Hire")</f>
        <v>0</v>
      </c>
      <c r="J57" s="56">
        <f>COUNTIFS('2. GPRA 1, 2, 4 Tracking'!$D$6:$D$105,'1. LEA List &amp; Summary Sheet'!$B57, '2. GPRA 1, 2, 4 Tracking'!$E$6:$E$105,"0.7",'2. GPRA 1, 2, 4 Tracking'!$G$6:$G$105,"New Hire")</f>
        <v>0</v>
      </c>
      <c r="K57" s="56">
        <f>COUNTIFS('2. GPRA 1, 2, 4 Tracking'!$D$6:$D$105,'1. LEA List &amp; Summary Sheet'!$B57, '2. GPRA 1, 2, 4 Tracking'!$E$6:$E$105,"0.8",'2. GPRA 1, 2, 4 Tracking'!$G$6:$G$105,"New Hire")</f>
        <v>0</v>
      </c>
      <c r="L57" s="56">
        <f>COUNTIFS('2. GPRA 1, 2, 4 Tracking'!$D$6:$D$105,'1. LEA List &amp; Summary Sheet'!$B57, '2. GPRA 1, 2, 4 Tracking'!$E$6:$E$105,"0.9",'2. GPRA 1, 2, 4 Tracking'!$G$6:$G$105,"New Hire")</f>
        <v>0</v>
      </c>
      <c r="M57" s="56">
        <f>COUNTIFS('2. GPRA 1, 2, 4 Tracking'!$D$6:$D$105,'1. LEA List &amp; Summary Sheet'!$B57, '2. GPRA 1, 2, 4 Tracking'!$E$6:$E$105,"1.0",'2. GPRA 1, 2, 4 Tracking'!$G$6:$G$105,"New Hire")</f>
        <v>0</v>
      </c>
      <c r="N57" s="90">
        <f t="shared" si="1"/>
        <v>0</v>
      </c>
      <c r="O57" s="57">
        <f>COUNTIFS('2. GPRA 1, 2, 4 Tracking'!$D$6:$D$105,'1. LEA List &amp; Summary Sheet'!$B57, '2. GPRA 1, 2, 4 Tracking'!$E$6:$E$105,"0.1",'2. GPRA 1, 2, 4 Tracking'!$H$6:$H$105,"New Hire")</f>
        <v>0</v>
      </c>
      <c r="P57" s="57">
        <f>COUNTIFS('2. GPRA 1, 2, 4 Tracking'!$D$6:$D$105,'1. LEA List &amp; Summary Sheet'!$B57, '2. GPRA 1, 2, 4 Tracking'!$E$6:$E$105,"0.2",'2. GPRA 1, 2, 4 Tracking'!$H$6:$H$105,"New Hire")</f>
        <v>0</v>
      </c>
      <c r="Q57" s="57">
        <f>COUNTIFS('2. GPRA 1, 2, 4 Tracking'!$D$6:$D$105,'1. LEA List &amp; Summary Sheet'!$B57, '2. GPRA 1, 2, 4 Tracking'!$E$6:$E$105,"0.3",'2. GPRA 1, 2, 4 Tracking'!$H$6:$H$105,"New Hire")</f>
        <v>0</v>
      </c>
      <c r="R57" s="57">
        <f>COUNTIFS('2. GPRA 1, 2, 4 Tracking'!$D$6:$D$105,'1. LEA List &amp; Summary Sheet'!$B57, '2. GPRA 1, 2, 4 Tracking'!$E$6:$E$105,"0.4",'2. GPRA 1, 2, 4 Tracking'!$H$6:$H$105,"New Hire")</f>
        <v>0</v>
      </c>
      <c r="S57" s="57">
        <f>COUNTIFS('2. GPRA 1, 2, 4 Tracking'!$D$6:$D$105,'1. LEA List &amp; Summary Sheet'!$B57, '2. GPRA 1, 2, 4 Tracking'!$E$6:$E$105,"0.5",'2. GPRA 1, 2, 4 Tracking'!$H$6:$H$105,"New Hire")</f>
        <v>0</v>
      </c>
      <c r="T57" s="57">
        <f>COUNTIFS('2. GPRA 1, 2, 4 Tracking'!$D$6:$D$105,'1. LEA List &amp; Summary Sheet'!$B57, '2. GPRA 1, 2, 4 Tracking'!$E$6:$E$105,"0.6",'2. GPRA 1, 2, 4 Tracking'!$H$6:$H$105,"New Hire")</f>
        <v>0</v>
      </c>
      <c r="U57" s="57">
        <f>COUNTIFS('2. GPRA 1, 2, 4 Tracking'!$D$6:$D$105,'1. LEA List &amp; Summary Sheet'!$B57, '2. GPRA 1, 2, 4 Tracking'!$E$6:$E$105,"0.7",'2. GPRA 1, 2, 4 Tracking'!$H$6:$H$105,"New Hire")</f>
        <v>0</v>
      </c>
      <c r="V57" s="57">
        <f>COUNTIFS('2. GPRA 1, 2, 4 Tracking'!$D$6:$D$105,'1. LEA List &amp; Summary Sheet'!$B57, '2. GPRA 1, 2, 4 Tracking'!$E$6:$E$105,"0.8",'2. GPRA 1, 2, 4 Tracking'!$H$6:$H$105,"New Hire")</f>
        <v>0</v>
      </c>
      <c r="W57" s="57">
        <f>COUNTIFS('2. GPRA 1, 2, 4 Tracking'!$D$6:$D$105,'1. LEA List &amp; Summary Sheet'!$B57, '2. GPRA 1, 2, 4 Tracking'!$E$6:$E$105,"0.9",'2. GPRA 1, 2, 4 Tracking'!$H$6:$H$105,"New Hire")</f>
        <v>0</v>
      </c>
      <c r="X57" s="57">
        <f>COUNTIFS('2. GPRA 1, 2, 4 Tracking'!$D$6:$D$105,'1. LEA List &amp; Summary Sheet'!$B57, '2. GPRA 1, 2, 4 Tracking'!$E$6:$E$105,"1.0",'2. GPRA 1, 2, 4 Tracking'!$H$6:$H$105,"New Hire")</f>
        <v>0</v>
      </c>
      <c r="Y57" s="90">
        <f t="shared" si="2"/>
        <v>0</v>
      </c>
      <c r="Z57" s="55">
        <f>COUNTIFS('2. GPRA 1, 2, 4 Tracking'!$D$6:$D$105,'1. LEA List &amp; Summary Sheet'!$B57, '2. GPRA 1, 2, 4 Tracking'!$E$6:$E$105,"0.1",'2. GPRA 1, 2, 4 Tracking'!$I$6:$I$105,"New Hire")</f>
        <v>0</v>
      </c>
      <c r="AA57" s="55">
        <f>COUNTIFS('2. GPRA 1, 2, 4 Tracking'!$D$6:$D$105,'1. LEA List &amp; Summary Sheet'!$B57, '2. GPRA 1, 2, 4 Tracking'!$E$6:$E$105,"0.2",'2. GPRA 1, 2, 4 Tracking'!$I$6:$I$105,"New Hire")</f>
        <v>0</v>
      </c>
      <c r="AB57" s="55">
        <f>COUNTIFS('2. GPRA 1, 2, 4 Tracking'!$D$6:$D$105,'1. LEA List &amp; Summary Sheet'!$B57, '2. GPRA 1, 2, 4 Tracking'!$E$6:$E$105,"0.3",'2. GPRA 1, 2, 4 Tracking'!$I$6:$I$105,"New Hire")</f>
        <v>0</v>
      </c>
      <c r="AC57" s="55">
        <f>COUNTIFS('2. GPRA 1, 2, 4 Tracking'!$D$6:$D$105,'1. LEA List &amp; Summary Sheet'!$B57, '2. GPRA 1, 2, 4 Tracking'!$E$6:$E$105,"0.4",'2. GPRA 1, 2, 4 Tracking'!$I$6:$I$105,"New Hire")</f>
        <v>0</v>
      </c>
      <c r="AD57" s="55">
        <f>COUNTIFS('2. GPRA 1, 2, 4 Tracking'!$D$6:$D$105,'1. LEA List &amp; Summary Sheet'!$B57, '2. GPRA 1, 2, 4 Tracking'!$E$6:$E$105,"0.5",'2. GPRA 1, 2, 4 Tracking'!$I$6:$I$105,"New Hire")</f>
        <v>0</v>
      </c>
      <c r="AE57" s="55">
        <f>COUNTIFS('2. GPRA 1, 2, 4 Tracking'!$D$6:$D$105,'1. LEA List &amp; Summary Sheet'!$B57, '2. GPRA 1, 2, 4 Tracking'!$E$6:$E$105,"0.6",'2. GPRA 1, 2, 4 Tracking'!$I$6:$I$105,"New Hire")</f>
        <v>0</v>
      </c>
      <c r="AF57" s="55">
        <f>COUNTIFS('2. GPRA 1, 2, 4 Tracking'!$D$6:$D$105,'1. LEA List &amp; Summary Sheet'!$B57, '2. GPRA 1, 2, 4 Tracking'!$E$6:$E$105,"0.7",'2. GPRA 1, 2, 4 Tracking'!$I$6:$I$105,"New Hire")</f>
        <v>0</v>
      </c>
      <c r="AG57" s="55">
        <f>COUNTIFS('2. GPRA 1, 2, 4 Tracking'!$D$6:$D$105,'1. LEA List &amp; Summary Sheet'!$B57, '2. GPRA 1, 2, 4 Tracking'!$E$6:$E$105,"0.8",'2. GPRA 1, 2, 4 Tracking'!$I$6:$I$105,"New Hire")</f>
        <v>0</v>
      </c>
      <c r="AH57" s="55">
        <f>COUNTIFS('2. GPRA 1, 2, 4 Tracking'!$D$6:$D$105,'1. LEA List &amp; Summary Sheet'!$B57, '2. GPRA 1, 2, 4 Tracking'!$E$6:$E$105,"0.9",'2. GPRA 1, 2, 4 Tracking'!$I$6:$I$105,"New Hire")</f>
        <v>0</v>
      </c>
      <c r="AI57" s="56">
        <f>COUNTIFS('2. GPRA 1, 2, 4 Tracking'!$D$6:$D$105,'1. LEA List &amp; Summary Sheet'!$B57, '2. GPRA 1, 2, 4 Tracking'!$E$6:$E$105,"1.0",'2. GPRA 1, 2, 4 Tracking'!$I$6:$I$105,"New Hire")</f>
        <v>0</v>
      </c>
      <c r="AJ57" s="90">
        <f t="shared" si="3"/>
        <v>0</v>
      </c>
      <c r="AK57" s="57">
        <f>COUNTIFS('2. GPRA 1, 2, 4 Tracking'!$D$6:$D$105,'1. LEA List &amp; Summary Sheet'!$B57, '2. GPRA 1, 2, 4 Tracking'!$E$6:$E$105,"0.1",'2. GPRA 1, 2, 4 Tracking'!$J$6:$J$105,"New Hire")</f>
        <v>0</v>
      </c>
      <c r="AL57" s="57">
        <f>COUNTIFS('2. GPRA 1, 2, 4 Tracking'!$D$6:$D$105,'1. LEA List &amp; Summary Sheet'!$B57, '2. GPRA 1, 2, 4 Tracking'!$E$6:$E$105,"0.2",'2. GPRA 1, 2, 4 Tracking'!$J$6:$J$105,"New Hire")</f>
        <v>0</v>
      </c>
      <c r="AM57" s="57">
        <f>COUNTIFS('2. GPRA 1, 2, 4 Tracking'!$D$6:$D$105,'1. LEA List &amp; Summary Sheet'!$B57, '2. GPRA 1, 2, 4 Tracking'!$E$6:$E$105,"0.3",'2. GPRA 1, 2, 4 Tracking'!$J$6:$J$105,"New Hire")</f>
        <v>0</v>
      </c>
      <c r="AN57" s="57">
        <f>COUNTIFS('2. GPRA 1, 2, 4 Tracking'!$D$6:$D$105,'1. LEA List &amp; Summary Sheet'!$B57, '2. GPRA 1, 2, 4 Tracking'!$E$6:$E$105,"0.4",'2. GPRA 1, 2, 4 Tracking'!$J$6:$J$105,"New Hire")</f>
        <v>0</v>
      </c>
      <c r="AO57" s="57">
        <f>COUNTIFS('2. GPRA 1, 2, 4 Tracking'!$D$6:$D$105,'1. LEA List &amp; Summary Sheet'!$B57, '2. GPRA 1, 2, 4 Tracking'!$E$6:$E$105,"0.5",'2. GPRA 1, 2, 4 Tracking'!$J$6:$J$105,"New Hire")</f>
        <v>0</v>
      </c>
      <c r="AP57" s="57">
        <f>COUNTIFS('2. GPRA 1, 2, 4 Tracking'!$D$6:$D$105,'1. LEA List &amp; Summary Sheet'!$B57, '2. GPRA 1, 2, 4 Tracking'!$E$6:$E$105,"0.6",'2. GPRA 1, 2, 4 Tracking'!$J$6:$J$105,"New Hire")</f>
        <v>0</v>
      </c>
      <c r="AQ57" s="57">
        <f>COUNTIFS('2. GPRA 1, 2, 4 Tracking'!$D$6:$D$105,'1. LEA List &amp; Summary Sheet'!$B57, '2. GPRA 1, 2, 4 Tracking'!$E$6:$E$105,"0.7",'2. GPRA 1, 2, 4 Tracking'!$J$6:$J$105,"New Hire")</f>
        <v>0</v>
      </c>
      <c r="AR57" s="57">
        <f>COUNTIFS('2. GPRA 1, 2, 4 Tracking'!$D$6:$D$105,'1. LEA List &amp; Summary Sheet'!$B57, '2. GPRA 1, 2, 4 Tracking'!$E$6:$E$105,"0.8",'2. GPRA 1, 2, 4 Tracking'!$J$6:$J$105,"New Hire")</f>
        <v>0</v>
      </c>
      <c r="AS57" s="57">
        <f>COUNTIFS('2. GPRA 1, 2, 4 Tracking'!$D$6:$D$105,'1. LEA List &amp; Summary Sheet'!$B57, '2. GPRA 1, 2, 4 Tracking'!$E$6:$E$105,"0.9",'2. GPRA 1, 2, 4 Tracking'!$J$6:$J$105,"New Hire")</f>
        <v>0</v>
      </c>
      <c r="AT57" s="58">
        <f>COUNTIFS('2. GPRA 1, 2, 4 Tracking'!$D$6:$D$105,'1. LEA List &amp; Summary Sheet'!$B57, '2. GPRA 1, 2, 4 Tracking'!$E$6:$E$105,"1.0",'2. GPRA 1, 2, 4 Tracking'!$J$6:$J$105,"New Hire")</f>
        <v>0</v>
      </c>
      <c r="AU57" s="90">
        <f t="shared" si="4"/>
        <v>0</v>
      </c>
      <c r="AV57" s="55">
        <f>COUNTIFS('2. GPRA 1, 2, 4 Tracking'!$D$6:$D$105,'1. LEA List &amp; Summary Sheet'!$B57, '2. GPRA 1, 2, 4 Tracking'!$E$6:$E$105,"0.1",'2. GPRA 1, 2, 4 Tracking'!$K$6:$K$105,"New Hire")</f>
        <v>0</v>
      </c>
      <c r="AW57" s="55">
        <f>COUNTIFS('2. GPRA 1, 2, 4 Tracking'!$D$6:$D$105,'1. LEA List &amp; Summary Sheet'!$B57, '2. GPRA 1, 2, 4 Tracking'!$E$6:$E$105,"0.2",'2. GPRA 1, 2, 4 Tracking'!$K$6:$K$105,"New Hire")</f>
        <v>0</v>
      </c>
      <c r="AX57" s="55">
        <f>COUNTIFS('2. GPRA 1, 2, 4 Tracking'!$D$6:$D$105,'1. LEA List &amp; Summary Sheet'!$B57, '2. GPRA 1, 2, 4 Tracking'!$E$6:$E$105,"0.3",'2. GPRA 1, 2, 4 Tracking'!$K$6:$K$105,"New Hire")</f>
        <v>0</v>
      </c>
      <c r="AY57" s="55">
        <f>COUNTIFS('2. GPRA 1, 2, 4 Tracking'!$D$6:$D$105,'1. LEA List &amp; Summary Sheet'!$B57, '2. GPRA 1, 2, 4 Tracking'!$E$6:$E$105,"0.4",'2. GPRA 1, 2, 4 Tracking'!$K$6:$K$105,"New Hire")</f>
        <v>0</v>
      </c>
      <c r="AZ57" s="55">
        <f>COUNTIFS('2. GPRA 1, 2, 4 Tracking'!$D$6:$D$105,'1. LEA List &amp; Summary Sheet'!$B57, '2. GPRA 1, 2, 4 Tracking'!$E$6:$E$105,"0.5",'2. GPRA 1, 2, 4 Tracking'!$K$6:$K$105,"New Hire")</f>
        <v>0</v>
      </c>
      <c r="BA57" s="55">
        <f>COUNTIFS('2. GPRA 1, 2, 4 Tracking'!$D$6:$D$105,'1. LEA List &amp; Summary Sheet'!$B57, '2. GPRA 1, 2, 4 Tracking'!$E$6:$E$105,"0.6",'2. GPRA 1, 2, 4 Tracking'!$K$6:$K$105,"New Hire")</f>
        <v>0</v>
      </c>
      <c r="BB57" s="55">
        <f>COUNTIFS('2. GPRA 1, 2, 4 Tracking'!$D$6:$D$105,'1. LEA List &amp; Summary Sheet'!$B57, '2. GPRA 1, 2, 4 Tracking'!$E$6:$E$105,"0.7",'2. GPRA 1, 2, 4 Tracking'!$K$6:$K$105,"New Hire")</f>
        <v>0</v>
      </c>
      <c r="BC57" s="55">
        <f>COUNTIFS('2. GPRA 1, 2, 4 Tracking'!$D$6:$D$105,'1. LEA List &amp; Summary Sheet'!$B57, '2. GPRA 1, 2, 4 Tracking'!$E$6:$E$105,"0.8",'2. GPRA 1, 2, 4 Tracking'!$K$6:$K$105,"New Hire")</f>
        <v>0</v>
      </c>
      <c r="BD57" s="55">
        <f>COUNTIFS('2. GPRA 1, 2, 4 Tracking'!$D$6:$D$105,'1. LEA List &amp; Summary Sheet'!$B57, '2. GPRA 1, 2, 4 Tracking'!$E$6:$E$105,"0.9",'2. GPRA 1, 2, 4 Tracking'!$K$6:$K$105,"New Hire")</f>
        <v>0</v>
      </c>
      <c r="BE57" s="56">
        <f>COUNTIFS('2. GPRA 1, 2, 4 Tracking'!$D$6:$D$105,'1. LEA List &amp; Summary Sheet'!$B57, '2. GPRA 1, 2, 4 Tracking'!$E$6:$E$105,"1.0",'2. GPRA 1, 2, 4 Tracking'!$K$6:$K$105,"New Hire")</f>
        <v>0</v>
      </c>
      <c r="BF57" s="64"/>
    </row>
    <row r="58" spans="2:58" ht="78.75" customHeight="1" thickBot="1" x14ac:dyDescent="0.4">
      <c r="B58" s="71"/>
      <c r="C58" s="90">
        <f t="shared" si="0"/>
        <v>0</v>
      </c>
      <c r="D58" s="55">
        <f>COUNTIFS('2. GPRA 1, 2, 4 Tracking'!$D$6:$D$105,'1. LEA List &amp; Summary Sheet'!$B58, '2. GPRA 1, 2, 4 Tracking'!$E$6:$E$105,"0.1",'2. GPRA 1, 2, 4 Tracking'!$G$6:$G$105,"New Hire")</f>
        <v>0</v>
      </c>
      <c r="E58" s="56">
        <f>COUNTIFS('2. GPRA 1, 2, 4 Tracking'!$D$6:$D$105,'1. LEA List &amp; Summary Sheet'!$B58, '2. GPRA 1, 2, 4 Tracking'!$E$6:$E$105,"0.2",'2. GPRA 1, 2, 4 Tracking'!$G$6:$G$105,"New Hire")</f>
        <v>0</v>
      </c>
      <c r="F58" s="56">
        <f>COUNTIFS('2. GPRA 1, 2, 4 Tracking'!$D$6:$D$105,'1. LEA List &amp; Summary Sheet'!$B58, '2. GPRA 1, 2, 4 Tracking'!$E$6:$E$105,"0.3",'2. GPRA 1, 2, 4 Tracking'!$G$6:$G$105,"New Hire")</f>
        <v>0</v>
      </c>
      <c r="G58" s="56">
        <f>COUNTIFS('2. GPRA 1, 2, 4 Tracking'!$D$6:$D$105,'1. LEA List &amp; Summary Sheet'!$B58, '2. GPRA 1, 2, 4 Tracking'!$E$6:$E$105,"0.4",'2. GPRA 1, 2, 4 Tracking'!$G$6:$G$105,"New Hire")</f>
        <v>0</v>
      </c>
      <c r="H58" s="56">
        <f>COUNTIFS('2. GPRA 1, 2, 4 Tracking'!$D$6:$D$105,'1. LEA List &amp; Summary Sheet'!$B58, '2. GPRA 1, 2, 4 Tracking'!$E$6:$E$105,"0.5",'2. GPRA 1, 2, 4 Tracking'!$G$6:$G$105,"New Hire")</f>
        <v>0</v>
      </c>
      <c r="I58" s="56">
        <f>COUNTIFS('2. GPRA 1, 2, 4 Tracking'!$D$6:$D$105,'1. LEA List &amp; Summary Sheet'!$B58, '2. GPRA 1, 2, 4 Tracking'!$E$6:$E$105,"0.6",'2. GPRA 1, 2, 4 Tracking'!$G$6:$G$105,"New Hire")</f>
        <v>0</v>
      </c>
      <c r="J58" s="56">
        <f>COUNTIFS('2. GPRA 1, 2, 4 Tracking'!$D$6:$D$105,'1. LEA List &amp; Summary Sheet'!$B58, '2. GPRA 1, 2, 4 Tracking'!$E$6:$E$105,"0.7",'2. GPRA 1, 2, 4 Tracking'!$G$6:$G$105,"New Hire")</f>
        <v>0</v>
      </c>
      <c r="K58" s="56">
        <f>COUNTIFS('2. GPRA 1, 2, 4 Tracking'!$D$6:$D$105,'1. LEA List &amp; Summary Sheet'!$B58, '2. GPRA 1, 2, 4 Tracking'!$E$6:$E$105,"0.8",'2. GPRA 1, 2, 4 Tracking'!$G$6:$G$105,"New Hire")</f>
        <v>0</v>
      </c>
      <c r="L58" s="56">
        <f>COUNTIFS('2. GPRA 1, 2, 4 Tracking'!$D$6:$D$105,'1. LEA List &amp; Summary Sheet'!$B58, '2. GPRA 1, 2, 4 Tracking'!$E$6:$E$105,"0.9",'2. GPRA 1, 2, 4 Tracking'!$G$6:$G$105,"New Hire")</f>
        <v>0</v>
      </c>
      <c r="M58" s="56">
        <f>COUNTIFS('2. GPRA 1, 2, 4 Tracking'!$D$6:$D$105,'1. LEA List &amp; Summary Sheet'!$B58, '2. GPRA 1, 2, 4 Tracking'!$E$6:$E$105,"1.0",'2. GPRA 1, 2, 4 Tracking'!$G$6:$G$105,"New Hire")</f>
        <v>0</v>
      </c>
      <c r="N58" s="90">
        <f t="shared" si="1"/>
        <v>0</v>
      </c>
      <c r="O58" s="57">
        <f>COUNTIFS('2. GPRA 1, 2, 4 Tracking'!$D$6:$D$105,'1. LEA List &amp; Summary Sheet'!$B58, '2. GPRA 1, 2, 4 Tracking'!$E$6:$E$105,"0.1",'2. GPRA 1, 2, 4 Tracking'!$H$6:$H$105,"New Hire")</f>
        <v>0</v>
      </c>
      <c r="P58" s="57">
        <f>COUNTIFS('2. GPRA 1, 2, 4 Tracking'!$D$6:$D$105,'1. LEA List &amp; Summary Sheet'!$B58, '2. GPRA 1, 2, 4 Tracking'!$E$6:$E$105,"0.2",'2. GPRA 1, 2, 4 Tracking'!$H$6:$H$105,"New Hire")</f>
        <v>0</v>
      </c>
      <c r="Q58" s="57">
        <f>COUNTIFS('2. GPRA 1, 2, 4 Tracking'!$D$6:$D$105,'1. LEA List &amp; Summary Sheet'!$B58, '2. GPRA 1, 2, 4 Tracking'!$E$6:$E$105,"0.3",'2. GPRA 1, 2, 4 Tracking'!$H$6:$H$105,"New Hire")</f>
        <v>0</v>
      </c>
      <c r="R58" s="57">
        <f>COUNTIFS('2. GPRA 1, 2, 4 Tracking'!$D$6:$D$105,'1. LEA List &amp; Summary Sheet'!$B58, '2. GPRA 1, 2, 4 Tracking'!$E$6:$E$105,"0.4",'2. GPRA 1, 2, 4 Tracking'!$H$6:$H$105,"New Hire")</f>
        <v>0</v>
      </c>
      <c r="S58" s="57">
        <f>COUNTIFS('2. GPRA 1, 2, 4 Tracking'!$D$6:$D$105,'1. LEA List &amp; Summary Sheet'!$B58, '2. GPRA 1, 2, 4 Tracking'!$E$6:$E$105,"0.5",'2. GPRA 1, 2, 4 Tracking'!$H$6:$H$105,"New Hire")</f>
        <v>0</v>
      </c>
      <c r="T58" s="57">
        <f>COUNTIFS('2. GPRA 1, 2, 4 Tracking'!$D$6:$D$105,'1. LEA List &amp; Summary Sheet'!$B58, '2. GPRA 1, 2, 4 Tracking'!$E$6:$E$105,"0.6",'2. GPRA 1, 2, 4 Tracking'!$H$6:$H$105,"New Hire")</f>
        <v>0</v>
      </c>
      <c r="U58" s="57">
        <f>COUNTIFS('2. GPRA 1, 2, 4 Tracking'!$D$6:$D$105,'1. LEA List &amp; Summary Sheet'!$B58, '2. GPRA 1, 2, 4 Tracking'!$E$6:$E$105,"0.7",'2. GPRA 1, 2, 4 Tracking'!$H$6:$H$105,"New Hire")</f>
        <v>0</v>
      </c>
      <c r="V58" s="57">
        <f>COUNTIFS('2. GPRA 1, 2, 4 Tracking'!$D$6:$D$105,'1. LEA List &amp; Summary Sheet'!$B58, '2. GPRA 1, 2, 4 Tracking'!$E$6:$E$105,"0.8",'2. GPRA 1, 2, 4 Tracking'!$H$6:$H$105,"New Hire")</f>
        <v>0</v>
      </c>
      <c r="W58" s="57">
        <f>COUNTIFS('2. GPRA 1, 2, 4 Tracking'!$D$6:$D$105,'1. LEA List &amp; Summary Sheet'!$B58, '2. GPRA 1, 2, 4 Tracking'!$E$6:$E$105,"0.9",'2. GPRA 1, 2, 4 Tracking'!$H$6:$H$105,"New Hire")</f>
        <v>0</v>
      </c>
      <c r="X58" s="57">
        <f>COUNTIFS('2. GPRA 1, 2, 4 Tracking'!$D$6:$D$105,'1. LEA List &amp; Summary Sheet'!$B58, '2. GPRA 1, 2, 4 Tracking'!$E$6:$E$105,"1.0",'2. GPRA 1, 2, 4 Tracking'!$H$6:$H$105,"New Hire")</f>
        <v>0</v>
      </c>
      <c r="Y58" s="90">
        <f t="shared" si="2"/>
        <v>0</v>
      </c>
      <c r="Z58" s="55">
        <f>COUNTIFS('2. GPRA 1, 2, 4 Tracking'!$D$6:$D$105,'1. LEA List &amp; Summary Sheet'!$B58, '2. GPRA 1, 2, 4 Tracking'!$E$6:$E$105,"0.1",'2. GPRA 1, 2, 4 Tracking'!$I$6:$I$105,"New Hire")</f>
        <v>0</v>
      </c>
      <c r="AA58" s="55">
        <f>COUNTIFS('2. GPRA 1, 2, 4 Tracking'!$D$6:$D$105,'1. LEA List &amp; Summary Sheet'!$B58, '2. GPRA 1, 2, 4 Tracking'!$E$6:$E$105,"0.2",'2. GPRA 1, 2, 4 Tracking'!$I$6:$I$105,"New Hire")</f>
        <v>0</v>
      </c>
      <c r="AB58" s="55">
        <f>COUNTIFS('2. GPRA 1, 2, 4 Tracking'!$D$6:$D$105,'1. LEA List &amp; Summary Sheet'!$B58, '2. GPRA 1, 2, 4 Tracking'!$E$6:$E$105,"0.3",'2. GPRA 1, 2, 4 Tracking'!$I$6:$I$105,"New Hire")</f>
        <v>0</v>
      </c>
      <c r="AC58" s="55">
        <f>COUNTIFS('2. GPRA 1, 2, 4 Tracking'!$D$6:$D$105,'1. LEA List &amp; Summary Sheet'!$B58, '2. GPRA 1, 2, 4 Tracking'!$E$6:$E$105,"0.4",'2. GPRA 1, 2, 4 Tracking'!$I$6:$I$105,"New Hire")</f>
        <v>0</v>
      </c>
      <c r="AD58" s="55">
        <f>COUNTIFS('2. GPRA 1, 2, 4 Tracking'!$D$6:$D$105,'1. LEA List &amp; Summary Sheet'!$B58, '2. GPRA 1, 2, 4 Tracking'!$E$6:$E$105,"0.5",'2. GPRA 1, 2, 4 Tracking'!$I$6:$I$105,"New Hire")</f>
        <v>0</v>
      </c>
      <c r="AE58" s="55">
        <f>COUNTIFS('2. GPRA 1, 2, 4 Tracking'!$D$6:$D$105,'1. LEA List &amp; Summary Sheet'!$B58, '2. GPRA 1, 2, 4 Tracking'!$E$6:$E$105,"0.6",'2. GPRA 1, 2, 4 Tracking'!$I$6:$I$105,"New Hire")</f>
        <v>0</v>
      </c>
      <c r="AF58" s="55">
        <f>COUNTIFS('2. GPRA 1, 2, 4 Tracking'!$D$6:$D$105,'1. LEA List &amp; Summary Sheet'!$B58, '2. GPRA 1, 2, 4 Tracking'!$E$6:$E$105,"0.7",'2. GPRA 1, 2, 4 Tracking'!$I$6:$I$105,"New Hire")</f>
        <v>0</v>
      </c>
      <c r="AG58" s="55">
        <f>COUNTIFS('2. GPRA 1, 2, 4 Tracking'!$D$6:$D$105,'1. LEA List &amp; Summary Sheet'!$B58, '2. GPRA 1, 2, 4 Tracking'!$E$6:$E$105,"0.8",'2. GPRA 1, 2, 4 Tracking'!$I$6:$I$105,"New Hire")</f>
        <v>0</v>
      </c>
      <c r="AH58" s="55">
        <f>COUNTIFS('2. GPRA 1, 2, 4 Tracking'!$D$6:$D$105,'1. LEA List &amp; Summary Sheet'!$B58, '2. GPRA 1, 2, 4 Tracking'!$E$6:$E$105,"0.9",'2. GPRA 1, 2, 4 Tracking'!$I$6:$I$105,"New Hire")</f>
        <v>0</v>
      </c>
      <c r="AI58" s="56">
        <f>COUNTIFS('2. GPRA 1, 2, 4 Tracking'!$D$6:$D$105,'1. LEA List &amp; Summary Sheet'!$B58, '2. GPRA 1, 2, 4 Tracking'!$E$6:$E$105,"1.0",'2. GPRA 1, 2, 4 Tracking'!$I$6:$I$105,"New Hire")</f>
        <v>0</v>
      </c>
      <c r="AJ58" s="90">
        <f t="shared" si="3"/>
        <v>0</v>
      </c>
      <c r="AK58" s="57">
        <f>COUNTIFS('2. GPRA 1, 2, 4 Tracking'!$D$6:$D$105,'1. LEA List &amp; Summary Sheet'!$B58, '2. GPRA 1, 2, 4 Tracking'!$E$6:$E$105,"0.1",'2. GPRA 1, 2, 4 Tracking'!$J$6:$J$105,"New Hire")</f>
        <v>0</v>
      </c>
      <c r="AL58" s="57">
        <f>COUNTIFS('2. GPRA 1, 2, 4 Tracking'!$D$6:$D$105,'1. LEA List &amp; Summary Sheet'!$B58, '2. GPRA 1, 2, 4 Tracking'!$E$6:$E$105,"0.2",'2. GPRA 1, 2, 4 Tracking'!$J$6:$J$105,"New Hire")</f>
        <v>0</v>
      </c>
      <c r="AM58" s="57">
        <f>COUNTIFS('2. GPRA 1, 2, 4 Tracking'!$D$6:$D$105,'1. LEA List &amp; Summary Sheet'!$B58, '2. GPRA 1, 2, 4 Tracking'!$E$6:$E$105,"0.3",'2. GPRA 1, 2, 4 Tracking'!$J$6:$J$105,"New Hire")</f>
        <v>0</v>
      </c>
      <c r="AN58" s="57">
        <f>COUNTIFS('2. GPRA 1, 2, 4 Tracking'!$D$6:$D$105,'1. LEA List &amp; Summary Sheet'!$B58, '2. GPRA 1, 2, 4 Tracking'!$E$6:$E$105,"0.4",'2. GPRA 1, 2, 4 Tracking'!$J$6:$J$105,"New Hire")</f>
        <v>0</v>
      </c>
      <c r="AO58" s="57">
        <f>COUNTIFS('2. GPRA 1, 2, 4 Tracking'!$D$6:$D$105,'1. LEA List &amp; Summary Sheet'!$B58, '2. GPRA 1, 2, 4 Tracking'!$E$6:$E$105,"0.5",'2. GPRA 1, 2, 4 Tracking'!$J$6:$J$105,"New Hire")</f>
        <v>0</v>
      </c>
      <c r="AP58" s="57">
        <f>COUNTIFS('2. GPRA 1, 2, 4 Tracking'!$D$6:$D$105,'1. LEA List &amp; Summary Sheet'!$B58, '2. GPRA 1, 2, 4 Tracking'!$E$6:$E$105,"0.6",'2. GPRA 1, 2, 4 Tracking'!$J$6:$J$105,"New Hire")</f>
        <v>0</v>
      </c>
      <c r="AQ58" s="57">
        <f>COUNTIFS('2. GPRA 1, 2, 4 Tracking'!$D$6:$D$105,'1. LEA List &amp; Summary Sheet'!$B58, '2. GPRA 1, 2, 4 Tracking'!$E$6:$E$105,"0.7",'2. GPRA 1, 2, 4 Tracking'!$J$6:$J$105,"New Hire")</f>
        <v>0</v>
      </c>
      <c r="AR58" s="57">
        <f>COUNTIFS('2. GPRA 1, 2, 4 Tracking'!$D$6:$D$105,'1. LEA List &amp; Summary Sheet'!$B58, '2. GPRA 1, 2, 4 Tracking'!$E$6:$E$105,"0.8",'2. GPRA 1, 2, 4 Tracking'!$J$6:$J$105,"New Hire")</f>
        <v>0</v>
      </c>
      <c r="AS58" s="57">
        <f>COUNTIFS('2. GPRA 1, 2, 4 Tracking'!$D$6:$D$105,'1. LEA List &amp; Summary Sheet'!$B58, '2. GPRA 1, 2, 4 Tracking'!$E$6:$E$105,"0.9",'2. GPRA 1, 2, 4 Tracking'!$J$6:$J$105,"New Hire")</f>
        <v>0</v>
      </c>
      <c r="AT58" s="58">
        <f>COUNTIFS('2. GPRA 1, 2, 4 Tracking'!$D$6:$D$105,'1. LEA List &amp; Summary Sheet'!$B58, '2. GPRA 1, 2, 4 Tracking'!$E$6:$E$105,"1.0",'2. GPRA 1, 2, 4 Tracking'!$J$6:$J$105,"New Hire")</f>
        <v>0</v>
      </c>
      <c r="AU58" s="90">
        <f t="shared" si="4"/>
        <v>0</v>
      </c>
      <c r="AV58" s="55">
        <f>COUNTIFS('2. GPRA 1, 2, 4 Tracking'!$D$6:$D$105,'1. LEA List &amp; Summary Sheet'!$B58, '2. GPRA 1, 2, 4 Tracking'!$E$6:$E$105,"0.1",'2. GPRA 1, 2, 4 Tracking'!$K$6:$K$105,"New Hire")</f>
        <v>0</v>
      </c>
      <c r="AW58" s="55">
        <f>COUNTIFS('2. GPRA 1, 2, 4 Tracking'!$D$6:$D$105,'1. LEA List &amp; Summary Sheet'!$B58, '2. GPRA 1, 2, 4 Tracking'!$E$6:$E$105,"0.2",'2. GPRA 1, 2, 4 Tracking'!$K$6:$K$105,"New Hire")</f>
        <v>0</v>
      </c>
      <c r="AX58" s="55">
        <f>COUNTIFS('2. GPRA 1, 2, 4 Tracking'!$D$6:$D$105,'1. LEA List &amp; Summary Sheet'!$B58, '2. GPRA 1, 2, 4 Tracking'!$E$6:$E$105,"0.3",'2. GPRA 1, 2, 4 Tracking'!$K$6:$K$105,"New Hire")</f>
        <v>0</v>
      </c>
      <c r="AY58" s="55">
        <f>COUNTIFS('2. GPRA 1, 2, 4 Tracking'!$D$6:$D$105,'1. LEA List &amp; Summary Sheet'!$B58, '2. GPRA 1, 2, 4 Tracking'!$E$6:$E$105,"0.4",'2. GPRA 1, 2, 4 Tracking'!$K$6:$K$105,"New Hire")</f>
        <v>0</v>
      </c>
      <c r="AZ58" s="55">
        <f>COUNTIFS('2. GPRA 1, 2, 4 Tracking'!$D$6:$D$105,'1. LEA List &amp; Summary Sheet'!$B58, '2. GPRA 1, 2, 4 Tracking'!$E$6:$E$105,"0.5",'2. GPRA 1, 2, 4 Tracking'!$K$6:$K$105,"New Hire")</f>
        <v>0</v>
      </c>
      <c r="BA58" s="55">
        <f>COUNTIFS('2. GPRA 1, 2, 4 Tracking'!$D$6:$D$105,'1. LEA List &amp; Summary Sheet'!$B58, '2. GPRA 1, 2, 4 Tracking'!$E$6:$E$105,"0.6",'2. GPRA 1, 2, 4 Tracking'!$K$6:$K$105,"New Hire")</f>
        <v>0</v>
      </c>
      <c r="BB58" s="55">
        <f>COUNTIFS('2. GPRA 1, 2, 4 Tracking'!$D$6:$D$105,'1. LEA List &amp; Summary Sheet'!$B58, '2. GPRA 1, 2, 4 Tracking'!$E$6:$E$105,"0.7",'2. GPRA 1, 2, 4 Tracking'!$K$6:$K$105,"New Hire")</f>
        <v>0</v>
      </c>
      <c r="BC58" s="55">
        <f>COUNTIFS('2. GPRA 1, 2, 4 Tracking'!$D$6:$D$105,'1. LEA List &amp; Summary Sheet'!$B58, '2. GPRA 1, 2, 4 Tracking'!$E$6:$E$105,"0.8",'2. GPRA 1, 2, 4 Tracking'!$K$6:$K$105,"New Hire")</f>
        <v>0</v>
      </c>
      <c r="BD58" s="55">
        <f>COUNTIFS('2. GPRA 1, 2, 4 Tracking'!$D$6:$D$105,'1. LEA List &amp; Summary Sheet'!$B58, '2. GPRA 1, 2, 4 Tracking'!$E$6:$E$105,"0.9",'2. GPRA 1, 2, 4 Tracking'!$K$6:$K$105,"New Hire")</f>
        <v>0</v>
      </c>
      <c r="BE58" s="56">
        <f>COUNTIFS('2. GPRA 1, 2, 4 Tracking'!$D$6:$D$105,'1. LEA List &amp; Summary Sheet'!$B58, '2. GPRA 1, 2, 4 Tracking'!$E$6:$E$105,"1.0",'2. GPRA 1, 2, 4 Tracking'!$K$6:$K$105,"New Hire")</f>
        <v>0</v>
      </c>
      <c r="BF58" s="64"/>
    </row>
    <row r="59" spans="2:58" ht="78.75" customHeight="1" thickBot="1" x14ac:dyDescent="0.4">
      <c r="B59" s="71"/>
      <c r="C59" s="90">
        <f t="shared" si="0"/>
        <v>0</v>
      </c>
      <c r="D59" s="55">
        <f>COUNTIFS('2. GPRA 1, 2, 4 Tracking'!$D$6:$D$105,'1. LEA List &amp; Summary Sheet'!$B59, '2. GPRA 1, 2, 4 Tracking'!$E$6:$E$105,"0.1",'2. GPRA 1, 2, 4 Tracking'!$G$6:$G$105,"New Hire")</f>
        <v>0</v>
      </c>
      <c r="E59" s="56">
        <f>COUNTIFS('2. GPRA 1, 2, 4 Tracking'!$D$6:$D$105,'1. LEA List &amp; Summary Sheet'!$B59, '2. GPRA 1, 2, 4 Tracking'!$E$6:$E$105,"0.2",'2. GPRA 1, 2, 4 Tracking'!$G$6:$G$105,"New Hire")</f>
        <v>0</v>
      </c>
      <c r="F59" s="56">
        <f>COUNTIFS('2. GPRA 1, 2, 4 Tracking'!$D$6:$D$105,'1. LEA List &amp; Summary Sheet'!$B59, '2. GPRA 1, 2, 4 Tracking'!$E$6:$E$105,"0.3",'2. GPRA 1, 2, 4 Tracking'!$G$6:$G$105,"New Hire")</f>
        <v>0</v>
      </c>
      <c r="G59" s="56">
        <f>COUNTIFS('2. GPRA 1, 2, 4 Tracking'!$D$6:$D$105,'1. LEA List &amp; Summary Sheet'!$B59, '2. GPRA 1, 2, 4 Tracking'!$E$6:$E$105,"0.4",'2. GPRA 1, 2, 4 Tracking'!$G$6:$G$105,"New Hire")</f>
        <v>0</v>
      </c>
      <c r="H59" s="56">
        <f>COUNTIFS('2. GPRA 1, 2, 4 Tracking'!$D$6:$D$105,'1. LEA List &amp; Summary Sheet'!$B59, '2. GPRA 1, 2, 4 Tracking'!$E$6:$E$105,"0.5",'2. GPRA 1, 2, 4 Tracking'!$G$6:$G$105,"New Hire")</f>
        <v>0</v>
      </c>
      <c r="I59" s="56">
        <f>COUNTIFS('2. GPRA 1, 2, 4 Tracking'!$D$6:$D$105,'1. LEA List &amp; Summary Sheet'!$B59, '2. GPRA 1, 2, 4 Tracking'!$E$6:$E$105,"0.6",'2. GPRA 1, 2, 4 Tracking'!$G$6:$G$105,"New Hire")</f>
        <v>0</v>
      </c>
      <c r="J59" s="56">
        <f>COUNTIFS('2. GPRA 1, 2, 4 Tracking'!$D$6:$D$105,'1. LEA List &amp; Summary Sheet'!$B59, '2. GPRA 1, 2, 4 Tracking'!$E$6:$E$105,"0.7",'2. GPRA 1, 2, 4 Tracking'!$G$6:$G$105,"New Hire")</f>
        <v>0</v>
      </c>
      <c r="K59" s="56">
        <f>COUNTIFS('2. GPRA 1, 2, 4 Tracking'!$D$6:$D$105,'1. LEA List &amp; Summary Sheet'!$B59, '2. GPRA 1, 2, 4 Tracking'!$E$6:$E$105,"0.8",'2. GPRA 1, 2, 4 Tracking'!$G$6:$G$105,"New Hire")</f>
        <v>0</v>
      </c>
      <c r="L59" s="56">
        <f>COUNTIFS('2. GPRA 1, 2, 4 Tracking'!$D$6:$D$105,'1. LEA List &amp; Summary Sheet'!$B59, '2. GPRA 1, 2, 4 Tracking'!$E$6:$E$105,"0.9",'2. GPRA 1, 2, 4 Tracking'!$G$6:$G$105,"New Hire")</f>
        <v>0</v>
      </c>
      <c r="M59" s="56">
        <f>COUNTIFS('2. GPRA 1, 2, 4 Tracking'!$D$6:$D$105,'1. LEA List &amp; Summary Sheet'!$B59, '2. GPRA 1, 2, 4 Tracking'!$E$6:$E$105,"1.0",'2. GPRA 1, 2, 4 Tracking'!$G$6:$G$105,"New Hire")</f>
        <v>0</v>
      </c>
      <c r="N59" s="90">
        <f t="shared" si="1"/>
        <v>0</v>
      </c>
      <c r="O59" s="57">
        <f>COUNTIFS('2. GPRA 1, 2, 4 Tracking'!$D$6:$D$105,'1. LEA List &amp; Summary Sheet'!$B59, '2. GPRA 1, 2, 4 Tracking'!$E$6:$E$105,"0.1",'2. GPRA 1, 2, 4 Tracking'!$H$6:$H$105,"New Hire")</f>
        <v>0</v>
      </c>
      <c r="P59" s="57">
        <f>COUNTIFS('2. GPRA 1, 2, 4 Tracking'!$D$6:$D$105,'1. LEA List &amp; Summary Sheet'!$B59, '2. GPRA 1, 2, 4 Tracking'!$E$6:$E$105,"0.2",'2. GPRA 1, 2, 4 Tracking'!$H$6:$H$105,"New Hire")</f>
        <v>0</v>
      </c>
      <c r="Q59" s="57">
        <f>COUNTIFS('2. GPRA 1, 2, 4 Tracking'!$D$6:$D$105,'1. LEA List &amp; Summary Sheet'!$B59, '2. GPRA 1, 2, 4 Tracking'!$E$6:$E$105,"0.3",'2. GPRA 1, 2, 4 Tracking'!$H$6:$H$105,"New Hire")</f>
        <v>0</v>
      </c>
      <c r="R59" s="57">
        <f>COUNTIFS('2. GPRA 1, 2, 4 Tracking'!$D$6:$D$105,'1. LEA List &amp; Summary Sheet'!$B59, '2. GPRA 1, 2, 4 Tracking'!$E$6:$E$105,"0.4",'2. GPRA 1, 2, 4 Tracking'!$H$6:$H$105,"New Hire")</f>
        <v>0</v>
      </c>
      <c r="S59" s="57">
        <f>COUNTIFS('2. GPRA 1, 2, 4 Tracking'!$D$6:$D$105,'1. LEA List &amp; Summary Sheet'!$B59, '2. GPRA 1, 2, 4 Tracking'!$E$6:$E$105,"0.5",'2. GPRA 1, 2, 4 Tracking'!$H$6:$H$105,"New Hire")</f>
        <v>0</v>
      </c>
      <c r="T59" s="57">
        <f>COUNTIFS('2. GPRA 1, 2, 4 Tracking'!$D$6:$D$105,'1. LEA List &amp; Summary Sheet'!$B59, '2. GPRA 1, 2, 4 Tracking'!$E$6:$E$105,"0.6",'2. GPRA 1, 2, 4 Tracking'!$H$6:$H$105,"New Hire")</f>
        <v>0</v>
      </c>
      <c r="U59" s="57">
        <f>COUNTIFS('2. GPRA 1, 2, 4 Tracking'!$D$6:$D$105,'1. LEA List &amp; Summary Sheet'!$B59, '2. GPRA 1, 2, 4 Tracking'!$E$6:$E$105,"0.7",'2. GPRA 1, 2, 4 Tracking'!$H$6:$H$105,"New Hire")</f>
        <v>0</v>
      </c>
      <c r="V59" s="57">
        <f>COUNTIFS('2. GPRA 1, 2, 4 Tracking'!$D$6:$D$105,'1. LEA List &amp; Summary Sheet'!$B59, '2. GPRA 1, 2, 4 Tracking'!$E$6:$E$105,"0.8",'2. GPRA 1, 2, 4 Tracking'!$H$6:$H$105,"New Hire")</f>
        <v>0</v>
      </c>
      <c r="W59" s="57">
        <f>COUNTIFS('2. GPRA 1, 2, 4 Tracking'!$D$6:$D$105,'1. LEA List &amp; Summary Sheet'!$B59, '2. GPRA 1, 2, 4 Tracking'!$E$6:$E$105,"0.9",'2. GPRA 1, 2, 4 Tracking'!$H$6:$H$105,"New Hire")</f>
        <v>0</v>
      </c>
      <c r="X59" s="57">
        <f>COUNTIFS('2. GPRA 1, 2, 4 Tracking'!$D$6:$D$105,'1. LEA List &amp; Summary Sheet'!$B59, '2. GPRA 1, 2, 4 Tracking'!$E$6:$E$105,"1.0",'2. GPRA 1, 2, 4 Tracking'!$H$6:$H$105,"New Hire")</f>
        <v>0</v>
      </c>
      <c r="Y59" s="90">
        <f t="shared" si="2"/>
        <v>0</v>
      </c>
      <c r="Z59" s="55">
        <f>COUNTIFS('2. GPRA 1, 2, 4 Tracking'!$D$6:$D$105,'1. LEA List &amp; Summary Sheet'!$B59, '2. GPRA 1, 2, 4 Tracking'!$E$6:$E$105,"0.1",'2. GPRA 1, 2, 4 Tracking'!$I$6:$I$105,"New Hire")</f>
        <v>0</v>
      </c>
      <c r="AA59" s="55">
        <f>COUNTIFS('2. GPRA 1, 2, 4 Tracking'!$D$6:$D$105,'1. LEA List &amp; Summary Sheet'!$B59, '2. GPRA 1, 2, 4 Tracking'!$E$6:$E$105,"0.2",'2. GPRA 1, 2, 4 Tracking'!$I$6:$I$105,"New Hire")</f>
        <v>0</v>
      </c>
      <c r="AB59" s="55">
        <f>COUNTIFS('2. GPRA 1, 2, 4 Tracking'!$D$6:$D$105,'1. LEA List &amp; Summary Sheet'!$B59, '2. GPRA 1, 2, 4 Tracking'!$E$6:$E$105,"0.3",'2. GPRA 1, 2, 4 Tracking'!$I$6:$I$105,"New Hire")</f>
        <v>0</v>
      </c>
      <c r="AC59" s="55">
        <f>COUNTIFS('2. GPRA 1, 2, 4 Tracking'!$D$6:$D$105,'1. LEA List &amp; Summary Sheet'!$B59, '2. GPRA 1, 2, 4 Tracking'!$E$6:$E$105,"0.4",'2. GPRA 1, 2, 4 Tracking'!$I$6:$I$105,"New Hire")</f>
        <v>0</v>
      </c>
      <c r="AD59" s="55">
        <f>COUNTIFS('2. GPRA 1, 2, 4 Tracking'!$D$6:$D$105,'1. LEA List &amp; Summary Sheet'!$B59, '2. GPRA 1, 2, 4 Tracking'!$E$6:$E$105,"0.5",'2. GPRA 1, 2, 4 Tracking'!$I$6:$I$105,"New Hire")</f>
        <v>0</v>
      </c>
      <c r="AE59" s="55">
        <f>COUNTIFS('2. GPRA 1, 2, 4 Tracking'!$D$6:$D$105,'1. LEA List &amp; Summary Sheet'!$B59, '2. GPRA 1, 2, 4 Tracking'!$E$6:$E$105,"0.6",'2. GPRA 1, 2, 4 Tracking'!$I$6:$I$105,"New Hire")</f>
        <v>0</v>
      </c>
      <c r="AF59" s="55">
        <f>COUNTIFS('2. GPRA 1, 2, 4 Tracking'!$D$6:$D$105,'1. LEA List &amp; Summary Sheet'!$B59, '2. GPRA 1, 2, 4 Tracking'!$E$6:$E$105,"0.7",'2. GPRA 1, 2, 4 Tracking'!$I$6:$I$105,"New Hire")</f>
        <v>0</v>
      </c>
      <c r="AG59" s="55">
        <f>COUNTIFS('2. GPRA 1, 2, 4 Tracking'!$D$6:$D$105,'1. LEA List &amp; Summary Sheet'!$B59, '2. GPRA 1, 2, 4 Tracking'!$E$6:$E$105,"0.8",'2. GPRA 1, 2, 4 Tracking'!$I$6:$I$105,"New Hire")</f>
        <v>0</v>
      </c>
      <c r="AH59" s="55">
        <f>COUNTIFS('2. GPRA 1, 2, 4 Tracking'!$D$6:$D$105,'1. LEA List &amp; Summary Sheet'!$B59, '2. GPRA 1, 2, 4 Tracking'!$E$6:$E$105,"0.9",'2. GPRA 1, 2, 4 Tracking'!$I$6:$I$105,"New Hire")</f>
        <v>0</v>
      </c>
      <c r="AI59" s="56">
        <f>COUNTIFS('2. GPRA 1, 2, 4 Tracking'!$D$6:$D$105,'1. LEA List &amp; Summary Sheet'!$B59, '2. GPRA 1, 2, 4 Tracking'!$E$6:$E$105,"1.0",'2. GPRA 1, 2, 4 Tracking'!$I$6:$I$105,"New Hire")</f>
        <v>0</v>
      </c>
      <c r="AJ59" s="90">
        <f t="shared" si="3"/>
        <v>0</v>
      </c>
      <c r="AK59" s="57">
        <f>COUNTIFS('2. GPRA 1, 2, 4 Tracking'!$D$6:$D$105,'1. LEA List &amp; Summary Sheet'!$B59, '2. GPRA 1, 2, 4 Tracking'!$E$6:$E$105,"0.1",'2. GPRA 1, 2, 4 Tracking'!$J$6:$J$105,"New Hire")</f>
        <v>0</v>
      </c>
      <c r="AL59" s="57">
        <f>COUNTIFS('2. GPRA 1, 2, 4 Tracking'!$D$6:$D$105,'1. LEA List &amp; Summary Sheet'!$B59, '2. GPRA 1, 2, 4 Tracking'!$E$6:$E$105,"0.2",'2. GPRA 1, 2, 4 Tracking'!$J$6:$J$105,"New Hire")</f>
        <v>0</v>
      </c>
      <c r="AM59" s="57">
        <f>COUNTIFS('2. GPRA 1, 2, 4 Tracking'!$D$6:$D$105,'1. LEA List &amp; Summary Sheet'!$B59, '2. GPRA 1, 2, 4 Tracking'!$E$6:$E$105,"0.3",'2. GPRA 1, 2, 4 Tracking'!$J$6:$J$105,"New Hire")</f>
        <v>0</v>
      </c>
      <c r="AN59" s="57">
        <f>COUNTIFS('2. GPRA 1, 2, 4 Tracking'!$D$6:$D$105,'1. LEA List &amp; Summary Sheet'!$B59, '2. GPRA 1, 2, 4 Tracking'!$E$6:$E$105,"0.4",'2. GPRA 1, 2, 4 Tracking'!$J$6:$J$105,"New Hire")</f>
        <v>0</v>
      </c>
      <c r="AO59" s="57">
        <f>COUNTIFS('2. GPRA 1, 2, 4 Tracking'!$D$6:$D$105,'1. LEA List &amp; Summary Sheet'!$B59, '2. GPRA 1, 2, 4 Tracking'!$E$6:$E$105,"0.5",'2. GPRA 1, 2, 4 Tracking'!$J$6:$J$105,"New Hire")</f>
        <v>0</v>
      </c>
      <c r="AP59" s="57">
        <f>COUNTIFS('2. GPRA 1, 2, 4 Tracking'!$D$6:$D$105,'1. LEA List &amp; Summary Sheet'!$B59, '2. GPRA 1, 2, 4 Tracking'!$E$6:$E$105,"0.6",'2. GPRA 1, 2, 4 Tracking'!$J$6:$J$105,"New Hire")</f>
        <v>0</v>
      </c>
      <c r="AQ59" s="57">
        <f>COUNTIFS('2. GPRA 1, 2, 4 Tracking'!$D$6:$D$105,'1. LEA List &amp; Summary Sheet'!$B59, '2. GPRA 1, 2, 4 Tracking'!$E$6:$E$105,"0.7",'2. GPRA 1, 2, 4 Tracking'!$J$6:$J$105,"New Hire")</f>
        <v>0</v>
      </c>
      <c r="AR59" s="57">
        <f>COUNTIFS('2. GPRA 1, 2, 4 Tracking'!$D$6:$D$105,'1. LEA List &amp; Summary Sheet'!$B59, '2. GPRA 1, 2, 4 Tracking'!$E$6:$E$105,"0.8",'2. GPRA 1, 2, 4 Tracking'!$J$6:$J$105,"New Hire")</f>
        <v>0</v>
      </c>
      <c r="AS59" s="57">
        <f>COUNTIFS('2. GPRA 1, 2, 4 Tracking'!$D$6:$D$105,'1. LEA List &amp; Summary Sheet'!$B59, '2. GPRA 1, 2, 4 Tracking'!$E$6:$E$105,"0.9",'2. GPRA 1, 2, 4 Tracking'!$J$6:$J$105,"New Hire")</f>
        <v>0</v>
      </c>
      <c r="AT59" s="58">
        <f>COUNTIFS('2. GPRA 1, 2, 4 Tracking'!$D$6:$D$105,'1. LEA List &amp; Summary Sheet'!$B59, '2. GPRA 1, 2, 4 Tracking'!$E$6:$E$105,"1.0",'2. GPRA 1, 2, 4 Tracking'!$J$6:$J$105,"New Hire")</f>
        <v>0</v>
      </c>
      <c r="AU59" s="90">
        <f t="shared" si="4"/>
        <v>0</v>
      </c>
      <c r="AV59" s="55">
        <f>COUNTIFS('2. GPRA 1, 2, 4 Tracking'!$D$6:$D$105,'1. LEA List &amp; Summary Sheet'!$B59, '2. GPRA 1, 2, 4 Tracking'!$E$6:$E$105,"0.1",'2. GPRA 1, 2, 4 Tracking'!$K$6:$K$105,"New Hire")</f>
        <v>0</v>
      </c>
      <c r="AW59" s="55">
        <f>COUNTIFS('2. GPRA 1, 2, 4 Tracking'!$D$6:$D$105,'1. LEA List &amp; Summary Sheet'!$B59, '2. GPRA 1, 2, 4 Tracking'!$E$6:$E$105,"0.2",'2. GPRA 1, 2, 4 Tracking'!$K$6:$K$105,"New Hire")</f>
        <v>0</v>
      </c>
      <c r="AX59" s="55">
        <f>COUNTIFS('2. GPRA 1, 2, 4 Tracking'!$D$6:$D$105,'1. LEA List &amp; Summary Sheet'!$B59, '2. GPRA 1, 2, 4 Tracking'!$E$6:$E$105,"0.3",'2. GPRA 1, 2, 4 Tracking'!$K$6:$K$105,"New Hire")</f>
        <v>0</v>
      </c>
      <c r="AY59" s="55">
        <f>COUNTIFS('2. GPRA 1, 2, 4 Tracking'!$D$6:$D$105,'1. LEA List &amp; Summary Sheet'!$B59, '2. GPRA 1, 2, 4 Tracking'!$E$6:$E$105,"0.4",'2. GPRA 1, 2, 4 Tracking'!$K$6:$K$105,"New Hire")</f>
        <v>0</v>
      </c>
      <c r="AZ59" s="55">
        <f>COUNTIFS('2. GPRA 1, 2, 4 Tracking'!$D$6:$D$105,'1. LEA List &amp; Summary Sheet'!$B59, '2. GPRA 1, 2, 4 Tracking'!$E$6:$E$105,"0.5",'2. GPRA 1, 2, 4 Tracking'!$K$6:$K$105,"New Hire")</f>
        <v>0</v>
      </c>
      <c r="BA59" s="55">
        <f>COUNTIFS('2. GPRA 1, 2, 4 Tracking'!$D$6:$D$105,'1. LEA List &amp; Summary Sheet'!$B59, '2. GPRA 1, 2, 4 Tracking'!$E$6:$E$105,"0.6",'2. GPRA 1, 2, 4 Tracking'!$K$6:$K$105,"New Hire")</f>
        <v>0</v>
      </c>
      <c r="BB59" s="55">
        <f>COUNTIFS('2. GPRA 1, 2, 4 Tracking'!$D$6:$D$105,'1. LEA List &amp; Summary Sheet'!$B59, '2. GPRA 1, 2, 4 Tracking'!$E$6:$E$105,"0.7",'2. GPRA 1, 2, 4 Tracking'!$K$6:$K$105,"New Hire")</f>
        <v>0</v>
      </c>
      <c r="BC59" s="55">
        <f>COUNTIFS('2. GPRA 1, 2, 4 Tracking'!$D$6:$D$105,'1. LEA List &amp; Summary Sheet'!$B59, '2. GPRA 1, 2, 4 Tracking'!$E$6:$E$105,"0.8",'2. GPRA 1, 2, 4 Tracking'!$K$6:$K$105,"New Hire")</f>
        <v>0</v>
      </c>
      <c r="BD59" s="55">
        <f>COUNTIFS('2. GPRA 1, 2, 4 Tracking'!$D$6:$D$105,'1. LEA List &amp; Summary Sheet'!$B59, '2. GPRA 1, 2, 4 Tracking'!$E$6:$E$105,"0.9",'2. GPRA 1, 2, 4 Tracking'!$K$6:$K$105,"New Hire")</f>
        <v>0</v>
      </c>
      <c r="BE59" s="56">
        <f>COUNTIFS('2. GPRA 1, 2, 4 Tracking'!$D$6:$D$105,'1. LEA List &amp; Summary Sheet'!$B59, '2. GPRA 1, 2, 4 Tracking'!$E$6:$E$105,"1.0",'2. GPRA 1, 2, 4 Tracking'!$K$6:$K$105,"New Hire")</f>
        <v>0</v>
      </c>
      <c r="BF59" s="64"/>
    </row>
    <row r="60" spans="2:58" ht="78.75" customHeight="1" thickBot="1" x14ac:dyDescent="0.4">
      <c r="B60" s="71"/>
      <c r="C60" s="90">
        <f t="shared" si="0"/>
        <v>0</v>
      </c>
      <c r="D60" s="55">
        <f>COUNTIFS('2. GPRA 1, 2, 4 Tracking'!$D$6:$D$105,'1. LEA List &amp; Summary Sheet'!$B60, '2. GPRA 1, 2, 4 Tracking'!$E$6:$E$105,"0.1",'2. GPRA 1, 2, 4 Tracking'!$G$6:$G$105,"New Hire")</f>
        <v>0</v>
      </c>
      <c r="E60" s="56">
        <f>COUNTIFS('2. GPRA 1, 2, 4 Tracking'!$D$6:$D$105,'1. LEA List &amp; Summary Sheet'!$B60, '2. GPRA 1, 2, 4 Tracking'!$E$6:$E$105,"0.2",'2. GPRA 1, 2, 4 Tracking'!$G$6:$G$105,"New Hire")</f>
        <v>0</v>
      </c>
      <c r="F60" s="56">
        <f>COUNTIFS('2. GPRA 1, 2, 4 Tracking'!$D$6:$D$105,'1. LEA List &amp; Summary Sheet'!$B60, '2. GPRA 1, 2, 4 Tracking'!$E$6:$E$105,"0.3",'2. GPRA 1, 2, 4 Tracking'!$G$6:$G$105,"New Hire")</f>
        <v>0</v>
      </c>
      <c r="G60" s="56">
        <f>COUNTIFS('2. GPRA 1, 2, 4 Tracking'!$D$6:$D$105,'1. LEA List &amp; Summary Sheet'!$B60, '2. GPRA 1, 2, 4 Tracking'!$E$6:$E$105,"0.4",'2. GPRA 1, 2, 4 Tracking'!$G$6:$G$105,"New Hire")</f>
        <v>0</v>
      </c>
      <c r="H60" s="56">
        <f>COUNTIFS('2. GPRA 1, 2, 4 Tracking'!$D$6:$D$105,'1. LEA List &amp; Summary Sheet'!$B60, '2. GPRA 1, 2, 4 Tracking'!$E$6:$E$105,"0.5",'2. GPRA 1, 2, 4 Tracking'!$G$6:$G$105,"New Hire")</f>
        <v>0</v>
      </c>
      <c r="I60" s="56">
        <f>COUNTIFS('2. GPRA 1, 2, 4 Tracking'!$D$6:$D$105,'1. LEA List &amp; Summary Sheet'!$B60, '2. GPRA 1, 2, 4 Tracking'!$E$6:$E$105,"0.6",'2. GPRA 1, 2, 4 Tracking'!$G$6:$G$105,"New Hire")</f>
        <v>0</v>
      </c>
      <c r="J60" s="56">
        <f>COUNTIFS('2. GPRA 1, 2, 4 Tracking'!$D$6:$D$105,'1. LEA List &amp; Summary Sheet'!$B60, '2. GPRA 1, 2, 4 Tracking'!$E$6:$E$105,"0.7",'2. GPRA 1, 2, 4 Tracking'!$G$6:$G$105,"New Hire")</f>
        <v>0</v>
      </c>
      <c r="K60" s="56">
        <f>COUNTIFS('2. GPRA 1, 2, 4 Tracking'!$D$6:$D$105,'1. LEA List &amp; Summary Sheet'!$B60, '2. GPRA 1, 2, 4 Tracking'!$E$6:$E$105,"0.8",'2. GPRA 1, 2, 4 Tracking'!$G$6:$G$105,"New Hire")</f>
        <v>0</v>
      </c>
      <c r="L60" s="56">
        <f>COUNTIFS('2. GPRA 1, 2, 4 Tracking'!$D$6:$D$105,'1. LEA List &amp; Summary Sheet'!$B60, '2. GPRA 1, 2, 4 Tracking'!$E$6:$E$105,"0.9",'2. GPRA 1, 2, 4 Tracking'!$G$6:$G$105,"New Hire")</f>
        <v>0</v>
      </c>
      <c r="M60" s="56">
        <f>COUNTIFS('2. GPRA 1, 2, 4 Tracking'!$D$6:$D$105,'1. LEA List &amp; Summary Sheet'!$B60, '2. GPRA 1, 2, 4 Tracking'!$E$6:$E$105,"1.0",'2. GPRA 1, 2, 4 Tracking'!$G$6:$G$105,"New Hire")</f>
        <v>0</v>
      </c>
      <c r="N60" s="90">
        <f t="shared" si="1"/>
        <v>0</v>
      </c>
      <c r="O60" s="57">
        <f>COUNTIFS('2. GPRA 1, 2, 4 Tracking'!$D$6:$D$105,'1. LEA List &amp; Summary Sheet'!$B60, '2. GPRA 1, 2, 4 Tracking'!$E$6:$E$105,"0.1",'2. GPRA 1, 2, 4 Tracking'!$H$6:$H$105,"New Hire")</f>
        <v>0</v>
      </c>
      <c r="P60" s="57">
        <f>COUNTIFS('2. GPRA 1, 2, 4 Tracking'!$D$6:$D$105,'1. LEA List &amp; Summary Sheet'!$B60, '2. GPRA 1, 2, 4 Tracking'!$E$6:$E$105,"0.2",'2. GPRA 1, 2, 4 Tracking'!$H$6:$H$105,"New Hire")</f>
        <v>0</v>
      </c>
      <c r="Q60" s="57">
        <f>COUNTIFS('2. GPRA 1, 2, 4 Tracking'!$D$6:$D$105,'1. LEA List &amp; Summary Sheet'!$B60, '2. GPRA 1, 2, 4 Tracking'!$E$6:$E$105,"0.3",'2. GPRA 1, 2, 4 Tracking'!$H$6:$H$105,"New Hire")</f>
        <v>0</v>
      </c>
      <c r="R60" s="57">
        <f>COUNTIFS('2. GPRA 1, 2, 4 Tracking'!$D$6:$D$105,'1. LEA List &amp; Summary Sheet'!$B60, '2. GPRA 1, 2, 4 Tracking'!$E$6:$E$105,"0.4",'2. GPRA 1, 2, 4 Tracking'!$H$6:$H$105,"New Hire")</f>
        <v>0</v>
      </c>
      <c r="S60" s="57">
        <f>COUNTIFS('2. GPRA 1, 2, 4 Tracking'!$D$6:$D$105,'1. LEA List &amp; Summary Sheet'!$B60, '2. GPRA 1, 2, 4 Tracking'!$E$6:$E$105,"0.5",'2. GPRA 1, 2, 4 Tracking'!$H$6:$H$105,"New Hire")</f>
        <v>0</v>
      </c>
      <c r="T60" s="57">
        <f>COUNTIFS('2. GPRA 1, 2, 4 Tracking'!$D$6:$D$105,'1. LEA List &amp; Summary Sheet'!$B60, '2. GPRA 1, 2, 4 Tracking'!$E$6:$E$105,"0.6",'2. GPRA 1, 2, 4 Tracking'!$H$6:$H$105,"New Hire")</f>
        <v>0</v>
      </c>
      <c r="U60" s="57">
        <f>COUNTIFS('2. GPRA 1, 2, 4 Tracking'!$D$6:$D$105,'1. LEA List &amp; Summary Sheet'!$B60, '2. GPRA 1, 2, 4 Tracking'!$E$6:$E$105,"0.7",'2. GPRA 1, 2, 4 Tracking'!$H$6:$H$105,"New Hire")</f>
        <v>0</v>
      </c>
      <c r="V60" s="57">
        <f>COUNTIFS('2. GPRA 1, 2, 4 Tracking'!$D$6:$D$105,'1. LEA List &amp; Summary Sheet'!$B60, '2. GPRA 1, 2, 4 Tracking'!$E$6:$E$105,"0.8",'2. GPRA 1, 2, 4 Tracking'!$H$6:$H$105,"New Hire")</f>
        <v>0</v>
      </c>
      <c r="W60" s="57">
        <f>COUNTIFS('2. GPRA 1, 2, 4 Tracking'!$D$6:$D$105,'1. LEA List &amp; Summary Sheet'!$B60, '2. GPRA 1, 2, 4 Tracking'!$E$6:$E$105,"0.9",'2. GPRA 1, 2, 4 Tracking'!$H$6:$H$105,"New Hire")</f>
        <v>0</v>
      </c>
      <c r="X60" s="57">
        <f>COUNTIFS('2. GPRA 1, 2, 4 Tracking'!$D$6:$D$105,'1. LEA List &amp; Summary Sheet'!$B60, '2. GPRA 1, 2, 4 Tracking'!$E$6:$E$105,"1.0",'2. GPRA 1, 2, 4 Tracking'!$H$6:$H$105,"New Hire")</f>
        <v>0</v>
      </c>
      <c r="Y60" s="90">
        <f t="shared" si="2"/>
        <v>0</v>
      </c>
      <c r="Z60" s="55">
        <f>COUNTIFS('2. GPRA 1, 2, 4 Tracking'!$D$6:$D$105,'1. LEA List &amp; Summary Sheet'!$B60, '2. GPRA 1, 2, 4 Tracking'!$E$6:$E$105,"0.1",'2. GPRA 1, 2, 4 Tracking'!$I$6:$I$105,"New Hire")</f>
        <v>0</v>
      </c>
      <c r="AA60" s="55">
        <f>COUNTIFS('2. GPRA 1, 2, 4 Tracking'!$D$6:$D$105,'1. LEA List &amp; Summary Sheet'!$B60, '2. GPRA 1, 2, 4 Tracking'!$E$6:$E$105,"0.2",'2. GPRA 1, 2, 4 Tracking'!$I$6:$I$105,"New Hire")</f>
        <v>0</v>
      </c>
      <c r="AB60" s="55">
        <f>COUNTIFS('2. GPRA 1, 2, 4 Tracking'!$D$6:$D$105,'1. LEA List &amp; Summary Sheet'!$B60, '2. GPRA 1, 2, 4 Tracking'!$E$6:$E$105,"0.3",'2. GPRA 1, 2, 4 Tracking'!$I$6:$I$105,"New Hire")</f>
        <v>0</v>
      </c>
      <c r="AC60" s="55">
        <f>COUNTIFS('2. GPRA 1, 2, 4 Tracking'!$D$6:$D$105,'1. LEA List &amp; Summary Sheet'!$B60, '2. GPRA 1, 2, 4 Tracking'!$E$6:$E$105,"0.4",'2. GPRA 1, 2, 4 Tracking'!$I$6:$I$105,"New Hire")</f>
        <v>0</v>
      </c>
      <c r="AD60" s="55">
        <f>COUNTIFS('2. GPRA 1, 2, 4 Tracking'!$D$6:$D$105,'1. LEA List &amp; Summary Sheet'!$B60, '2. GPRA 1, 2, 4 Tracking'!$E$6:$E$105,"0.5",'2. GPRA 1, 2, 4 Tracking'!$I$6:$I$105,"New Hire")</f>
        <v>0</v>
      </c>
      <c r="AE60" s="55">
        <f>COUNTIFS('2. GPRA 1, 2, 4 Tracking'!$D$6:$D$105,'1. LEA List &amp; Summary Sheet'!$B60, '2. GPRA 1, 2, 4 Tracking'!$E$6:$E$105,"0.6",'2. GPRA 1, 2, 4 Tracking'!$I$6:$I$105,"New Hire")</f>
        <v>0</v>
      </c>
      <c r="AF60" s="55">
        <f>COUNTIFS('2. GPRA 1, 2, 4 Tracking'!$D$6:$D$105,'1. LEA List &amp; Summary Sheet'!$B60, '2. GPRA 1, 2, 4 Tracking'!$E$6:$E$105,"0.7",'2. GPRA 1, 2, 4 Tracking'!$I$6:$I$105,"New Hire")</f>
        <v>0</v>
      </c>
      <c r="AG60" s="55">
        <f>COUNTIFS('2. GPRA 1, 2, 4 Tracking'!$D$6:$D$105,'1. LEA List &amp; Summary Sheet'!$B60, '2. GPRA 1, 2, 4 Tracking'!$E$6:$E$105,"0.8",'2. GPRA 1, 2, 4 Tracking'!$I$6:$I$105,"New Hire")</f>
        <v>0</v>
      </c>
      <c r="AH60" s="55">
        <f>COUNTIFS('2. GPRA 1, 2, 4 Tracking'!$D$6:$D$105,'1. LEA List &amp; Summary Sheet'!$B60, '2. GPRA 1, 2, 4 Tracking'!$E$6:$E$105,"0.9",'2. GPRA 1, 2, 4 Tracking'!$I$6:$I$105,"New Hire")</f>
        <v>0</v>
      </c>
      <c r="AI60" s="56">
        <f>COUNTIFS('2. GPRA 1, 2, 4 Tracking'!$D$6:$D$105,'1. LEA List &amp; Summary Sheet'!$B60, '2. GPRA 1, 2, 4 Tracking'!$E$6:$E$105,"1.0",'2. GPRA 1, 2, 4 Tracking'!$I$6:$I$105,"New Hire")</f>
        <v>0</v>
      </c>
      <c r="AJ60" s="90">
        <f t="shared" si="3"/>
        <v>0</v>
      </c>
      <c r="AK60" s="57">
        <f>COUNTIFS('2. GPRA 1, 2, 4 Tracking'!$D$6:$D$105,'1. LEA List &amp; Summary Sheet'!$B60, '2. GPRA 1, 2, 4 Tracking'!$E$6:$E$105,"0.1",'2. GPRA 1, 2, 4 Tracking'!$J$6:$J$105,"New Hire")</f>
        <v>0</v>
      </c>
      <c r="AL60" s="57">
        <f>COUNTIFS('2. GPRA 1, 2, 4 Tracking'!$D$6:$D$105,'1. LEA List &amp; Summary Sheet'!$B60, '2. GPRA 1, 2, 4 Tracking'!$E$6:$E$105,"0.2",'2. GPRA 1, 2, 4 Tracking'!$J$6:$J$105,"New Hire")</f>
        <v>0</v>
      </c>
      <c r="AM60" s="57">
        <f>COUNTIFS('2. GPRA 1, 2, 4 Tracking'!$D$6:$D$105,'1. LEA List &amp; Summary Sheet'!$B60, '2. GPRA 1, 2, 4 Tracking'!$E$6:$E$105,"0.3",'2. GPRA 1, 2, 4 Tracking'!$J$6:$J$105,"New Hire")</f>
        <v>0</v>
      </c>
      <c r="AN60" s="57">
        <f>COUNTIFS('2. GPRA 1, 2, 4 Tracking'!$D$6:$D$105,'1. LEA List &amp; Summary Sheet'!$B60, '2. GPRA 1, 2, 4 Tracking'!$E$6:$E$105,"0.4",'2. GPRA 1, 2, 4 Tracking'!$J$6:$J$105,"New Hire")</f>
        <v>0</v>
      </c>
      <c r="AO60" s="57">
        <f>COUNTIFS('2. GPRA 1, 2, 4 Tracking'!$D$6:$D$105,'1. LEA List &amp; Summary Sheet'!$B60, '2. GPRA 1, 2, 4 Tracking'!$E$6:$E$105,"0.5",'2. GPRA 1, 2, 4 Tracking'!$J$6:$J$105,"New Hire")</f>
        <v>0</v>
      </c>
      <c r="AP60" s="57">
        <f>COUNTIFS('2. GPRA 1, 2, 4 Tracking'!$D$6:$D$105,'1. LEA List &amp; Summary Sheet'!$B60, '2. GPRA 1, 2, 4 Tracking'!$E$6:$E$105,"0.6",'2. GPRA 1, 2, 4 Tracking'!$J$6:$J$105,"New Hire")</f>
        <v>0</v>
      </c>
      <c r="AQ60" s="57">
        <f>COUNTIFS('2. GPRA 1, 2, 4 Tracking'!$D$6:$D$105,'1. LEA List &amp; Summary Sheet'!$B60, '2. GPRA 1, 2, 4 Tracking'!$E$6:$E$105,"0.7",'2. GPRA 1, 2, 4 Tracking'!$J$6:$J$105,"New Hire")</f>
        <v>0</v>
      </c>
      <c r="AR60" s="57">
        <f>COUNTIFS('2. GPRA 1, 2, 4 Tracking'!$D$6:$D$105,'1. LEA List &amp; Summary Sheet'!$B60, '2. GPRA 1, 2, 4 Tracking'!$E$6:$E$105,"0.8",'2. GPRA 1, 2, 4 Tracking'!$J$6:$J$105,"New Hire")</f>
        <v>0</v>
      </c>
      <c r="AS60" s="57">
        <f>COUNTIFS('2. GPRA 1, 2, 4 Tracking'!$D$6:$D$105,'1. LEA List &amp; Summary Sheet'!$B60, '2. GPRA 1, 2, 4 Tracking'!$E$6:$E$105,"0.9",'2. GPRA 1, 2, 4 Tracking'!$J$6:$J$105,"New Hire")</f>
        <v>0</v>
      </c>
      <c r="AT60" s="58">
        <f>COUNTIFS('2. GPRA 1, 2, 4 Tracking'!$D$6:$D$105,'1. LEA List &amp; Summary Sheet'!$B60, '2. GPRA 1, 2, 4 Tracking'!$E$6:$E$105,"1.0",'2. GPRA 1, 2, 4 Tracking'!$J$6:$J$105,"New Hire")</f>
        <v>0</v>
      </c>
      <c r="AU60" s="90">
        <f t="shared" si="4"/>
        <v>0</v>
      </c>
      <c r="AV60" s="55">
        <f>COUNTIFS('2. GPRA 1, 2, 4 Tracking'!$D$6:$D$105,'1. LEA List &amp; Summary Sheet'!$B60, '2. GPRA 1, 2, 4 Tracking'!$E$6:$E$105,"0.1",'2. GPRA 1, 2, 4 Tracking'!$K$6:$K$105,"New Hire")</f>
        <v>0</v>
      </c>
      <c r="AW60" s="55">
        <f>COUNTIFS('2. GPRA 1, 2, 4 Tracking'!$D$6:$D$105,'1. LEA List &amp; Summary Sheet'!$B60, '2. GPRA 1, 2, 4 Tracking'!$E$6:$E$105,"0.2",'2. GPRA 1, 2, 4 Tracking'!$K$6:$K$105,"New Hire")</f>
        <v>0</v>
      </c>
      <c r="AX60" s="55">
        <f>COUNTIFS('2. GPRA 1, 2, 4 Tracking'!$D$6:$D$105,'1. LEA List &amp; Summary Sheet'!$B60, '2. GPRA 1, 2, 4 Tracking'!$E$6:$E$105,"0.3",'2. GPRA 1, 2, 4 Tracking'!$K$6:$K$105,"New Hire")</f>
        <v>0</v>
      </c>
      <c r="AY60" s="55">
        <f>COUNTIFS('2. GPRA 1, 2, 4 Tracking'!$D$6:$D$105,'1. LEA List &amp; Summary Sheet'!$B60, '2. GPRA 1, 2, 4 Tracking'!$E$6:$E$105,"0.4",'2. GPRA 1, 2, 4 Tracking'!$K$6:$K$105,"New Hire")</f>
        <v>0</v>
      </c>
      <c r="AZ60" s="55">
        <f>COUNTIFS('2. GPRA 1, 2, 4 Tracking'!$D$6:$D$105,'1. LEA List &amp; Summary Sheet'!$B60, '2. GPRA 1, 2, 4 Tracking'!$E$6:$E$105,"0.5",'2. GPRA 1, 2, 4 Tracking'!$K$6:$K$105,"New Hire")</f>
        <v>0</v>
      </c>
      <c r="BA60" s="55">
        <f>COUNTIFS('2. GPRA 1, 2, 4 Tracking'!$D$6:$D$105,'1. LEA List &amp; Summary Sheet'!$B60, '2. GPRA 1, 2, 4 Tracking'!$E$6:$E$105,"0.6",'2. GPRA 1, 2, 4 Tracking'!$K$6:$K$105,"New Hire")</f>
        <v>0</v>
      </c>
      <c r="BB60" s="55">
        <f>COUNTIFS('2. GPRA 1, 2, 4 Tracking'!$D$6:$D$105,'1. LEA List &amp; Summary Sheet'!$B60, '2. GPRA 1, 2, 4 Tracking'!$E$6:$E$105,"0.7",'2. GPRA 1, 2, 4 Tracking'!$K$6:$K$105,"New Hire")</f>
        <v>0</v>
      </c>
      <c r="BC60" s="55">
        <f>COUNTIFS('2. GPRA 1, 2, 4 Tracking'!$D$6:$D$105,'1. LEA List &amp; Summary Sheet'!$B60, '2. GPRA 1, 2, 4 Tracking'!$E$6:$E$105,"0.8",'2. GPRA 1, 2, 4 Tracking'!$K$6:$K$105,"New Hire")</f>
        <v>0</v>
      </c>
      <c r="BD60" s="55">
        <f>COUNTIFS('2. GPRA 1, 2, 4 Tracking'!$D$6:$D$105,'1. LEA List &amp; Summary Sheet'!$B60, '2. GPRA 1, 2, 4 Tracking'!$E$6:$E$105,"0.9",'2. GPRA 1, 2, 4 Tracking'!$K$6:$K$105,"New Hire")</f>
        <v>0</v>
      </c>
      <c r="BE60" s="56">
        <f>COUNTIFS('2. GPRA 1, 2, 4 Tracking'!$D$6:$D$105,'1. LEA List &amp; Summary Sheet'!$B60, '2. GPRA 1, 2, 4 Tracking'!$E$6:$E$105,"1.0",'2. GPRA 1, 2, 4 Tracking'!$K$6:$K$105,"New Hire")</f>
        <v>0</v>
      </c>
      <c r="BF60" s="64"/>
    </row>
    <row r="61" spans="2:58" ht="78.75" customHeight="1" thickBot="1" x14ac:dyDescent="0.4">
      <c r="B61" s="71"/>
      <c r="C61" s="90">
        <f t="shared" si="0"/>
        <v>0</v>
      </c>
      <c r="D61" s="55">
        <f>COUNTIFS('2. GPRA 1, 2, 4 Tracking'!$D$6:$D$105,'1. LEA List &amp; Summary Sheet'!$B61, '2. GPRA 1, 2, 4 Tracking'!$E$6:$E$105,"0.1",'2. GPRA 1, 2, 4 Tracking'!$G$6:$G$105,"New Hire")</f>
        <v>0</v>
      </c>
      <c r="E61" s="56">
        <f>COUNTIFS('2. GPRA 1, 2, 4 Tracking'!$D$6:$D$105,'1. LEA List &amp; Summary Sheet'!$B61, '2. GPRA 1, 2, 4 Tracking'!$E$6:$E$105,"0.2",'2. GPRA 1, 2, 4 Tracking'!$G$6:$G$105,"New Hire")</f>
        <v>0</v>
      </c>
      <c r="F61" s="56">
        <f>COUNTIFS('2. GPRA 1, 2, 4 Tracking'!$D$6:$D$105,'1. LEA List &amp; Summary Sheet'!$B61, '2. GPRA 1, 2, 4 Tracking'!$E$6:$E$105,"0.3",'2. GPRA 1, 2, 4 Tracking'!$G$6:$G$105,"New Hire")</f>
        <v>0</v>
      </c>
      <c r="G61" s="56">
        <f>COUNTIFS('2. GPRA 1, 2, 4 Tracking'!$D$6:$D$105,'1. LEA List &amp; Summary Sheet'!$B61, '2. GPRA 1, 2, 4 Tracking'!$E$6:$E$105,"0.4",'2. GPRA 1, 2, 4 Tracking'!$G$6:$G$105,"New Hire")</f>
        <v>0</v>
      </c>
      <c r="H61" s="56">
        <f>COUNTIFS('2. GPRA 1, 2, 4 Tracking'!$D$6:$D$105,'1. LEA List &amp; Summary Sheet'!$B61, '2. GPRA 1, 2, 4 Tracking'!$E$6:$E$105,"0.5",'2. GPRA 1, 2, 4 Tracking'!$G$6:$G$105,"New Hire")</f>
        <v>0</v>
      </c>
      <c r="I61" s="56">
        <f>COUNTIFS('2. GPRA 1, 2, 4 Tracking'!$D$6:$D$105,'1. LEA List &amp; Summary Sheet'!$B61, '2. GPRA 1, 2, 4 Tracking'!$E$6:$E$105,"0.6",'2. GPRA 1, 2, 4 Tracking'!$G$6:$G$105,"New Hire")</f>
        <v>0</v>
      </c>
      <c r="J61" s="56">
        <f>COUNTIFS('2. GPRA 1, 2, 4 Tracking'!$D$6:$D$105,'1. LEA List &amp; Summary Sheet'!$B61, '2. GPRA 1, 2, 4 Tracking'!$E$6:$E$105,"0.7",'2. GPRA 1, 2, 4 Tracking'!$G$6:$G$105,"New Hire")</f>
        <v>0</v>
      </c>
      <c r="K61" s="56">
        <f>COUNTIFS('2. GPRA 1, 2, 4 Tracking'!$D$6:$D$105,'1. LEA List &amp; Summary Sheet'!$B61, '2. GPRA 1, 2, 4 Tracking'!$E$6:$E$105,"0.8",'2. GPRA 1, 2, 4 Tracking'!$G$6:$G$105,"New Hire")</f>
        <v>0</v>
      </c>
      <c r="L61" s="56">
        <f>COUNTIFS('2. GPRA 1, 2, 4 Tracking'!$D$6:$D$105,'1. LEA List &amp; Summary Sheet'!$B61, '2. GPRA 1, 2, 4 Tracking'!$E$6:$E$105,"0.9",'2. GPRA 1, 2, 4 Tracking'!$G$6:$G$105,"New Hire")</f>
        <v>0</v>
      </c>
      <c r="M61" s="56">
        <f>COUNTIFS('2. GPRA 1, 2, 4 Tracking'!$D$6:$D$105,'1. LEA List &amp; Summary Sheet'!$B61, '2. GPRA 1, 2, 4 Tracking'!$E$6:$E$105,"1.0",'2. GPRA 1, 2, 4 Tracking'!$G$6:$G$105,"New Hire")</f>
        <v>0</v>
      </c>
      <c r="N61" s="90">
        <f t="shared" si="1"/>
        <v>0</v>
      </c>
      <c r="O61" s="57">
        <f>COUNTIFS('2. GPRA 1, 2, 4 Tracking'!$D$6:$D$105,'1. LEA List &amp; Summary Sheet'!$B61, '2. GPRA 1, 2, 4 Tracking'!$E$6:$E$105,"0.1",'2. GPRA 1, 2, 4 Tracking'!$H$6:$H$105,"New Hire")</f>
        <v>0</v>
      </c>
      <c r="P61" s="57">
        <f>COUNTIFS('2. GPRA 1, 2, 4 Tracking'!$D$6:$D$105,'1. LEA List &amp; Summary Sheet'!$B61, '2. GPRA 1, 2, 4 Tracking'!$E$6:$E$105,"0.2",'2. GPRA 1, 2, 4 Tracking'!$H$6:$H$105,"New Hire")</f>
        <v>0</v>
      </c>
      <c r="Q61" s="57">
        <f>COUNTIFS('2. GPRA 1, 2, 4 Tracking'!$D$6:$D$105,'1. LEA List &amp; Summary Sheet'!$B61, '2. GPRA 1, 2, 4 Tracking'!$E$6:$E$105,"0.3",'2. GPRA 1, 2, 4 Tracking'!$H$6:$H$105,"New Hire")</f>
        <v>0</v>
      </c>
      <c r="R61" s="57">
        <f>COUNTIFS('2. GPRA 1, 2, 4 Tracking'!$D$6:$D$105,'1. LEA List &amp; Summary Sheet'!$B61, '2. GPRA 1, 2, 4 Tracking'!$E$6:$E$105,"0.4",'2. GPRA 1, 2, 4 Tracking'!$H$6:$H$105,"New Hire")</f>
        <v>0</v>
      </c>
      <c r="S61" s="57">
        <f>COUNTIFS('2. GPRA 1, 2, 4 Tracking'!$D$6:$D$105,'1. LEA List &amp; Summary Sheet'!$B61, '2. GPRA 1, 2, 4 Tracking'!$E$6:$E$105,"0.5",'2. GPRA 1, 2, 4 Tracking'!$H$6:$H$105,"New Hire")</f>
        <v>0</v>
      </c>
      <c r="T61" s="57">
        <f>COUNTIFS('2. GPRA 1, 2, 4 Tracking'!$D$6:$D$105,'1. LEA List &amp; Summary Sheet'!$B61, '2. GPRA 1, 2, 4 Tracking'!$E$6:$E$105,"0.6",'2. GPRA 1, 2, 4 Tracking'!$H$6:$H$105,"New Hire")</f>
        <v>0</v>
      </c>
      <c r="U61" s="57">
        <f>COUNTIFS('2. GPRA 1, 2, 4 Tracking'!$D$6:$D$105,'1. LEA List &amp; Summary Sheet'!$B61, '2. GPRA 1, 2, 4 Tracking'!$E$6:$E$105,"0.7",'2. GPRA 1, 2, 4 Tracking'!$H$6:$H$105,"New Hire")</f>
        <v>0</v>
      </c>
      <c r="V61" s="57">
        <f>COUNTIFS('2. GPRA 1, 2, 4 Tracking'!$D$6:$D$105,'1. LEA List &amp; Summary Sheet'!$B61, '2. GPRA 1, 2, 4 Tracking'!$E$6:$E$105,"0.8",'2. GPRA 1, 2, 4 Tracking'!$H$6:$H$105,"New Hire")</f>
        <v>0</v>
      </c>
      <c r="W61" s="57">
        <f>COUNTIFS('2. GPRA 1, 2, 4 Tracking'!$D$6:$D$105,'1. LEA List &amp; Summary Sheet'!$B61, '2. GPRA 1, 2, 4 Tracking'!$E$6:$E$105,"0.9",'2. GPRA 1, 2, 4 Tracking'!$H$6:$H$105,"New Hire")</f>
        <v>0</v>
      </c>
      <c r="X61" s="57">
        <f>COUNTIFS('2. GPRA 1, 2, 4 Tracking'!$D$6:$D$105,'1. LEA List &amp; Summary Sheet'!$B61, '2. GPRA 1, 2, 4 Tracking'!$E$6:$E$105,"1.0",'2. GPRA 1, 2, 4 Tracking'!$H$6:$H$105,"New Hire")</f>
        <v>0</v>
      </c>
      <c r="Y61" s="90">
        <f t="shared" si="2"/>
        <v>0</v>
      </c>
      <c r="Z61" s="55">
        <f>COUNTIFS('2. GPRA 1, 2, 4 Tracking'!$D$6:$D$105,'1. LEA List &amp; Summary Sheet'!$B61, '2. GPRA 1, 2, 4 Tracking'!$E$6:$E$105,"0.1",'2. GPRA 1, 2, 4 Tracking'!$I$6:$I$105,"New Hire")</f>
        <v>0</v>
      </c>
      <c r="AA61" s="55">
        <f>COUNTIFS('2. GPRA 1, 2, 4 Tracking'!$D$6:$D$105,'1. LEA List &amp; Summary Sheet'!$B61, '2. GPRA 1, 2, 4 Tracking'!$E$6:$E$105,"0.2",'2. GPRA 1, 2, 4 Tracking'!$I$6:$I$105,"New Hire")</f>
        <v>0</v>
      </c>
      <c r="AB61" s="55">
        <f>COUNTIFS('2. GPRA 1, 2, 4 Tracking'!$D$6:$D$105,'1. LEA List &amp; Summary Sheet'!$B61, '2. GPRA 1, 2, 4 Tracking'!$E$6:$E$105,"0.3",'2. GPRA 1, 2, 4 Tracking'!$I$6:$I$105,"New Hire")</f>
        <v>0</v>
      </c>
      <c r="AC61" s="55">
        <f>COUNTIFS('2. GPRA 1, 2, 4 Tracking'!$D$6:$D$105,'1. LEA List &amp; Summary Sheet'!$B61, '2. GPRA 1, 2, 4 Tracking'!$E$6:$E$105,"0.4",'2. GPRA 1, 2, 4 Tracking'!$I$6:$I$105,"New Hire")</f>
        <v>0</v>
      </c>
      <c r="AD61" s="55">
        <f>COUNTIFS('2. GPRA 1, 2, 4 Tracking'!$D$6:$D$105,'1. LEA List &amp; Summary Sheet'!$B61, '2. GPRA 1, 2, 4 Tracking'!$E$6:$E$105,"0.5",'2. GPRA 1, 2, 4 Tracking'!$I$6:$I$105,"New Hire")</f>
        <v>0</v>
      </c>
      <c r="AE61" s="55">
        <f>COUNTIFS('2. GPRA 1, 2, 4 Tracking'!$D$6:$D$105,'1. LEA List &amp; Summary Sheet'!$B61, '2. GPRA 1, 2, 4 Tracking'!$E$6:$E$105,"0.6",'2. GPRA 1, 2, 4 Tracking'!$I$6:$I$105,"New Hire")</f>
        <v>0</v>
      </c>
      <c r="AF61" s="55">
        <f>COUNTIFS('2. GPRA 1, 2, 4 Tracking'!$D$6:$D$105,'1. LEA List &amp; Summary Sheet'!$B61, '2. GPRA 1, 2, 4 Tracking'!$E$6:$E$105,"0.7",'2. GPRA 1, 2, 4 Tracking'!$I$6:$I$105,"New Hire")</f>
        <v>0</v>
      </c>
      <c r="AG61" s="55">
        <f>COUNTIFS('2. GPRA 1, 2, 4 Tracking'!$D$6:$D$105,'1. LEA List &amp; Summary Sheet'!$B61, '2. GPRA 1, 2, 4 Tracking'!$E$6:$E$105,"0.8",'2. GPRA 1, 2, 4 Tracking'!$I$6:$I$105,"New Hire")</f>
        <v>0</v>
      </c>
      <c r="AH61" s="55">
        <f>COUNTIFS('2. GPRA 1, 2, 4 Tracking'!$D$6:$D$105,'1. LEA List &amp; Summary Sheet'!$B61, '2. GPRA 1, 2, 4 Tracking'!$E$6:$E$105,"0.9",'2. GPRA 1, 2, 4 Tracking'!$I$6:$I$105,"New Hire")</f>
        <v>0</v>
      </c>
      <c r="AI61" s="56">
        <f>COUNTIFS('2. GPRA 1, 2, 4 Tracking'!$D$6:$D$105,'1. LEA List &amp; Summary Sheet'!$B61, '2. GPRA 1, 2, 4 Tracking'!$E$6:$E$105,"1.0",'2. GPRA 1, 2, 4 Tracking'!$I$6:$I$105,"New Hire")</f>
        <v>0</v>
      </c>
      <c r="AJ61" s="90">
        <f t="shared" si="3"/>
        <v>0</v>
      </c>
      <c r="AK61" s="57">
        <f>COUNTIFS('2. GPRA 1, 2, 4 Tracking'!$D$6:$D$105,'1. LEA List &amp; Summary Sheet'!$B61, '2. GPRA 1, 2, 4 Tracking'!$E$6:$E$105,"0.1",'2. GPRA 1, 2, 4 Tracking'!$J$6:$J$105,"New Hire")</f>
        <v>0</v>
      </c>
      <c r="AL61" s="57">
        <f>COUNTIFS('2. GPRA 1, 2, 4 Tracking'!$D$6:$D$105,'1. LEA List &amp; Summary Sheet'!$B61, '2. GPRA 1, 2, 4 Tracking'!$E$6:$E$105,"0.2",'2. GPRA 1, 2, 4 Tracking'!$J$6:$J$105,"New Hire")</f>
        <v>0</v>
      </c>
      <c r="AM61" s="57">
        <f>COUNTIFS('2. GPRA 1, 2, 4 Tracking'!$D$6:$D$105,'1. LEA List &amp; Summary Sheet'!$B61, '2. GPRA 1, 2, 4 Tracking'!$E$6:$E$105,"0.3",'2. GPRA 1, 2, 4 Tracking'!$J$6:$J$105,"New Hire")</f>
        <v>0</v>
      </c>
      <c r="AN61" s="57">
        <f>COUNTIFS('2. GPRA 1, 2, 4 Tracking'!$D$6:$D$105,'1. LEA List &amp; Summary Sheet'!$B61, '2. GPRA 1, 2, 4 Tracking'!$E$6:$E$105,"0.4",'2. GPRA 1, 2, 4 Tracking'!$J$6:$J$105,"New Hire")</f>
        <v>0</v>
      </c>
      <c r="AO61" s="57">
        <f>COUNTIFS('2. GPRA 1, 2, 4 Tracking'!$D$6:$D$105,'1. LEA List &amp; Summary Sheet'!$B61, '2. GPRA 1, 2, 4 Tracking'!$E$6:$E$105,"0.5",'2. GPRA 1, 2, 4 Tracking'!$J$6:$J$105,"New Hire")</f>
        <v>0</v>
      </c>
      <c r="AP61" s="57">
        <f>COUNTIFS('2. GPRA 1, 2, 4 Tracking'!$D$6:$D$105,'1. LEA List &amp; Summary Sheet'!$B61, '2. GPRA 1, 2, 4 Tracking'!$E$6:$E$105,"0.6",'2. GPRA 1, 2, 4 Tracking'!$J$6:$J$105,"New Hire")</f>
        <v>0</v>
      </c>
      <c r="AQ61" s="57">
        <f>COUNTIFS('2. GPRA 1, 2, 4 Tracking'!$D$6:$D$105,'1. LEA List &amp; Summary Sheet'!$B61, '2. GPRA 1, 2, 4 Tracking'!$E$6:$E$105,"0.7",'2. GPRA 1, 2, 4 Tracking'!$J$6:$J$105,"New Hire")</f>
        <v>0</v>
      </c>
      <c r="AR61" s="57">
        <f>COUNTIFS('2. GPRA 1, 2, 4 Tracking'!$D$6:$D$105,'1. LEA List &amp; Summary Sheet'!$B61, '2. GPRA 1, 2, 4 Tracking'!$E$6:$E$105,"0.8",'2. GPRA 1, 2, 4 Tracking'!$J$6:$J$105,"New Hire")</f>
        <v>0</v>
      </c>
      <c r="AS61" s="57">
        <f>COUNTIFS('2. GPRA 1, 2, 4 Tracking'!$D$6:$D$105,'1. LEA List &amp; Summary Sheet'!$B61, '2. GPRA 1, 2, 4 Tracking'!$E$6:$E$105,"0.9",'2. GPRA 1, 2, 4 Tracking'!$J$6:$J$105,"New Hire")</f>
        <v>0</v>
      </c>
      <c r="AT61" s="58">
        <f>COUNTIFS('2. GPRA 1, 2, 4 Tracking'!$D$6:$D$105,'1. LEA List &amp; Summary Sheet'!$B61, '2. GPRA 1, 2, 4 Tracking'!$E$6:$E$105,"1.0",'2. GPRA 1, 2, 4 Tracking'!$J$6:$J$105,"New Hire")</f>
        <v>0</v>
      </c>
      <c r="AU61" s="90">
        <f t="shared" si="4"/>
        <v>0</v>
      </c>
      <c r="AV61" s="55">
        <f>COUNTIFS('2. GPRA 1, 2, 4 Tracking'!$D$6:$D$105,'1. LEA List &amp; Summary Sheet'!$B61, '2. GPRA 1, 2, 4 Tracking'!$E$6:$E$105,"0.1",'2. GPRA 1, 2, 4 Tracking'!$K$6:$K$105,"New Hire")</f>
        <v>0</v>
      </c>
      <c r="AW61" s="55">
        <f>COUNTIFS('2. GPRA 1, 2, 4 Tracking'!$D$6:$D$105,'1. LEA List &amp; Summary Sheet'!$B61, '2. GPRA 1, 2, 4 Tracking'!$E$6:$E$105,"0.2",'2. GPRA 1, 2, 4 Tracking'!$K$6:$K$105,"New Hire")</f>
        <v>0</v>
      </c>
      <c r="AX61" s="55">
        <f>COUNTIFS('2. GPRA 1, 2, 4 Tracking'!$D$6:$D$105,'1. LEA List &amp; Summary Sheet'!$B61, '2. GPRA 1, 2, 4 Tracking'!$E$6:$E$105,"0.3",'2. GPRA 1, 2, 4 Tracking'!$K$6:$K$105,"New Hire")</f>
        <v>0</v>
      </c>
      <c r="AY61" s="55">
        <f>COUNTIFS('2. GPRA 1, 2, 4 Tracking'!$D$6:$D$105,'1. LEA List &amp; Summary Sheet'!$B61, '2. GPRA 1, 2, 4 Tracking'!$E$6:$E$105,"0.4",'2. GPRA 1, 2, 4 Tracking'!$K$6:$K$105,"New Hire")</f>
        <v>0</v>
      </c>
      <c r="AZ61" s="55">
        <f>COUNTIFS('2. GPRA 1, 2, 4 Tracking'!$D$6:$D$105,'1. LEA List &amp; Summary Sheet'!$B61, '2. GPRA 1, 2, 4 Tracking'!$E$6:$E$105,"0.5",'2. GPRA 1, 2, 4 Tracking'!$K$6:$K$105,"New Hire")</f>
        <v>0</v>
      </c>
      <c r="BA61" s="55">
        <f>COUNTIFS('2. GPRA 1, 2, 4 Tracking'!$D$6:$D$105,'1. LEA List &amp; Summary Sheet'!$B61, '2. GPRA 1, 2, 4 Tracking'!$E$6:$E$105,"0.6",'2. GPRA 1, 2, 4 Tracking'!$K$6:$K$105,"New Hire")</f>
        <v>0</v>
      </c>
      <c r="BB61" s="55">
        <f>COUNTIFS('2. GPRA 1, 2, 4 Tracking'!$D$6:$D$105,'1. LEA List &amp; Summary Sheet'!$B61, '2. GPRA 1, 2, 4 Tracking'!$E$6:$E$105,"0.7",'2. GPRA 1, 2, 4 Tracking'!$K$6:$K$105,"New Hire")</f>
        <v>0</v>
      </c>
      <c r="BC61" s="55">
        <f>COUNTIFS('2. GPRA 1, 2, 4 Tracking'!$D$6:$D$105,'1. LEA List &amp; Summary Sheet'!$B61, '2. GPRA 1, 2, 4 Tracking'!$E$6:$E$105,"0.8",'2. GPRA 1, 2, 4 Tracking'!$K$6:$K$105,"New Hire")</f>
        <v>0</v>
      </c>
      <c r="BD61" s="55">
        <f>COUNTIFS('2. GPRA 1, 2, 4 Tracking'!$D$6:$D$105,'1. LEA List &amp; Summary Sheet'!$B61, '2. GPRA 1, 2, 4 Tracking'!$E$6:$E$105,"0.9",'2. GPRA 1, 2, 4 Tracking'!$K$6:$K$105,"New Hire")</f>
        <v>0</v>
      </c>
      <c r="BE61" s="56">
        <f>COUNTIFS('2. GPRA 1, 2, 4 Tracking'!$D$6:$D$105,'1. LEA List &amp; Summary Sheet'!$B61, '2. GPRA 1, 2, 4 Tracking'!$E$6:$E$105,"1.0",'2. GPRA 1, 2, 4 Tracking'!$K$6:$K$105,"New Hire")</f>
        <v>0</v>
      </c>
      <c r="BF61" s="64"/>
    </row>
    <row r="62" spans="2:58" ht="78.75" customHeight="1" thickBot="1" x14ac:dyDescent="0.4">
      <c r="B62" s="71"/>
      <c r="C62" s="90">
        <f t="shared" si="0"/>
        <v>0</v>
      </c>
      <c r="D62" s="55">
        <f>COUNTIFS('2. GPRA 1, 2, 4 Tracking'!$D$6:$D$105,'1. LEA List &amp; Summary Sheet'!$B62, '2. GPRA 1, 2, 4 Tracking'!$E$6:$E$105,"0.1",'2. GPRA 1, 2, 4 Tracking'!$G$6:$G$105,"New Hire")</f>
        <v>0</v>
      </c>
      <c r="E62" s="56">
        <f>COUNTIFS('2. GPRA 1, 2, 4 Tracking'!$D$6:$D$105,'1. LEA List &amp; Summary Sheet'!$B62, '2. GPRA 1, 2, 4 Tracking'!$E$6:$E$105,"0.2",'2. GPRA 1, 2, 4 Tracking'!$G$6:$G$105,"New Hire")</f>
        <v>0</v>
      </c>
      <c r="F62" s="56">
        <f>COUNTIFS('2. GPRA 1, 2, 4 Tracking'!$D$6:$D$105,'1. LEA List &amp; Summary Sheet'!$B62, '2. GPRA 1, 2, 4 Tracking'!$E$6:$E$105,"0.3",'2. GPRA 1, 2, 4 Tracking'!$G$6:$G$105,"New Hire")</f>
        <v>0</v>
      </c>
      <c r="G62" s="56">
        <f>COUNTIFS('2. GPRA 1, 2, 4 Tracking'!$D$6:$D$105,'1. LEA List &amp; Summary Sheet'!$B62, '2. GPRA 1, 2, 4 Tracking'!$E$6:$E$105,"0.4",'2. GPRA 1, 2, 4 Tracking'!$G$6:$G$105,"New Hire")</f>
        <v>0</v>
      </c>
      <c r="H62" s="56">
        <f>COUNTIFS('2. GPRA 1, 2, 4 Tracking'!$D$6:$D$105,'1. LEA List &amp; Summary Sheet'!$B62, '2. GPRA 1, 2, 4 Tracking'!$E$6:$E$105,"0.5",'2. GPRA 1, 2, 4 Tracking'!$G$6:$G$105,"New Hire")</f>
        <v>0</v>
      </c>
      <c r="I62" s="56">
        <f>COUNTIFS('2. GPRA 1, 2, 4 Tracking'!$D$6:$D$105,'1. LEA List &amp; Summary Sheet'!$B62, '2. GPRA 1, 2, 4 Tracking'!$E$6:$E$105,"0.6",'2. GPRA 1, 2, 4 Tracking'!$G$6:$G$105,"New Hire")</f>
        <v>0</v>
      </c>
      <c r="J62" s="56">
        <f>COUNTIFS('2. GPRA 1, 2, 4 Tracking'!$D$6:$D$105,'1. LEA List &amp; Summary Sheet'!$B62, '2. GPRA 1, 2, 4 Tracking'!$E$6:$E$105,"0.7",'2. GPRA 1, 2, 4 Tracking'!$G$6:$G$105,"New Hire")</f>
        <v>0</v>
      </c>
      <c r="K62" s="56">
        <f>COUNTIFS('2. GPRA 1, 2, 4 Tracking'!$D$6:$D$105,'1. LEA List &amp; Summary Sheet'!$B62, '2. GPRA 1, 2, 4 Tracking'!$E$6:$E$105,"0.8",'2. GPRA 1, 2, 4 Tracking'!$G$6:$G$105,"New Hire")</f>
        <v>0</v>
      </c>
      <c r="L62" s="56">
        <f>COUNTIFS('2. GPRA 1, 2, 4 Tracking'!$D$6:$D$105,'1. LEA List &amp; Summary Sheet'!$B62, '2. GPRA 1, 2, 4 Tracking'!$E$6:$E$105,"0.9",'2. GPRA 1, 2, 4 Tracking'!$G$6:$G$105,"New Hire")</f>
        <v>0</v>
      </c>
      <c r="M62" s="56">
        <f>COUNTIFS('2. GPRA 1, 2, 4 Tracking'!$D$6:$D$105,'1. LEA List &amp; Summary Sheet'!$B62, '2. GPRA 1, 2, 4 Tracking'!$E$6:$E$105,"1.0",'2. GPRA 1, 2, 4 Tracking'!$G$6:$G$105,"New Hire")</f>
        <v>0</v>
      </c>
      <c r="N62" s="90">
        <f t="shared" si="1"/>
        <v>0</v>
      </c>
      <c r="O62" s="57">
        <f>COUNTIFS('2. GPRA 1, 2, 4 Tracking'!$D$6:$D$105,'1. LEA List &amp; Summary Sheet'!$B62, '2. GPRA 1, 2, 4 Tracking'!$E$6:$E$105,"0.1",'2. GPRA 1, 2, 4 Tracking'!$H$6:$H$105,"New Hire")</f>
        <v>0</v>
      </c>
      <c r="P62" s="57">
        <f>COUNTIFS('2. GPRA 1, 2, 4 Tracking'!$D$6:$D$105,'1. LEA List &amp; Summary Sheet'!$B62, '2. GPRA 1, 2, 4 Tracking'!$E$6:$E$105,"0.2",'2. GPRA 1, 2, 4 Tracking'!$H$6:$H$105,"New Hire")</f>
        <v>0</v>
      </c>
      <c r="Q62" s="57">
        <f>COUNTIFS('2. GPRA 1, 2, 4 Tracking'!$D$6:$D$105,'1. LEA List &amp; Summary Sheet'!$B62, '2. GPRA 1, 2, 4 Tracking'!$E$6:$E$105,"0.3",'2. GPRA 1, 2, 4 Tracking'!$H$6:$H$105,"New Hire")</f>
        <v>0</v>
      </c>
      <c r="R62" s="57">
        <f>COUNTIFS('2. GPRA 1, 2, 4 Tracking'!$D$6:$D$105,'1. LEA List &amp; Summary Sheet'!$B62, '2. GPRA 1, 2, 4 Tracking'!$E$6:$E$105,"0.4",'2. GPRA 1, 2, 4 Tracking'!$H$6:$H$105,"New Hire")</f>
        <v>0</v>
      </c>
      <c r="S62" s="57">
        <f>COUNTIFS('2. GPRA 1, 2, 4 Tracking'!$D$6:$D$105,'1. LEA List &amp; Summary Sheet'!$B62, '2. GPRA 1, 2, 4 Tracking'!$E$6:$E$105,"0.5",'2. GPRA 1, 2, 4 Tracking'!$H$6:$H$105,"New Hire")</f>
        <v>0</v>
      </c>
      <c r="T62" s="57">
        <f>COUNTIFS('2. GPRA 1, 2, 4 Tracking'!$D$6:$D$105,'1. LEA List &amp; Summary Sheet'!$B62, '2. GPRA 1, 2, 4 Tracking'!$E$6:$E$105,"0.6",'2. GPRA 1, 2, 4 Tracking'!$H$6:$H$105,"New Hire")</f>
        <v>0</v>
      </c>
      <c r="U62" s="57">
        <f>COUNTIFS('2. GPRA 1, 2, 4 Tracking'!$D$6:$D$105,'1. LEA List &amp; Summary Sheet'!$B62, '2. GPRA 1, 2, 4 Tracking'!$E$6:$E$105,"0.7",'2. GPRA 1, 2, 4 Tracking'!$H$6:$H$105,"New Hire")</f>
        <v>0</v>
      </c>
      <c r="V62" s="57">
        <f>COUNTIFS('2. GPRA 1, 2, 4 Tracking'!$D$6:$D$105,'1. LEA List &amp; Summary Sheet'!$B62, '2. GPRA 1, 2, 4 Tracking'!$E$6:$E$105,"0.8",'2. GPRA 1, 2, 4 Tracking'!$H$6:$H$105,"New Hire")</f>
        <v>0</v>
      </c>
      <c r="W62" s="57">
        <f>COUNTIFS('2. GPRA 1, 2, 4 Tracking'!$D$6:$D$105,'1. LEA List &amp; Summary Sheet'!$B62, '2. GPRA 1, 2, 4 Tracking'!$E$6:$E$105,"0.9",'2. GPRA 1, 2, 4 Tracking'!$H$6:$H$105,"New Hire")</f>
        <v>0</v>
      </c>
      <c r="X62" s="57">
        <f>COUNTIFS('2. GPRA 1, 2, 4 Tracking'!$D$6:$D$105,'1. LEA List &amp; Summary Sheet'!$B62, '2. GPRA 1, 2, 4 Tracking'!$E$6:$E$105,"1.0",'2. GPRA 1, 2, 4 Tracking'!$H$6:$H$105,"New Hire")</f>
        <v>0</v>
      </c>
      <c r="Y62" s="90">
        <f t="shared" si="2"/>
        <v>0</v>
      </c>
      <c r="Z62" s="55">
        <f>COUNTIFS('2. GPRA 1, 2, 4 Tracking'!$D$6:$D$105,'1. LEA List &amp; Summary Sheet'!$B62, '2. GPRA 1, 2, 4 Tracking'!$E$6:$E$105,"0.1",'2. GPRA 1, 2, 4 Tracking'!$I$6:$I$105,"New Hire")</f>
        <v>0</v>
      </c>
      <c r="AA62" s="55">
        <f>COUNTIFS('2. GPRA 1, 2, 4 Tracking'!$D$6:$D$105,'1. LEA List &amp; Summary Sheet'!$B62, '2. GPRA 1, 2, 4 Tracking'!$E$6:$E$105,"0.2",'2. GPRA 1, 2, 4 Tracking'!$I$6:$I$105,"New Hire")</f>
        <v>0</v>
      </c>
      <c r="AB62" s="55">
        <f>COUNTIFS('2. GPRA 1, 2, 4 Tracking'!$D$6:$D$105,'1. LEA List &amp; Summary Sheet'!$B62, '2. GPRA 1, 2, 4 Tracking'!$E$6:$E$105,"0.3",'2. GPRA 1, 2, 4 Tracking'!$I$6:$I$105,"New Hire")</f>
        <v>0</v>
      </c>
      <c r="AC62" s="55">
        <f>COUNTIFS('2. GPRA 1, 2, 4 Tracking'!$D$6:$D$105,'1. LEA List &amp; Summary Sheet'!$B62, '2. GPRA 1, 2, 4 Tracking'!$E$6:$E$105,"0.4",'2. GPRA 1, 2, 4 Tracking'!$I$6:$I$105,"New Hire")</f>
        <v>0</v>
      </c>
      <c r="AD62" s="55">
        <f>COUNTIFS('2. GPRA 1, 2, 4 Tracking'!$D$6:$D$105,'1. LEA List &amp; Summary Sheet'!$B62, '2. GPRA 1, 2, 4 Tracking'!$E$6:$E$105,"0.5",'2. GPRA 1, 2, 4 Tracking'!$I$6:$I$105,"New Hire")</f>
        <v>0</v>
      </c>
      <c r="AE62" s="55">
        <f>COUNTIFS('2. GPRA 1, 2, 4 Tracking'!$D$6:$D$105,'1. LEA List &amp; Summary Sheet'!$B62, '2. GPRA 1, 2, 4 Tracking'!$E$6:$E$105,"0.6",'2. GPRA 1, 2, 4 Tracking'!$I$6:$I$105,"New Hire")</f>
        <v>0</v>
      </c>
      <c r="AF62" s="55">
        <f>COUNTIFS('2. GPRA 1, 2, 4 Tracking'!$D$6:$D$105,'1. LEA List &amp; Summary Sheet'!$B62, '2. GPRA 1, 2, 4 Tracking'!$E$6:$E$105,"0.7",'2. GPRA 1, 2, 4 Tracking'!$I$6:$I$105,"New Hire")</f>
        <v>0</v>
      </c>
      <c r="AG62" s="55">
        <f>COUNTIFS('2. GPRA 1, 2, 4 Tracking'!$D$6:$D$105,'1. LEA List &amp; Summary Sheet'!$B62, '2. GPRA 1, 2, 4 Tracking'!$E$6:$E$105,"0.8",'2. GPRA 1, 2, 4 Tracking'!$I$6:$I$105,"New Hire")</f>
        <v>0</v>
      </c>
      <c r="AH62" s="55">
        <f>COUNTIFS('2. GPRA 1, 2, 4 Tracking'!$D$6:$D$105,'1. LEA List &amp; Summary Sheet'!$B62, '2. GPRA 1, 2, 4 Tracking'!$E$6:$E$105,"0.9",'2. GPRA 1, 2, 4 Tracking'!$I$6:$I$105,"New Hire")</f>
        <v>0</v>
      </c>
      <c r="AI62" s="56">
        <f>COUNTIFS('2. GPRA 1, 2, 4 Tracking'!$D$6:$D$105,'1. LEA List &amp; Summary Sheet'!$B62, '2. GPRA 1, 2, 4 Tracking'!$E$6:$E$105,"1.0",'2. GPRA 1, 2, 4 Tracking'!$I$6:$I$105,"New Hire")</f>
        <v>0</v>
      </c>
      <c r="AJ62" s="90">
        <f t="shared" si="3"/>
        <v>0</v>
      </c>
      <c r="AK62" s="57">
        <f>COUNTIFS('2. GPRA 1, 2, 4 Tracking'!$D$6:$D$105,'1. LEA List &amp; Summary Sheet'!$B62, '2. GPRA 1, 2, 4 Tracking'!$E$6:$E$105,"0.1",'2. GPRA 1, 2, 4 Tracking'!$J$6:$J$105,"New Hire")</f>
        <v>0</v>
      </c>
      <c r="AL62" s="57">
        <f>COUNTIFS('2. GPRA 1, 2, 4 Tracking'!$D$6:$D$105,'1. LEA List &amp; Summary Sheet'!$B62, '2. GPRA 1, 2, 4 Tracking'!$E$6:$E$105,"0.2",'2. GPRA 1, 2, 4 Tracking'!$J$6:$J$105,"New Hire")</f>
        <v>0</v>
      </c>
      <c r="AM62" s="57">
        <f>COUNTIFS('2. GPRA 1, 2, 4 Tracking'!$D$6:$D$105,'1. LEA List &amp; Summary Sheet'!$B62, '2. GPRA 1, 2, 4 Tracking'!$E$6:$E$105,"0.3",'2. GPRA 1, 2, 4 Tracking'!$J$6:$J$105,"New Hire")</f>
        <v>0</v>
      </c>
      <c r="AN62" s="57">
        <f>COUNTIFS('2. GPRA 1, 2, 4 Tracking'!$D$6:$D$105,'1. LEA List &amp; Summary Sheet'!$B62, '2. GPRA 1, 2, 4 Tracking'!$E$6:$E$105,"0.4",'2. GPRA 1, 2, 4 Tracking'!$J$6:$J$105,"New Hire")</f>
        <v>0</v>
      </c>
      <c r="AO62" s="57">
        <f>COUNTIFS('2. GPRA 1, 2, 4 Tracking'!$D$6:$D$105,'1. LEA List &amp; Summary Sheet'!$B62, '2. GPRA 1, 2, 4 Tracking'!$E$6:$E$105,"0.5",'2. GPRA 1, 2, 4 Tracking'!$J$6:$J$105,"New Hire")</f>
        <v>0</v>
      </c>
      <c r="AP62" s="57">
        <f>COUNTIFS('2. GPRA 1, 2, 4 Tracking'!$D$6:$D$105,'1. LEA List &amp; Summary Sheet'!$B62, '2. GPRA 1, 2, 4 Tracking'!$E$6:$E$105,"0.6",'2. GPRA 1, 2, 4 Tracking'!$J$6:$J$105,"New Hire")</f>
        <v>0</v>
      </c>
      <c r="AQ62" s="57">
        <f>COUNTIFS('2. GPRA 1, 2, 4 Tracking'!$D$6:$D$105,'1. LEA List &amp; Summary Sheet'!$B62, '2. GPRA 1, 2, 4 Tracking'!$E$6:$E$105,"0.7",'2. GPRA 1, 2, 4 Tracking'!$J$6:$J$105,"New Hire")</f>
        <v>0</v>
      </c>
      <c r="AR62" s="57">
        <f>COUNTIFS('2. GPRA 1, 2, 4 Tracking'!$D$6:$D$105,'1. LEA List &amp; Summary Sheet'!$B62, '2. GPRA 1, 2, 4 Tracking'!$E$6:$E$105,"0.8",'2. GPRA 1, 2, 4 Tracking'!$J$6:$J$105,"New Hire")</f>
        <v>0</v>
      </c>
      <c r="AS62" s="57">
        <f>COUNTIFS('2. GPRA 1, 2, 4 Tracking'!$D$6:$D$105,'1. LEA List &amp; Summary Sheet'!$B62, '2. GPRA 1, 2, 4 Tracking'!$E$6:$E$105,"0.9",'2. GPRA 1, 2, 4 Tracking'!$J$6:$J$105,"New Hire")</f>
        <v>0</v>
      </c>
      <c r="AT62" s="58">
        <f>COUNTIFS('2. GPRA 1, 2, 4 Tracking'!$D$6:$D$105,'1. LEA List &amp; Summary Sheet'!$B62, '2. GPRA 1, 2, 4 Tracking'!$E$6:$E$105,"1.0",'2. GPRA 1, 2, 4 Tracking'!$J$6:$J$105,"New Hire")</f>
        <v>0</v>
      </c>
      <c r="AU62" s="90">
        <f t="shared" si="4"/>
        <v>0</v>
      </c>
      <c r="AV62" s="55">
        <f>COUNTIFS('2. GPRA 1, 2, 4 Tracking'!$D$6:$D$105,'1. LEA List &amp; Summary Sheet'!$B62, '2. GPRA 1, 2, 4 Tracking'!$E$6:$E$105,"0.1",'2. GPRA 1, 2, 4 Tracking'!$K$6:$K$105,"New Hire")</f>
        <v>0</v>
      </c>
      <c r="AW62" s="55">
        <f>COUNTIFS('2. GPRA 1, 2, 4 Tracking'!$D$6:$D$105,'1. LEA List &amp; Summary Sheet'!$B62, '2. GPRA 1, 2, 4 Tracking'!$E$6:$E$105,"0.2",'2. GPRA 1, 2, 4 Tracking'!$K$6:$K$105,"New Hire")</f>
        <v>0</v>
      </c>
      <c r="AX62" s="55">
        <f>COUNTIFS('2. GPRA 1, 2, 4 Tracking'!$D$6:$D$105,'1. LEA List &amp; Summary Sheet'!$B62, '2. GPRA 1, 2, 4 Tracking'!$E$6:$E$105,"0.3",'2. GPRA 1, 2, 4 Tracking'!$K$6:$K$105,"New Hire")</f>
        <v>0</v>
      </c>
      <c r="AY62" s="55">
        <f>COUNTIFS('2. GPRA 1, 2, 4 Tracking'!$D$6:$D$105,'1. LEA List &amp; Summary Sheet'!$B62, '2. GPRA 1, 2, 4 Tracking'!$E$6:$E$105,"0.4",'2. GPRA 1, 2, 4 Tracking'!$K$6:$K$105,"New Hire")</f>
        <v>0</v>
      </c>
      <c r="AZ62" s="55">
        <f>COUNTIFS('2. GPRA 1, 2, 4 Tracking'!$D$6:$D$105,'1. LEA List &amp; Summary Sheet'!$B62, '2. GPRA 1, 2, 4 Tracking'!$E$6:$E$105,"0.5",'2. GPRA 1, 2, 4 Tracking'!$K$6:$K$105,"New Hire")</f>
        <v>0</v>
      </c>
      <c r="BA62" s="55">
        <f>COUNTIFS('2. GPRA 1, 2, 4 Tracking'!$D$6:$D$105,'1. LEA List &amp; Summary Sheet'!$B62, '2. GPRA 1, 2, 4 Tracking'!$E$6:$E$105,"0.6",'2. GPRA 1, 2, 4 Tracking'!$K$6:$K$105,"New Hire")</f>
        <v>0</v>
      </c>
      <c r="BB62" s="55">
        <f>COUNTIFS('2. GPRA 1, 2, 4 Tracking'!$D$6:$D$105,'1. LEA List &amp; Summary Sheet'!$B62, '2. GPRA 1, 2, 4 Tracking'!$E$6:$E$105,"0.7",'2. GPRA 1, 2, 4 Tracking'!$K$6:$K$105,"New Hire")</f>
        <v>0</v>
      </c>
      <c r="BC62" s="55">
        <f>COUNTIFS('2. GPRA 1, 2, 4 Tracking'!$D$6:$D$105,'1. LEA List &amp; Summary Sheet'!$B62, '2. GPRA 1, 2, 4 Tracking'!$E$6:$E$105,"0.8",'2. GPRA 1, 2, 4 Tracking'!$K$6:$K$105,"New Hire")</f>
        <v>0</v>
      </c>
      <c r="BD62" s="55">
        <f>COUNTIFS('2. GPRA 1, 2, 4 Tracking'!$D$6:$D$105,'1. LEA List &amp; Summary Sheet'!$B62, '2. GPRA 1, 2, 4 Tracking'!$E$6:$E$105,"0.9",'2. GPRA 1, 2, 4 Tracking'!$K$6:$K$105,"New Hire")</f>
        <v>0</v>
      </c>
      <c r="BE62" s="56">
        <f>COUNTIFS('2. GPRA 1, 2, 4 Tracking'!$D$6:$D$105,'1. LEA List &amp; Summary Sheet'!$B62, '2. GPRA 1, 2, 4 Tracking'!$E$6:$E$105,"1.0",'2. GPRA 1, 2, 4 Tracking'!$K$6:$K$105,"New Hire")</f>
        <v>0</v>
      </c>
      <c r="BF62" s="64"/>
    </row>
    <row r="63" spans="2:58" ht="78.75" customHeight="1" thickBot="1" x14ac:dyDescent="0.4">
      <c r="B63" s="72"/>
      <c r="C63" s="90">
        <f t="shared" si="0"/>
        <v>0</v>
      </c>
      <c r="D63" s="55">
        <f>COUNTIFS('2. GPRA 1, 2, 4 Tracking'!$D$6:$D$105,'1. LEA List &amp; Summary Sheet'!$B63, '2. GPRA 1, 2, 4 Tracking'!$E$6:$E$105,"0.1",'2. GPRA 1, 2, 4 Tracking'!$G$6:$G$105,"New Hire")</f>
        <v>0</v>
      </c>
      <c r="E63" s="56">
        <f>COUNTIFS('2. GPRA 1, 2, 4 Tracking'!$D$6:$D$105,'1. LEA List &amp; Summary Sheet'!$B63, '2. GPRA 1, 2, 4 Tracking'!$E$6:$E$105,"0.2",'2. GPRA 1, 2, 4 Tracking'!$G$6:$G$105,"New Hire")</f>
        <v>0</v>
      </c>
      <c r="F63" s="56">
        <f>COUNTIFS('2. GPRA 1, 2, 4 Tracking'!$D$6:$D$105,'1. LEA List &amp; Summary Sheet'!$B63, '2. GPRA 1, 2, 4 Tracking'!$E$6:$E$105,"0.3",'2. GPRA 1, 2, 4 Tracking'!$G$6:$G$105,"New Hire")</f>
        <v>0</v>
      </c>
      <c r="G63" s="56">
        <f>COUNTIFS('2. GPRA 1, 2, 4 Tracking'!$D$6:$D$105,'1. LEA List &amp; Summary Sheet'!$B63, '2. GPRA 1, 2, 4 Tracking'!$E$6:$E$105,"0.4",'2. GPRA 1, 2, 4 Tracking'!$G$6:$G$105,"New Hire")</f>
        <v>0</v>
      </c>
      <c r="H63" s="56">
        <f>COUNTIFS('2. GPRA 1, 2, 4 Tracking'!$D$6:$D$105,'1. LEA List &amp; Summary Sheet'!$B63, '2. GPRA 1, 2, 4 Tracking'!$E$6:$E$105,"0.5",'2. GPRA 1, 2, 4 Tracking'!$G$6:$G$105,"New Hire")</f>
        <v>0</v>
      </c>
      <c r="I63" s="56">
        <f>COUNTIFS('2. GPRA 1, 2, 4 Tracking'!$D$6:$D$105,'1. LEA List &amp; Summary Sheet'!$B63, '2. GPRA 1, 2, 4 Tracking'!$E$6:$E$105,"0.6",'2. GPRA 1, 2, 4 Tracking'!$G$6:$G$105,"New Hire")</f>
        <v>0</v>
      </c>
      <c r="J63" s="56">
        <f>COUNTIFS('2. GPRA 1, 2, 4 Tracking'!$D$6:$D$105,'1. LEA List &amp; Summary Sheet'!$B63, '2. GPRA 1, 2, 4 Tracking'!$E$6:$E$105,"0.7",'2. GPRA 1, 2, 4 Tracking'!$G$6:$G$105,"New Hire")</f>
        <v>0</v>
      </c>
      <c r="K63" s="56">
        <f>COUNTIFS('2. GPRA 1, 2, 4 Tracking'!$D$6:$D$105,'1. LEA List &amp; Summary Sheet'!$B63, '2. GPRA 1, 2, 4 Tracking'!$E$6:$E$105,"0.8",'2. GPRA 1, 2, 4 Tracking'!$G$6:$G$105,"New Hire")</f>
        <v>0</v>
      </c>
      <c r="L63" s="56">
        <f>COUNTIFS('2. GPRA 1, 2, 4 Tracking'!$D$6:$D$105,'1. LEA List &amp; Summary Sheet'!$B63, '2. GPRA 1, 2, 4 Tracking'!$E$6:$E$105,"0.9",'2. GPRA 1, 2, 4 Tracking'!$G$6:$G$105,"New Hire")</f>
        <v>0</v>
      </c>
      <c r="M63" s="56">
        <f>COUNTIFS('2. GPRA 1, 2, 4 Tracking'!$D$6:$D$105,'1. LEA List &amp; Summary Sheet'!$B63, '2. GPRA 1, 2, 4 Tracking'!$E$6:$E$105,"1.0",'2. GPRA 1, 2, 4 Tracking'!$G$6:$G$105,"New Hire")</f>
        <v>0</v>
      </c>
      <c r="N63" s="90">
        <f t="shared" si="1"/>
        <v>0</v>
      </c>
      <c r="O63" s="57">
        <f>COUNTIFS('2. GPRA 1, 2, 4 Tracking'!$D$6:$D$105,'1. LEA List &amp; Summary Sheet'!$B63, '2. GPRA 1, 2, 4 Tracking'!$E$6:$E$105,"0.1",'2. GPRA 1, 2, 4 Tracking'!$H$6:$H$105,"New Hire")</f>
        <v>0</v>
      </c>
      <c r="P63" s="57">
        <f>COUNTIFS('2. GPRA 1, 2, 4 Tracking'!$D$6:$D$105,'1. LEA List &amp; Summary Sheet'!$B63, '2. GPRA 1, 2, 4 Tracking'!$E$6:$E$105,"0.2",'2. GPRA 1, 2, 4 Tracking'!$H$6:$H$105,"New Hire")</f>
        <v>0</v>
      </c>
      <c r="Q63" s="57">
        <f>COUNTIFS('2. GPRA 1, 2, 4 Tracking'!$D$6:$D$105,'1. LEA List &amp; Summary Sheet'!$B63, '2. GPRA 1, 2, 4 Tracking'!$E$6:$E$105,"0.3",'2. GPRA 1, 2, 4 Tracking'!$H$6:$H$105,"New Hire")</f>
        <v>0</v>
      </c>
      <c r="R63" s="57">
        <f>COUNTIFS('2. GPRA 1, 2, 4 Tracking'!$D$6:$D$105,'1. LEA List &amp; Summary Sheet'!$B63, '2. GPRA 1, 2, 4 Tracking'!$E$6:$E$105,"0.4",'2. GPRA 1, 2, 4 Tracking'!$H$6:$H$105,"New Hire")</f>
        <v>0</v>
      </c>
      <c r="S63" s="57">
        <f>COUNTIFS('2. GPRA 1, 2, 4 Tracking'!$D$6:$D$105,'1. LEA List &amp; Summary Sheet'!$B63, '2. GPRA 1, 2, 4 Tracking'!$E$6:$E$105,"0.5",'2. GPRA 1, 2, 4 Tracking'!$H$6:$H$105,"New Hire")</f>
        <v>0</v>
      </c>
      <c r="T63" s="57">
        <f>COUNTIFS('2. GPRA 1, 2, 4 Tracking'!$D$6:$D$105,'1. LEA List &amp; Summary Sheet'!$B63, '2. GPRA 1, 2, 4 Tracking'!$E$6:$E$105,"0.6",'2. GPRA 1, 2, 4 Tracking'!$H$6:$H$105,"New Hire")</f>
        <v>0</v>
      </c>
      <c r="U63" s="57">
        <f>COUNTIFS('2. GPRA 1, 2, 4 Tracking'!$D$6:$D$105,'1. LEA List &amp; Summary Sheet'!$B63, '2. GPRA 1, 2, 4 Tracking'!$E$6:$E$105,"0.7",'2. GPRA 1, 2, 4 Tracking'!$H$6:$H$105,"New Hire")</f>
        <v>0</v>
      </c>
      <c r="V63" s="57">
        <f>COUNTIFS('2. GPRA 1, 2, 4 Tracking'!$D$6:$D$105,'1. LEA List &amp; Summary Sheet'!$B63, '2. GPRA 1, 2, 4 Tracking'!$E$6:$E$105,"0.8",'2. GPRA 1, 2, 4 Tracking'!$H$6:$H$105,"New Hire")</f>
        <v>0</v>
      </c>
      <c r="W63" s="57">
        <f>COUNTIFS('2. GPRA 1, 2, 4 Tracking'!$D$6:$D$105,'1. LEA List &amp; Summary Sheet'!$B63, '2. GPRA 1, 2, 4 Tracking'!$E$6:$E$105,"0.9",'2. GPRA 1, 2, 4 Tracking'!$H$6:$H$105,"New Hire")</f>
        <v>0</v>
      </c>
      <c r="X63" s="57">
        <f>COUNTIFS('2. GPRA 1, 2, 4 Tracking'!$D$6:$D$105,'1. LEA List &amp; Summary Sheet'!$B63, '2. GPRA 1, 2, 4 Tracking'!$E$6:$E$105,"1.0",'2. GPRA 1, 2, 4 Tracking'!$H$6:$H$105,"New Hire")</f>
        <v>0</v>
      </c>
      <c r="Y63" s="90">
        <f t="shared" si="2"/>
        <v>0</v>
      </c>
      <c r="Z63" s="55">
        <f>COUNTIFS('2. GPRA 1, 2, 4 Tracking'!$D$6:$D$105,'1. LEA List &amp; Summary Sheet'!$B63, '2. GPRA 1, 2, 4 Tracking'!$E$6:$E$105,"0.1",'2. GPRA 1, 2, 4 Tracking'!$I$6:$I$105,"New Hire")</f>
        <v>0</v>
      </c>
      <c r="AA63" s="55">
        <f>COUNTIFS('2. GPRA 1, 2, 4 Tracking'!$D$6:$D$105,'1. LEA List &amp; Summary Sheet'!$B63, '2. GPRA 1, 2, 4 Tracking'!$E$6:$E$105,"0.2",'2. GPRA 1, 2, 4 Tracking'!$I$6:$I$105,"New Hire")</f>
        <v>0</v>
      </c>
      <c r="AB63" s="55">
        <f>COUNTIFS('2. GPRA 1, 2, 4 Tracking'!$D$6:$D$105,'1. LEA List &amp; Summary Sheet'!$B63, '2. GPRA 1, 2, 4 Tracking'!$E$6:$E$105,"0.3",'2. GPRA 1, 2, 4 Tracking'!$I$6:$I$105,"New Hire")</f>
        <v>0</v>
      </c>
      <c r="AC63" s="55">
        <f>COUNTIFS('2. GPRA 1, 2, 4 Tracking'!$D$6:$D$105,'1. LEA List &amp; Summary Sheet'!$B63, '2. GPRA 1, 2, 4 Tracking'!$E$6:$E$105,"0.4",'2. GPRA 1, 2, 4 Tracking'!$I$6:$I$105,"New Hire")</f>
        <v>0</v>
      </c>
      <c r="AD63" s="55">
        <f>COUNTIFS('2. GPRA 1, 2, 4 Tracking'!$D$6:$D$105,'1. LEA List &amp; Summary Sheet'!$B63, '2. GPRA 1, 2, 4 Tracking'!$E$6:$E$105,"0.5",'2. GPRA 1, 2, 4 Tracking'!$I$6:$I$105,"New Hire")</f>
        <v>0</v>
      </c>
      <c r="AE63" s="55">
        <f>COUNTIFS('2. GPRA 1, 2, 4 Tracking'!$D$6:$D$105,'1. LEA List &amp; Summary Sheet'!$B63, '2. GPRA 1, 2, 4 Tracking'!$E$6:$E$105,"0.6",'2. GPRA 1, 2, 4 Tracking'!$I$6:$I$105,"New Hire")</f>
        <v>0</v>
      </c>
      <c r="AF63" s="55">
        <f>COUNTIFS('2. GPRA 1, 2, 4 Tracking'!$D$6:$D$105,'1. LEA List &amp; Summary Sheet'!$B63, '2. GPRA 1, 2, 4 Tracking'!$E$6:$E$105,"0.7",'2. GPRA 1, 2, 4 Tracking'!$I$6:$I$105,"New Hire")</f>
        <v>0</v>
      </c>
      <c r="AG63" s="55">
        <f>COUNTIFS('2. GPRA 1, 2, 4 Tracking'!$D$6:$D$105,'1. LEA List &amp; Summary Sheet'!$B63, '2. GPRA 1, 2, 4 Tracking'!$E$6:$E$105,"0.8",'2. GPRA 1, 2, 4 Tracking'!$I$6:$I$105,"New Hire")</f>
        <v>0</v>
      </c>
      <c r="AH63" s="55">
        <f>COUNTIFS('2. GPRA 1, 2, 4 Tracking'!$D$6:$D$105,'1. LEA List &amp; Summary Sheet'!$B63, '2. GPRA 1, 2, 4 Tracking'!$E$6:$E$105,"0.9",'2. GPRA 1, 2, 4 Tracking'!$I$6:$I$105,"New Hire")</f>
        <v>0</v>
      </c>
      <c r="AI63" s="56">
        <f>COUNTIFS('2. GPRA 1, 2, 4 Tracking'!$D$6:$D$105,'1. LEA List &amp; Summary Sheet'!$B63, '2. GPRA 1, 2, 4 Tracking'!$E$6:$E$105,"1.0",'2. GPRA 1, 2, 4 Tracking'!$I$6:$I$105,"New Hire")</f>
        <v>0</v>
      </c>
      <c r="AJ63" s="90">
        <f t="shared" si="3"/>
        <v>0</v>
      </c>
      <c r="AK63" s="57">
        <f>COUNTIFS('2. GPRA 1, 2, 4 Tracking'!$D$6:$D$105,'1. LEA List &amp; Summary Sheet'!$B63, '2. GPRA 1, 2, 4 Tracking'!$E$6:$E$105,"0.1",'2. GPRA 1, 2, 4 Tracking'!$J$6:$J$105,"New Hire")</f>
        <v>0</v>
      </c>
      <c r="AL63" s="57">
        <f>COUNTIFS('2. GPRA 1, 2, 4 Tracking'!$D$6:$D$105,'1. LEA List &amp; Summary Sheet'!$B63, '2. GPRA 1, 2, 4 Tracking'!$E$6:$E$105,"0.2",'2. GPRA 1, 2, 4 Tracking'!$J$6:$J$105,"New Hire")</f>
        <v>0</v>
      </c>
      <c r="AM63" s="57">
        <f>COUNTIFS('2. GPRA 1, 2, 4 Tracking'!$D$6:$D$105,'1. LEA List &amp; Summary Sheet'!$B63, '2. GPRA 1, 2, 4 Tracking'!$E$6:$E$105,"0.3",'2. GPRA 1, 2, 4 Tracking'!$J$6:$J$105,"New Hire")</f>
        <v>0</v>
      </c>
      <c r="AN63" s="57">
        <f>COUNTIFS('2. GPRA 1, 2, 4 Tracking'!$D$6:$D$105,'1. LEA List &amp; Summary Sheet'!$B63, '2. GPRA 1, 2, 4 Tracking'!$E$6:$E$105,"0.4",'2. GPRA 1, 2, 4 Tracking'!$J$6:$J$105,"New Hire")</f>
        <v>0</v>
      </c>
      <c r="AO63" s="57">
        <f>COUNTIFS('2. GPRA 1, 2, 4 Tracking'!$D$6:$D$105,'1. LEA List &amp; Summary Sheet'!$B63, '2. GPRA 1, 2, 4 Tracking'!$E$6:$E$105,"0.5",'2. GPRA 1, 2, 4 Tracking'!$J$6:$J$105,"New Hire")</f>
        <v>0</v>
      </c>
      <c r="AP63" s="57">
        <f>COUNTIFS('2. GPRA 1, 2, 4 Tracking'!$D$6:$D$105,'1. LEA List &amp; Summary Sheet'!$B63, '2. GPRA 1, 2, 4 Tracking'!$E$6:$E$105,"0.6",'2. GPRA 1, 2, 4 Tracking'!$J$6:$J$105,"New Hire")</f>
        <v>0</v>
      </c>
      <c r="AQ63" s="57">
        <f>COUNTIFS('2. GPRA 1, 2, 4 Tracking'!$D$6:$D$105,'1. LEA List &amp; Summary Sheet'!$B63, '2. GPRA 1, 2, 4 Tracking'!$E$6:$E$105,"0.7",'2. GPRA 1, 2, 4 Tracking'!$J$6:$J$105,"New Hire")</f>
        <v>0</v>
      </c>
      <c r="AR63" s="57">
        <f>COUNTIFS('2. GPRA 1, 2, 4 Tracking'!$D$6:$D$105,'1. LEA List &amp; Summary Sheet'!$B63, '2. GPRA 1, 2, 4 Tracking'!$E$6:$E$105,"0.8",'2. GPRA 1, 2, 4 Tracking'!$J$6:$J$105,"New Hire")</f>
        <v>0</v>
      </c>
      <c r="AS63" s="57">
        <f>COUNTIFS('2. GPRA 1, 2, 4 Tracking'!$D$6:$D$105,'1. LEA List &amp; Summary Sheet'!$B63, '2. GPRA 1, 2, 4 Tracking'!$E$6:$E$105,"0.9",'2. GPRA 1, 2, 4 Tracking'!$J$6:$J$105,"New Hire")</f>
        <v>0</v>
      </c>
      <c r="AT63" s="58">
        <f>COUNTIFS('2. GPRA 1, 2, 4 Tracking'!$D$6:$D$105,'1. LEA List &amp; Summary Sheet'!$B63, '2. GPRA 1, 2, 4 Tracking'!$E$6:$E$105,"1.0",'2. GPRA 1, 2, 4 Tracking'!$J$6:$J$105,"New Hire")</f>
        <v>0</v>
      </c>
      <c r="AU63" s="90">
        <f t="shared" si="4"/>
        <v>0</v>
      </c>
      <c r="AV63" s="55">
        <f>COUNTIFS('2. GPRA 1, 2, 4 Tracking'!$D$6:$D$105,'1. LEA List &amp; Summary Sheet'!$B63, '2. GPRA 1, 2, 4 Tracking'!$E$6:$E$105,"0.1",'2. GPRA 1, 2, 4 Tracking'!$K$6:$K$105,"New Hire")</f>
        <v>0</v>
      </c>
      <c r="AW63" s="55">
        <f>COUNTIFS('2. GPRA 1, 2, 4 Tracking'!$D$6:$D$105,'1. LEA List &amp; Summary Sheet'!$B63, '2. GPRA 1, 2, 4 Tracking'!$E$6:$E$105,"0.2",'2. GPRA 1, 2, 4 Tracking'!$K$6:$K$105,"New Hire")</f>
        <v>0</v>
      </c>
      <c r="AX63" s="55">
        <f>COUNTIFS('2. GPRA 1, 2, 4 Tracking'!$D$6:$D$105,'1. LEA List &amp; Summary Sheet'!$B63, '2. GPRA 1, 2, 4 Tracking'!$E$6:$E$105,"0.3",'2. GPRA 1, 2, 4 Tracking'!$K$6:$K$105,"New Hire")</f>
        <v>0</v>
      </c>
      <c r="AY63" s="55">
        <f>COUNTIFS('2. GPRA 1, 2, 4 Tracking'!$D$6:$D$105,'1. LEA List &amp; Summary Sheet'!$B63, '2. GPRA 1, 2, 4 Tracking'!$E$6:$E$105,"0.4",'2. GPRA 1, 2, 4 Tracking'!$K$6:$K$105,"New Hire")</f>
        <v>0</v>
      </c>
      <c r="AZ63" s="55">
        <f>COUNTIFS('2. GPRA 1, 2, 4 Tracking'!$D$6:$D$105,'1. LEA List &amp; Summary Sheet'!$B63, '2. GPRA 1, 2, 4 Tracking'!$E$6:$E$105,"0.5",'2. GPRA 1, 2, 4 Tracking'!$K$6:$K$105,"New Hire")</f>
        <v>0</v>
      </c>
      <c r="BA63" s="55">
        <f>COUNTIFS('2. GPRA 1, 2, 4 Tracking'!$D$6:$D$105,'1. LEA List &amp; Summary Sheet'!$B63, '2. GPRA 1, 2, 4 Tracking'!$E$6:$E$105,"0.6",'2. GPRA 1, 2, 4 Tracking'!$K$6:$K$105,"New Hire")</f>
        <v>0</v>
      </c>
      <c r="BB63" s="55">
        <f>COUNTIFS('2. GPRA 1, 2, 4 Tracking'!$D$6:$D$105,'1. LEA List &amp; Summary Sheet'!$B63, '2. GPRA 1, 2, 4 Tracking'!$E$6:$E$105,"0.7",'2. GPRA 1, 2, 4 Tracking'!$K$6:$K$105,"New Hire")</f>
        <v>0</v>
      </c>
      <c r="BC63" s="55">
        <f>COUNTIFS('2. GPRA 1, 2, 4 Tracking'!$D$6:$D$105,'1. LEA List &amp; Summary Sheet'!$B63, '2. GPRA 1, 2, 4 Tracking'!$E$6:$E$105,"0.8",'2. GPRA 1, 2, 4 Tracking'!$K$6:$K$105,"New Hire")</f>
        <v>0</v>
      </c>
      <c r="BD63" s="55">
        <f>COUNTIFS('2. GPRA 1, 2, 4 Tracking'!$D$6:$D$105,'1. LEA List &amp; Summary Sheet'!$B63, '2. GPRA 1, 2, 4 Tracking'!$E$6:$E$105,"0.9",'2. GPRA 1, 2, 4 Tracking'!$K$6:$K$105,"New Hire")</f>
        <v>0</v>
      </c>
      <c r="BE63" s="56">
        <f>COUNTIFS('2. GPRA 1, 2, 4 Tracking'!$D$6:$D$105,'1. LEA List &amp; Summary Sheet'!$B63, '2. GPRA 1, 2, 4 Tracking'!$E$6:$E$105,"1.0",'2. GPRA 1, 2, 4 Tracking'!$K$6:$K$105,"New Hire")</f>
        <v>0</v>
      </c>
      <c r="BF63" s="64"/>
    </row>
    <row r="64" spans="2:58" ht="78.75" customHeight="1" thickBot="1" x14ac:dyDescent="0.4">
      <c r="B64" s="72"/>
      <c r="C64" s="90">
        <f t="shared" si="0"/>
        <v>0</v>
      </c>
      <c r="D64" s="55">
        <f>COUNTIFS('2. GPRA 1, 2, 4 Tracking'!$D$6:$D$105,'1. LEA List &amp; Summary Sheet'!$B64, '2. GPRA 1, 2, 4 Tracking'!$E$6:$E$105,"0.1",'2. GPRA 1, 2, 4 Tracking'!$G$6:$G$105,"New Hire")</f>
        <v>0</v>
      </c>
      <c r="E64" s="56">
        <f>COUNTIFS('2. GPRA 1, 2, 4 Tracking'!$D$6:$D$105,'1. LEA List &amp; Summary Sheet'!$B64, '2. GPRA 1, 2, 4 Tracking'!$E$6:$E$105,"0.2",'2. GPRA 1, 2, 4 Tracking'!$G$6:$G$105,"New Hire")</f>
        <v>0</v>
      </c>
      <c r="F64" s="56">
        <f>COUNTIFS('2. GPRA 1, 2, 4 Tracking'!$D$6:$D$105,'1. LEA List &amp; Summary Sheet'!$B64, '2. GPRA 1, 2, 4 Tracking'!$E$6:$E$105,"0.3",'2. GPRA 1, 2, 4 Tracking'!$G$6:$G$105,"New Hire")</f>
        <v>0</v>
      </c>
      <c r="G64" s="56">
        <f>COUNTIFS('2. GPRA 1, 2, 4 Tracking'!$D$6:$D$105,'1. LEA List &amp; Summary Sheet'!$B64, '2. GPRA 1, 2, 4 Tracking'!$E$6:$E$105,"0.4",'2. GPRA 1, 2, 4 Tracking'!$G$6:$G$105,"New Hire")</f>
        <v>0</v>
      </c>
      <c r="H64" s="56">
        <f>COUNTIFS('2. GPRA 1, 2, 4 Tracking'!$D$6:$D$105,'1. LEA List &amp; Summary Sheet'!$B64, '2. GPRA 1, 2, 4 Tracking'!$E$6:$E$105,"0.5",'2. GPRA 1, 2, 4 Tracking'!$G$6:$G$105,"New Hire")</f>
        <v>0</v>
      </c>
      <c r="I64" s="56">
        <f>COUNTIFS('2. GPRA 1, 2, 4 Tracking'!$D$6:$D$105,'1. LEA List &amp; Summary Sheet'!$B64, '2. GPRA 1, 2, 4 Tracking'!$E$6:$E$105,"0.6",'2. GPRA 1, 2, 4 Tracking'!$G$6:$G$105,"New Hire")</f>
        <v>0</v>
      </c>
      <c r="J64" s="56">
        <f>COUNTIFS('2. GPRA 1, 2, 4 Tracking'!$D$6:$D$105,'1. LEA List &amp; Summary Sheet'!$B64, '2. GPRA 1, 2, 4 Tracking'!$E$6:$E$105,"0.7",'2. GPRA 1, 2, 4 Tracking'!$G$6:$G$105,"New Hire")</f>
        <v>0</v>
      </c>
      <c r="K64" s="56">
        <f>COUNTIFS('2. GPRA 1, 2, 4 Tracking'!$D$6:$D$105,'1. LEA List &amp; Summary Sheet'!$B64, '2. GPRA 1, 2, 4 Tracking'!$E$6:$E$105,"0.8",'2. GPRA 1, 2, 4 Tracking'!$G$6:$G$105,"New Hire")</f>
        <v>0</v>
      </c>
      <c r="L64" s="56">
        <f>COUNTIFS('2. GPRA 1, 2, 4 Tracking'!$D$6:$D$105,'1. LEA List &amp; Summary Sheet'!$B64, '2. GPRA 1, 2, 4 Tracking'!$E$6:$E$105,"0.9",'2. GPRA 1, 2, 4 Tracking'!$G$6:$G$105,"New Hire")</f>
        <v>0</v>
      </c>
      <c r="M64" s="56">
        <f>COUNTIFS('2. GPRA 1, 2, 4 Tracking'!$D$6:$D$105,'1. LEA List &amp; Summary Sheet'!$B64, '2. GPRA 1, 2, 4 Tracking'!$E$6:$E$105,"1.0",'2. GPRA 1, 2, 4 Tracking'!$G$6:$G$105,"New Hire")</f>
        <v>0</v>
      </c>
      <c r="N64" s="90">
        <f t="shared" si="1"/>
        <v>0</v>
      </c>
      <c r="O64" s="57">
        <f>COUNTIFS('2. GPRA 1, 2, 4 Tracking'!$D$6:$D$105,'1. LEA List &amp; Summary Sheet'!$B64, '2. GPRA 1, 2, 4 Tracking'!$E$6:$E$105,"0.1",'2. GPRA 1, 2, 4 Tracking'!$H$6:$H$105,"New Hire")</f>
        <v>0</v>
      </c>
      <c r="P64" s="57">
        <f>COUNTIFS('2. GPRA 1, 2, 4 Tracking'!$D$6:$D$105,'1. LEA List &amp; Summary Sheet'!$B64, '2. GPRA 1, 2, 4 Tracking'!$E$6:$E$105,"0.2",'2. GPRA 1, 2, 4 Tracking'!$H$6:$H$105,"New Hire")</f>
        <v>0</v>
      </c>
      <c r="Q64" s="57">
        <f>COUNTIFS('2. GPRA 1, 2, 4 Tracking'!$D$6:$D$105,'1. LEA List &amp; Summary Sheet'!$B64, '2. GPRA 1, 2, 4 Tracking'!$E$6:$E$105,"0.3",'2. GPRA 1, 2, 4 Tracking'!$H$6:$H$105,"New Hire")</f>
        <v>0</v>
      </c>
      <c r="R64" s="57">
        <f>COUNTIFS('2. GPRA 1, 2, 4 Tracking'!$D$6:$D$105,'1. LEA List &amp; Summary Sheet'!$B64, '2. GPRA 1, 2, 4 Tracking'!$E$6:$E$105,"0.4",'2. GPRA 1, 2, 4 Tracking'!$H$6:$H$105,"New Hire")</f>
        <v>0</v>
      </c>
      <c r="S64" s="57">
        <f>COUNTIFS('2. GPRA 1, 2, 4 Tracking'!$D$6:$D$105,'1. LEA List &amp; Summary Sheet'!$B64, '2. GPRA 1, 2, 4 Tracking'!$E$6:$E$105,"0.5",'2. GPRA 1, 2, 4 Tracking'!$H$6:$H$105,"New Hire")</f>
        <v>0</v>
      </c>
      <c r="T64" s="57">
        <f>COUNTIFS('2. GPRA 1, 2, 4 Tracking'!$D$6:$D$105,'1. LEA List &amp; Summary Sheet'!$B64, '2. GPRA 1, 2, 4 Tracking'!$E$6:$E$105,"0.6",'2. GPRA 1, 2, 4 Tracking'!$H$6:$H$105,"New Hire")</f>
        <v>0</v>
      </c>
      <c r="U64" s="57">
        <f>COUNTIFS('2. GPRA 1, 2, 4 Tracking'!$D$6:$D$105,'1. LEA List &amp; Summary Sheet'!$B64, '2. GPRA 1, 2, 4 Tracking'!$E$6:$E$105,"0.7",'2. GPRA 1, 2, 4 Tracking'!$H$6:$H$105,"New Hire")</f>
        <v>0</v>
      </c>
      <c r="V64" s="57">
        <f>COUNTIFS('2. GPRA 1, 2, 4 Tracking'!$D$6:$D$105,'1. LEA List &amp; Summary Sheet'!$B64, '2. GPRA 1, 2, 4 Tracking'!$E$6:$E$105,"0.8",'2. GPRA 1, 2, 4 Tracking'!$H$6:$H$105,"New Hire")</f>
        <v>0</v>
      </c>
      <c r="W64" s="57">
        <f>COUNTIFS('2. GPRA 1, 2, 4 Tracking'!$D$6:$D$105,'1. LEA List &amp; Summary Sheet'!$B64, '2. GPRA 1, 2, 4 Tracking'!$E$6:$E$105,"0.9",'2. GPRA 1, 2, 4 Tracking'!$H$6:$H$105,"New Hire")</f>
        <v>0</v>
      </c>
      <c r="X64" s="57">
        <f>COUNTIFS('2. GPRA 1, 2, 4 Tracking'!$D$6:$D$105,'1. LEA List &amp; Summary Sheet'!$B64, '2. GPRA 1, 2, 4 Tracking'!$E$6:$E$105,"1.0",'2. GPRA 1, 2, 4 Tracking'!$H$6:$H$105,"New Hire")</f>
        <v>0</v>
      </c>
      <c r="Y64" s="90">
        <f t="shared" si="2"/>
        <v>0</v>
      </c>
      <c r="Z64" s="55">
        <f>COUNTIFS('2. GPRA 1, 2, 4 Tracking'!$D$6:$D$105,'1. LEA List &amp; Summary Sheet'!$B64, '2. GPRA 1, 2, 4 Tracking'!$E$6:$E$105,"0.1",'2. GPRA 1, 2, 4 Tracking'!$I$6:$I$105,"New Hire")</f>
        <v>0</v>
      </c>
      <c r="AA64" s="55">
        <f>COUNTIFS('2. GPRA 1, 2, 4 Tracking'!$D$6:$D$105,'1. LEA List &amp; Summary Sheet'!$B64, '2. GPRA 1, 2, 4 Tracking'!$E$6:$E$105,"0.2",'2. GPRA 1, 2, 4 Tracking'!$I$6:$I$105,"New Hire")</f>
        <v>0</v>
      </c>
      <c r="AB64" s="55">
        <f>COUNTIFS('2. GPRA 1, 2, 4 Tracking'!$D$6:$D$105,'1. LEA List &amp; Summary Sheet'!$B64, '2. GPRA 1, 2, 4 Tracking'!$E$6:$E$105,"0.3",'2. GPRA 1, 2, 4 Tracking'!$I$6:$I$105,"New Hire")</f>
        <v>0</v>
      </c>
      <c r="AC64" s="55">
        <f>COUNTIFS('2. GPRA 1, 2, 4 Tracking'!$D$6:$D$105,'1. LEA List &amp; Summary Sheet'!$B64, '2. GPRA 1, 2, 4 Tracking'!$E$6:$E$105,"0.4",'2. GPRA 1, 2, 4 Tracking'!$I$6:$I$105,"New Hire")</f>
        <v>0</v>
      </c>
      <c r="AD64" s="55">
        <f>COUNTIFS('2. GPRA 1, 2, 4 Tracking'!$D$6:$D$105,'1. LEA List &amp; Summary Sheet'!$B64, '2. GPRA 1, 2, 4 Tracking'!$E$6:$E$105,"0.5",'2. GPRA 1, 2, 4 Tracking'!$I$6:$I$105,"New Hire")</f>
        <v>0</v>
      </c>
      <c r="AE64" s="55">
        <f>COUNTIFS('2. GPRA 1, 2, 4 Tracking'!$D$6:$D$105,'1. LEA List &amp; Summary Sheet'!$B64, '2. GPRA 1, 2, 4 Tracking'!$E$6:$E$105,"0.6",'2. GPRA 1, 2, 4 Tracking'!$I$6:$I$105,"New Hire")</f>
        <v>0</v>
      </c>
      <c r="AF64" s="55">
        <f>COUNTIFS('2. GPRA 1, 2, 4 Tracking'!$D$6:$D$105,'1. LEA List &amp; Summary Sheet'!$B64, '2. GPRA 1, 2, 4 Tracking'!$E$6:$E$105,"0.7",'2. GPRA 1, 2, 4 Tracking'!$I$6:$I$105,"New Hire")</f>
        <v>0</v>
      </c>
      <c r="AG64" s="55">
        <f>COUNTIFS('2. GPRA 1, 2, 4 Tracking'!$D$6:$D$105,'1. LEA List &amp; Summary Sheet'!$B64, '2. GPRA 1, 2, 4 Tracking'!$E$6:$E$105,"0.8",'2. GPRA 1, 2, 4 Tracking'!$I$6:$I$105,"New Hire")</f>
        <v>0</v>
      </c>
      <c r="AH64" s="55">
        <f>COUNTIFS('2. GPRA 1, 2, 4 Tracking'!$D$6:$D$105,'1. LEA List &amp; Summary Sheet'!$B64, '2. GPRA 1, 2, 4 Tracking'!$E$6:$E$105,"0.9",'2. GPRA 1, 2, 4 Tracking'!$I$6:$I$105,"New Hire")</f>
        <v>0</v>
      </c>
      <c r="AI64" s="56">
        <f>COUNTIFS('2. GPRA 1, 2, 4 Tracking'!$D$6:$D$105,'1. LEA List &amp; Summary Sheet'!$B64, '2. GPRA 1, 2, 4 Tracking'!$E$6:$E$105,"1.0",'2. GPRA 1, 2, 4 Tracking'!$I$6:$I$105,"New Hire")</f>
        <v>0</v>
      </c>
      <c r="AJ64" s="90">
        <f t="shared" si="3"/>
        <v>0</v>
      </c>
      <c r="AK64" s="57">
        <f>COUNTIFS('2. GPRA 1, 2, 4 Tracking'!$D$6:$D$105,'1. LEA List &amp; Summary Sheet'!$B64, '2. GPRA 1, 2, 4 Tracking'!$E$6:$E$105,"0.1",'2. GPRA 1, 2, 4 Tracking'!$J$6:$J$105,"New Hire")</f>
        <v>0</v>
      </c>
      <c r="AL64" s="57">
        <f>COUNTIFS('2. GPRA 1, 2, 4 Tracking'!$D$6:$D$105,'1. LEA List &amp; Summary Sheet'!$B64, '2. GPRA 1, 2, 4 Tracking'!$E$6:$E$105,"0.2",'2. GPRA 1, 2, 4 Tracking'!$J$6:$J$105,"New Hire")</f>
        <v>0</v>
      </c>
      <c r="AM64" s="57">
        <f>COUNTIFS('2. GPRA 1, 2, 4 Tracking'!$D$6:$D$105,'1. LEA List &amp; Summary Sheet'!$B64, '2. GPRA 1, 2, 4 Tracking'!$E$6:$E$105,"0.3",'2. GPRA 1, 2, 4 Tracking'!$J$6:$J$105,"New Hire")</f>
        <v>0</v>
      </c>
      <c r="AN64" s="57">
        <f>COUNTIFS('2. GPRA 1, 2, 4 Tracking'!$D$6:$D$105,'1. LEA List &amp; Summary Sheet'!$B64, '2. GPRA 1, 2, 4 Tracking'!$E$6:$E$105,"0.4",'2. GPRA 1, 2, 4 Tracking'!$J$6:$J$105,"New Hire")</f>
        <v>0</v>
      </c>
      <c r="AO64" s="57">
        <f>COUNTIFS('2. GPRA 1, 2, 4 Tracking'!$D$6:$D$105,'1. LEA List &amp; Summary Sheet'!$B64, '2. GPRA 1, 2, 4 Tracking'!$E$6:$E$105,"0.5",'2. GPRA 1, 2, 4 Tracking'!$J$6:$J$105,"New Hire")</f>
        <v>0</v>
      </c>
      <c r="AP64" s="57">
        <f>COUNTIFS('2. GPRA 1, 2, 4 Tracking'!$D$6:$D$105,'1. LEA List &amp; Summary Sheet'!$B64, '2. GPRA 1, 2, 4 Tracking'!$E$6:$E$105,"0.6",'2. GPRA 1, 2, 4 Tracking'!$J$6:$J$105,"New Hire")</f>
        <v>0</v>
      </c>
      <c r="AQ64" s="57">
        <f>COUNTIFS('2. GPRA 1, 2, 4 Tracking'!$D$6:$D$105,'1. LEA List &amp; Summary Sheet'!$B64, '2. GPRA 1, 2, 4 Tracking'!$E$6:$E$105,"0.7",'2. GPRA 1, 2, 4 Tracking'!$J$6:$J$105,"New Hire")</f>
        <v>0</v>
      </c>
      <c r="AR64" s="57">
        <f>COUNTIFS('2. GPRA 1, 2, 4 Tracking'!$D$6:$D$105,'1. LEA List &amp; Summary Sheet'!$B64, '2. GPRA 1, 2, 4 Tracking'!$E$6:$E$105,"0.8",'2. GPRA 1, 2, 4 Tracking'!$J$6:$J$105,"New Hire")</f>
        <v>0</v>
      </c>
      <c r="AS64" s="57">
        <f>COUNTIFS('2. GPRA 1, 2, 4 Tracking'!$D$6:$D$105,'1. LEA List &amp; Summary Sheet'!$B64, '2. GPRA 1, 2, 4 Tracking'!$E$6:$E$105,"0.9",'2. GPRA 1, 2, 4 Tracking'!$J$6:$J$105,"New Hire")</f>
        <v>0</v>
      </c>
      <c r="AT64" s="58">
        <f>COUNTIFS('2. GPRA 1, 2, 4 Tracking'!$D$6:$D$105,'1. LEA List &amp; Summary Sheet'!$B64, '2. GPRA 1, 2, 4 Tracking'!$E$6:$E$105,"1.0",'2. GPRA 1, 2, 4 Tracking'!$J$6:$J$105,"New Hire")</f>
        <v>0</v>
      </c>
      <c r="AU64" s="90">
        <f t="shared" si="4"/>
        <v>0</v>
      </c>
      <c r="AV64" s="55">
        <f>COUNTIFS('2. GPRA 1, 2, 4 Tracking'!$D$6:$D$105,'1. LEA List &amp; Summary Sheet'!$B64, '2. GPRA 1, 2, 4 Tracking'!$E$6:$E$105,"0.1",'2. GPRA 1, 2, 4 Tracking'!$K$6:$K$105,"New Hire")</f>
        <v>0</v>
      </c>
      <c r="AW64" s="55">
        <f>COUNTIFS('2. GPRA 1, 2, 4 Tracking'!$D$6:$D$105,'1. LEA List &amp; Summary Sheet'!$B64, '2. GPRA 1, 2, 4 Tracking'!$E$6:$E$105,"0.2",'2. GPRA 1, 2, 4 Tracking'!$K$6:$K$105,"New Hire")</f>
        <v>0</v>
      </c>
      <c r="AX64" s="55">
        <f>COUNTIFS('2. GPRA 1, 2, 4 Tracking'!$D$6:$D$105,'1. LEA List &amp; Summary Sheet'!$B64, '2. GPRA 1, 2, 4 Tracking'!$E$6:$E$105,"0.3",'2. GPRA 1, 2, 4 Tracking'!$K$6:$K$105,"New Hire")</f>
        <v>0</v>
      </c>
      <c r="AY64" s="55">
        <f>COUNTIFS('2. GPRA 1, 2, 4 Tracking'!$D$6:$D$105,'1. LEA List &amp; Summary Sheet'!$B64, '2. GPRA 1, 2, 4 Tracking'!$E$6:$E$105,"0.4",'2. GPRA 1, 2, 4 Tracking'!$K$6:$K$105,"New Hire")</f>
        <v>0</v>
      </c>
      <c r="AZ64" s="55">
        <f>COUNTIFS('2. GPRA 1, 2, 4 Tracking'!$D$6:$D$105,'1. LEA List &amp; Summary Sheet'!$B64, '2. GPRA 1, 2, 4 Tracking'!$E$6:$E$105,"0.5",'2. GPRA 1, 2, 4 Tracking'!$K$6:$K$105,"New Hire")</f>
        <v>0</v>
      </c>
      <c r="BA64" s="55">
        <f>COUNTIFS('2. GPRA 1, 2, 4 Tracking'!$D$6:$D$105,'1. LEA List &amp; Summary Sheet'!$B64, '2. GPRA 1, 2, 4 Tracking'!$E$6:$E$105,"0.6",'2. GPRA 1, 2, 4 Tracking'!$K$6:$K$105,"New Hire")</f>
        <v>0</v>
      </c>
      <c r="BB64" s="55">
        <f>COUNTIFS('2. GPRA 1, 2, 4 Tracking'!$D$6:$D$105,'1. LEA List &amp; Summary Sheet'!$B64, '2. GPRA 1, 2, 4 Tracking'!$E$6:$E$105,"0.7",'2. GPRA 1, 2, 4 Tracking'!$K$6:$K$105,"New Hire")</f>
        <v>0</v>
      </c>
      <c r="BC64" s="55">
        <f>COUNTIFS('2. GPRA 1, 2, 4 Tracking'!$D$6:$D$105,'1. LEA List &amp; Summary Sheet'!$B64, '2. GPRA 1, 2, 4 Tracking'!$E$6:$E$105,"0.8",'2. GPRA 1, 2, 4 Tracking'!$K$6:$K$105,"New Hire")</f>
        <v>0</v>
      </c>
      <c r="BD64" s="55">
        <f>COUNTIFS('2. GPRA 1, 2, 4 Tracking'!$D$6:$D$105,'1. LEA List &amp; Summary Sheet'!$B64, '2. GPRA 1, 2, 4 Tracking'!$E$6:$E$105,"0.9",'2. GPRA 1, 2, 4 Tracking'!$K$6:$K$105,"New Hire")</f>
        <v>0</v>
      </c>
      <c r="BE64" s="56">
        <f>COUNTIFS('2. GPRA 1, 2, 4 Tracking'!$D$6:$D$105,'1. LEA List &amp; Summary Sheet'!$B64, '2. GPRA 1, 2, 4 Tracking'!$E$6:$E$105,"1.0",'2. GPRA 1, 2, 4 Tracking'!$K$6:$K$105,"New Hire")</f>
        <v>0</v>
      </c>
      <c r="BF64" s="64"/>
    </row>
    <row r="65" spans="2:58" ht="78.75" customHeight="1" thickBot="1" x14ac:dyDescent="0.4">
      <c r="B65" s="73"/>
      <c r="C65" s="90">
        <f t="shared" si="0"/>
        <v>0</v>
      </c>
      <c r="D65" s="55">
        <f>COUNTIFS('2. GPRA 1, 2, 4 Tracking'!$D$6:$D$105,'1. LEA List &amp; Summary Sheet'!$B65, '2. GPRA 1, 2, 4 Tracking'!$E$6:$E$105,"0.1",'2. GPRA 1, 2, 4 Tracking'!$G$6:$G$105,"New Hire")</f>
        <v>0</v>
      </c>
      <c r="E65" s="56">
        <f>COUNTIFS('2. GPRA 1, 2, 4 Tracking'!$D$6:$D$105,'1. LEA List &amp; Summary Sheet'!$B65, '2. GPRA 1, 2, 4 Tracking'!$E$6:$E$105,"0.2",'2. GPRA 1, 2, 4 Tracking'!$G$6:$G$105,"New Hire")</f>
        <v>0</v>
      </c>
      <c r="F65" s="56">
        <f>COUNTIFS('2. GPRA 1, 2, 4 Tracking'!$D$6:$D$105,'1. LEA List &amp; Summary Sheet'!$B65, '2. GPRA 1, 2, 4 Tracking'!$E$6:$E$105,"0.3",'2. GPRA 1, 2, 4 Tracking'!$G$6:$G$105,"New Hire")</f>
        <v>0</v>
      </c>
      <c r="G65" s="56">
        <f>COUNTIFS('2. GPRA 1, 2, 4 Tracking'!$D$6:$D$105,'1. LEA List &amp; Summary Sheet'!$B65, '2. GPRA 1, 2, 4 Tracking'!$E$6:$E$105,"0.4",'2. GPRA 1, 2, 4 Tracking'!$G$6:$G$105,"New Hire")</f>
        <v>0</v>
      </c>
      <c r="H65" s="56">
        <f>COUNTIFS('2. GPRA 1, 2, 4 Tracking'!$D$6:$D$105,'1. LEA List &amp; Summary Sheet'!$B65, '2. GPRA 1, 2, 4 Tracking'!$E$6:$E$105,"0.5",'2. GPRA 1, 2, 4 Tracking'!$G$6:$G$105,"New Hire")</f>
        <v>0</v>
      </c>
      <c r="I65" s="56">
        <f>COUNTIFS('2. GPRA 1, 2, 4 Tracking'!$D$6:$D$105,'1. LEA List &amp; Summary Sheet'!$B65, '2. GPRA 1, 2, 4 Tracking'!$E$6:$E$105,"0.6",'2. GPRA 1, 2, 4 Tracking'!$G$6:$G$105,"New Hire")</f>
        <v>0</v>
      </c>
      <c r="J65" s="56">
        <f>COUNTIFS('2. GPRA 1, 2, 4 Tracking'!$D$6:$D$105,'1. LEA List &amp; Summary Sheet'!$B65, '2. GPRA 1, 2, 4 Tracking'!$E$6:$E$105,"0.7",'2. GPRA 1, 2, 4 Tracking'!$G$6:$G$105,"New Hire")</f>
        <v>0</v>
      </c>
      <c r="K65" s="56">
        <f>COUNTIFS('2. GPRA 1, 2, 4 Tracking'!$D$6:$D$105,'1. LEA List &amp; Summary Sheet'!$B65, '2. GPRA 1, 2, 4 Tracking'!$E$6:$E$105,"0.8",'2. GPRA 1, 2, 4 Tracking'!$G$6:$G$105,"New Hire")</f>
        <v>0</v>
      </c>
      <c r="L65" s="56">
        <f>COUNTIFS('2. GPRA 1, 2, 4 Tracking'!$D$6:$D$105,'1. LEA List &amp; Summary Sheet'!$B65, '2. GPRA 1, 2, 4 Tracking'!$E$6:$E$105,"0.9",'2. GPRA 1, 2, 4 Tracking'!$G$6:$G$105,"New Hire")</f>
        <v>0</v>
      </c>
      <c r="M65" s="56">
        <f>COUNTIFS('2. GPRA 1, 2, 4 Tracking'!$D$6:$D$105,'1. LEA List &amp; Summary Sheet'!$B65, '2. GPRA 1, 2, 4 Tracking'!$E$6:$E$105,"1.0",'2. GPRA 1, 2, 4 Tracking'!$G$6:$G$105,"New Hire")</f>
        <v>0</v>
      </c>
      <c r="N65" s="90">
        <f>(O65*0.1)+(P65*0.2) +(Q65*0.3) +(R65*0.4) +(S65*0.5) +(T65*0.6)+(U65*0.7)+(V65*0.8)+(W65*0.9)+(X65*1)</f>
        <v>0</v>
      </c>
      <c r="O65" s="57">
        <f>COUNTIFS('2. GPRA 1, 2, 4 Tracking'!$D$6:$D$105,'1. LEA List &amp; Summary Sheet'!$B65, '2. GPRA 1, 2, 4 Tracking'!$E$6:$E$105,"0.1",'2. GPRA 1, 2, 4 Tracking'!$H$6:$H$105,"New Hire")</f>
        <v>0</v>
      </c>
      <c r="P65" s="57">
        <f>COUNTIFS('2. GPRA 1, 2, 4 Tracking'!$D$6:$D$105,'1. LEA List &amp; Summary Sheet'!$B65, '2. GPRA 1, 2, 4 Tracking'!$E$6:$E$105,"0.2",'2. GPRA 1, 2, 4 Tracking'!$H$6:$H$105,"New Hire")</f>
        <v>0</v>
      </c>
      <c r="Q65" s="57">
        <f>COUNTIFS('2. GPRA 1, 2, 4 Tracking'!$D$6:$D$105,'1. LEA List &amp; Summary Sheet'!$B65, '2. GPRA 1, 2, 4 Tracking'!$E$6:$E$105,"0.3",'2. GPRA 1, 2, 4 Tracking'!$H$6:$H$105,"New Hire")</f>
        <v>0</v>
      </c>
      <c r="R65" s="57">
        <f>COUNTIFS('2. GPRA 1, 2, 4 Tracking'!$D$6:$D$105,'1. LEA List &amp; Summary Sheet'!$B65, '2. GPRA 1, 2, 4 Tracking'!$E$6:$E$105,"0.4",'2. GPRA 1, 2, 4 Tracking'!$H$6:$H$105,"New Hire")</f>
        <v>0</v>
      </c>
      <c r="S65" s="57">
        <f>COUNTIFS('2. GPRA 1, 2, 4 Tracking'!$D$6:$D$105,'1. LEA List &amp; Summary Sheet'!$B65, '2. GPRA 1, 2, 4 Tracking'!$E$6:$E$105,"0.5",'2. GPRA 1, 2, 4 Tracking'!$H$6:$H$105,"New Hire")</f>
        <v>0</v>
      </c>
      <c r="T65" s="57">
        <f>COUNTIFS('2. GPRA 1, 2, 4 Tracking'!$D$6:$D$105,'1. LEA List &amp; Summary Sheet'!$B65, '2. GPRA 1, 2, 4 Tracking'!$E$6:$E$105,"0.6",'2. GPRA 1, 2, 4 Tracking'!$H$6:$H$105,"New Hire")</f>
        <v>0</v>
      </c>
      <c r="U65" s="57">
        <f>COUNTIFS('2. GPRA 1, 2, 4 Tracking'!$D$6:$D$105,'1. LEA List &amp; Summary Sheet'!$B65, '2. GPRA 1, 2, 4 Tracking'!$E$6:$E$105,"0.7",'2. GPRA 1, 2, 4 Tracking'!$H$6:$H$105,"New Hire")</f>
        <v>0</v>
      </c>
      <c r="V65" s="57">
        <f>COUNTIFS('2. GPRA 1, 2, 4 Tracking'!$D$6:$D$105,'1. LEA List &amp; Summary Sheet'!$B65, '2. GPRA 1, 2, 4 Tracking'!$E$6:$E$105,"0.8",'2. GPRA 1, 2, 4 Tracking'!$H$6:$H$105,"New Hire")</f>
        <v>0</v>
      </c>
      <c r="W65" s="57">
        <f>COUNTIFS('2. GPRA 1, 2, 4 Tracking'!$D$6:$D$105,'1. LEA List &amp; Summary Sheet'!$B65, '2. GPRA 1, 2, 4 Tracking'!$E$6:$E$105,"0.9",'2. GPRA 1, 2, 4 Tracking'!$H$6:$H$105,"New Hire")</f>
        <v>0</v>
      </c>
      <c r="X65" s="57">
        <f>COUNTIFS('2. GPRA 1, 2, 4 Tracking'!$D$6:$D$105,'1. LEA List &amp; Summary Sheet'!$B65, '2. GPRA 1, 2, 4 Tracking'!$E$6:$E$105,"1.0",'2. GPRA 1, 2, 4 Tracking'!$H$6:$H$105,"New Hire")</f>
        <v>0</v>
      </c>
      <c r="Y65" s="90">
        <f t="shared" si="2"/>
        <v>0</v>
      </c>
      <c r="Z65" s="55">
        <f>COUNTIFS('2. GPRA 1, 2, 4 Tracking'!$D$6:$D$105,'1. LEA List &amp; Summary Sheet'!$B65, '2. GPRA 1, 2, 4 Tracking'!$E$6:$E$105,"0.1",'2. GPRA 1, 2, 4 Tracking'!$I$6:$I$105,"New Hire")</f>
        <v>0</v>
      </c>
      <c r="AA65" s="55">
        <f>COUNTIFS('2. GPRA 1, 2, 4 Tracking'!$D$6:$D$105,'1. LEA List &amp; Summary Sheet'!$B65, '2. GPRA 1, 2, 4 Tracking'!$E$6:$E$105,"0.2",'2. GPRA 1, 2, 4 Tracking'!$I$6:$I$105,"New Hire")</f>
        <v>0</v>
      </c>
      <c r="AB65" s="55">
        <f>COUNTIFS('2. GPRA 1, 2, 4 Tracking'!$D$6:$D$105,'1. LEA List &amp; Summary Sheet'!$B65, '2. GPRA 1, 2, 4 Tracking'!$E$6:$E$105,"0.3",'2. GPRA 1, 2, 4 Tracking'!$I$6:$I$105,"New Hire")</f>
        <v>0</v>
      </c>
      <c r="AC65" s="55">
        <f>COUNTIFS('2. GPRA 1, 2, 4 Tracking'!$D$6:$D$105,'1. LEA List &amp; Summary Sheet'!$B65, '2. GPRA 1, 2, 4 Tracking'!$E$6:$E$105,"0.4",'2. GPRA 1, 2, 4 Tracking'!$I$6:$I$105,"New Hire")</f>
        <v>0</v>
      </c>
      <c r="AD65" s="55">
        <f>COUNTIFS('2. GPRA 1, 2, 4 Tracking'!$D$6:$D$105,'1. LEA List &amp; Summary Sheet'!$B65, '2. GPRA 1, 2, 4 Tracking'!$E$6:$E$105,"0.5",'2. GPRA 1, 2, 4 Tracking'!$I$6:$I$105,"New Hire")</f>
        <v>0</v>
      </c>
      <c r="AE65" s="55">
        <f>COUNTIFS('2. GPRA 1, 2, 4 Tracking'!$D$6:$D$105,'1. LEA List &amp; Summary Sheet'!$B65, '2. GPRA 1, 2, 4 Tracking'!$E$6:$E$105,"0.6",'2. GPRA 1, 2, 4 Tracking'!$I$6:$I$105,"New Hire")</f>
        <v>0</v>
      </c>
      <c r="AF65" s="55">
        <f>COUNTIFS('2. GPRA 1, 2, 4 Tracking'!$D$6:$D$105,'1. LEA List &amp; Summary Sheet'!$B65, '2. GPRA 1, 2, 4 Tracking'!$E$6:$E$105,"0.7",'2. GPRA 1, 2, 4 Tracking'!$I$6:$I$105,"New Hire")</f>
        <v>0</v>
      </c>
      <c r="AG65" s="55">
        <f>COUNTIFS('2. GPRA 1, 2, 4 Tracking'!$D$6:$D$105,'1. LEA List &amp; Summary Sheet'!$B65, '2. GPRA 1, 2, 4 Tracking'!$E$6:$E$105,"0.8",'2. GPRA 1, 2, 4 Tracking'!$I$6:$I$105,"New Hire")</f>
        <v>0</v>
      </c>
      <c r="AH65" s="55">
        <f>COUNTIFS('2. GPRA 1, 2, 4 Tracking'!$D$6:$D$105,'1. LEA List &amp; Summary Sheet'!$B65, '2. GPRA 1, 2, 4 Tracking'!$E$6:$E$105,"0.9",'2. GPRA 1, 2, 4 Tracking'!$I$6:$I$105,"New Hire")</f>
        <v>0</v>
      </c>
      <c r="AI65" s="56">
        <f>COUNTIFS('2. GPRA 1, 2, 4 Tracking'!$D$6:$D$105,'1. LEA List &amp; Summary Sheet'!$B65, '2. GPRA 1, 2, 4 Tracking'!$E$6:$E$105,"1.0",'2. GPRA 1, 2, 4 Tracking'!$I$6:$I$105,"New Hire")</f>
        <v>0</v>
      </c>
      <c r="AJ65" s="90">
        <f t="shared" si="3"/>
        <v>0</v>
      </c>
      <c r="AK65" s="57">
        <f>COUNTIFS('2. GPRA 1, 2, 4 Tracking'!$D$6:$D$105,'1. LEA List &amp; Summary Sheet'!$B65, '2. GPRA 1, 2, 4 Tracking'!$E$6:$E$105,"0.1",'2. GPRA 1, 2, 4 Tracking'!$J$6:$J$105,"New Hire")</f>
        <v>0</v>
      </c>
      <c r="AL65" s="57">
        <f>COUNTIFS('2. GPRA 1, 2, 4 Tracking'!$D$6:$D$105,'1. LEA List &amp; Summary Sheet'!$B65, '2. GPRA 1, 2, 4 Tracking'!$E$6:$E$105,"0.2",'2. GPRA 1, 2, 4 Tracking'!$J$6:$J$105,"New Hire")</f>
        <v>0</v>
      </c>
      <c r="AM65" s="57">
        <f>COUNTIFS('2. GPRA 1, 2, 4 Tracking'!$D$6:$D$105,'1. LEA List &amp; Summary Sheet'!$B65, '2. GPRA 1, 2, 4 Tracking'!$E$6:$E$105,"0.3",'2. GPRA 1, 2, 4 Tracking'!$J$6:$J$105,"New Hire")</f>
        <v>0</v>
      </c>
      <c r="AN65" s="57">
        <f>COUNTIFS('2. GPRA 1, 2, 4 Tracking'!$D$6:$D$105,'1. LEA List &amp; Summary Sheet'!$B65, '2. GPRA 1, 2, 4 Tracking'!$E$6:$E$105,"0.4",'2. GPRA 1, 2, 4 Tracking'!$J$6:$J$105,"New Hire")</f>
        <v>0</v>
      </c>
      <c r="AO65" s="57">
        <f>COUNTIFS('2. GPRA 1, 2, 4 Tracking'!$D$6:$D$105,'1. LEA List &amp; Summary Sheet'!$B65, '2. GPRA 1, 2, 4 Tracking'!$E$6:$E$105,"0.5",'2. GPRA 1, 2, 4 Tracking'!$J$6:$J$105,"New Hire")</f>
        <v>0</v>
      </c>
      <c r="AP65" s="57">
        <f>COUNTIFS('2. GPRA 1, 2, 4 Tracking'!$D$6:$D$105,'1. LEA List &amp; Summary Sheet'!$B65, '2. GPRA 1, 2, 4 Tracking'!$E$6:$E$105,"0.6",'2. GPRA 1, 2, 4 Tracking'!$J$6:$J$105,"New Hire")</f>
        <v>0</v>
      </c>
      <c r="AQ65" s="57">
        <f>COUNTIFS('2. GPRA 1, 2, 4 Tracking'!$D$6:$D$105,'1. LEA List &amp; Summary Sheet'!$B65, '2. GPRA 1, 2, 4 Tracking'!$E$6:$E$105,"0.7",'2. GPRA 1, 2, 4 Tracking'!$J$6:$J$105,"New Hire")</f>
        <v>0</v>
      </c>
      <c r="AR65" s="57">
        <f>COUNTIFS('2. GPRA 1, 2, 4 Tracking'!$D$6:$D$105,'1. LEA List &amp; Summary Sheet'!$B65, '2. GPRA 1, 2, 4 Tracking'!$E$6:$E$105,"0.8",'2. GPRA 1, 2, 4 Tracking'!$J$6:$J$105,"New Hire")</f>
        <v>0</v>
      </c>
      <c r="AS65" s="57">
        <f>COUNTIFS('2. GPRA 1, 2, 4 Tracking'!$D$6:$D$105,'1. LEA List &amp; Summary Sheet'!$B65, '2. GPRA 1, 2, 4 Tracking'!$E$6:$E$105,"0.9",'2. GPRA 1, 2, 4 Tracking'!$J$6:$J$105,"New Hire")</f>
        <v>0</v>
      </c>
      <c r="AT65" s="58">
        <f>COUNTIFS('2. GPRA 1, 2, 4 Tracking'!$D$6:$D$105,'1. LEA List &amp; Summary Sheet'!$B65, '2. GPRA 1, 2, 4 Tracking'!$E$6:$E$105,"1.0",'2. GPRA 1, 2, 4 Tracking'!$J$6:$J$105,"New Hire")</f>
        <v>0</v>
      </c>
      <c r="AU65" s="90">
        <f t="shared" si="4"/>
        <v>0</v>
      </c>
      <c r="AV65" s="55">
        <f>COUNTIFS('2. GPRA 1, 2, 4 Tracking'!$D$6:$D$105,'1. LEA List &amp; Summary Sheet'!$B65, '2. GPRA 1, 2, 4 Tracking'!$E$6:$E$105,"0.1",'2. GPRA 1, 2, 4 Tracking'!$K$6:$K$105,"New Hire")</f>
        <v>0</v>
      </c>
      <c r="AW65" s="55">
        <f>COUNTIFS('2. GPRA 1, 2, 4 Tracking'!$D$6:$D$105,'1. LEA List &amp; Summary Sheet'!$B65, '2. GPRA 1, 2, 4 Tracking'!$E$6:$E$105,"0.2",'2. GPRA 1, 2, 4 Tracking'!$K$6:$K$105,"New Hire")</f>
        <v>0</v>
      </c>
      <c r="AX65" s="55">
        <f>COUNTIFS('2. GPRA 1, 2, 4 Tracking'!$D$6:$D$105,'1. LEA List &amp; Summary Sheet'!$B65, '2. GPRA 1, 2, 4 Tracking'!$E$6:$E$105,"0.3",'2. GPRA 1, 2, 4 Tracking'!$K$6:$K$105,"New Hire")</f>
        <v>0</v>
      </c>
      <c r="AY65" s="55">
        <f>COUNTIFS('2. GPRA 1, 2, 4 Tracking'!$D$6:$D$105,'1. LEA List &amp; Summary Sheet'!$B65, '2. GPRA 1, 2, 4 Tracking'!$E$6:$E$105,"0.4",'2. GPRA 1, 2, 4 Tracking'!$K$6:$K$105,"New Hire")</f>
        <v>0</v>
      </c>
      <c r="AZ65" s="55">
        <f>COUNTIFS('2. GPRA 1, 2, 4 Tracking'!$D$6:$D$105,'1. LEA List &amp; Summary Sheet'!$B65, '2. GPRA 1, 2, 4 Tracking'!$E$6:$E$105,"0.5",'2. GPRA 1, 2, 4 Tracking'!$K$6:$K$105,"New Hire")</f>
        <v>0</v>
      </c>
      <c r="BA65" s="55">
        <f>COUNTIFS('2. GPRA 1, 2, 4 Tracking'!$D$6:$D$105,'1. LEA List &amp; Summary Sheet'!$B65, '2. GPRA 1, 2, 4 Tracking'!$E$6:$E$105,"0.6",'2. GPRA 1, 2, 4 Tracking'!$K$6:$K$105,"New Hire")</f>
        <v>0</v>
      </c>
      <c r="BB65" s="55">
        <f>COUNTIFS('2. GPRA 1, 2, 4 Tracking'!$D$6:$D$105,'1. LEA List &amp; Summary Sheet'!$B65, '2. GPRA 1, 2, 4 Tracking'!$E$6:$E$105,"0.7",'2. GPRA 1, 2, 4 Tracking'!$K$6:$K$105,"New Hire")</f>
        <v>0</v>
      </c>
      <c r="BC65" s="55">
        <f>COUNTIFS('2. GPRA 1, 2, 4 Tracking'!$D$6:$D$105,'1. LEA List &amp; Summary Sheet'!$B65, '2. GPRA 1, 2, 4 Tracking'!$E$6:$E$105,"0.8",'2. GPRA 1, 2, 4 Tracking'!$K$6:$K$105,"New Hire")</f>
        <v>0</v>
      </c>
      <c r="BD65" s="55">
        <f>COUNTIFS('2. GPRA 1, 2, 4 Tracking'!$D$6:$D$105,'1. LEA List &amp; Summary Sheet'!$B65, '2. GPRA 1, 2, 4 Tracking'!$E$6:$E$105,"0.9",'2. GPRA 1, 2, 4 Tracking'!$K$6:$K$105,"New Hire")</f>
        <v>0</v>
      </c>
      <c r="BE65" s="56">
        <f>COUNTIFS('2. GPRA 1, 2, 4 Tracking'!$D$6:$D$105,'1. LEA List &amp; Summary Sheet'!$B65, '2. GPRA 1, 2, 4 Tracking'!$E$6:$E$105,"1.0",'2. GPRA 1, 2, 4 Tracking'!$K$6:$K$105,"New Hire")</f>
        <v>0</v>
      </c>
      <c r="BF65" s="65"/>
    </row>
  </sheetData>
  <sheetProtection sheet="1" formatCells="0" formatColumns="0" formatRows="0" insertColumns="0" insertRows="0"/>
  <mergeCells count="6">
    <mergeCell ref="C1:BE3"/>
    <mergeCell ref="N5:X5"/>
    <mergeCell ref="Y5:AI5"/>
    <mergeCell ref="AJ5:AT5"/>
    <mergeCell ref="AU5:BE5"/>
    <mergeCell ref="C5:M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9373-2FA3-406C-9263-D90C1EBB47EA}">
  <sheetPr>
    <tabColor rgb="FF002060"/>
  </sheetPr>
  <dimension ref="B1:L113"/>
  <sheetViews>
    <sheetView zoomScale="110" zoomScaleNormal="110" workbookViewId="0">
      <selection activeCell="C8" sqref="C8:E8"/>
    </sheetView>
  </sheetViews>
  <sheetFormatPr defaultColWidth="8.81640625" defaultRowHeight="14.5" x14ac:dyDescent="0.35"/>
  <cols>
    <col min="2" max="2" width="5.81640625" customWidth="1"/>
    <col min="3" max="3" width="29.1796875" customWidth="1"/>
    <col min="4" max="4" width="16.6328125" style="3" customWidth="1"/>
    <col min="5" max="5" width="14.81640625" style="3" customWidth="1"/>
    <col min="6" max="6" width="19" style="16" customWidth="1"/>
    <col min="7" max="11" width="32.81640625" style="11" customWidth="1"/>
  </cols>
  <sheetData>
    <row r="1" spans="2:12" ht="21.5" customHeight="1" x14ac:dyDescent="0.35">
      <c r="E1" s="106" t="s">
        <v>108</v>
      </c>
      <c r="F1" s="106"/>
      <c r="G1" s="106"/>
      <c r="H1" s="106"/>
      <c r="I1" s="106"/>
      <c r="J1" s="106"/>
      <c r="K1" s="59"/>
    </row>
    <row r="2" spans="2:12" ht="26" customHeight="1" x14ac:dyDescent="0.35">
      <c r="E2" s="106"/>
      <c r="F2" s="106"/>
      <c r="G2" s="106"/>
      <c r="H2" s="106"/>
      <c r="I2" s="106"/>
      <c r="J2" s="106"/>
      <c r="K2" s="59"/>
    </row>
    <row r="4" spans="2:12" ht="18.5" x14ac:dyDescent="0.45">
      <c r="B4" s="108" t="s">
        <v>86</v>
      </c>
      <c r="C4" s="109"/>
      <c r="D4" s="109"/>
      <c r="E4" s="109"/>
      <c r="F4" s="109"/>
      <c r="G4" s="109"/>
      <c r="H4" s="109"/>
      <c r="I4" s="109"/>
      <c r="J4" s="109"/>
      <c r="K4" s="109"/>
    </row>
    <row r="5" spans="2:12" ht="18.5" x14ac:dyDescent="0.35">
      <c r="B5" s="8" t="s">
        <v>4</v>
      </c>
      <c r="C5" s="9" t="s">
        <v>35</v>
      </c>
      <c r="D5" s="9" t="s">
        <v>23</v>
      </c>
      <c r="E5" s="9" t="s">
        <v>25</v>
      </c>
      <c r="F5" s="10" t="s">
        <v>5</v>
      </c>
      <c r="G5" s="14" t="s">
        <v>62</v>
      </c>
      <c r="H5" s="14" t="s">
        <v>63</v>
      </c>
      <c r="I5" s="14" t="s">
        <v>64</v>
      </c>
      <c r="J5" s="14" t="s">
        <v>56</v>
      </c>
      <c r="K5" s="14" t="s">
        <v>66</v>
      </c>
      <c r="L5" s="2"/>
    </row>
    <row r="6" spans="2:12" x14ac:dyDescent="0.35">
      <c r="B6" s="74">
        <v>1</v>
      </c>
      <c r="C6" s="75" t="s">
        <v>22</v>
      </c>
      <c r="D6" s="74" t="s">
        <v>27</v>
      </c>
      <c r="E6" s="74">
        <v>1</v>
      </c>
      <c r="F6" s="76" t="s">
        <v>6</v>
      </c>
      <c r="G6" s="78" t="s">
        <v>31</v>
      </c>
      <c r="H6" s="78" t="s">
        <v>8</v>
      </c>
      <c r="I6" s="78" t="s">
        <v>33</v>
      </c>
      <c r="J6" s="78" t="s">
        <v>33</v>
      </c>
      <c r="K6" s="78" t="s">
        <v>33</v>
      </c>
    </row>
    <row r="7" spans="2:12" x14ac:dyDescent="0.35">
      <c r="B7" s="74">
        <v>2</v>
      </c>
      <c r="C7" s="75" t="s">
        <v>29</v>
      </c>
      <c r="D7" s="74" t="s">
        <v>28</v>
      </c>
      <c r="E7" s="74">
        <v>1</v>
      </c>
      <c r="F7" s="77"/>
      <c r="G7" s="78"/>
      <c r="H7" s="78" t="s">
        <v>31</v>
      </c>
      <c r="I7" s="78" t="s">
        <v>32</v>
      </c>
      <c r="J7" s="78"/>
      <c r="K7" s="78"/>
    </row>
    <row r="8" spans="2:12" x14ac:dyDescent="0.35">
      <c r="B8" s="74">
        <v>3</v>
      </c>
      <c r="C8" s="75"/>
      <c r="D8" s="74"/>
      <c r="E8" s="74"/>
      <c r="F8" s="77"/>
      <c r="G8" s="78"/>
      <c r="H8" s="78"/>
      <c r="I8" s="78"/>
      <c r="J8" s="78"/>
      <c r="K8" s="78"/>
    </row>
    <row r="9" spans="2:12" x14ac:dyDescent="0.35">
      <c r="B9" s="74">
        <v>4</v>
      </c>
      <c r="C9" s="75"/>
      <c r="D9" s="74"/>
      <c r="E9" s="74"/>
      <c r="F9" s="77"/>
      <c r="G9" s="78"/>
      <c r="H9" s="78"/>
      <c r="I9" s="78"/>
      <c r="J9" s="78"/>
      <c r="K9" s="78"/>
    </row>
    <row r="10" spans="2:12" x14ac:dyDescent="0.35">
      <c r="B10" s="74">
        <v>5</v>
      </c>
      <c r="C10" s="75"/>
      <c r="D10" s="74"/>
      <c r="E10" s="74"/>
      <c r="F10" s="77"/>
      <c r="G10" s="78"/>
      <c r="H10" s="78"/>
      <c r="I10" s="78"/>
      <c r="J10" s="78"/>
      <c r="K10" s="78"/>
    </row>
    <row r="11" spans="2:12" x14ac:dyDescent="0.35">
      <c r="B11" s="74">
        <v>6</v>
      </c>
      <c r="C11" s="75"/>
      <c r="D11" s="74"/>
      <c r="E11" s="74"/>
      <c r="F11" s="77"/>
      <c r="G11" s="78"/>
      <c r="H11" s="78"/>
      <c r="I11" s="78"/>
      <c r="J11" s="78"/>
      <c r="K11" s="78"/>
    </row>
    <row r="12" spans="2:12" x14ac:dyDescent="0.35">
      <c r="B12" s="74">
        <v>7</v>
      </c>
      <c r="C12" s="75"/>
      <c r="D12" s="74"/>
      <c r="E12" s="74"/>
      <c r="F12" s="77"/>
      <c r="G12" s="78"/>
      <c r="H12" s="78"/>
      <c r="I12" s="78"/>
      <c r="J12" s="78"/>
      <c r="K12" s="78"/>
    </row>
    <row r="13" spans="2:12" x14ac:dyDescent="0.35">
      <c r="B13" s="74">
        <v>8</v>
      </c>
      <c r="C13" s="75"/>
      <c r="D13" s="74"/>
      <c r="E13" s="74"/>
      <c r="F13" s="77"/>
      <c r="G13" s="78"/>
      <c r="H13" s="78"/>
      <c r="I13" s="78"/>
      <c r="J13" s="78"/>
      <c r="K13" s="78"/>
    </row>
    <row r="14" spans="2:12" x14ac:dyDescent="0.35">
      <c r="B14" s="74">
        <v>9</v>
      </c>
      <c r="C14" s="75"/>
      <c r="D14" s="74"/>
      <c r="E14" s="74"/>
      <c r="F14" s="77"/>
      <c r="G14" s="78"/>
      <c r="H14" s="78"/>
      <c r="I14" s="78"/>
      <c r="J14" s="78"/>
      <c r="K14" s="78"/>
    </row>
    <row r="15" spans="2:12" x14ac:dyDescent="0.35">
      <c r="B15" s="74">
        <v>10</v>
      </c>
      <c r="C15" s="75"/>
      <c r="D15" s="74"/>
      <c r="E15" s="74"/>
      <c r="F15" s="77"/>
      <c r="G15" s="78"/>
      <c r="H15" s="78"/>
      <c r="I15" s="78"/>
      <c r="J15" s="78"/>
      <c r="K15" s="78"/>
    </row>
    <row r="16" spans="2:12" x14ac:dyDescent="0.35">
      <c r="B16" s="74">
        <v>11</v>
      </c>
      <c r="C16" s="75"/>
      <c r="D16" s="74"/>
      <c r="E16" s="74"/>
      <c r="F16" s="77"/>
      <c r="G16" s="78"/>
      <c r="H16" s="78"/>
      <c r="I16" s="78"/>
      <c r="J16" s="78"/>
      <c r="K16" s="78"/>
    </row>
    <row r="17" spans="2:11" x14ac:dyDescent="0.35">
      <c r="B17" s="74">
        <v>12</v>
      </c>
      <c r="C17" s="75"/>
      <c r="D17" s="74"/>
      <c r="E17" s="74"/>
      <c r="F17" s="77"/>
      <c r="G17" s="78"/>
      <c r="H17" s="78"/>
      <c r="I17" s="78"/>
      <c r="J17" s="78"/>
      <c r="K17" s="78"/>
    </row>
    <row r="18" spans="2:11" x14ac:dyDescent="0.35">
      <c r="B18" s="74">
        <v>13</v>
      </c>
      <c r="C18" s="75"/>
      <c r="D18" s="74"/>
      <c r="E18" s="74"/>
      <c r="F18" s="77"/>
      <c r="G18" s="78"/>
      <c r="H18" s="78"/>
      <c r="I18" s="78"/>
      <c r="J18" s="78"/>
      <c r="K18" s="78"/>
    </row>
    <row r="19" spans="2:11" x14ac:dyDescent="0.35">
      <c r="B19" s="74">
        <v>14</v>
      </c>
      <c r="C19" s="75"/>
      <c r="D19" s="74"/>
      <c r="E19" s="74"/>
      <c r="F19" s="77"/>
      <c r="G19" s="78"/>
      <c r="H19" s="78"/>
      <c r="I19" s="78"/>
      <c r="J19" s="78"/>
      <c r="K19" s="78"/>
    </row>
    <row r="20" spans="2:11" x14ac:dyDescent="0.35">
      <c r="B20" s="74">
        <v>15</v>
      </c>
      <c r="C20" s="75"/>
      <c r="D20" s="74"/>
      <c r="E20" s="74"/>
      <c r="F20" s="77"/>
      <c r="G20" s="78"/>
      <c r="H20" s="78"/>
      <c r="I20" s="78"/>
      <c r="J20" s="78"/>
      <c r="K20" s="78"/>
    </row>
    <row r="21" spans="2:11" x14ac:dyDescent="0.35">
      <c r="B21" s="74">
        <v>16</v>
      </c>
      <c r="C21" s="75"/>
      <c r="D21" s="74"/>
      <c r="E21" s="74"/>
      <c r="F21" s="77"/>
      <c r="G21" s="78"/>
      <c r="H21" s="78"/>
      <c r="I21" s="78"/>
      <c r="J21" s="78"/>
      <c r="K21" s="78"/>
    </row>
    <row r="22" spans="2:11" x14ac:dyDescent="0.35">
      <c r="B22" s="74">
        <v>17</v>
      </c>
      <c r="C22" s="75"/>
      <c r="D22" s="74"/>
      <c r="E22" s="74"/>
      <c r="F22" s="77"/>
      <c r="G22" s="78"/>
      <c r="H22" s="78"/>
      <c r="I22" s="78"/>
      <c r="J22" s="78"/>
      <c r="K22" s="78"/>
    </row>
    <row r="23" spans="2:11" x14ac:dyDescent="0.35">
      <c r="B23" s="74">
        <v>18</v>
      </c>
      <c r="C23" s="75"/>
      <c r="D23" s="74"/>
      <c r="E23" s="74"/>
      <c r="F23" s="77"/>
      <c r="G23" s="78"/>
      <c r="H23" s="78"/>
      <c r="I23" s="78"/>
      <c r="J23" s="78"/>
      <c r="K23" s="78"/>
    </row>
    <row r="24" spans="2:11" x14ac:dyDescent="0.35">
      <c r="B24" s="74">
        <v>19</v>
      </c>
      <c r="C24" s="75"/>
      <c r="D24" s="74"/>
      <c r="E24" s="74"/>
      <c r="F24" s="77"/>
      <c r="G24" s="78"/>
      <c r="H24" s="78"/>
      <c r="I24" s="78"/>
      <c r="J24" s="78"/>
      <c r="K24" s="78"/>
    </row>
    <row r="25" spans="2:11" x14ac:dyDescent="0.35">
      <c r="B25" s="74">
        <v>20</v>
      </c>
      <c r="C25" s="75"/>
      <c r="D25" s="74"/>
      <c r="E25" s="74"/>
      <c r="F25" s="77"/>
      <c r="G25" s="78"/>
      <c r="H25" s="78"/>
      <c r="I25" s="78"/>
      <c r="J25" s="78"/>
      <c r="K25" s="78"/>
    </row>
    <row r="26" spans="2:11" x14ac:dyDescent="0.35">
      <c r="B26" s="74">
        <v>21</v>
      </c>
      <c r="C26" s="75"/>
      <c r="D26" s="74"/>
      <c r="E26" s="74"/>
      <c r="F26" s="77"/>
      <c r="G26" s="78"/>
      <c r="H26" s="78"/>
      <c r="I26" s="78"/>
      <c r="J26" s="78"/>
      <c r="K26" s="78"/>
    </row>
    <row r="27" spans="2:11" x14ac:dyDescent="0.35">
      <c r="B27" s="74">
        <v>22</v>
      </c>
      <c r="C27" s="75"/>
      <c r="D27" s="74"/>
      <c r="E27" s="74"/>
      <c r="F27" s="77"/>
      <c r="G27" s="78"/>
      <c r="H27" s="78"/>
      <c r="I27" s="78"/>
      <c r="J27" s="78"/>
      <c r="K27" s="78"/>
    </row>
    <row r="28" spans="2:11" x14ac:dyDescent="0.35">
      <c r="B28" s="74">
        <v>23</v>
      </c>
      <c r="C28" s="75"/>
      <c r="D28" s="74"/>
      <c r="E28" s="74"/>
      <c r="F28" s="77"/>
      <c r="G28" s="78"/>
      <c r="H28" s="78"/>
      <c r="I28" s="78"/>
      <c r="J28" s="78"/>
      <c r="K28" s="78"/>
    </row>
    <row r="29" spans="2:11" x14ac:dyDescent="0.35">
      <c r="B29" s="74">
        <v>24</v>
      </c>
      <c r="C29" s="75"/>
      <c r="D29" s="74"/>
      <c r="E29" s="74"/>
      <c r="F29" s="77"/>
      <c r="G29" s="78"/>
      <c r="H29" s="78"/>
      <c r="I29" s="78"/>
      <c r="J29" s="78"/>
      <c r="K29" s="78"/>
    </row>
    <row r="30" spans="2:11" x14ac:dyDescent="0.35">
      <c r="B30" s="74">
        <v>25</v>
      </c>
      <c r="C30" s="75"/>
      <c r="D30" s="74"/>
      <c r="E30" s="74"/>
      <c r="F30" s="77"/>
      <c r="G30" s="78"/>
      <c r="H30" s="78"/>
      <c r="I30" s="78"/>
      <c r="J30" s="78"/>
      <c r="K30" s="78"/>
    </row>
    <row r="31" spans="2:11" x14ac:dyDescent="0.35">
      <c r="B31" s="74">
        <v>26</v>
      </c>
      <c r="C31" s="75"/>
      <c r="D31" s="74"/>
      <c r="E31" s="74"/>
      <c r="F31" s="77"/>
      <c r="G31" s="78"/>
      <c r="H31" s="78"/>
      <c r="I31" s="78"/>
      <c r="J31" s="78"/>
      <c r="K31" s="78"/>
    </row>
    <row r="32" spans="2:11" x14ac:dyDescent="0.35">
      <c r="B32" s="74">
        <v>27</v>
      </c>
      <c r="C32" s="75"/>
      <c r="D32" s="74"/>
      <c r="E32" s="74"/>
      <c r="F32" s="77"/>
      <c r="G32" s="78"/>
      <c r="H32" s="78"/>
      <c r="I32" s="78"/>
      <c r="J32" s="78"/>
      <c r="K32" s="78"/>
    </row>
    <row r="33" spans="2:11" x14ac:dyDescent="0.35">
      <c r="B33" s="74">
        <v>28</v>
      </c>
      <c r="C33" s="75"/>
      <c r="D33" s="74"/>
      <c r="E33" s="74"/>
      <c r="F33" s="77"/>
      <c r="G33" s="78"/>
      <c r="H33" s="78"/>
      <c r="I33" s="78"/>
      <c r="J33" s="78"/>
      <c r="K33" s="78"/>
    </row>
    <row r="34" spans="2:11" x14ac:dyDescent="0.35">
      <c r="B34" s="74">
        <v>29</v>
      </c>
      <c r="C34" s="75"/>
      <c r="D34" s="74"/>
      <c r="E34" s="74"/>
      <c r="F34" s="77"/>
      <c r="G34" s="78"/>
      <c r="H34" s="78"/>
      <c r="I34" s="78"/>
      <c r="J34" s="78"/>
      <c r="K34" s="78"/>
    </row>
    <row r="35" spans="2:11" x14ac:dyDescent="0.35">
      <c r="B35" s="74">
        <v>30</v>
      </c>
      <c r="C35" s="75"/>
      <c r="D35" s="74"/>
      <c r="E35" s="74"/>
      <c r="F35" s="77"/>
      <c r="G35" s="78"/>
      <c r="H35" s="78"/>
      <c r="I35" s="78"/>
      <c r="J35" s="78"/>
      <c r="K35" s="78"/>
    </row>
    <row r="36" spans="2:11" x14ac:dyDescent="0.35">
      <c r="B36" s="74">
        <v>31</v>
      </c>
      <c r="C36" s="75"/>
      <c r="D36" s="74"/>
      <c r="E36" s="74"/>
      <c r="F36" s="77"/>
      <c r="G36" s="78"/>
      <c r="H36" s="78"/>
      <c r="I36" s="78"/>
      <c r="J36" s="78"/>
      <c r="K36" s="78"/>
    </row>
    <row r="37" spans="2:11" x14ac:dyDescent="0.35">
      <c r="B37" s="74">
        <v>32</v>
      </c>
      <c r="C37" s="75"/>
      <c r="D37" s="74"/>
      <c r="E37" s="74"/>
      <c r="F37" s="77"/>
      <c r="G37" s="78"/>
      <c r="H37" s="78"/>
      <c r="I37" s="78"/>
      <c r="J37" s="78"/>
      <c r="K37" s="78"/>
    </row>
    <row r="38" spans="2:11" x14ac:dyDescent="0.35">
      <c r="B38" s="74">
        <v>33</v>
      </c>
      <c r="C38" s="75"/>
      <c r="D38" s="74"/>
      <c r="E38" s="74"/>
      <c r="F38" s="77"/>
      <c r="G38" s="78"/>
      <c r="H38" s="78"/>
      <c r="I38" s="78"/>
      <c r="J38" s="78"/>
      <c r="K38" s="78"/>
    </row>
    <row r="39" spans="2:11" x14ac:dyDescent="0.35">
      <c r="B39" s="74">
        <v>34</v>
      </c>
      <c r="C39" s="75"/>
      <c r="D39" s="74"/>
      <c r="E39" s="74"/>
      <c r="F39" s="77"/>
      <c r="G39" s="78"/>
      <c r="H39" s="78"/>
      <c r="I39" s="78"/>
      <c r="J39" s="78"/>
      <c r="K39" s="78"/>
    </row>
    <row r="40" spans="2:11" x14ac:dyDescent="0.35">
      <c r="B40" s="74">
        <v>35</v>
      </c>
      <c r="C40" s="75"/>
      <c r="D40" s="74"/>
      <c r="E40" s="74"/>
      <c r="F40" s="77"/>
      <c r="G40" s="78"/>
      <c r="H40" s="78"/>
      <c r="I40" s="78"/>
      <c r="J40" s="78"/>
      <c r="K40" s="78"/>
    </row>
    <row r="41" spans="2:11" x14ac:dyDescent="0.35">
      <c r="B41" s="74">
        <v>36</v>
      </c>
      <c r="C41" s="75"/>
      <c r="D41" s="74"/>
      <c r="E41" s="74"/>
      <c r="F41" s="77"/>
      <c r="G41" s="78"/>
      <c r="H41" s="78"/>
      <c r="I41" s="78"/>
      <c r="J41" s="78"/>
      <c r="K41" s="78"/>
    </row>
    <row r="42" spans="2:11" x14ac:dyDescent="0.35">
      <c r="B42" s="74">
        <v>37</v>
      </c>
      <c r="C42" s="75"/>
      <c r="D42" s="74"/>
      <c r="E42" s="74"/>
      <c r="F42" s="77"/>
      <c r="G42" s="78"/>
      <c r="H42" s="78"/>
      <c r="I42" s="78"/>
      <c r="J42" s="78"/>
      <c r="K42" s="78"/>
    </row>
    <row r="43" spans="2:11" x14ac:dyDescent="0.35">
      <c r="B43" s="74">
        <v>38</v>
      </c>
      <c r="C43" s="75"/>
      <c r="D43" s="74"/>
      <c r="E43" s="74"/>
      <c r="F43" s="77"/>
      <c r="G43" s="78"/>
      <c r="H43" s="78"/>
      <c r="I43" s="78"/>
      <c r="J43" s="78"/>
      <c r="K43" s="78"/>
    </row>
    <row r="44" spans="2:11" x14ac:dyDescent="0.35">
      <c r="B44" s="74">
        <v>39</v>
      </c>
      <c r="C44" s="75"/>
      <c r="D44" s="74"/>
      <c r="E44" s="74"/>
      <c r="F44" s="77"/>
      <c r="G44" s="78"/>
      <c r="H44" s="78"/>
      <c r="I44" s="78"/>
      <c r="J44" s="78"/>
      <c r="K44" s="78"/>
    </row>
    <row r="45" spans="2:11" x14ac:dyDescent="0.35">
      <c r="B45" s="74">
        <v>40</v>
      </c>
      <c r="C45" s="75"/>
      <c r="D45" s="74"/>
      <c r="E45" s="74"/>
      <c r="F45" s="77"/>
      <c r="G45" s="78"/>
      <c r="H45" s="78"/>
      <c r="I45" s="78"/>
      <c r="J45" s="78"/>
      <c r="K45" s="78"/>
    </row>
    <row r="46" spans="2:11" x14ac:dyDescent="0.35">
      <c r="B46" s="74">
        <v>41</v>
      </c>
      <c r="C46" s="75"/>
      <c r="D46" s="74"/>
      <c r="E46" s="74"/>
      <c r="F46" s="77"/>
      <c r="G46" s="78"/>
      <c r="H46" s="78"/>
      <c r="I46" s="78"/>
      <c r="J46" s="78"/>
      <c r="K46" s="78"/>
    </row>
    <row r="47" spans="2:11" x14ac:dyDescent="0.35">
      <c r="B47" s="74">
        <v>42</v>
      </c>
      <c r="C47" s="75"/>
      <c r="D47" s="74"/>
      <c r="E47" s="74"/>
      <c r="F47" s="77"/>
      <c r="G47" s="78"/>
      <c r="H47" s="78"/>
      <c r="I47" s="78"/>
      <c r="J47" s="78"/>
      <c r="K47" s="78"/>
    </row>
    <row r="48" spans="2:11" x14ac:dyDescent="0.35">
      <c r="B48" s="74">
        <v>43</v>
      </c>
      <c r="C48" s="75"/>
      <c r="D48" s="74"/>
      <c r="E48" s="74"/>
      <c r="F48" s="77"/>
      <c r="G48" s="78"/>
      <c r="H48" s="78"/>
      <c r="I48" s="78"/>
      <c r="J48" s="78"/>
      <c r="K48" s="78"/>
    </row>
    <row r="49" spans="2:11" x14ac:dyDescent="0.35">
      <c r="B49" s="74">
        <v>44</v>
      </c>
      <c r="C49" s="75"/>
      <c r="D49" s="74"/>
      <c r="E49" s="74"/>
      <c r="F49" s="77"/>
      <c r="G49" s="78"/>
      <c r="H49" s="78"/>
      <c r="I49" s="78"/>
      <c r="J49" s="78"/>
      <c r="K49" s="78"/>
    </row>
    <row r="50" spans="2:11" x14ac:dyDescent="0.35">
      <c r="B50" s="74">
        <v>45</v>
      </c>
      <c r="C50" s="75"/>
      <c r="D50" s="74"/>
      <c r="E50" s="74"/>
      <c r="F50" s="77"/>
      <c r="G50" s="78"/>
      <c r="H50" s="78"/>
      <c r="I50" s="78"/>
      <c r="J50" s="78"/>
      <c r="K50" s="78"/>
    </row>
    <row r="51" spans="2:11" x14ac:dyDescent="0.35">
      <c r="B51" s="74">
        <v>46</v>
      </c>
      <c r="C51" s="75"/>
      <c r="D51" s="74"/>
      <c r="E51" s="74"/>
      <c r="F51" s="77"/>
      <c r="G51" s="78"/>
      <c r="H51" s="78"/>
      <c r="I51" s="78"/>
      <c r="J51" s="78"/>
      <c r="K51" s="78"/>
    </row>
    <row r="52" spans="2:11" x14ac:dyDescent="0.35">
      <c r="B52" s="74">
        <v>47</v>
      </c>
      <c r="C52" s="75"/>
      <c r="D52" s="74"/>
      <c r="E52" s="74"/>
      <c r="F52" s="77"/>
      <c r="G52" s="78"/>
      <c r="H52" s="78"/>
      <c r="I52" s="78"/>
      <c r="J52" s="78"/>
      <c r="K52" s="78"/>
    </row>
    <row r="53" spans="2:11" x14ac:dyDescent="0.35">
      <c r="B53" s="74">
        <v>48</v>
      </c>
      <c r="C53" s="75"/>
      <c r="D53" s="74"/>
      <c r="E53" s="74"/>
      <c r="F53" s="77"/>
      <c r="G53" s="78"/>
      <c r="H53" s="78"/>
      <c r="I53" s="78"/>
      <c r="J53" s="78"/>
      <c r="K53" s="78"/>
    </row>
    <row r="54" spans="2:11" x14ac:dyDescent="0.35">
      <c r="B54" s="74">
        <v>49</v>
      </c>
      <c r="C54" s="75"/>
      <c r="D54" s="74"/>
      <c r="E54" s="74"/>
      <c r="F54" s="77"/>
      <c r="G54" s="78"/>
      <c r="H54" s="78"/>
      <c r="I54" s="78"/>
      <c r="J54" s="78"/>
      <c r="K54" s="78"/>
    </row>
    <row r="55" spans="2:11" x14ac:dyDescent="0.35">
      <c r="B55" s="74">
        <v>50</v>
      </c>
      <c r="C55" s="75"/>
      <c r="D55" s="74"/>
      <c r="E55" s="74"/>
      <c r="F55" s="77"/>
      <c r="G55" s="78"/>
      <c r="H55" s="78"/>
      <c r="I55" s="78"/>
      <c r="J55" s="78"/>
      <c r="K55" s="78"/>
    </row>
    <row r="56" spans="2:11" x14ac:dyDescent="0.35">
      <c r="B56" s="74">
        <v>51</v>
      </c>
      <c r="C56" s="75"/>
      <c r="D56" s="74"/>
      <c r="E56" s="74"/>
      <c r="F56" s="77"/>
      <c r="G56" s="78"/>
      <c r="H56" s="78"/>
      <c r="I56" s="78"/>
      <c r="J56" s="78"/>
      <c r="K56" s="78"/>
    </row>
    <row r="57" spans="2:11" x14ac:dyDescent="0.35">
      <c r="B57" s="74">
        <v>52</v>
      </c>
      <c r="C57" s="75"/>
      <c r="D57" s="74"/>
      <c r="E57" s="74"/>
      <c r="F57" s="77"/>
      <c r="G57" s="78"/>
      <c r="H57" s="78"/>
      <c r="I57" s="78"/>
      <c r="J57" s="78"/>
      <c r="K57" s="78"/>
    </row>
    <row r="58" spans="2:11" x14ac:dyDescent="0.35">
      <c r="B58" s="74">
        <v>53</v>
      </c>
      <c r="C58" s="75"/>
      <c r="D58" s="74"/>
      <c r="E58" s="74"/>
      <c r="F58" s="77"/>
      <c r="G58" s="78"/>
      <c r="H58" s="78"/>
      <c r="I58" s="78"/>
      <c r="J58" s="78"/>
      <c r="K58" s="78"/>
    </row>
    <row r="59" spans="2:11" x14ac:dyDescent="0.35">
      <c r="B59" s="74">
        <v>54</v>
      </c>
      <c r="C59" s="75"/>
      <c r="D59" s="74"/>
      <c r="E59" s="74"/>
      <c r="F59" s="77"/>
      <c r="G59" s="78"/>
      <c r="H59" s="78"/>
      <c r="I59" s="78"/>
      <c r="J59" s="78"/>
      <c r="K59" s="78"/>
    </row>
    <row r="60" spans="2:11" x14ac:dyDescent="0.35">
      <c r="B60" s="74">
        <v>55</v>
      </c>
      <c r="C60" s="75"/>
      <c r="D60" s="74"/>
      <c r="E60" s="74"/>
      <c r="F60" s="77"/>
      <c r="G60" s="78"/>
      <c r="H60" s="78"/>
      <c r="I60" s="78"/>
      <c r="J60" s="78"/>
      <c r="K60" s="78"/>
    </row>
    <row r="61" spans="2:11" x14ac:dyDescent="0.35">
      <c r="B61" s="74">
        <v>56</v>
      </c>
      <c r="C61" s="75"/>
      <c r="D61" s="74"/>
      <c r="E61" s="74"/>
      <c r="F61" s="77"/>
      <c r="G61" s="78"/>
      <c r="H61" s="78"/>
      <c r="I61" s="78"/>
      <c r="J61" s="78"/>
      <c r="K61" s="78"/>
    </row>
    <row r="62" spans="2:11" x14ac:dyDescent="0.35">
      <c r="B62" s="74">
        <v>57</v>
      </c>
      <c r="C62" s="75"/>
      <c r="D62" s="74"/>
      <c r="E62" s="74"/>
      <c r="F62" s="77"/>
      <c r="G62" s="78"/>
      <c r="H62" s="78"/>
      <c r="I62" s="78"/>
      <c r="J62" s="78"/>
      <c r="K62" s="78"/>
    </row>
    <row r="63" spans="2:11" x14ac:dyDescent="0.35">
      <c r="B63" s="74">
        <v>58</v>
      </c>
      <c r="C63" s="75"/>
      <c r="D63" s="74"/>
      <c r="E63" s="74"/>
      <c r="F63" s="77"/>
      <c r="G63" s="78"/>
      <c r="H63" s="78"/>
      <c r="I63" s="78"/>
      <c r="J63" s="78"/>
      <c r="K63" s="78"/>
    </row>
    <row r="64" spans="2:11" x14ac:dyDescent="0.35">
      <c r="B64" s="74">
        <v>59</v>
      </c>
      <c r="C64" s="75"/>
      <c r="D64" s="74"/>
      <c r="E64" s="74"/>
      <c r="F64" s="77"/>
      <c r="G64" s="78"/>
      <c r="H64" s="78"/>
      <c r="I64" s="78"/>
      <c r="J64" s="78"/>
      <c r="K64" s="78"/>
    </row>
    <row r="65" spans="2:11" x14ac:dyDescent="0.35">
      <c r="B65" s="74">
        <v>60</v>
      </c>
      <c r="C65" s="75"/>
      <c r="D65" s="74"/>
      <c r="E65" s="74"/>
      <c r="F65" s="77"/>
      <c r="G65" s="78"/>
      <c r="H65" s="78"/>
      <c r="I65" s="78"/>
      <c r="J65" s="78"/>
      <c r="K65" s="78"/>
    </row>
    <row r="66" spans="2:11" x14ac:dyDescent="0.35">
      <c r="B66" s="74">
        <v>61</v>
      </c>
      <c r="C66" s="75"/>
      <c r="D66" s="74"/>
      <c r="E66" s="74"/>
      <c r="F66" s="77"/>
      <c r="G66" s="78"/>
      <c r="H66" s="78"/>
      <c r="I66" s="78"/>
      <c r="J66" s="78"/>
      <c r="K66" s="78"/>
    </row>
    <row r="67" spans="2:11" x14ac:dyDescent="0.35">
      <c r="B67" s="74">
        <v>62</v>
      </c>
      <c r="C67" s="75"/>
      <c r="D67" s="74"/>
      <c r="E67" s="74"/>
      <c r="F67" s="77"/>
      <c r="G67" s="78"/>
      <c r="H67" s="78"/>
      <c r="I67" s="78"/>
      <c r="J67" s="78"/>
      <c r="K67" s="78"/>
    </row>
    <row r="68" spans="2:11" x14ac:dyDescent="0.35">
      <c r="B68" s="74">
        <v>63</v>
      </c>
      <c r="C68" s="75"/>
      <c r="D68" s="74"/>
      <c r="E68" s="74"/>
      <c r="F68" s="77"/>
      <c r="G68" s="78"/>
      <c r="H68" s="78"/>
      <c r="I68" s="78"/>
      <c r="J68" s="78"/>
      <c r="K68" s="78"/>
    </row>
    <row r="69" spans="2:11" x14ac:dyDescent="0.35">
      <c r="B69" s="74">
        <v>64</v>
      </c>
      <c r="C69" s="75"/>
      <c r="D69" s="74"/>
      <c r="E69" s="74"/>
      <c r="F69" s="77"/>
      <c r="G69" s="78"/>
      <c r="H69" s="78"/>
      <c r="I69" s="78"/>
      <c r="J69" s="78"/>
      <c r="K69" s="78"/>
    </row>
    <row r="70" spans="2:11" x14ac:dyDescent="0.35">
      <c r="B70" s="74">
        <v>65</v>
      </c>
      <c r="C70" s="75"/>
      <c r="D70" s="74"/>
      <c r="E70" s="74"/>
      <c r="F70" s="77"/>
      <c r="G70" s="78"/>
      <c r="H70" s="78"/>
      <c r="I70" s="78"/>
      <c r="J70" s="78"/>
      <c r="K70" s="78"/>
    </row>
    <row r="71" spans="2:11" x14ac:dyDescent="0.35">
      <c r="B71" s="74">
        <v>66</v>
      </c>
      <c r="C71" s="75"/>
      <c r="D71" s="74"/>
      <c r="E71" s="74"/>
      <c r="F71" s="77"/>
      <c r="G71" s="78"/>
      <c r="H71" s="78"/>
      <c r="I71" s="78"/>
      <c r="J71" s="78"/>
      <c r="K71" s="78"/>
    </row>
    <row r="72" spans="2:11" x14ac:dyDescent="0.35">
      <c r="B72" s="74">
        <v>67</v>
      </c>
      <c r="C72" s="75"/>
      <c r="D72" s="74"/>
      <c r="E72" s="74"/>
      <c r="F72" s="77"/>
      <c r="G72" s="78"/>
      <c r="H72" s="78"/>
      <c r="I72" s="78"/>
      <c r="J72" s="78"/>
      <c r="K72" s="78"/>
    </row>
    <row r="73" spans="2:11" x14ac:dyDescent="0.35">
      <c r="B73" s="74">
        <v>68</v>
      </c>
      <c r="C73" s="75"/>
      <c r="D73" s="74"/>
      <c r="E73" s="74"/>
      <c r="F73" s="77"/>
      <c r="G73" s="78"/>
      <c r="H73" s="78"/>
      <c r="I73" s="78"/>
      <c r="J73" s="78"/>
      <c r="K73" s="78"/>
    </row>
    <row r="74" spans="2:11" x14ac:dyDescent="0.35">
      <c r="B74" s="74">
        <v>69</v>
      </c>
      <c r="C74" s="75"/>
      <c r="D74" s="74"/>
      <c r="E74" s="74"/>
      <c r="F74" s="77"/>
      <c r="G74" s="78"/>
      <c r="H74" s="78"/>
      <c r="I74" s="78"/>
      <c r="J74" s="78"/>
      <c r="K74" s="78"/>
    </row>
    <row r="75" spans="2:11" x14ac:dyDescent="0.35">
      <c r="B75" s="74">
        <v>70</v>
      </c>
      <c r="C75" s="75"/>
      <c r="D75" s="74"/>
      <c r="E75" s="74"/>
      <c r="F75" s="77"/>
      <c r="G75" s="78"/>
      <c r="H75" s="78"/>
      <c r="I75" s="78"/>
      <c r="J75" s="78"/>
      <c r="K75" s="78"/>
    </row>
    <row r="76" spans="2:11" x14ac:dyDescent="0.35">
      <c r="B76" s="74">
        <v>71</v>
      </c>
      <c r="C76" s="75"/>
      <c r="D76" s="74"/>
      <c r="E76" s="74"/>
      <c r="F76" s="77"/>
      <c r="G76" s="78"/>
      <c r="H76" s="78"/>
      <c r="I76" s="78"/>
      <c r="J76" s="78"/>
      <c r="K76" s="78"/>
    </row>
    <row r="77" spans="2:11" x14ac:dyDescent="0.35">
      <c r="B77" s="74">
        <v>72</v>
      </c>
      <c r="C77" s="75"/>
      <c r="D77" s="74"/>
      <c r="E77" s="74"/>
      <c r="F77" s="77"/>
      <c r="G77" s="78"/>
      <c r="H77" s="78"/>
      <c r="I77" s="78"/>
      <c r="J77" s="78"/>
      <c r="K77" s="78"/>
    </row>
    <row r="78" spans="2:11" x14ac:dyDescent="0.35">
      <c r="B78" s="74">
        <v>73</v>
      </c>
      <c r="C78" s="75"/>
      <c r="D78" s="74"/>
      <c r="E78" s="74"/>
      <c r="F78" s="77"/>
      <c r="G78" s="78"/>
      <c r="H78" s="78"/>
      <c r="I78" s="78"/>
      <c r="J78" s="78"/>
      <c r="K78" s="78"/>
    </row>
    <row r="79" spans="2:11" x14ac:dyDescent="0.35">
      <c r="B79" s="74">
        <v>74</v>
      </c>
      <c r="C79" s="75"/>
      <c r="D79" s="74"/>
      <c r="E79" s="74"/>
      <c r="F79" s="77"/>
      <c r="G79" s="78"/>
      <c r="H79" s="78"/>
      <c r="I79" s="78"/>
      <c r="J79" s="78"/>
      <c r="K79" s="78"/>
    </row>
    <row r="80" spans="2:11" x14ac:dyDescent="0.35">
      <c r="B80" s="74">
        <v>75</v>
      </c>
      <c r="C80" s="75"/>
      <c r="D80" s="74"/>
      <c r="E80" s="74"/>
      <c r="F80" s="77"/>
      <c r="G80" s="78"/>
      <c r="H80" s="78"/>
      <c r="I80" s="78"/>
      <c r="J80" s="78"/>
      <c r="K80" s="78"/>
    </row>
    <row r="81" spans="2:11" x14ac:dyDescent="0.35">
      <c r="B81" s="74">
        <v>76</v>
      </c>
      <c r="C81" s="75"/>
      <c r="D81" s="74"/>
      <c r="E81" s="74"/>
      <c r="F81" s="77"/>
      <c r="G81" s="78"/>
      <c r="H81" s="78"/>
      <c r="I81" s="78"/>
      <c r="J81" s="78"/>
      <c r="K81" s="78"/>
    </row>
    <row r="82" spans="2:11" x14ac:dyDescent="0.35">
      <c r="B82" s="74">
        <v>77</v>
      </c>
      <c r="C82" s="75"/>
      <c r="D82" s="74"/>
      <c r="E82" s="74"/>
      <c r="F82" s="77"/>
      <c r="G82" s="78"/>
      <c r="H82" s="78"/>
      <c r="I82" s="78"/>
      <c r="J82" s="78"/>
      <c r="K82" s="78"/>
    </row>
    <row r="83" spans="2:11" x14ac:dyDescent="0.35">
      <c r="B83" s="74">
        <v>78</v>
      </c>
      <c r="C83" s="75"/>
      <c r="D83" s="74"/>
      <c r="E83" s="74"/>
      <c r="F83" s="77"/>
      <c r="G83" s="78"/>
      <c r="H83" s="78"/>
      <c r="I83" s="78"/>
      <c r="J83" s="78"/>
      <c r="K83" s="78"/>
    </row>
    <row r="84" spans="2:11" x14ac:dyDescent="0.35">
      <c r="B84" s="74">
        <v>79</v>
      </c>
      <c r="C84" s="75"/>
      <c r="D84" s="74"/>
      <c r="E84" s="74"/>
      <c r="F84" s="77"/>
      <c r="G84" s="78"/>
      <c r="H84" s="78"/>
      <c r="I84" s="78"/>
      <c r="J84" s="78"/>
      <c r="K84" s="78"/>
    </row>
    <row r="85" spans="2:11" x14ac:dyDescent="0.35">
      <c r="B85" s="74">
        <v>80</v>
      </c>
      <c r="C85" s="75"/>
      <c r="D85" s="74"/>
      <c r="E85" s="74"/>
      <c r="F85" s="77"/>
      <c r="G85" s="78"/>
      <c r="H85" s="78"/>
      <c r="I85" s="78"/>
      <c r="J85" s="78"/>
      <c r="K85" s="78"/>
    </row>
    <row r="86" spans="2:11" x14ac:dyDescent="0.35">
      <c r="B86" s="74">
        <v>81</v>
      </c>
      <c r="C86" s="75"/>
      <c r="D86" s="74"/>
      <c r="E86" s="74"/>
      <c r="F86" s="77"/>
      <c r="G86" s="78"/>
      <c r="H86" s="78"/>
      <c r="I86" s="78"/>
      <c r="J86" s="78"/>
      <c r="K86" s="78"/>
    </row>
    <row r="87" spans="2:11" x14ac:dyDescent="0.35">
      <c r="B87" s="74">
        <v>82</v>
      </c>
      <c r="C87" s="75"/>
      <c r="D87" s="74"/>
      <c r="E87" s="74"/>
      <c r="F87" s="77"/>
      <c r="G87" s="78"/>
      <c r="H87" s="78"/>
      <c r="I87" s="78"/>
      <c r="J87" s="78"/>
      <c r="K87" s="78"/>
    </row>
    <row r="88" spans="2:11" x14ac:dyDescent="0.35">
      <c r="B88" s="74">
        <v>83</v>
      </c>
      <c r="C88" s="75"/>
      <c r="D88" s="74"/>
      <c r="E88" s="74"/>
      <c r="F88" s="77"/>
      <c r="G88" s="78"/>
      <c r="H88" s="78"/>
      <c r="I88" s="78"/>
      <c r="J88" s="78"/>
      <c r="K88" s="78"/>
    </row>
    <row r="89" spans="2:11" x14ac:dyDescent="0.35">
      <c r="B89" s="74">
        <v>84</v>
      </c>
      <c r="C89" s="75"/>
      <c r="D89" s="74"/>
      <c r="E89" s="74"/>
      <c r="F89" s="77"/>
      <c r="G89" s="78"/>
      <c r="H89" s="78"/>
      <c r="I89" s="78"/>
      <c r="J89" s="78"/>
      <c r="K89" s="78"/>
    </row>
    <row r="90" spans="2:11" x14ac:dyDescent="0.35">
      <c r="B90" s="74">
        <v>85</v>
      </c>
      <c r="C90" s="75"/>
      <c r="D90" s="74"/>
      <c r="E90" s="74"/>
      <c r="F90" s="77"/>
      <c r="G90" s="78"/>
      <c r="H90" s="78"/>
      <c r="I90" s="78"/>
      <c r="J90" s="78"/>
      <c r="K90" s="78"/>
    </row>
    <row r="91" spans="2:11" x14ac:dyDescent="0.35">
      <c r="B91" s="74">
        <v>86</v>
      </c>
      <c r="C91" s="75"/>
      <c r="D91" s="74"/>
      <c r="E91" s="74"/>
      <c r="F91" s="77"/>
      <c r="G91" s="78"/>
      <c r="H91" s="78"/>
      <c r="I91" s="78"/>
      <c r="J91" s="78"/>
      <c r="K91" s="78"/>
    </row>
    <row r="92" spans="2:11" x14ac:dyDescent="0.35">
      <c r="B92" s="74">
        <v>87</v>
      </c>
      <c r="C92" s="75"/>
      <c r="D92" s="74"/>
      <c r="E92" s="74"/>
      <c r="F92" s="77"/>
      <c r="G92" s="78"/>
      <c r="H92" s="78"/>
      <c r="I92" s="78"/>
      <c r="J92" s="78"/>
      <c r="K92" s="78"/>
    </row>
    <row r="93" spans="2:11" x14ac:dyDescent="0.35">
      <c r="B93" s="74">
        <v>88</v>
      </c>
      <c r="C93" s="75"/>
      <c r="D93" s="74"/>
      <c r="E93" s="74"/>
      <c r="F93" s="77"/>
      <c r="G93" s="78"/>
      <c r="H93" s="78"/>
      <c r="I93" s="78"/>
      <c r="J93" s="78"/>
      <c r="K93" s="78"/>
    </row>
    <row r="94" spans="2:11" x14ac:dyDescent="0.35">
      <c r="B94" s="74">
        <v>89</v>
      </c>
      <c r="C94" s="75"/>
      <c r="D94" s="74"/>
      <c r="E94" s="74"/>
      <c r="F94" s="77"/>
      <c r="G94" s="78"/>
      <c r="H94" s="78"/>
      <c r="I94" s="78"/>
      <c r="J94" s="78"/>
      <c r="K94" s="78"/>
    </row>
    <row r="95" spans="2:11" x14ac:dyDescent="0.35">
      <c r="B95" s="74">
        <v>90</v>
      </c>
      <c r="C95" s="75"/>
      <c r="D95" s="74"/>
      <c r="E95" s="74"/>
      <c r="F95" s="77"/>
      <c r="G95" s="78"/>
      <c r="H95" s="78"/>
      <c r="I95" s="78"/>
      <c r="J95" s="78"/>
      <c r="K95" s="78"/>
    </row>
    <row r="96" spans="2:11" x14ac:dyDescent="0.35">
      <c r="B96" s="74">
        <v>91</v>
      </c>
      <c r="C96" s="75"/>
      <c r="D96" s="74"/>
      <c r="E96" s="74"/>
      <c r="F96" s="77"/>
      <c r="G96" s="78"/>
      <c r="H96" s="78"/>
      <c r="I96" s="78"/>
      <c r="J96" s="78"/>
      <c r="K96" s="78"/>
    </row>
    <row r="97" spans="2:11" x14ac:dyDescent="0.35">
      <c r="B97" s="74">
        <v>92</v>
      </c>
      <c r="C97" s="75"/>
      <c r="D97" s="74"/>
      <c r="E97" s="74"/>
      <c r="F97" s="77"/>
      <c r="G97" s="78"/>
      <c r="H97" s="78"/>
      <c r="I97" s="78"/>
      <c r="J97" s="78"/>
      <c r="K97" s="78"/>
    </row>
    <row r="98" spans="2:11" x14ac:dyDescent="0.35">
      <c r="B98" s="74">
        <v>93</v>
      </c>
      <c r="C98" s="75"/>
      <c r="D98" s="74"/>
      <c r="E98" s="74"/>
      <c r="F98" s="77"/>
      <c r="G98" s="78"/>
      <c r="H98" s="78"/>
      <c r="I98" s="78"/>
      <c r="J98" s="78"/>
      <c r="K98" s="78"/>
    </row>
    <row r="99" spans="2:11" x14ac:dyDescent="0.35">
      <c r="B99" s="74">
        <v>94</v>
      </c>
      <c r="C99" s="75"/>
      <c r="D99" s="74"/>
      <c r="E99" s="74"/>
      <c r="F99" s="77"/>
      <c r="G99" s="78"/>
      <c r="H99" s="78"/>
      <c r="I99" s="78"/>
      <c r="J99" s="78"/>
      <c r="K99" s="78"/>
    </row>
    <row r="100" spans="2:11" x14ac:dyDescent="0.35">
      <c r="B100" s="74">
        <v>95</v>
      </c>
      <c r="C100" s="75"/>
      <c r="D100" s="74"/>
      <c r="E100" s="74"/>
      <c r="F100" s="77"/>
      <c r="G100" s="78"/>
      <c r="H100" s="78"/>
      <c r="I100" s="78"/>
      <c r="J100" s="78"/>
      <c r="K100" s="78"/>
    </row>
    <row r="101" spans="2:11" x14ac:dyDescent="0.35">
      <c r="B101" s="74">
        <v>96</v>
      </c>
      <c r="C101" s="75"/>
      <c r="D101" s="74"/>
      <c r="E101" s="74"/>
      <c r="F101" s="77"/>
      <c r="G101" s="78"/>
      <c r="H101" s="78"/>
      <c r="I101" s="78"/>
      <c r="J101" s="78"/>
      <c r="K101" s="78"/>
    </row>
    <row r="102" spans="2:11" x14ac:dyDescent="0.35">
      <c r="B102" s="74">
        <v>97</v>
      </c>
      <c r="C102" s="75"/>
      <c r="D102" s="74"/>
      <c r="E102" s="74"/>
      <c r="F102" s="77"/>
      <c r="G102" s="78"/>
      <c r="H102" s="78"/>
      <c r="I102" s="78"/>
      <c r="J102" s="78"/>
      <c r="K102" s="78"/>
    </row>
    <row r="103" spans="2:11" x14ac:dyDescent="0.35">
      <c r="B103" s="74">
        <v>98</v>
      </c>
      <c r="C103" s="75"/>
      <c r="D103" s="74"/>
      <c r="E103" s="74"/>
      <c r="F103" s="77"/>
      <c r="G103" s="78"/>
      <c r="H103" s="78"/>
      <c r="I103" s="78"/>
      <c r="J103" s="78"/>
      <c r="K103" s="78"/>
    </row>
    <row r="104" spans="2:11" x14ac:dyDescent="0.35">
      <c r="B104" s="74">
        <v>99</v>
      </c>
      <c r="C104" s="75"/>
      <c r="D104" s="74"/>
      <c r="E104" s="74"/>
      <c r="F104" s="77"/>
      <c r="G104" s="78"/>
      <c r="H104" s="78"/>
      <c r="I104" s="78"/>
      <c r="J104" s="78"/>
      <c r="K104" s="78"/>
    </row>
    <row r="105" spans="2:11" x14ac:dyDescent="0.35">
      <c r="B105" s="74">
        <v>100</v>
      </c>
      <c r="C105" s="75"/>
      <c r="D105" s="74"/>
      <c r="E105" s="74"/>
      <c r="F105" s="77"/>
      <c r="G105" s="78"/>
      <c r="H105" s="78"/>
      <c r="I105" s="78"/>
      <c r="J105" s="78"/>
      <c r="K105" s="78"/>
    </row>
    <row r="106" spans="2:11" ht="73" customHeight="1" x14ac:dyDescent="0.35">
      <c r="B106" s="110" t="s">
        <v>41</v>
      </c>
      <c r="C106" s="111"/>
      <c r="D106" s="111"/>
      <c r="E106" s="111"/>
      <c r="F106" s="112"/>
      <c r="G106" s="13">
        <f>ROUNDDOWN(SUMIF(G6:G105, "New Hire", $E$6:$E$105 ),0)</f>
        <v>1</v>
      </c>
      <c r="H106" s="13">
        <f>ROUNDDOWN(SUMIF(H6:H105, "New Hire", $E$6:$E$105 ),0)</f>
        <v>1</v>
      </c>
      <c r="I106" s="13">
        <f t="shared" ref="I106:K106" si="0">ROUNDDOWN(SUMIF(I6:I105, "New Hire", $E$6:$E$105 ),0)</f>
        <v>0</v>
      </c>
      <c r="J106" s="13">
        <f t="shared" si="0"/>
        <v>0</v>
      </c>
      <c r="K106" s="13">
        <f t="shared" si="0"/>
        <v>0</v>
      </c>
    </row>
    <row r="107" spans="2:11" ht="73" customHeight="1" x14ac:dyDescent="0.35">
      <c r="B107" s="110" t="s">
        <v>42</v>
      </c>
      <c r="C107" s="111"/>
      <c r="D107" s="111"/>
      <c r="E107" s="111"/>
      <c r="F107" s="112"/>
      <c r="G107" s="13">
        <f>COUNTIF(G$6:G$105,"Retained")</f>
        <v>0</v>
      </c>
      <c r="H107" s="13">
        <f t="shared" ref="H107:K107" si="1">COUNTIF(H$6:H$105,"Retained")</f>
        <v>1</v>
      </c>
      <c r="I107" s="13">
        <f>COUNTIF(I$6:I$105,"Retained")</f>
        <v>0</v>
      </c>
      <c r="J107" s="13">
        <f t="shared" si="1"/>
        <v>0</v>
      </c>
      <c r="K107" s="13">
        <f t="shared" si="1"/>
        <v>0</v>
      </c>
    </row>
    <row r="108" spans="2:11" ht="73" customHeight="1" x14ac:dyDescent="0.35">
      <c r="B108" s="110" t="s">
        <v>43</v>
      </c>
      <c r="C108" s="111"/>
      <c r="D108" s="111"/>
      <c r="E108" s="111"/>
      <c r="F108" s="112"/>
      <c r="G108" s="13">
        <f>COUNTIF(G$6:G$105,"Left Position") + COUNTIF(G$6:G$105, "New Hire, but then Left Position")</f>
        <v>0</v>
      </c>
      <c r="H108" s="13">
        <f t="shared" ref="H108:K108" si="2">COUNTIF(H$6:H$105,"Left Position") + COUNTIF(H$6:H$105, "New Hire, but then Left Position")</f>
        <v>0</v>
      </c>
      <c r="I108" s="13">
        <f t="shared" si="2"/>
        <v>1</v>
      </c>
      <c r="J108" s="13">
        <f t="shared" si="2"/>
        <v>0</v>
      </c>
      <c r="K108" s="13">
        <f t="shared" si="2"/>
        <v>0</v>
      </c>
    </row>
    <row r="111" spans="2:11" x14ac:dyDescent="0.35">
      <c r="H111" s="107"/>
      <c r="I111" s="107"/>
    </row>
    <row r="112" spans="2:11" x14ac:dyDescent="0.35">
      <c r="H112" s="15"/>
      <c r="I112" s="15"/>
    </row>
    <row r="113" spans="8:9" x14ac:dyDescent="0.35">
      <c r="H113" s="15"/>
      <c r="I113" s="15"/>
    </row>
  </sheetData>
  <sheetProtection sheet="1" formatCells="0" formatColumns="0" formatRows="0" insertColumns="0" insertRows="0"/>
  <mergeCells count="6">
    <mergeCell ref="E1:J2"/>
    <mergeCell ref="H111:I111"/>
    <mergeCell ref="B4:K4"/>
    <mergeCell ref="B106:F106"/>
    <mergeCell ref="B107:F107"/>
    <mergeCell ref="B108:F108"/>
  </mergeCells>
  <phoneticPr fontId="33" type="noConversion"/>
  <conditionalFormatting sqref="G6:K105">
    <cfRule type="containsText" dxfId="23" priority="1" operator="containsText" text="Previously Retained">
      <formula>NOT(ISERROR(SEARCH("Previously Retained",G6)))</formula>
    </cfRule>
    <cfRule type="containsText" dxfId="22" priority="4" operator="containsText" text="Left Position">
      <formula>NOT(ISERROR(SEARCH("Left Position",G6)))</formula>
    </cfRule>
    <cfRule type="containsText" dxfId="21" priority="5" operator="containsText" text="Retained">
      <formula>NOT(ISERROR(SEARCH("Retained",G6)))</formula>
    </cfRule>
    <cfRule type="containsText" dxfId="20" priority="6" operator="containsText" text="New Hire">
      <formula>NOT(ISERROR(SEARCH("New Hire",G6)))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DD6CD26D-9F08-4925-837A-78C386A67387}">
          <x14:formula1>
            <xm:f>'Data Validation - HIDE'!$A$2:$A$6</xm:f>
          </x14:formula1>
          <xm:sqref>G6:K105</xm:sqref>
        </x14:dataValidation>
        <x14:dataValidation type="list" allowBlank="1" showInputMessage="1" showErrorMessage="1" xr:uid="{EB60BAB9-E575-4A52-9BDE-13E9D701EE85}">
          <x14:formula1>
            <xm:f>'1. LEA List &amp; Summary Sheet'!$B$7:$B$65</xm:f>
          </x14:formula1>
          <xm:sqref>D6:D105</xm:sqref>
        </x14:dataValidation>
        <x14:dataValidation type="list" allowBlank="1" showInputMessage="1" showErrorMessage="1" xr:uid="{904A0163-1208-4E8D-AF03-FACDD5ABA581}">
          <x14:formula1>
            <xm:f>'Data Validation - HIDE'!$D$2:$D$11</xm:f>
          </x14:formula1>
          <xm:sqref>E6:E105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AF47-6BE8-405F-B03C-696A5C6309EB}">
  <sheetPr>
    <tabColor theme="9" tint="-0.249977111117893"/>
  </sheetPr>
  <dimension ref="B1:O112"/>
  <sheetViews>
    <sheetView zoomScale="110" zoomScaleNormal="110" workbookViewId="0">
      <selection activeCell="C18" sqref="C18"/>
    </sheetView>
  </sheetViews>
  <sheetFormatPr defaultColWidth="8.81640625" defaultRowHeight="14.5" x14ac:dyDescent="0.35"/>
  <cols>
    <col min="2" max="2" width="5.81640625" customWidth="1"/>
    <col min="3" max="3" width="31.81640625" customWidth="1"/>
    <col min="4" max="4" width="22.1796875" customWidth="1"/>
    <col min="5" max="14" width="21.1796875" customWidth="1"/>
  </cols>
  <sheetData>
    <row r="1" spans="2:15" x14ac:dyDescent="0.35">
      <c r="E1" s="113" t="s">
        <v>75</v>
      </c>
      <c r="F1" s="113"/>
      <c r="G1" s="113"/>
      <c r="H1" s="113"/>
      <c r="I1" s="113"/>
      <c r="J1" s="113"/>
      <c r="K1" s="113"/>
    </row>
    <row r="2" spans="2:15" x14ac:dyDescent="0.35">
      <c r="E2" s="113"/>
      <c r="F2" s="113"/>
      <c r="G2" s="113"/>
      <c r="H2" s="113"/>
      <c r="I2" s="113"/>
      <c r="J2" s="113"/>
      <c r="K2" s="113"/>
    </row>
    <row r="3" spans="2:15" ht="23" customHeight="1" x14ac:dyDescent="0.35">
      <c r="E3" s="113"/>
      <c r="F3" s="113"/>
      <c r="G3" s="113"/>
      <c r="H3" s="113"/>
      <c r="I3" s="113"/>
      <c r="J3" s="113"/>
      <c r="K3" s="113"/>
    </row>
    <row r="5" spans="2:15" ht="19" thickBot="1" x14ac:dyDescent="0.5">
      <c r="B5" s="114" t="s">
        <v>73</v>
      </c>
      <c r="C5" s="115"/>
      <c r="D5" s="115"/>
      <c r="E5" s="116"/>
      <c r="F5" s="116"/>
      <c r="G5" s="116"/>
      <c r="H5" s="116"/>
      <c r="I5" s="116"/>
      <c r="J5" s="116"/>
      <c r="K5" s="116"/>
      <c r="L5" s="116"/>
      <c r="M5" s="116"/>
      <c r="N5" s="116"/>
    </row>
    <row r="6" spans="2:15" ht="37" customHeight="1" x14ac:dyDescent="0.35">
      <c r="B6" s="22" t="s">
        <v>4</v>
      </c>
      <c r="C6" s="23" t="s">
        <v>23</v>
      </c>
      <c r="D6" s="34" t="s">
        <v>5</v>
      </c>
      <c r="E6" s="117" t="s">
        <v>62</v>
      </c>
      <c r="F6" s="118"/>
      <c r="G6" s="117" t="s">
        <v>63</v>
      </c>
      <c r="H6" s="118"/>
      <c r="I6" s="117" t="s">
        <v>64</v>
      </c>
      <c r="J6" s="118"/>
      <c r="K6" s="117" t="s">
        <v>56</v>
      </c>
      <c r="L6" s="118"/>
      <c r="M6" s="117" t="s">
        <v>66</v>
      </c>
      <c r="N6" s="118"/>
      <c r="O6" s="2"/>
    </row>
    <row r="7" spans="2:15" ht="18.5" x14ac:dyDescent="0.35">
      <c r="B7" s="22"/>
      <c r="C7" s="23"/>
      <c r="D7" s="34"/>
      <c r="E7" s="36" t="s">
        <v>36</v>
      </c>
      <c r="F7" s="37" t="s">
        <v>37</v>
      </c>
      <c r="G7" s="40" t="s">
        <v>36</v>
      </c>
      <c r="H7" s="37" t="s">
        <v>37</v>
      </c>
      <c r="I7" s="40" t="s">
        <v>36</v>
      </c>
      <c r="J7" s="37" t="s">
        <v>37</v>
      </c>
      <c r="K7" s="40" t="s">
        <v>36</v>
      </c>
      <c r="L7" s="37" t="s">
        <v>37</v>
      </c>
      <c r="M7" s="40" t="s">
        <v>36</v>
      </c>
      <c r="N7" s="37" t="s">
        <v>37</v>
      </c>
      <c r="O7" s="2"/>
    </row>
    <row r="8" spans="2:15" x14ac:dyDescent="0.35">
      <c r="B8" s="31">
        <v>1</v>
      </c>
      <c r="C8" s="1" t="str">
        <f>'1. LEA List &amp; Summary Sheet'!B7</f>
        <v>LEA #1</v>
      </c>
      <c r="D8" s="84" t="s">
        <v>6</v>
      </c>
      <c r="E8" s="79">
        <v>10000</v>
      </c>
      <c r="F8" s="80">
        <v>30</v>
      </c>
      <c r="G8" s="79">
        <v>10115</v>
      </c>
      <c r="H8" s="80">
        <v>35</v>
      </c>
      <c r="I8" s="81"/>
      <c r="J8" s="80"/>
      <c r="K8" s="81"/>
      <c r="L8" s="80"/>
      <c r="M8" s="81"/>
      <c r="N8" s="80"/>
      <c r="O8" s="35"/>
    </row>
    <row r="9" spans="2:15" x14ac:dyDescent="0.35">
      <c r="B9" s="31">
        <v>2</v>
      </c>
      <c r="C9" s="1" t="str">
        <f>'1. LEA List &amp; Summary Sheet'!B8</f>
        <v>LEA #2</v>
      </c>
      <c r="D9" s="85"/>
      <c r="E9" s="82">
        <v>5000</v>
      </c>
      <c r="F9" s="83">
        <v>10</v>
      </c>
      <c r="G9" s="82">
        <v>4950</v>
      </c>
      <c r="H9" s="83">
        <v>11</v>
      </c>
      <c r="I9" s="82"/>
      <c r="J9" s="83"/>
      <c r="K9" s="82"/>
      <c r="L9" s="83"/>
      <c r="M9" s="82"/>
      <c r="N9" s="83"/>
    </row>
    <row r="10" spans="2:15" x14ac:dyDescent="0.35">
      <c r="B10" s="31">
        <v>3</v>
      </c>
      <c r="C10" s="1" t="str">
        <f>'1. LEA List &amp; Summary Sheet'!B9</f>
        <v>LEA #3</v>
      </c>
      <c r="D10" s="85"/>
      <c r="E10" s="81"/>
      <c r="F10" s="80"/>
      <c r="G10" s="81"/>
      <c r="H10" s="80"/>
      <c r="I10" s="81"/>
      <c r="J10" s="80"/>
      <c r="K10" s="81"/>
      <c r="L10" s="80"/>
      <c r="M10" s="81"/>
      <c r="N10" s="80"/>
    </row>
    <row r="11" spans="2:15" x14ac:dyDescent="0.35">
      <c r="B11" s="31">
        <v>4</v>
      </c>
      <c r="C11" s="1" t="str">
        <f>'1. LEA List &amp; Summary Sheet'!B10</f>
        <v>LEA #4</v>
      </c>
      <c r="D11" s="85"/>
      <c r="E11" s="81"/>
      <c r="F11" s="80"/>
      <c r="G11" s="81"/>
      <c r="H11" s="80"/>
      <c r="I11" s="81"/>
      <c r="J11" s="80"/>
      <c r="K11" s="81"/>
      <c r="L11" s="80"/>
      <c r="M11" s="81"/>
      <c r="N11" s="80"/>
    </row>
    <row r="12" spans="2:15" x14ac:dyDescent="0.35">
      <c r="B12" s="31">
        <v>5</v>
      </c>
      <c r="C12" s="1">
        <f>'1. LEA List &amp; Summary Sheet'!B11</f>
        <v>0</v>
      </c>
      <c r="D12" s="85"/>
      <c r="E12" s="81"/>
      <c r="F12" s="80"/>
      <c r="G12" s="81"/>
      <c r="H12" s="80"/>
      <c r="I12" s="81"/>
      <c r="J12" s="80"/>
      <c r="K12" s="81"/>
      <c r="L12" s="80"/>
      <c r="M12" s="81"/>
      <c r="N12" s="80"/>
    </row>
    <row r="13" spans="2:15" x14ac:dyDescent="0.35">
      <c r="B13" s="31">
        <v>6</v>
      </c>
      <c r="C13" s="1">
        <f>'1. LEA List &amp; Summary Sheet'!B12</f>
        <v>0</v>
      </c>
      <c r="D13" s="85"/>
      <c r="E13" s="81"/>
      <c r="F13" s="80"/>
      <c r="G13" s="81"/>
      <c r="H13" s="80"/>
      <c r="I13" s="81"/>
      <c r="J13" s="80"/>
      <c r="K13" s="81"/>
      <c r="L13" s="80"/>
      <c r="M13" s="81"/>
      <c r="N13" s="80"/>
    </row>
    <row r="14" spans="2:15" x14ac:dyDescent="0.35">
      <c r="B14" s="31">
        <v>7</v>
      </c>
      <c r="C14" s="1">
        <f>'1. LEA List &amp; Summary Sheet'!B13</f>
        <v>0</v>
      </c>
      <c r="D14" s="85"/>
      <c r="E14" s="81"/>
      <c r="F14" s="80"/>
      <c r="G14" s="81"/>
      <c r="H14" s="80"/>
      <c r="I14" s="81"/>
      <c r="J14" s="80"/>
      <c r="K14" s="81"/>
      <c r="L14" s="80"/>
      <c r="M14" s="81"/>
      <c r="N14" s="80"/>
    </row>
    <row r="15" spans="2:15" x14ac:dyDescent="0.35">
      <c r="B15" s="31">
        <v>8</v>
      </c>
      <c r="C15" s="1">
        <f>'1. LEA List &amp; Summary Sheet'!B14</f>
        <v>0</v>
      </c>
      <c r="D15" s="85"/>
      <c r="E15" s="81"/>
      <c r="F15" s="80"/>
      <c r="G15" s="81"/>
      <c r="H15" s="80"/>
      <c r="I15" s="81"/>
      <c r="J15" s="80"/>
      <c r="K15" s="81"/>
      <c r="L15" s="80"/>
      <c r="M15" s="81"/>
      <c r="N15" s="80"/>
    </row>
    <row r="16" spans="2:15" x14ac:dyDescent="0.35">
      <c r="B16" s="31">
        <v>9</v>
      </c>
      <c r="C16" s="1">
        <f>'1. LEA List &amp; Summary Sheet'!B15</f>
        <v>0</v>
      </c>
      <c r="D16" s="85"/>
      <c r="E16" s="81"/>
      <c r="F16" s="80"/>
      <c r="G16" s="81"/>
      <c r="H16" s="80"/>
      <c r="I16" s="81"/>
      <c r="J16" s="80"/>
      <c r="K16" s="81"/>
      <c r="L16" s="80"/>
      <c r="M16" s="81"/>
      <c r="N16" s="80"/>
    </row>
    <row r="17" spans="2:14" x14ac:dyDescent="0.35">
      <c r="B17" s="31">
        <v>10</v>
      </c>
      <c r="C17" s="1">
        <f>'1. LEA List &amp; Summary Sheet'!B16</f>
        <v>0</v>
      </c>
      <c r="D17" s="85"/>
      <c r="E17" s="81"/>
      <c r="F17" s="80"/>
      <c r="G17" s="81"/>
      <c r="H17" s="80"/>
      <c r="I17" s="81"/>
      <c r="J17" s="80"/>
      <c r="K17" s="81"/>
      <c r="L17" s="80"/>
      <c r="M17" s="81"/>
      <c r="N17" s="80"/>
    </row>
    <row r="18" spans="2:14" x14ac:dyDescent="0.35">
      <c r="B18" s="31">
        <v>11</v>
      </c>
      <c r="C18" s="1">
        <f>'1. LEA List &amp; Summary Sheet'!B17</f>
        <v>0</v>
      </c>
      <c r="D18" s="85"/>
      <c r="E18" s="81"/>
      <c r="F18" s="80"/>
      <c r="G18" s="81"/>
      <c r="H18" s="80"/>
      <c r="I18" s="81"/>
      <c r="J18" s="80"/>
      <c r="K18" s="81"/>
      <c r="L18" s="80"/>
      <c r="M18" s="81"/>
      <c r="N18" s="80"/>
    </row>
    <row r="19" spans="2:14" x14ac:dyDescent="0.35">
      <c r="B19" s="31">
        <v>12</v>
      </c>
      <c r="C19" s="1">
        <f>'1. LEA List &amp; Summary Sheet'!B18</f>
        <v>0</v>
      </c>
      <c r="D19" s="85"/>
      <c r="E19" s="81"/>
      <c r="F19" s="80"/>
      <c r="G19" s="81"/>
      <c r="H19" s="80"/>
      <c r="I19" s="81"/>
      <c r="J19" s="80"/>
      <c r="K19" s="81"/>
      <c r="L19" s="80"/>
      <c r="M19" s="81"/>
      <c r="N19" s="80"/>
    </row>
    <row r="20" spans="2:14" x14ac:dyDescent="0.35">
      <c r="B20" s="31">
        <v>13</v>
      </c>
      <c r="C20" s="1">
        <f>'1. LEA List &amp; Summary Sheet'!B19</f>
        <v>0</v>
      </c>
      <c r="D20" s="85"/>
      <c r="E20" s="81"/>
      <c r="F20" s="80"/>
      <c r="G20" s="81"/>
      <c r="H20" s="80"/>
      <c r="I20" s="81"/>
      <c r="J20" s="80"/>
      <c r="K20" s="81"/>
      <c r="L20" s="80"/>
      <c r="M20" s="81"/>
      <c r="N20" s="80"/>
    </row>
    <row r="21" spans="2:14" x14ac:dyDescent="0.35">
      <c r="B21" s="31">
        <v>14</v>
      </c>
      <c r="C21" s="1">
        <f>'1. LEA List &amp; Summary Sheet'!B20</f>
        <v>0</v>
      </c>
      <c r="D21" s="85"/>
      <c r="E21" s="81"/>
      <c r="F21" s="80"/>
      <c r="G21" s="81"/>
      <c r="H21" s="80"/>
      <c r="I21" s="81"/>
      <c r="J21" s="80"/>
      <c r="K21" s="81"/>
      <c r="L21" s="80"/>
      <c r="M21" s="81"/>
      <c r="N21" s="80"/>
    </row>
    <row r="22" spans="2:14" x14ac:dyDescent="0.35">
      <c r="B22" s="31">
        <v>15</v>
      </c>
      <c r="C22" s="1">
        <f>'1. LEA List &amp; Summary Sheet'!B21</f>
        <v>0</v>
      </c>
      <c r="D22" s="85"/>
      <c r="E22" s="81"/>
      <c r="F22" s="80"/>
      <c r="G22" s="81"/>
      <c r="H22" s="80"/>
      <c r="I22" s="81"/>
      <c r="J22" s="80"/>
      <c r="K22" s="81"/>
      <c r="L22" s="80"/>
      <c r="M22" s="81"/>
      <c r="N22" s="80"/>
    </row>
    <row r="23" spans="2:14" x14ac:dyDescent="0.35">
      <c r="B23" s="31">
        <v>16</v>
      </c>
      <c r="C23" s="1">
        <f>'1. LEA List &amp; Summary Sheet'!B22</f>
        <v>0</v>
      </c>
      <c r="D23" s="85"/>
      <c r="E23" s="81"/>
      <c r="F23" s="80"/>
      <c r="G23" s="81"/>
      <c r="H23" s="80"/>
      <c r="I23" s="81"/>
      <c r="J23" s="80"/>
      <c r="K23" s="81"/>
      <c r="L23" s="80"/>
      <c r="M23" s="81"/>
      <c r="N23" s="80"/>
    </row>
    <row r="24" spans="2:14" x14ac:dyDescent="0.35">
      <c r="B24" s="31">
        <v>17</v>
      </c>
      <c r="C24" s="1">
        <f>'1. LEA List &amp; Summary Sheet'!B23</f>
        <v>0</v>
      </c>
      <c r="D24" s="85"/>
      <c r="E24" s="81"/>
      <c r="F24" s="80"/>
      <c r="G24" s="81"/>
      <c r="H24" s="80"/>
      <c r="I24" s="81"/>
      <c r="J24" s="80"/>
      <c r="K24" s="81"/>
      <c r="L24" s="80"/>
      <c r="M24" s="81"/>
      <c r="N24" s="80"/>
    </row>
    <row r="25" spans="2:14" x14ac:dyDescent="0.35">
      <c r="B25" s="31">
        <v>18</v>
      </c>
      <c r="C25" s="1">
        <f>'1. LEA List &amp; Summary Sheet'!B24</f>
        <v>0</v>
      </c>
      <c r="D25" s="85"/>
      <c r="E25" s="81"/>
      <c r="F25" s="80"/>
      <c r="G25" s="81"/>
      <c r="H25" s="80"/>
      <c r="I25" s="81"/>
      <c r="J25" s="80"/>
      <c r="K25" s="81"/>
      <c r="L25" s="80"/>
      <c r="M25" s="81"/>
      <c r="N25" s="80"/>
    </row>
    <row r="26" spans="2:14" x14ac:dyDescent="0.35">
      <c r="B26" s="31">
        <v>19</v>
      </c>
      <c r="C26" s="1">
        <f>'1. LEA List &amp; Summary Sheet'!B25</f>
        <v>0</v>
      </c>
      <c r="D26" s="85"/>
      <c r="E26" s="81"/>
      <c r="F26" s="80"/>
      <c r="G26" s="81"/>
      <c r="H26" s="80"/>
      <c r="I26" s="81"/>
      <c r="J26" s="80"/>
      <c r="K26" s="81"/>
      <c r="L26" s="80"/>
      <c r="M26" s="81"/>
      <c r="N26" s="80"/>
    </row>
    <row r="27" spans="2:14" x14ac:dyDescent="0.35">
      <c r="B27" s="31">
        <v>20</v>
      </c>
      <c r="C27" s="1">
        <f>'1. LEA List &amp; Summary Sheet'!B26</f>
        <v>0</v>
      </c>
      <c r="D27" s="85"/>
      <c r="E27" s="81"/>
      <c r="F27" s="80"/>
      <c r="G27" s="81"/>
      <c r="H27" s="80"/>
      <c r="I27" s="81"/>
      <c r="J27" s="80"/>
      <c r="K27" s="81"/>
      <c r="L27" s="80"/>
      <c r="M27" s="81"/>
      <c r="N27" s="80"/>
    </row>
    <row r="28" spans="2:14" x14ac:dyDescent="0.35">
      <c r="B28" s="31">
        <v>21</v>
      </c>
      <c r="C28" s="1">
        <f>'1. LEA List &amp; Summary Sheet'!B27</f>
        <v>0</v>
      </c>
      <c r="D28" s="85"/>
      <c r="E28" s="81"/>
      <c r="F28" s="80"/>
      <c r="G28" s="81"/>
      <c r="H28" s="80"/>
      <c r="I28" s="81"/>
      <c r="J28" s="80"/>
      <c r="K28" s="81"/>
      <c r="L28" s="80"/>
      <c r="M28" s="81"/>
      <c r="N28" s="80"/>
    </row>
    <row r="29" spans="2:14" x14ac:dyDescent="0.35">
      <c r="B29" s="31">
        <v>22</v>
      </c>
      <c r="C29" s="1">
        <f>'1. LEA List &amp; Summary Sheet'!B28</f>
        <v>0</v>
      </c>
      <c r="D29" s="85"/>
      <c r="E29" s="81"/>
      <c r="F29" s="80"/>
      <c r="G29" s="81"/>
      <c r="H29" s="80"/>
      <c r="I29" s="81"/>
      <c r="J29" s="80"/>
      <c r="K29" s="81"/>
      <c r="L29" s="80"/>
      <c r="M29" s="81"/>
      <c r="N29" s="80"/>
    </row>
    <row r="30" spans="2:14" x14ac:dyDescent="0.35">
      <c r="B30" s="31">
        <v>23</v>
      </c>
      <c r="C30" s="1">
        <f>'1. LEA List &amp; Summary Sheet'!B29</f>
        <v>0</v>
      </c>
      <c r="D30" s="85"/>
      <c r="E30" s="81"/>
      <c r="F30" s="80"/>
      <c r="G30" s="81"/>
      <c r="H30" s="80"/>
      <c r="I30" s="81"/>
      <c r="J30" s="80"/>
      <c r="K30" s="81"/>
      <c r="L30" s="80"/>
      <c r="M30" s="81"/>
      <c r="N30" s="80"/>
    </row>
    <row r="31" spans="2:14" x14ac:dyDescent="0.35">
      <c r="B31" s="31">
        <v>24</v>
      </c>
      <c r="C31" s="1">
        <f>'1. LEA List &amp; Summary Sheet'!B30</f>
        <v>0</v>
      </c>
      <c r="D31" s="85"/>
      <c r="E31" s="81"/>
      <c r="F31" s="80"/>
      <c r="G31" s="81"/>
      <c r="H31" s="80"/>
      <c r="I31" s="81"/>
      <c r="J31" s="80"/>
      <c r="K31" s="81"/>
      <c r="L31" s="80"/>
      <c r="M31" s="81"/>
      <c r="N31" s="80"/>
    </row>
    <row r="32" spans="2:14" x14ac:dyDescent="0.35">
      <c r="B32" s="31">
        <v>25</v>
      </c>
      <c r="C32" s="1">
        <f>'1. LEA List &amp; Summary Sheet'!B31</f>
        <v>0</v>
      </c>
      <c r="D32" s="85"/>
      <c r="E32" s="81"/>
      <c r="F32" s="80"/>
      <c r="G32" s="81"/>
      <c r="H32" s="80"/>
      <c r="I32" s="81"/>
      <c r="J32" s="80"/>
      <c r="K32" s="81"/>
      <c r="L32" s="80"/>
      <c r="M32" s="81"/>
      <c r="N32" s="80"/>
    </row>
    <row r="33" spans="2:14" x14ac:dyDescent="0.35">
      <c r="B33" s="31">
        <v>26</v>
      </c>
      <c r="C33" s="1">
        <f>'1. LEA List &amp; Summary Sheet'!B32</f>
        <v>0</v>
      </c>
      <c r="D33" s="85"/>
      <c r="E33" s="81"/>
      <c r="F33" s="80"/>
      <c r="G33" s="81"/>
      <c r="H33" s="80"/>
      <c r="I33" s="81"/>
      <c r="J33" s="80"/>
      <c r="K33" s="81"/>
      <c r="L33" s="80"/>
      <c r="M33" s="81"/>
      <c r="N33" s="80"/>
    </row>
    <row r="34" spans="2:14" x14ac:dyDescent="0.35">
      <c r="B34" s="31">
        <v>27</v>
      </c>
      <c r="C34" s="1">
        <f>'1. LEA List &amp; Summary Sheet'!B33</f>
        <v>0</v>
      </c>
      <c r="D34" s="85"/>
      <c r="E34" s="81"/>
      <c r="F34" s="80"/>
      <c r="G34" s="81"/>
      <c r="H34" s="80"/>
      <c r="I34" s="81"/>
      <c r="J34" s="80"/>
      <c r="K34" s="81"/>
      <c r="L34" s="80"/>
      <c r="M34" s="81"/>
      <c r="N34" s="80"/>
    </row>
    <row r="35" spans="2:14" x14ac:dyDescent="0.35">
      <c r="B35" s="31">
        <v>28</v>
      </c>
      <c r="C35" s="1">
        <f>'1. LEA List &amp; Summary Sheet'!B34</f>
        <v>0</v>
      </c>
      <c r="D35" s="85"/>
      <c r="E35" s="81"/>
      <c r="F35" s="80"/>
      <c r="G35" s="81"/>
      <c r="H35" s="80"/>
      <c r="I35" s="81"/>
      <c r="J35" s="80"/>
      <c r="K35" s="81"/>
      <c r="L35" s="80"/>
      <c r="M35" s="81"/>
      <c r="N35" s="80"/>
    </row>
    <row r="36" spans="2:14" x14ac:dyDescent="0.35">
      <c r="B36" s="31">
        <v>29</v>
      </c>
      <c r="C36" s="1">
        <f>'1. LEA List &amp; Summary Sheet'!B35</f>
        <v>0</v>
      </c>
      <c r="D36" s="85"/>
      <c r="E36" s="81"/>
      <c r="F36" s="80"/>
      <c r="G36" s="81"/>
      <c r="H36" s="80"/>
      <c r="I36" s="81"/>
      <c r="J36" s="80"/>
      <c r="K36" s="81"/>
      <c r="L36" s="80"/>
      <c r="M36" s="81"/>
      <c r="N36" s="80"/>
    </row>
    <row r="37" spans="2:14" x14ac:dyDescent="0.35">
      <c r="B37" s="31">
        <v>30</v>
      </c>
      <c r="C37" s="1">
        <f>'1. LEA List &amp; Summary Sheet'!B36</f>
        <v>0</v>
      </c>
      <c r="D37" s="85"/>
      <c r="E37" s="81"/>
      <c r="F37" s="80"/>
      <c r="G37" s="81"/>
      <c r="H37" s="80"/>
      <c r="I37" s="81"/>
      <c r="J37" s="80"/>
      <c r="K37" s="81"/>
      <c r="L37" s="80"/>
      <c r="M37" s="81"/>
      <c r="N37" s="80"/>
    </row>
    <row r="38" spans="2:14" x14ac:dyDescent="0.35">
      <c r="B38" s="31">
        <v>31</v>
      </c>
      <c r="C38" s="1">
        <f>'1. LEA List &amp; Summary Sheet'!B37</f>
        <v>0</v>
      </c>
      <c r="D38" s="85"/>
      <c r="E38" s="81"/>
      <c r="F38" s="80"/>
      <c r="G38" s="81"/>
      <c r="H38" s="80"/>
      <c r="I38" s="81"/>
      <c r="J38" s="80"/>
      <c r="K38" s="81"/>
      <c r="L38" s="80"/>
      <c r="M38" s="81"/>
      <c r="N38" s="80"/>
    </row>
    <row r="39" spans="2:14" x14ac:dyDescent="0.35">
      <c r="B39" s="31">
        <v>32</v>
      </c>
      <c r="C39" s="1">
        <f>'1. LEA List &amp; Summary Sheet'!B38</f>
        <v>0</v>
      </c>
      <c r="D39" s="85"/>
      <c r="E39" s="81"/>
      <c r="F39" s="80"/>
      <c r="G39" s="81"/>
      <c r="H39" s="80"/>
      <c r="I39" s="81"/>
      <c r="J39" s="80"/>
      <c r="K39" s="81"/>
      <c r="L39" s="80"/>
      <c r="M39" s="81"/>
      <c r="N39" s="80"/>
    </row>
    <row r="40" spans="2:14" x14ac:dyDescent="0.35">
      <c r="B40" s="31">
        <v>33</v>
      </c>
      <c r="C40" s="1">
        <f>'1. LEA List &amp; Summary Sheet'!B39</f>
        <v>0</v>
      </c>
      <c r="D40" s="85"/>
      <c r="E40" s="81"/>
      <c r="F40" s="80"/>
      <c r="G40" s="81"/>
      <c r="H40" s="80"/>
      <c r="I40" s="81"/>
      <c r="J40" s="80"/>
      <c r="K40" s="81"/>
      <c r="L40" s="80"/>
      <c r="M40" s="81"/>
      <c r="N40" s="80"/>
    </row>
    <row r="41" spans="2:14" x14ac:dyDescent="0.35">
      <c r="B41" s="31">
        <v>34</v>
      </c>
      <c r="C41" s="1">
        <f>'1. LEA List &amp; Summary Sheet'!B40</f>
        <v>0</v>
      </c>
      <c r="D41" s="85"/>
      <c r="E41" s="81"/>
      <c r="F41" s="80"/>
      <c r="G41" s="81"/>
      <c r="H41" s="80"/>
      <c r="I41" s="81"/>
      <c r="J41" s="80"/>
      <c r="K41" s="81"/>
      <c r="L41" s="80"/>
      <c r="M41" s="81"/>
      <c r="N41" s="80"/>
    </row>
    <row r="42" spans="2:14" x14ac:dyDescent="0.35">
      <c r="B42" s="31">
        <v>35</v>
      </c>
      <c r="C42" s="1">
        <f>'1. LEA List &amp; Summary Sheet'!B41</f>
        <v>0</v>
      </c>
      <c r="D42" s="85"/>
      <c r="E42" s="81"/>
      <c r="F42" s="80"/>
      <c r="G42" s="81"/>
      <c r="H42" s="80"/>
      <c r="I42" s="81"/>
      <c r="J42" s="80"/>
      <c r="K42" s="81"/>
      <c r="L42" s="80"/>
      <c r="M42" s="81"/>
      <c r="N42" s="80"/>
    </row>
    <row r="43" spans="2:14" x14ac:dyDescent="0.35">
      <c r="B43" s="31">
        <v>36</v>
      </c>
      <c r="C43" s="1">
        <f>'1. LEA List &amp; Summary Sheet'!B42</f>
        <v>0</v>
      </c>
      <c r="D43" s="85"/>
      <c r="E43" s="81"/>
      <c r="F43" s="80"/>
      <c r="G43" s="81"/>
      <c r="H43" s="80"/>
      <c r="I43" s="81"/>
      <c r="J43" s="80"/>
      <c r="K43" s="81"/>
      <c r="L43" s="80"/>
      <c r="M43" s="81"/>
      <c r="N43" s="80"/>
    </row>
    <row r="44" spans="2:14" x14ac:dyDescent="0.35">
      <c r="B44" s="31">
        <v>37</v>
      </c>
      <c r="C44" s="1">
        <f>'1. LEA List &amp; Summary Sheet'!B43</f>
        <v>0</v>
      </c>
      <c r="D44" s="85"/>
      <c r="E44" s="81"/>
      <c r="F44" s="80"/>
      <c r="G44" s="81"/>
      <c r="H44" s="80"/>
      <c r="I44" s="81"/>
      <c r="J44" s="80"/>
      <c r="K44" s="81"/>
      <c r="L44" s="80"/>
      <c r="M44" s="81"/>
      <c r="N44" s="80"/>
    </row>
    <row r="45" spans="2:14" x14ac:dyDescent="0.35">
      <c r="B45" s="31">
        <v>38</v>
      </c>
      <c r="C45" s="1">
        <f>'1. LEA List &amp; Summary Sheet'!B44</f>
        <v>0</v>
      </c>
      <c r="D45" s="85"/>
      <c r="E45" s="81"/>
      <c r="F45" s="80"/>
      <c r="G45" s="81"/>
      <c r="H45" s="80"/>
      <c r="I45" s="81"/>
      <c r="J45" s="80"/>
      <c r="K45" s="81"/>
      <c r="L45" s="80"/>
      <c r="M45" s="81"/>
      <c r="N45" s="80"/>
    </row>
    <row r="46" spans="2:14" x14ac:dyDescent="0.35">
      <c r="B46" s="31">
        <v>39</v>
      </c>
      <c r="C46" s="1">
        <f>'1. LEA List &amp; Summary Sheet'!B45</f>
        <v>0</v>
      </c>
      <c r="D46" s="85"/>
      <c r="E46" s="81"/>
      <c r="F46" s="80"/>
      <c r="G46" s="81"/>
      <c r="H46" s="80"/>
      <c r="I46" s="81"/>
      <c r="J46" s="80"/>
      <c r="K46" s="81"/>
      <c r="L46" s="80"/>
      <c r="M46" s="81"/>
      <c r="N46" s="80"/>
    </row>
    <row r="47" spans="2:14" x14ac:dyDescent="0.35">
      <c r="B47" s="31">
        <v>40</v>
      </c>
      <c r="C47" s="1">
        <f>'1. LEA List &amp; Summary Sheet'!B46</f>
        <v>0</v>
      </c>
      <c r="D47" s="85"/>
      <c r="E47" s="81"/>
      <c r="F47" s="80"/>
      <c r="G47" s="81"/>
      <c r="H47" s="80"/>
      <c r="I47" s="81"/>
      <c r="J47" s="80"/>
      <c r="K47" s="81"/>
      <c r="L47" s="80"/>
      <c r="M47" s="81"/>
      <c r="N47" s="80"/>
    </row>
    <row r="48" spans="2:14" x14ac:dyDescent="0.35">
      <c r="B48" s="31">
        <v>41</v>
      </c>
      <c r="C48" s="1">
        <f>'1. LEA List &amp; Summary Sheet'!B47</f>
        <v>0</v>
      </c>
      <c r="D48" s="85"/>
      <c r="E48" s="81"/>
      <c r="F48" s="80"/>
      <c r="G48" s="81"/>
      <c r="H48" s="80"/>
      <c r="I48" s="81"/>
      <c r="J48" s="80"/>
      <c r="K48" s="81"/>
      <c r="L48" s="80"/>
      <c r="M48" s="81"/>
      <c r="N48" s="80"/>
    </row>
    <row r="49" spans="2:14" x14ac:dyDescent="0.35">
      <c r="B49" s="31">
        <v>42</v>
      </c>
      <c r="C49" s="1">
        <f>'1. LEA List &amp; Summary Sheet'!B48</f>
        <v>0</v>
      </c>
      <c r="D49" s="85"/>
      <c r="E49" s="81"/>
      <c r="F49" s="80"/>
      <c r="G49" s="81"/>
      <c r="H49" s="80"/>
      <c r="I49" s="81"/>
      <c r="J49" s="80"/>
      <c r="K49" s="81"/>
      <c r="L49" s="80"/>
      <c r="M49" s="81"/>
      <c r="N49" s="80"/>
    </row>
    <row r="50" spans="2:14" x14ac:dyDescent="0.35">
      <c r="B50" s="31">
        <v>43</v>
      </c>
      <c r="C50" s="1">
        <f>'1. LEA List &amp; Summary Sheet'!B49</f>
        <v>0</v>
      </c>
      <c r="D50" s="85"/>
      <c r="E50" s="81"/>
      <c r="F50" s="80"/>
      <c r="G50" s="81"/>
      <c r="H50" s="80"/>
      <c r="I50" s="81"/>
      <c r="J50" s="80"/>
      <c r="K50" s="81"/>
      <c r="L50" s="80"/>
      <c r="M50" s="81"/>
      <c r="N50" s="80"/>
    </row>
    <row r="51" spans="2:14" x14ac:dyDescent="0.35">
      <c r="B51" s="31">
        <v>44</v>
      </c>
      <c r="C51" s="1">
        <f>'1. LEA List &amp; Summary Sheet'!B50</f>
        <v>0</v>
      </c>
      <c r="D51" s="85"/>
      <c r="E51" s="81"/>
      <c r="F51" s="80"/>
      <c r="G51" s="81"/>
      <c r="H51" s="80"/>
      <c r="I51" s="81"/>
      <c r="J51" s="80"/>
      <c r="K51" s="81"/>
      <c r="L51" s="80"/>
      <c r="M51" s="81"/>
      <c r="N51" s="80"/>
    </row>
    <row r="52" spans="2:14" x14ac:dyDescent="0.35">
      <c r="B52" s="31">
        <v>45</v>
      </c>
      <c r="C52" s="1">
        <f>'1. LEA List &amp; Summary Sheet'!B51</f>
        <v>0</v>
      </c>
      <c r="D52" s="85"/>
      <c r="E52" s="81"/>
      <c r="F52" s="80"/>
      <c r="G52" s="81"/>
      <c r="H52" s="80"/>
      <c r="I52" s="81"/>
      <c r="J52" s="80"/>
      <c r="K52" s="81"/>
      <c r="L52" s="80"/>
      <c r="M52" s="81"/>
      <c r="N52" s="80"/>
    </row>
    <row r="53" spans="2:14" x14ac:dyDescent="0.35">
      <c r="B53" s="31">
        <v>46</v>
      </c>
      <c r="C53" s="1">
        <f>'1. LEA List &amp; Summary Sheet'!B52</f>
        <v>0</v>
      </c>
      <c r="D53" s="85"/>
      <c r="E53" s="81"/>
      <c r="F53" s="80"/>
      <c r="G53" s="81"/>
      <c r="H53" s="80"/>
      <c r="I53" s="81"/>
      <c r="J53" s="80"/>
      <c r="K53" s="81"/>
      <c r="L53" s="80"/>
      <c r="M53" s="81"/>
      <c r="N53" s="80"/>
    </row>
    <row r="54" spans="2:14" x14ac:dyDescent="0.35">
      <c r="B54" s="31">
        <v>47</v>
      </c>
      <c r="C54" s="1">
        <f>'1. LEA List &amp; Summary Sheet'!B53</f>
        <v>0</v>
      </c>
      <c r="D54" s="85"/>
      <c r="E54" s="81"/>
      <c r="F54" s="80"/>
      <c r="G54" s="81"/>
      <c r="H54" s="80"/>
      <c r="I54" s="81"/>
      <c r="J54" s="80"/>
      <c r="K54" s="81"/>
      <c r="L54" s="80"/>
      <c r="M54" s="81"/>
      <c r="N54" s="80"/>
    </row>
    <row r="55" spans="2:14" x14ac:dyDescent="0.35">
      <c r="B55" s="31">
        <v>48</v>
      </c>
      <c r="C55" s="1">
        <f>'1. LEA List &amp; Summary Sheet'!B54</f>
        <v>0</v>
      </c>
      <c r="D55" s="85"/>
      <c r="E55" s="81"/>
      <c r="F55" s="80"/>
      <c r="G55" s="81"/>
      <c r="H55" s="80"/>
      <c r="I55" s="81"/>
      <c r="J55" s="80"/>
      <c r="K55" s="81"/>
      <c r="L55" s="80"/>
      <c r="M55" s="81"/>
      <c r="N55" s="80"/>
    </row>
    <row r="56" spans="2:14" x14ac:dyDescent="0.35">
      <c r="B56" s="31">
        <v>49</v>
      </c>
      <c r="C56" s="1">
        <f>'1. LEA List &amp; Summary Sheet'!B55</f>
        <v>0</v>
      </c>
      <c r="D56" s="85"/>
      <c r="E56" s="81"/>
      <c r="F56" s="80"/>
      <c r="G56" s="81"/>
      <c r="H56" s="80"/>
      <c r="I56" s="81"/>
      <c r="J56" s="80"/>
      <c r="K56" s="81"/>
      <c r="L56" s="80"/>
      <c r="M56" s="81"/>
      <c r="N56" s="80"/>
    </row>
    <row r="57" spans="2:14" x14ac:dyDescent="0.35">
      <c r="B57" s="31">
        <v>50</v>
      </c>
      <c r="C57" s="1">
        <f>'1. LEA List &amp; Summary Sheet'!B56</f>
        <v>0</v>
      </c>
      <c r="D57" s="85"/>
      <c r="E57" s="81"/>
      <c r="F57" s="80"/>
      <c r="G57" s="81"/>
      <c r="H57" s="80"/>
      <c r="I57" s="81"/>
      <c r="J57" s="80"/>
      <c r="K57" s="81"/>
      <c r="L57" s="80"/>
      <c r="M57" s="81"/>
      <c r="N57" s="80"/>
    </row>
    <row r="58" spans="2:14" x14ac:dyDescent="0.35">
      <c r="B58" s="31">
        <v>51</v>
      </c>
      <c r="C58" s="1">
        <f>'1. LEA List &amp; Summary Sheet'!B57</f>
        <v>0</v>
      </c>
      <c r="D58" s="85"/>
      <c r="E58" s="81"/>
      <c r="F58" s="80"/>
      <c r="G58" s="81"/>
      <c r="H58" s="80"/>
      <c r="I58" s="81"/>
      <c r="J58" s="80"/>
      <c r="K58" s="81"/>
      <c r="L58" s="80"/>
      <c r="M58" s="81"/>
      <c r="N58" s="80"/>
    </row>
    <row r="59" spans="2:14" x14ac:dyDescent="0.35">
      <c r="B59" s="31">
        <v>52</v>
      </c>
      <c r="C59" s="1">
        <f>'1. LEA List &amp; Summary Sheet'!B58</f>
        <v>0</v>
      </c>
      <c r="D59" s="85"/>
      <c r="E59" s="81"/>
      <c r="F59" s="80"/>
      <c r="G59" s="81"/>
      <c r="H59" s="80"/>
      <c r="I59" s="81"/>
      <c r="J59" s="80"/>
      <c r="K59" s="81"/>
      <c r="L59" s="80"/>
      <c r="M59" s="81"/>
      <c r="N59" s="80"/>
    </row>
    <row r="60" spans="2:14" x14ac:dyDescent="0.35">
      <c r="B60" s="31">
        <v>53</v>
      </c>
      <c r="C60" s="1">
        <f>'1. LEA List &amp; Summary Sheet'!B59</f>
        <v>0</v>
      </c>
      <c r="D60" s="85"/>
      <c r="E60" s="81"/>
      <c r="F60" s="80"/>
      <c r="G60" s="81"/>
      <c r="H60" s="80"/>
      <c r="I60" s="81"/>
      <c r="J60" s="80"/>
      <c r="K60" s="81"/>
      <c r="L60" s="80"/>
      <c r="M60" s="81"/>
      <c r="N60" s="80"/>
    </row>
    <row r="61" spans="2:14" x14ac:dyDescent="0.35">
      <c r="B61" s="31">
        <v>54</v>
      </c>
      <c r="C61" s="1">
        <f>'1. LEA List &amp; Summary Sheet'!B60</f>
        <v>0</v>
      </c>
      <c r="D61" s="85"/>
      <c r="E61" s="81"/>
      <c r="F61" s="80"/>
      <c r="G61" s="81"/>
      <c r="H61" s="80"/>
      <c r="I61" s="81"/>
      <c r="J61" s="80"/>
      <c r="K61" s="81"/>
      <c r="L61" s="80"/>
      <c r="M61" s="81"/>
      <c r="N61" s="80"/>
    </row>
    <row r="62" spans="2:14" x14ac:dyDescent="0.35">
      <c r="B62" s="31">
        <v>55</v>
      </c>
      <c r="C62" s="1">
        <f>'1. LEA List &amp; Summary Sheet'!B61</f>
        <v>0</v>
      </c>
      <c r="D62" s="85"/>
      <c r="E62" s="81"/>
      <c r="F62" s="80"/>
      <c r="G62" s="81"/>
      <c r="H62" s="80"/>
      <c r="I62" s="81"/>
      <c r="J62" s="80"/>
      <c r="K62" s="81"/>
      <c r="L62" s="80"/>
      <c r="M62" s="81"/>
      <c r="N62" s="80"/>
    </row>
    <row r="63" spans="2:14" x14ac:dyDescent="0.35">
      <c r="B63" s="31">
        <v>56</v>
      </c>
      <c r="C63" s="1">
        <f>'1. LEA List &amp; Summary Sheet'!B62</f>
        <v>0</v>
      </c>
      <c r="D63" s="85"/>
      <c r="E63" s="81"/>
      <c r="F63" s="80"/>
      <c r="G63" s="81"/>
      <c r="H63" s="80"/>
      <c r="I63" s="81"/>
      <c r="J63" s="80"/>
      <c r="K63" s="81"/>
      <c r="L63" s="80"/>
      <c r="M63" s="81"/>
      <c r="N63" s="80"/>
    </row>
    <row r="64" spans="2:14" x14ac:dyDescent="0.35">
      <c r="B64" s="31">
        <v>57</v>
      </c>
      <c r="C64" s="1">
        <f>'1. LEA List &amp; Summary Sheet'!B63</f>
        <v>0</v>
      </c>
      <c r="D64" s="85"/>
      <c r="E64" s="81"/>
      <c r="F64" s="80"/>
      <c r="G64" s="81"/>
      <c r="H64" s="80"/>
      <c r="I64" s="81"/>
      <c r="J64" s="80"/>
      <c r="K64" s="81"/>
      <c r="L64" s="80"/>
      <c r="M64" s="81"/>
      <c r="N64" s="80"/>
    </row>
    <row r="65" spans="2:14" x14ac:dyDescent="0.35">
      <c r="B65" s="31">
        <v>58</v>
      </c>
      <c r="C65" s="1">
        <f>'1. LEA List &amp; Summary Sheet'!B64</f>
        <v>0</v>
      </c>
      <c r="D65" s="85"/>
      <c r="E65" s="81"/>
      <c r="F65" s="80"/>
      <c r="G65" s="81"/>
      <c r="H65" s="80"/>
      <c r="I65" s="81"/>
      <c r="J65" s="80"/>
      <c r="K65" s="81"/>
      <c r="L65" s="80"/>
      <c r="M65" s="81"/>
      <c r="N65" s="80"/>
    </row>
    <row r="66" spans="2:14" x14ac:dyDescent="0.35">
      <c r="B66" s="31">
        <v>59</v>
      </c>
      <c r="C66" s="1">
        <f>'1. LEA List &amp; Summary Sheet'!B65</f>
        <v>0</v>
      </c>
      <c r="D66" s="85"/>
      <c r="E66" s="81"/>
      <c r="F66" s="80"/>
      <c r="G66" s="81"/>
      <c r="H66" s="80"/>
      <c r="I66" s="81"/>
      <c r="J66" s="80"/>
      <c r="K66" s="81"/>
      <c r="L66" s="80"/>
      <c r="M66" s="81"/>
      <c r="N66" s="80"/>
    </row>
    <row r="67" spans="2:14" x14ac:dyDescent="0.35">
      <c r="B67" s="31">
        <v>60</v>
      </c>
      <c r="C67" s="1">
        <f>'1. LEA List &amp; Summary Sheet'!B66</f>
        <v>0</v>
      </c>
      <c r="D67" s="85"/>
      <c r="E67" s="81"/>
      <c r="F67" s="80"/>
      <c r="G67" s="81"/>
      <c r="H67" s="80"/>
      <c r="I67" s="81"/>
      <c r="J67" s="80"/>
      <c r="K67" s="81"/>
      <c r="L67" s="80"/>
      <c r="M67" s="81"/>
      <c r="N67" s="80"/>
    </row>
    <row r="68" spans="2:14" x14ac:dyDescent="0.35">
      <c r="B68" s="31">
        <v>61</v>
      </c>
      <c r="C68" s="1">
        <f>'1. LEA List &amp; Summary Sheet'!B67</f>
        <v>0</v>
      </c>
      <c r="D68" s="85"/>
      <c r="E68" s="81"/>
      <c r="F68" s="80"/>
      <c r="G68" s="81"/>
      <c r="H68" s="80"/>
      <c r="I68" s="81"/>
      <c r="J68" s="80"/>
      <c r="K68" s="81"/>
      <c r="L68" s="80"/>
      <c r="M68" s="81"/>
      <c r="N68" s="80"/>
    </row>
    <row r="69" spans="2:14" x14ac:dyDescent="0.35">
      <c r="B69" s="31">
        <v>62</v>
      </c>
      <c r="C69" s="1">
        <f>'1. LEA List &amp; Summary Sheet'!B68</f>
        <v>0</v>
      </c>
      <c r="D69" s="85"/>
      <c r="E69" s="81"/>
      <c r="F69" s="80"/>
      <c r="G69" s="81"/>
      <c r="H69" s="80"/>
      <c r="I69" s="81"/>
      <c r="J69" s="80"/>
      <c r="K69" s="81"/>
      <c r="L69" s="80"/>
      <c r="M69" s="81"/>
      <c r="N69" s="80"/>
    </row>
    <row r="70" spans="2:14" x14ac:dyDescent="0.35">
      <c r="B70" s="31">
        <v>63</v>
      </c>
      <c r="C70" s="1">
        <f>'1. LEA List &amp; Summary Sheet'!B69</f>
        <v>0</v>
      </c>
      <c r="D70" s="85"/>
      <c r="E70" s="81"/>
      <c r="F70" s="80"/>
      <c r="G70" s="81"/>
      <c r="H70" s="80"/>
      <c r="I70" s="81"/>
      <c r="J70" s="80"/>
      <c r="K70" s="81"/>
      <c r="L70" s="80"/>
      <c r="M70" s="81"/>
      <c r="N70" s="80"/>
    </row>
    <row r="71" spans="2:14" x14ac:dyDescent="0.35">
      <c r="B71" s="31">
        <v>64</v>
      </c>
      <c r="C71" s="1">
        <f>'1. LEA List &amp; Summary Sheet'!B70</f>
        <v>0</v>
      </c>
      <c r="D71" s="85"/>
      <c r="E71" s="81"/>
      <c r="F71" s="80"/>
      <c r="G71" s="81"/>
      <c r="H71" s="80"/>
      <c r="I71" s="81"/>
      <c r="J71" s="80"/>
      <c r="K71" s="81"/>
      <c r="L71" s="80"/>
      <c r="M71" s="81"/>
      <c r="N71" s="80"/>
    </row>
    <row r="72" spans="2:14" x14ac:dyDescent="0.35">
      <c r="B72" s="31">
        <v>65</v>
      </c>
      <c r="C72" s="1">
        <f>'1. LEA List &amp; Summary Sheet'!B71</f>
        <v>0</v>
      </c>
      <c r="D72" s="85"/>
      <c r="E72" s="81"/>
      <c r="F72" s="80"/>
      <c r="G72" s="81"/>
      <c r="H72" s="80"/>
      <c r="I72" s="81"/>
      <c r="J72" s="80"/>
      <c r="K72" s="81"/>
      <c r="L72" s="80"/>
      <c r="M72" s="81"/>
      <c r="N72" s="80"/>
    </row>
    <row r="73" spans="2:14" x14ac:dyDescent="0.35">
      <c r="B73" s="31">
        <v>66</v>
      </c>
      <c r="C73" s="1">
        <f>'1. LEA List &amp; Summary Sheet'!B72</f>
        <v>0</v>
      </c>
      <c r="D73" s="85"/>
      <c r="E73" s="81"/>
      <c r="F73" s="80"/>
      <c r="G73" s="81"/>
      <c r="H73" s="80"/>
      <c r="I73" s="81"/>
      <c r="J73" s="80"/>
      <c r="K73" s="81"/>
      <c r="L73" s="80"/>
      <c r="M73" s="81"/>
      <c r="N73" s="80"/>
    </row>
    <row r="74" spans="2:14" x14ac:dyDescent="0.35">
      <c r="B74" s="31">
        <v>67</v>
      </c>
      <c r="C74" s="1">
        <f>'1. LEA List &amp; Summary Sheet'!B73</f>
        <v>0</v>
      </c>
      <c r="D74" s="85"/>
      <c r="E74" s="81"/>
      <c r="F74" s="80"/>
      <c r="G74" s="81"/>
      <c r="H74" s="80"/>
      <c r="I74" s="81"/>
      <c r="J74" s="80"/>
      <c r="K74" s="81"/>
      <c r="L74" s="80"/>
      <c r="M74" s="81"/>
      <c r="N74" s="80"/>
    </row>
    <row r="75" spans="2:14" x14ac:dyDescent="0.35">
      <c r="B75" s="31">
        <v>68</v>
      </c>
      <c r="C75" s="1">
        <f>'1. LEA List &amp; Summary Sheet'!B74</f>
        <v>0</v>
      </c>
      <c r="D75" s="85"/>
      <c r="E75" s="81"/>
      <c r="F75" s="80"/>
      <c r="G75" s="81"/>
      <c r="H75" s="80"/>
      <c r="I75" s="81"/>
      <c r="J75" s="80"/>
      <c r="K75" s="81"/>
      <c r="L75" s="80"/>
      <c r="M75" s="81"/>
      <c r="N75" s="80"/>
    </row>
    <row r="76" spans="2:14" x14ac:dyDescent="0.35">
      <c r="B76" s="31">
        <v>69</v>
      </c>
      <c r="C76" s="1">
        <f>'1. LEA List &amp; Summary Sheet'!B75</f>
        <v>0</v>
      </c>
      <c r="D76" s="85"/>
      <c r="E76" s="81"/>
      <c r="F76" s="80"/>
      <c r="G76" s="81"/>
      <c r="H76" s="80"/>
      <c r="I76" s="81"/>
      <c r="J76" s="80"/>
      <c r="K76" s="81"/>
      <c r="L76" s="80"/>
      <c r="M76" s="81"/>
      <c r="N76" s="80"/>
    </row>
    <row r="77" spans="2:14" x14ac:dyDescent="0.35">
      <c r="B77" s="31">
        <v>70</v>
      </c>
      <c r="C77" s="1">
        <f>'1. LEA List &amp; Summary Sheet'!B76</f>
        <v>0</v>
      </c>
      <c r="D77" s="85"/>
      <c r="E77" s="81"/>
      <c r="F77" s="80"/>
      <c r="G77" s="81"/>
      <c r="H77" s="80"/>
      <c r="I77" s="81"/>
      <c r="J77" s="80"/>
      <c r="K77" s="81"/>
      <c r="L77" s="80"/>
      <c r="M77" s="81"/>
      <c r="N77" s="80"/>
    </row>
    <row r="78" spans="2:14" x14ac:dyDescent="0.35">
      <c r="B78" s="31">
        <v>71</v>
      </c>
      <c r="C78" s="1">
        <f>'1. LEA List &amp; Summary Sheet'!B77</f>
        <v>0</v>
      </c>
      <c r="D78" s="85"/>
      <c r="E78" s="81"/>
      <c r="F78" s="80"/>
      <c r="G78" s="81"/>
      <c r="H78" s="80"/>
      <c r="I78" s="81"/>
      <c r="J78" s="80"/>
      <c r="K78" s="81"/>
      <c r="L78" s="80"/>
      <c r="M78" s="81"/>
      <c r="N78" s="80"/>
    </row>
    <row r="79" spans="2:14" x14ac:dyDescent="0.35">
      <c r="B79" s="31">
        <v>72</v>
      </c>
      <c r="C79" s="1">
        <f>'1. LEA List &amp; Summary Sheet'!B78</f>
        <v>0</v>
      </c>
      <c r="D79" s="85"/>
      <c r="E79" s="81"/>
      <c r="F79" s="80"/>
      <c r="G79" s="81"/>
      <c r="H79" s="80"/>
      <c r="I79" s="81"/>
      <c r="J79" s="80"/>
      <c r="K79" s="81"/>
      <c r="L79" s="80"/>
      <c r="M79" s="81"/>
      <c r="N79" s="80"/>
    </row>
    <row r="80" spans="2:14" x14ac:dyDescent="0.35">
      <c r="B80" s="31">
        <v>73</v>
      </c>
      <c r="C80" s="1">
        <f>'1. LEA List &amp; Summary Sheet'!B79</f>
        <v>0</v>
      </c>
      <c r="D80" s="85"/>
      <c r="E80" s="81"/>
      <c r="F80" s="80"/>
      <c r="G80" s="81"/>
      <c r="H80" s="80"/>
      <c r="I80" s="81"/>
      <c r="J80" s="80"/>
      <c r="K80" s="81"/>
      <c r="L80" s="80"/>
      <c r="M80" s="81"/>
      <c r="N80" s="80"/>
    </row>
    <row r="81" spans="2:14" x14ac:dyDescent="0.35">
      <c r="B81" s="31">
        <v>74</v>
      </c>
      <c r="C81" s="1">
        <f>'1. LEA List &amp; Summary Sheet'!B80</f>
        <v>0</v>
      </c>
      <c r="D81" s="85"/>
      <c r="E81" s="81"/>
      <c r="F81" s="80"/>
      <c r="G81" s="81"/>
      <c r="H81" s="80"/>
      <c r="I81" s="81"/>
      <c r="J81" s="80"/>
      <c r="K81" s="81"/>
      <c r="L81" s="80"/>
      <c r="M81" s="81"/>
      <c r="N81" s="80"/>
    </row>
    <row r="82" spans="2:14" x14ac:dyDescent="0.35">
      <c r="B82" s="31">
        <v>75</v>
      </c>
      <c r="C82" s="1">
        <f>'1. LEA List &amp; Summary Sheet'!B81</f>
        <v>0</v>
      </c>
      <c r="D82" s="85"/>
      <c r="E82" s="81"/>
      <c r="F82" s="80"/>
      <c r="G82" s="81"/>
      <c r="H82" s="80"/>
      <c r="I82" s="81"/>
      <c r="J82" s="80"/>
      <c r="K82" s="81"/>
      <c r="L82" s="80"/>
      <c r="M82" s="81"/>
      <c r="N82" s="80"/>
    </row>
    <row r="83" spans="2:14" x14ac:dyDescent="0.35">
      <c r="B83" s="31">
        <v>76</v>
      </c>
      <c r="C83" s="1">
        <f>'1. LEA List &amp; Summary Sheet'!B82</f>
        <v>0</v>
      </c>
      <c r="D83" s="85"/>
      <c r="E83" s="81"/>
      <c r="F83" s="80"/>
      <c r="G83" s="81"/>
      <c r="H83" s="80"/>
      <c r="I83" s="81"/>
      <c r="J83" s="80"/>
      <c r="K83" s="81"/>
      <c r="L83" s="80"/>
      <c r="M83" s="81"/>
      <c r="N83" s="80"/>
    </row>
    <row r="84" spans="2:14" x14ac:dyDescent="0.35">
      <c r="B84" s="31">
        <v>77</v>
      </c>
      <c r="C84" s="1">
        <f>'1. LEA List &amp; Summary Sheet'!B83</f>
        <v>0</v>
      </c>
      <c r="D84" s="85"/>
      <c r="E84" s="81"/>
      <c r="F84" s="80"/>
      <c r="G84" s="81"/>
      <c r="H84" s="80"/>
      <c r="I84" s="81"/>
      <c r="J84" s="80"/>
      <c r="K84" s="81"/>
      <c r="L84" s="80"/>
      <c r="M84" s="81"/>
      <c r="N84" s="80"/>
    </row>
    <row r="85" spans="2:14" x14ac:dyDescent="0.35">
      <c r="B85" s="31">
        <v>78</v>
      </c>
      <c r="C85" s="1">
        <f>'1. LEA List &amp; Summary Sheet'!B84</f>
        <v>0</v>
      </c>
      <c r="D85" s="85"/>
      <c r="E85" s="81"/>
      <c r="F85" s="80"/>
      <c r="G85" s="81"/>
      <c r="H85" s="80"/>
      <c r="I85" s="81"/>
      <c r="J85" s="80"/>
      <c r="K85" s="81"/>
      <c r="L85" s="80"/>
      <c r="M85" s="81"/>
      <c r="N85" s="80"/>
    </row>
    <row r="86" spans="2:14" x14ac:dyDescent="0.35">
      <c r="B86" s="31">
        <v>79</v>
      </c>
      <c r="C86" s="1">
        <f>'1. LEA List &amp; Summary Sheet'!B85</f>
        <v>0</v>
      </c>
      <c r="D86" s="85"/>
      <c r="E86" s="81"/>
      <c r="F86" s="80"/>
      <c r="G86" s="81"/>
      <c r="H86" s="80"/>
      <c r="I86" s="81"/>
      <c r="J86" s="80"/>
      <c r="K86" s="81"/>
      <c r="L86" s="80"/>
      <c r="M86" s="81"/>
      <c r="N86" s="80"/>
    </row>
    <row r="87" spans="2:14" x14ac:dyDescent="0.35">
      <c r="B87" s="31">
        <v>80</v>
      </c>
      <c r="C87" s="1">
        <f>'1. LEA List &amp; Summary Sheet'!B86</f>
        <v>0</v>
      </c>
      <c r="D87" s="85"/>
      <c r="E87" s="81"/>
      <c r="F87" s="80"/>
      <c r="G87" s="81"/>
      <c r="H87" s="80"/>
      <c r="I87" s="81"/>
      <c r="J87" s="80"/>
      <c r="K87" s="81"/>
      <c r="L87" s="80"/>
      <c r="M87" s="81"/>
      <c r="N87" s="80"/>
    </row>
    <row r="88" spans="2:14" x14ac:dyDescent="0.35">
      <c r="B88" s="31">
        <v>81</v>
      </c>
      <c r="C88" s="1">
        <f>'1. LEA List &amp; Summary Sheet'!B87</f>
        <v>0</v>
      </c>
      <c r="D88" s="85"/>
      <c r="E88" s="81"/>
      <c r="F88" s="80"/>
      <c r="G88" s="81"/>
      <c r="H88" s="80"/>
      <c r="I88" s="81"/>
      <c r="J88" s="80"/>
      <c r="K88" s="81"/>
      <c r="L88" s="80"/>
      <c r="M88" s="81"/>
      <c r="N88" s="80"/>
    </row>
    <row r="89" spans="2:14" x14ac:dyDescent="0.35">
      <c r="B89" s="31">
        <v>82</v>
      </c>
      <c r="C89" s="1">
        <f>'1. LEA List &amp; Summary Sheet'!B88</f>
        <v>0</v>
      </c>
      <c r="D89" s="85"/>
      <c r="E89" s="81"/>
      <c r="F89" s="80"/>
      <c r="G89" s="81"/>
      <c r="H89" s="80"/>
      <c r="I89" s="81"/>
      <c r="J89" s="80"/>
      <c r="K89" s="81"/>
      <c r="L89" s="80"/>
      <c r="M89" s="81"/>
      <c r="N89" s="80"/>
    </row>
    <row r="90" spans="2:14" x14ac:dyDescent="0.35">
      <c r="B90" s="31">
        <v>83</v>
      </c>
      <c r="C90" s="1">
        <f>'1. LEA List &amp; Summary Sheet'!B89</f>
        <v>0</v>
      </c>
      <c r="D90" s="85"/>
      <c r="E90" s="81"/>
      <c r="F90" s="80"/>
      <c r="G90" s="81"/>
      <c r="H90" s="80"/>
      <c r="I90" s="81"/>
      <c r="J90" s="80"/>
      <c r="K90" s="81"/>
      <c r="L90" s="80"/>
      <c r="M90" s="81"/>
      <c r="N90" s="80"/>
    </row>
    <row r="91" spans="2:14" x14ac:dyDescent="0.35">
      <c r="B91" s="31">
        <v>84</v>
      </c>
      <c r="C91" s="1">
        <f>'1. LEA List &amp; Summary Sheet'!B90</f>
        <v>0</v>
      </c>
      <c r="D91" s="85"/>
      <c r="E91" s="81"/>
      <c r="F91" s="80"/>
      <c r="G91" s="81"/>
      <c r="H91" s="80"/>
      <c r="I91" s="81"/>
      <c r="J91" s="80"/>
      <c r="K91" s="81"/>
      <c r="L91" s="80"/>
      <c r="M91" s="81"/>
      <c r="N91" s="80"/>
    </row>
    <row r="92" spans="2:14" x14ac:dyDescent="0.35">
      <c r="B92" s="31">
        <v>85</v>
      </c>
      <c r="C92" s="1">
        <f>'1. LEA List &amp; Summary Sheet'!B91</f>
        <v>0</v>
      </c>
      <c r="D92" s="85"/>
      <c r="E92" s="81"/>
      <c r="F92" s="80"/>
      <c r="G92" s="81"/>
      <c r="H92" s="80"/>
      <c r="I92" s="81"/>
      <c r="J92" s="80"/>
      <c r="K92" s="81"/>
      <c r="L92" s="80"/>
      <c r="M92" s="81"/>
      <c r="N92" s="80"/>
    </row>
    <row r="93" spans="2:14" x14ac:dyDescent="0.35">
      <c r="B93" s="31">
        <v>86</v>
      </c>
      <c r="C93" s="1">
        <f>'1. LEA List &amp; Summary Sheet'!B92</f>
        <v>0</v>
      </c>
      <c r="D93" s="85"/>
      <c r="E93" s="81"/>
      <c r="F93" s="80"/>
      <c r="G93" s="81"/>
      <c r="H93" s="80"/>
      <c r="I93" s="81"/>
      <c r="J93" s="80"/>
      <c r="K93" s="81"/>
      <c r="L93" s="80"/>
      <c r="M93" s="81"/>
      <c r="N93" s="80"/>
    </row>
    <row r="94" spans="2:14" x14ac:dyDescent="0.35">
      <c r="B94" s="31">
        <v>87</v>
      </c>
      <c r="C94" s="1">
        <f>'1. LEA List &amp; Summary Sheet'!B93</f>
        <v>0</v>
      </c>
      <c r="D94" s="85"/>
      <c r="E94" s="81"/>
      <c r="F94" s="80"/>
      <c r="G94" s="81"/>
      <c r="H94" s="80"/>
      <c r="I94" s="81"/>
      <c r="J94" s="80"/>
      <c r="K94" s="81"/>
      <c r="L94" s="80"/>
      <c r="M94" s="81"/>
      <c r="N94" s="80"/>
    </row>
    <row r="95" spans="2:14" x14ac:dyDescent="0.35">
      <c r="B95" s="31">
        <v>88</v>
      </c>
      <c r="C95" s="1">
        <f>'1. LEA List &amp; Summary Sheet'!B94</f>
        <v>0</v>
      </c>
      <c r="D95" s="85"/>
      <c r="E95" s="81"/>
      <c r="F95" s="80"/>
      <c r="G95" s="81"/>
      <c r="H95" s="80"/>
      <c r="I95" s="81"/>
      <c r="J95" s="80"/>
      <c r="K95" s="81"/>
      <c r="L95" s="80"/>
      <c r="M95" s="81"/>
      <c r="N95" s="80"/>
    </row>
    <row r="96" spans="2:14" x14ac:dyDescent="0.35">
      <c r="B96" s="31">
        <v>89</v>
      </c>
      <c r="C96" s="1">
        <f>'1. LEA List &amp; Summary Sheet'!B95</f>
        <v>0</v>
      </c>
      <c r="D96" s="85"/>
      <c r="E96" s="81"/>
      <c r="F96" s="80"/>
      <c r="G96" s="81"/>
      <c r="H96" s="80"/>
      <c r="I96" s="81"/>
      <c r="J96" s="80"/>
      <c r="K96" s="81"/>
      <c r="L96" s="80"/>
      <c r="M96" s="81"/>
      <c r="N96" s="80"/>
    </row>
    <row r="97" spans="2:14" x14ac:dyDescent="0.35">
      <c r="B97" s="31">
        <v>90</v>
      </c>
      <c r="C97" s="1">
        <f>'1. LEA List &amp; Summary Sheet'!B96</f>
        <v>0</v>
      </c>
      <c r="D97" s="85"/>
      <c r="E97" s="81"/>
      <c r="F97" s="80"/>
      <c r="G97" s="81"/>
      <c r="H97" s="80"/>
      <c r="I97" s="81"/>
      <c r="J97" s="80"/>
      <c r="K97" s="81"/>
      <c r="L97" s="80"/>
      <c r="M97" s="81"/>
      <c r="N97" s="80"/>
    </row>
    <row r="98" spans="2:14" x14ac:dyDescent="0.35">
      <c r="B98" s="31">
        <v>91</v>
      </c>
      <c r="C98" s="1">
        <f>'1. LEA List &amp; Summary Sheet'!B97</f>
        <v>0</v>
      </c>
      <c r="D98" s="85"/>
      <c r="E98" s="81"/>
      <c r="F98" s="80"/>
      <c r="G98" s="81"/>
      <c r="H98" s="80"/>
      <c r="I98" s="81"/>
      <c r="J98" s="80"/>
      <c r="K98" s="81"/>
      <c r="L98" s="80"/>
      <c r="M98" s="81"/>
      <c r="N98" s="80"/>
    </row>
    <row r="99" spans="2:14" x14ac:dyDescent="0.35">
      <c r="B99" s="31">
        <v>92</v>
      </c>
      <c r="C99" s="1">
        <f>'1. LEA List &amp; Summary Sheet'!B98</f>
        <v>0</v>
      </c>
      <c r="D99" s="85"/>
      <c r="E99" s="81"/>
      <c r="F99" s="80"/>
      <c r="G99" s="81"/>
      <c r="H99" s="80"/>
      <c r="I99" s="81"/>
      <c r="J99" s="80"/>
      <c r="K99" s="81"/>
      <c r="L99" s="80"/>
      <c r="M99" s="81"/>
      <c r="N99" s="80"/>
    </row>
    <row r="100" spans="2:14" x14ac:dyDescent="0.35">
      <c r="B100" s="31">
        <v>93</v>
      </c>
      <c r="C100" s="1">
        <f>'1. LEA List &amp; Summary Sheet'!B99</f>
        <v>0</v>
      </c>
      <c r="D100" s="85"/>
      <c r="E100" s="81"/>
      <c r="F100" s="80"/>
      <c r="G100" s="81"/>
      <c r="H100" s="80"/>
      <c r="I100" s="81"/>
      <c r="J100" s="80"/>
      <c r="K100" s="81"/>
      <c r="L100" s="80"/>
      <c r="M100" s="81"/>
      <c r="N100" s="80"/>
    </row>
    <row r="101" spans="2:14" x14ac:dyDescent="0.35">
      <c r="B101" s="31">
        <v>94</v>
      </c>
      <c r="C101" s="1">
        <f>'1. LEA List &amp; Summary Sheet'!B100</f>
        <v>0</v>
      </c>
      <c r="D101" s="85"/>
      <c r="E101" s="81"/>
      <c r="F101" s="80"/>
      <c r="G101" s="81"/>
      <c r="H101" s="80"/>
      <c r="I101" s="81"/>
      <c r="J101" s="80"/>
      <c r="K101" s="81"/>
      <c r="L101" s="80"/>
      <c r="M101" s="81"/>
      <c r="N101" s="80"/>
    </row>
    <row r="102" spans="2:14" x14ac:dyDescent="0.35">
      <c r="B102" s="31">
        <v>95</v>
      </c>
      <c r="C102" s="1">
        <f>'1. LEA List &amp; Summary Sheet'!B101</f>
        <v>0</v>
      </c>
      <c r="D102" s="85"/>
      <c r="E102" s="81"/>
      <c r="F102" s="80"/>
      <c r="G102" s="81"/>
      <c r="H102" s="80"/>
      <c r="I102" s="81"/>
      <c r="J102" s="80"/>
      <c r="K102" s="81"/>
      <c r="L102" s="80"/>
      <c r="M102" s="81"/>
      <c r="N102" s="80"/>
    </row>
    <row r="103" spans="2:14" x14ac:dyDescent="0.35">
      <c r="B103" s="31">
        <v>96</v>
      </c>
      <c r="C103" s="1">
        <f>'1. LEA List &amp; Summary Sheet'!B102</f>
        <v>0</v>
      </c>
      <c r="D103" s="85"/>
      <c r="E103" s="81"/>
      <c r="F103" s="80"/>
      <c r="G103" s="81"/>
      <c r="H103" s="80"/>
      <c r="I103" s="81"/>
      <c r="J103" s="80"/>
      <c r="K103" s="81"/>
      <c r="L103" s="80"/>
      <c r="M103" s="81"/>
      <c r="N103" s="80"/>
    </row>
    <row r="104" spans="2:14" x14ac:dyDescent="0.35">
      <c r="B104" s="31">
        <v>97</v>
      </c>
      <c r="C104" s="1">
        <f>'1. LEA List &amp; Summary Sheet'!B103</f>
        <v>0</v>
      </c>
      <c r="D104" s="85"/>
      <c r="E104" s="81"/>
      <c r="F104" s="80"/>
      <c r="G104" s="81"/>
      <c r="H104" s="80"/>
      <c r="I104" s="81"/>
      <c r="J104" s="80"/>
      <c r="K104" s="81"/>
      <c r="L104" s="80"/>
      <c r="M104" s="81"/>
      <c r="N104" s="80"/>
    </row>
    <row r="105" spans="2:14" x14ac:dyDescent="0.35">
      <c r="B105" s="31">
        <v>98</v>
      </c>
      <c r="C105" s="1">
        <f>'1. LEA List &amp; Summary Sheet'!B104</f>
        <v>0</v>
      </c>
      <c r="D105" s="85"/>
      <c r="E105" s="81"/>
      <c r="F105" s="80"/>
      <c r="G105" s="81"/>
      <c r="H105" s="80"/>
      <c r="I105" s="81"/>
      <c r="J105" s="80"/>
      <c r="K105" s="81"/>
      <c r="L105" s="80"/>
      <c r="M105" s="81"/>
      <c r="N105" s="80"/>
    </row>
    <row r="106" spans="2:14" x14ac:dyDescent="0.35">
      <c r="B106" s="31">
        <v>99</v>
      </c>
      <c r="C106" s="1">
        <f>'1. LEA List &amp; Summary Sheet'!B105</f>
        <v>0</v>
      </c>
      <c r="D106" s="85"/>
      <c r="E106" s="81"/>
      <c r="F106" s="80"/>
      <c r="G106" s="81"/>
      <c r="H106" s="80"/>
      <c r="I106" s="81"/>
      <c r="J106" s="80"/>
      <c r="K106" s="81"/>
      <c r="L106" s="80"/>
      <c r="M106" s="81"/>
      <c r="N106" s="80"/>
    </row>
    <row r="107" spans="2:14" x14ac:dyDescent="0.35">
      <c r="B107" s="31">
        <v>100</v>
      </c>
      <c r="C107" s="1">
        <f>'1. LEA List &amp; Summary Sheet'!B106</f>
        <v>0</v>
      </c>
      <c r="D107" s="85"/>
      <c r="E107" s="81"/>
      <c r="F107" s="80"/>
      <c r="G107" s="81"/>
      <c r="H107" s="80"/>
      <c r="I107" s="81"/>
      <c r="J107" s="80"/>
      <c r="K107" s="81"/>
      <c r="L107" s="80"/>
      <c r="M107" s="81"/>
      <c r="N107" s="80"/>
    </row>
    <row r="108" spans="2:14" ht="86.5" customHeight="1" thickBot="1" x14ac:dyDescent="0.4">
      <c r="B108" s="110" t="s">
        <v>44</v>
      </c>
      <c r="C108" s="111"/>
      <c r="D108" s="119"/>
      <c r="E108" s="48">
        <f t="shared" ref="E108:N108" si="0">SUM(E8:E107)</f>
        <v>15000</v>
      </c>
      <c r="F108" s="39">
        <f t="shared" si="0"/>
        <v>40</v>
      </c>
      <c r="G108" s="38">
        <f t="shared" si="0"/>
        <v>15065</v>
      </c>
      <c r="H108" s="39">
        <f t="shared" si="0"/>
        <v>46</v>
      </c>
      <c r="I108" s="38">
        <f t="shared" si="0"/>
        <v>0</v>
      </c>
      <c r="J108" s="39">
        <f t="shared" si="0"/>
        <v>0</v>
      </c>
      <c r="K108" s="38">
        <f t="shared" si="0"/>
        <v>0</v>
      </c>
      <c r="L108" s="39">
        <f t="shared" si="0"/>
        <v>0</v>
      </c>
      <c r="M108" s="38">
        <f t="shared" si="0"/>
        <v>0</v>
      </c>
      <c r="N108" s="39">
        <f t="shared" si="0"/>
        <v>0</v>
      </c>
    </row>
    <row r="109" spans="2:14" x14ac:dyDescent="0.35">
      <c r="E109" s="41"/>
    </row>
    <row r="110" spans="2:14" x14ac:dyDescent="0.35">
      <c r="G110" s="107"/>
      <c r="H110" s="107"/>
      <c r="I110" s="107"/>
      <c r="J110" s="33"/>
    </row>
    <row r="111" spans="2:14" x14ac:dyDescent="0.35">
      <c r="G111" s="15"/>
      <c r="H111" s="15"/>
      <c r="I111" s="15"/>
      <c r="J111" s="15"/>
    </row>
    <row r="112" spans="2:14" x14ac:dyDescent="0.35">
      <c r="G112" s="15"/>
      <c r="H112" s="15"/>
      <c r="I112" s="15"/>
      <c r="J112" s="15"/>
    </row>
  </sheetData>
  <sheetProtection sheet="1" objects="1" scenarios="1" formatCells="0" formatColumns="0" formatRows="0" insertColumns="0" insertRows="0"/>
  <mergeCells count="9">
    <mergeCell ref="E1:K3"/>
    <mergeCell ref="B5:N5"/>
    <mergeCell ref="G110:I110"/>
    <mergeCell ref="E6:F6"/>
    <mergeCell ref="G6:H6"/>
    <mergeCell ref="I6:J6"/>
    <mergeCell ref="K6:L6"/>
    <mergeCell ref="M6:N6"/>
    <mergeCell ref="B108:D108"/>
  </mergeCells>
  <conditionalFormatting sqref="E8:F8 I8:N8 E9:N107">
    <cfRule type="containsText" dxfId="19" priority="1" operator="containsText" text="Not Hired">
      <formula>NOT(ISERROR(SEARCH("Not Hired",E8)))</formula>
    </cfRule>
    <cfRule type="containsText" dxfId="18" priority="2" operator="containsText" text="Hired">
      <formula>NOT(ISERROR(SEARCH("Hired",E8)))</formula>
    </cfRule>
    <cfRule type="containsText" dxfId="17" priority="3" operator="containsText" text="Not Retained">
      <formula>NOT(ISERROR(SEARCH("Not Retained",E8)))</formula>
    </cfRule>
    <cfRule type="containsText" dxfId="16" priority="4" operator="containsText" text="Retained">
      <formula>NOT(ISERROR(SEARCH("Retained",E8)))</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4CA7-C488-41A4-A817-04C1BCACD433}">
  <sheetPr>
    <tabColor theme="5"/>
  </sheetPr>
  <dimension ref="A1:J110"/>
  <sheetViews>
    <sheetView topLeftCell="C1" zoomScaleNormal="100" workbookViewId="0">
      <selection activeCell="E14" sqref="E14"/>
    </sheetView>
  </sheetViews>
  <sheetFormatPr defaultColWidth="8.81640625" defaultRowHeight="14.5" x14ac:dyDescent="0.35"/>
  <cols>
    <col min="2" max="2" width="5.81640625" customWidth="1"/>
    <col min="3" max="3" width="42.7265625" customWidth="1"/>
    <col min="4" max="4" width="22.1796875" customWidth="1"/>
    <col min="5" max="5" width="26.36328125" customWidth="1"/>
    <col min="6" max="6" width="30.6328125" customWidth="1"/>
    <col min="7" max="7" width="33.36328125" bestFit="1" customWidth="1"/>
    <col min="8" max="8" width="28.6328125" bestFit="1" customWidth="1"/>
    <col min="9" max="9" width="30.453125" bestFit="1" customWidth="1"/>
  </cols>
  <sheetData>
    <row r="1" spans="1:10" ht="29" customHeight="1" x14ac:dyDescent="0.35">
      <c r="A1" s="60"/>
      <c r="D1" s="113" t="s">
        <v>88</v>
      </c>
      <c r="E1" s="113"/>
      <c r="F1" s="113"/>
      <c r="G1" s="113"/>
      <c r="H1" s="113"/>
      <c r="I1" s="113"/>
    </row>
    <row r="2" spans="1:10" ht="78" customHeight="1" x14ac:dyDescent="0.35">
      <c r="A2" s="60"/>
      <c r="D2" s="122"/>
      <c r="E2" s="122"/>
      <c r="F2" s="122"/>
      <c r="G2" s="122"/>
      <c r="H2" s="122"/>
      <c r="I2" s="122"/>
    </row>
    <row r="3" spans="1:10" ht="18.5" x14ac:dyDescent="0.45">
      <c r="B3" s="120" t="s">
        <v>74</v>
      </c>
      <c r="C3" s="121"/>
      <c r="D3" s="121"/>
      <c r="E3" s="121"/>
      <c r="F3" s="121"/>
      <c r="G3" s="121"/>
      <c r="H3" s="121"/>
      <c r="I3" s="121"/>
    </row>
    <row r="4" spans="1:10" ht="18.5" x14ac:dyDescent="0.35">
      <c r="B4" s="17" t="s">
        <v>4</v>
      </c>
      <c r="C4" s="18" t="s">
        <v>23</v>
      </c>
      <c r="D4" s="18" t="s">
        <v>5</v>
      </c>
      <c r="E4" s="19" t="s">
        <v>62</v>
      </c>
      <c r="F4" s="19" t="s">
        <v>63</v>
      </c>
      <c r="G4" s="19" t="s">
        <v>64</v>
      </c>
      <c r="H4" s="19" t="s">
        <v>56</v>
      </c>
      <c r="I4" s="19" t="s">
        <v>65</v>
      </c>
      <c r="J4" s="2"/>
    </row>
    <row r="5" spans="1:10" x14ac:dyDescent="0.35">
      <c r="B5" s="31">
        <v>1</v>
      </c>
      <c r="C5" s="1" t="str">
        <f>'3. GPRA 3 Ratio Tracking'!C8</f>
        <v>LEA #1</v>
      </c>
      <c r="D5" s="76" t="s">
        <v>6</v>
      </c>
      <c r="E5" s="75">
        <v>1075</v>
      </c>
      <c r="F5" s="86"/>
      <c r="G5" s="75"/>
      <c r="H5" s="75"/>
      <c r="I5" s="75"/>
    </row>
    <row r="6" spans="1:10" x14ac:dyDescent="0.35">
      <c r="B6" s="31">
        <v>2</v>
      </c>
      <c r="C6" s="1" t="str">
        <f>'3. GPRA 3 Ratio Tracking'!C9</f>
        <v>LEA #2</v>
      </c>
      <c r="D6" s="75"/>
      <c r="E6" s="75">
        <v>200</v>
      </c>
      <c r="F6" s="75"/>
      <c r="G6" s="75"/>
      <c r="H6" s="75"/>
      <c r="I6" s="75"/>
    </row>
    <row r="7" spans="1:10" x14ac:dyDescent="0.35">
      <c r="B7" s="31">
        <v>3</v>
      </c>
      <c r="C7" s="1" t="str">
        <f>'3. GPRA 3 Ratio Tracking'!C10</f>
        <v>LEA #3</v>
      </c>
      <c r="D7" s="75"/>
      <c r="E7" s="75"/>
      <c r="F7" s="75"/>
      <c r="G7" s="75"/>
      <c r="H7" s="75"/>
      <c r="I7" s="75"/>
    </row>
    <row r="8" spans="1:10" x14ac:dyDescent="0.35">
      <c r="B8" s="31">
        <v>4</v>
      </c>
      <c r="C8" s="1" t="str">
        <f>'3. GPRA 3 Ratio Tracking'!C11</f>
        <v>LEA #4</v>
      </c>
      <c r="D8" s="75"/>
      <c r="E8" s="75"/>
      <c r="F8" s="75"/>
      <c r="G8" s="75"/>
      <c r="H8" s="75"/>
      <c r="I8" s="75"/>
    </row>
    <row r="9" spans="1:10" x14ac:dyDescent="0.35">
      <c r="B9" s="31">
        <v>5</v>
      </c>
      <c r="C9" s="1">
        <f>'3. GPRA 3 Ratio Tracking'!C12</f>
        <v>0</v>
      </c>
      <c r="D9" s="75"/>
      <c r="E9" s="75"/>
      <c r="F9" s="75"/>
      <c r="G9" s="75"/>
      <c r="H9" s="75"/>
      <c r="I9" s="75"/>
    </row>
    <row r="10" spans="1:10" x14ac:dyDescent="0.35">
      <c r="B10" s="31">
        <v>6</v>
      </c>
      <c r="C10" s="1">
        <f>'3. GPRA 3 Ratio Tracking'!C13</f>
        <v>0</v>
      </c>
      <c r="D10" s="75"/>
      <c r="E10" s="75"/>
      <c r="F10" s="75"/>
      <c r="G10" s="75"/>
      <c r="H10" s="75"/>
      <c r="I10" s="75"/>
    </row>
    <row r="11" spans="1:10" x14ac:dyDescent="0.35">
      <c r="B11" s="31">
        <v>7</v>
      </c>
      <c r="C11" s="1">
        <f>'3. GPRA 3 Ratio Tracking'!C14</f>
        <v>0</v>
      </c>
      <c r="D11" s="75"/>
      <c r="E11" s="75"/>
      <c r="F11" s="75"/>
      <c r="G11" s="75"/>
      <c r="H11" s="75"/>
      <c r="I11" s="75"/>
    </row>
    <row r="12" spans="1:10" x14ac:dyDescent="0.35">
      <c r="B12" s="31">
        <v>8</v>
      </c>
      <c r="C12" s="1">
        <f>'3. GPRA 3 Ratio Tracking'!C15</f>
        <v>0</v>
      </c>
      <c r="D12" s="75"/>
      <c r="E12" s="75"/>
      <c r="F12" s="75"/>
      <c r="G12" s="75"/>
      <c r="H12" s="75"/>
      <c r="I12" s="75"/>
    </row>
    <row r="13" spans="1:10" x14ac:dyDescent="0.35">
      <c r="B13" s="31">
        <v>9</v>
      </c>
      <c r="C13" s="1">
        <f>'3. GPRA 3 Ratio Tracking'!C16</f>
        <v>0</v>
      </c>
      <c r="D13" s="75"/>
      <c r="E13" s="75"/>
      <c r="F13" s="75"/>
      <c r="G13" s="75"/>
      <c r="H13" s="75"/>
      <c r="I13" s="75"/>
    </row>
    <row r="14" spans="1:10" x14ac:dyDescent="0.35">
      <c r="B14" s="31">
        <v>10</v>
      </c>
      <c r="C14" s="1">
        <f>'3. GPRA 3 Ratio Tracking'!C17</f>
        <v>0</v>
      </c>
      <c r="D14" s="75"/>
      <c r="E14" s="75"/>
      <c r="F14" s="75"/>
      <c r="G14" s="75"/>
      <c r="H14" s="75"/>
      <c r="I14" s="75"/>
    </row>
    <row r="15" spans="1:10" x14ac:dyDescent="0.35">
      <c r="B15" s="31">
        <v>11</v>
      </c>
      <c r="C15" s="1">
        <f>'3. GPRA 3 Ratio Tracking'!C18</f>
        <v>0</v>
      </c>
      <c r="D15" s="75"/>
      <c r="E15" s="75"/>
      <c r="F15" s="75"/>
      <c r="G15" s="75"/>
      <c r="H15" s="75"/>
      <c r="I15" s="75"/>
    </row>
    <row r="16" spans="1:10" x14ac:dyDescent="0.35">
      <c r="B16" s="31">
        <v>12</v>
      </c>
      <c r="C16" s="1">
        <f>'3. GPRA 3 Ratio Tracking'!C19</f>
        <v>0</v>
      </c>
      <c r="D16" s="75"/>
      <c r="E16" s="75"/>
      <c r="F16" s="75"/>
      <c r="G16" s="75"/>
      <c r="H16" s="75"/>
      <c r="I16" s="75"/>
    </row>
    <row r="17" spans="2:9" x14ac:dyDescent="0.35">
      <c r="B17" s="31">
        <v>13</v>
      </c>
      <c r="C17" s="1">
        <f>'3. GPRA 3 Ratio Tracking'!C20</f>
        <v>0</v>
      </c>
      <c r="D17" s="75"/>
      <c r="E17" s="75"/>
      <c r="F17" s="75"/>
      <c r="G17" s="75"/>
      <c r="H17" s="75"/>
      <c r="I17" s="75"/>
    </row>
    <row r="18" spans="2:9" x14ac:dyDescent="0.35">
      <c r="B18" s="31">
        <v>14</v>
      </c>
      <c r="C18" s="1">
        <f>'3. GPRA 3 Ratio Tracking'!C21</f>
        <v>0</v>
      </c>
      <c r="D18" s="75"/>
      <c r="E18" s="75"/>
      <c r="F18" s="75"/>
      <c r="G18" s="75"/>
      <c r="H18" s="75"/>
      <c r="I18" s="75"/>
    </row>
    <row r="19" spans="2:9" x14ac:dyDescent="0.35">
      <c r="B19" s="31">
        <v>15</v>
      </c>
      <c r="C19" s="1">
        <f>'3. GPRA 3 Ratio Tracking'!C22</f>
        <v>0</v>
      </c>
      <c r="D19" s="75"/>
      <c r="E19" s="75"/>
      <c r="F19" s="75"/>
      <c r="G19" s="75"/>
      <c r="H19" s="75"/>
      <c r="I19" s="75"/>
    </row>
    <row r="20" spans="2:9" x14ac:dyDescent="0.35">
      <c r="B20" s="31">
        <v>16</v>
      </c>
      <c r="C20" s="1">
        <f>'3. GPRA 3 Ratio Tracking'!C23</f>
        <v>0</v>
      </c>
      <c r="D20" s="75"/>
      <c r="E20" s="75"/>
      <c r="F20" s="75"/>
      <c r="G20" s="75"/>
      <c r="H20" s="75"/>
      <c r="I20" s="75"/>
    </row>
    <row r="21" spans="2:9" x14ac:dyDescent="0.35">
      <c r="B21" s="31">
        <v>17</v>
      </c>
      <c r="C21" s="1">
        <f>'3. GPRA 3 Ratio Tracking'!C24</f>
        <v>0</v>
      </c>
      <c r="D21" s="75"/>
      <c r="E21" s="75"/>
      <c r="F21" s="75"/>
      <c r="G21" s="75"/>
      <c r="H21" s="75"/>
      <c r="I21" s="75"/>
    </row>
    <row r="22" spans="2:9" x14ac:dyDescent="0.35">
      <c r="B22" s="31">
        <v>18</v>
      </c>
      <c r="C22" s="1">
        <f>'3. GPRA 3 Ratio Tracking'!C25</f>
        <v>0</v>
      </c>
      <c r="D22" s="75"/>
      <c r="E22" s="75"/>
      <c r="F22" s="75"/>
      <c r="G22" s="75"/>
      <c r="H22" s="75"/>
      <c r="I22" s="75"/>
    </row>
    <row r="23" spans="2:9" x14ac:dyDescent="0.35">
      <c r="B23" s="31">
        <v>19</v>
      </c>
      <c r="C23" s="1">
        <f>'3. GPRA 3 Ratio Tracking'!C26</f>
        <v>0</v>
      </c>
      <c r="D23" s="75"/>
      <c r="E23" s="75"/>
      <c r="F23" s="75"/>
      <c r="G23" s="75"/>
      <c r="H23" s="75"/>
      <c r="I23" s="75"/>
    </row>
    <row r="24" spans="2:9" x14ac:dyDescent="0.35">
      <c r="B24" s="31">
        <v>20</v>
      </c>
      <c r="C24" s="1">
        <f>'3. GPRA 3 Ratio Tracking'!C27</f>
        <v>0</v>
      </c>
      <c r="D24" s="75"/>
      <c r="E24" s="75"/>
      <c r="F24" s="75"/>
      <c r="G24" s="75"/>
      <c r="H24" s="75"/>
      <c r="I24" s="75"/>
    </row>
    <row r="25" spans="2:9" x14ac:dyDescent="0.35">
      <c r="B25" s="31">
        <v>21</v>
      </c>
      <c r="C25" s="1">
        <f>'3. GPRA 3 Ratio Tracking'!C28</f>
        <v>0</v>
      </c>
      <c r="D25" s="75"/>
      <c r="E25" s="75"/>
      <c r="F25" s="75"/>
      <c r="G25" s="75"/>
      <c r="H25" s="75"/>
      <c r="I25" s="75"/>
    </row>
    <row r="26" spans="2:9" x14ac:dyDescent="0.35">
      <c r="B26" s="31">
        <v>22</v>
      </c>
      <c r="C26" s="1">
        <f>'3. GPRA 3 Ratio Tracking'!C29</f>
        <v>0</v>
      </c>
      <c r="D26" s="75"/>
      <c r="E26" s="75"/>
      <c r="F26" s="75"/>
      <c r="G26" s="75"/>
      <c r="H26" s="75"/>
      <c r="I26" s="75"/>
    </row>
    <row r="27" spans="2:9" x14ac:dyDescent="0.35">
      <c r="B27" s="31">
        <v>23</v>
      </c>
      <c r="C27" s="1">
        <f>'3. GPRA 3 Ratio Tracking'!C30</f>
        <v>0</v>
      </c>
      <c r="D27" s="75"/>
      <c r="E27" s="75"/>
      <c r="F27" s="75"/>
      <c r="G27" s="75"/>
      <c r="H27" s="75"/>
      <c r="I27" s="75"/>
    </row>
    <row r="28" spans="2:9" x14ac:dyDescent="0.35">
      <c r="B28" s="31">
        <v>24</v>
      </c>
      <c r="C28" s="1">
        <f>'3. GPRA 3 Ratio Tracking'!C31</f>
        <v>0</v>
      </c>
      <c r="D28" s="75"/>
      <c r="E28" s="75"/>
      <c r="F28" s="75"/>
      <c r="G28" s="75"/>
      <c r="H28" s="75"/>
      <c r="I28" s="75"/>
    </row>
    <row r="29" spans="2:9" x14ac:dyDescent="0.35">
      <c r="B29" s="31">
        <v>25</v>
      </c>
      <c r="C29" s="1">
        <f>'3. GPRA 3 Ratio Tracking'!C32</f>
        <v>0</v>
      </c>
      <c r="D29" s="75"/>
      <c r="E29" s="75"/>
      <c r="F29" s="75"/>
      <c r="G29" s="75"/>
      <c r="H29" s="75"/>
      <c r="I29" s="75"/>
    </row>
    <row r="30" spans="2:9" x14ac:dyDescent="0.35">
      <c r="B30" s="31">
        <v>26</v>
      </c>
      <c r="C30" s="1">
        <f>'3. GPRA 3 Ratio Tracking'!C33</f>
        <v>0</v>
      </c>
      <c r="D30" s="75"/>
      <c r="E30" s="75"/>
      <c r="F30" s="75"/>
      <c r="G30" s="75"/>
      <c r="H30" s="75"/>
      <c r="I30" s="75"/>
    </row>
    <row r="31" spans="2:9" x14ac:dyDescent="0.35">
      <c r="B31" s="31">
        <v>27</v>
      </c>
      <c r="C31" s="1">
        <f>'3. GPRA 3 Ratio Tracking'!C34</f>
        <v>0</v>
      </c>
      <c r="D31" s="75"/>
      <c r="E31" s="75"/>
      <c r="F31" s="75"/>
      <c r="G31" s="75"/>
      <c r="H31" s="75"/>
      <c r="I31" s="75"/>
    </row>
    <row r="32" spans="2:9" x14ac:dyDescent="0.35">
      <c r="B32" s="31">
        <v>28</v>
      </c>
      <c r="C32" s="1">
        <f>'3. GPRA 3 Ratio Tracking'!C35</f>
        <v>0</v>
      </c>
      <c r="D32" s="75"/>
      <c r="E32" s="75"/>
      <c r="F32" s="75"/>
      <c r="G32" s="75"/>
      <c r="H32" s="75"/>
      <c r="I32" s="75"/>
    </row>
    <row r="33" spans="2:9" x14ac:dyDescent="0.35">
      <c r="B33" s="31">
        <v>29</v>
      </c>
      <c r="C33" s="1">
        <f>'3. GPRA 3 Ratio Tracking'!C36</f>
        <v>0</v>
      </c>
      <c r="D33" s="75"/>
      <c r="E33" s="75"/>
      <c r="F33" s="75"/>
      <c r="G33" s="75"/>
      <c r="H33" s="75"/>
      <c r="I33" s="75"/>
    </row>
    <row r="34" spans="2:9" x14ac:dyDescent="0.35">
      <c r="B34" s="31">
        <v>30</v>
      </c>
      <c r="C34" s="1">
        <f>'3. GPRA 3 Ratio Tracking'!C37</f>
        <v>0</v>
      </c>
      <c r="D34" s="75"/>
      <c r="E34" s="75"/>
      <c r="F34" s="75"/>
      <c r="G34" s="75"/>
      <c r="H34" s="75"/>
      <c r="I34" s="75"/>
    </row>
    <row r="35" spans="2:9" x14ac:dyDescent="0.35">
      <c r="B35" s="31">
        <v>31</v>
      </c>
      <c r="C35" s="1">
        <f>'3. GPRA 3 Ratio Tracking'!C38</f>
        <v>0</v>
      </c>
      <c r="D35" s="75"/>
      <c r="E35" s="75"/>
      <c r="F35" s="75"/>
      <c r="G35" s="75"/>
      <c r="H35" s="75"/>
      <c r="I35" s="75"/>
    </row>
    <row r="36" spans="2:9" x14ac:dyDescent="0.35">
      <c r="B36" s="31">
        <v>32</v>
      </c>
      <c r="C36" s="1">
        <f>'3. GPRA 3 Ratio Tracking'!C39</f>
        <v>0</v>
      </c>
      <c r="D36" s="75"/>
      <c r="E36" s="75"/>
      <c r="F36" s="75"/>
      <c r="G36" s="75"/>
      <c r="H36" s="75"/>
      <c r="I36" s="75"/>
    </row>
    <row r="37" spans="2:9" x14ac:dyDescent="0.35">
      <c r="B37" s="31">
        <v>33</v>
      </c>
      <c r="C37" s="1">
        <f>'3. GPRA 3 Ratio Tracking'!C40</f>
        <v>0</v>
      </c>
      <c r="D37" s="75"/>
      <c r="E37" s="75"/>
      <c r="F37" s="75"/>
      <c r="G37" s="75"/>
      <c r="H37" s="75"/>
      <c r="I37" s="75"/>
    </row>
    <row r="38" spans="2:9" x14ac:dyDescent="0.35">
      <c r="B38" s="31">
        <v>34</v>
      </c>
      <c r="C38" s="1">
        <f>'3. GPRA 3 Ratio Tracking'!C41</f>
        <v>0</v>
      </c>
      <c r="D38" s="75"/>
      <c r="E38" s="75"/>
      <c r="F38" s="75"/>
      <c r="G38" s="75"/>
      <c r="H38" s="75"/>
      <c r="I38" s="75"/>
    </row>
    <row r="39" spans="2:9" x14ac:dyDescent="0.35">
      <c r="B39" s="31">
        <v>35</v>
      </c>
      <c r="C39" s="1">
        <f>'3. GPRA 3 Ratio Tracking'!C42</f>
        <v>0</v>
      </c>
      <c r="D39" s="75"/>
      <c r="E39" s="75"/>
      <c r="F39" s="75"/>
      <c r="G39" s="75"/>
      <c r="H39" s="75"/>
      <c r="I39" s="75"/>
    </row>
    <row r="40" spans="2:9" x14ac:dyDescent="0.35">
      <c r="B40" s="31">
        <v>36</v>
      </c>
      <c r="C40" s="1">
        <f>'3. GPRA 3 Ratio Tracking'!C43</f>
        <v>0</v>
      </c>
      <c r="D40" s="75"/>
      <c r="E40" s="75"/>
      <c r="F40" s="75"/>
      <c r="G40" s="75"/>
      <c r="H40" s="75"/>
      <c r="I40" s="75"/>
    </row>
    <row r="41" spans="2:9" x14ac:dyDescent="0.35">
      <c r="B41" s="31">
        <v>37</v>
      </c>
      <c r="C41" s="1">
        <f>'3. GPRA 3 Ratio Tracking'!C44</f>
        <v>0</v>
      </c>
      <c r="D41" s="75"/>
      <c r="E41" s="75"/>
      <c r="F41" s="75"/>
      <c r="G41" s="75"/>
      <c r="H41" s="75"/>
      <c r="I41" s="75"/>
    </row>
    <row r="42" spans="2:9" x14ac:dyDescent="0.35">
      <c r="B42" s="31">
        <v>38</v>
      </c>
      <c r="C42" s="1">
        <f>'3. GPRA 3 Ratio Tracking'!C45</f>
        <v>0</v>
      </c>
      <c r="D42" s="75"/>
      <c r="E42" s="75"/>
      <c r="F42" s="75"/>
      <c r="G42" s="75"/>
      <c r="H42" s="75"/>
      <c r="I42" s="75"/>
    </row>
    <row r="43" spans="2:9" x14ac:dyDescent="0.35">
      <c r="B43" s="31">
        <v>39</v>
      </c>
      <c r="C43" s="1">
        <f>'3. GPRA 3 Ratio Tracking'!C46</f>
        <v>0</v>
      </c>
      <c r="D43" s="75"/>
      <c r="E43" s="75"/>
      <c r="F43" s="75"/>
      <c r="G43" s="75"/>
      <c r="H43" s="75"/>
      <c r="I43" s="75"/>
    </row>
    <row r="44" spans="2:9" x14ac:dyDescent="0.35">
      <c r="B44" s="31">
        <v>40</v>
      </c>
      <c r="C44" s="1">
        <f>'3. GPRA 3 Ratio Tracking'!C47</f>
        <v>0</v>
      </c>
      <c r="D44" s="75"/>
      <c r="E44" s="75"/>
      <c r="F44" s="75"/>
      <c r="G44" s="75"/>
      <c r="H44" s="75"/>
      <c r="I44" s="75"/>
    </row>
    <row r="45" spans="2:9" x14ac:dyDescent="0.35">
      <c r="B45" s="31">
        <v>41</v>
      </c>
      <c r="C45" s="1">
        <f>'3. GPRA 3 Ratio Tracking'!C48</f>
        <v>0</v>
      </c>
      <c r="D45" s="75"/>
      <c r="E45" s="75"/>
      <c r="F45" s="75"/>
      <c r="G45" s="75"/>
      <c r="H45" s="75"/>
      <c r="I45" s="75"/>
    </row>
    <row r="46" spans="2:9" x14ac:dyDescent="0.35">
      <c r="B46" s="31">
        <v>42</v>
      </c>
      <c r="C46" s="1">
        <f>'3. GPRA 3 Ratio Tracking'!C49</f>
        <v>0</v>
      </c>
      <c r="D46" s="75"/>
      <c r="E46" s="75"/>
      <c r="F46" s="75"/>
      <c r="G46" s="75"/>
      <c r="H46" s="75"/>
      <c r="I46" s="75"/>
    </row>
    <row r="47" spans="2:9" x14ac:dyDescent="0.35">
      <c r="B47" s="31">
        <v>43</v>
      </c>
      <c r="C47" s="1">
        <f>'3. GPRA 3 Ratio Tracking'!C50</f>
        <v>0</v>
      </c>
      <c r="D47" s="75"/>
      <c r="E47" s="75"/>
      <c r="F47" s="75"/>
      <c r="G47" s="75"/>
      <c r="H47" s="75"/>
      <c r="I47" s="75"/>
    </row>
    <row r="48" spans="2:9" x14ac:dyDescent="0.35">
      <c r="B48" s="31">
        <v>44</v>
      </c>
      <c r="C48" s="1">
        <f>'3. GPRA 3 Ratio Tracking'!C51</f>
        <v>0</v>
      </c>
      <c r="D48" s="75"/>
      <c r="E48" s="75"/>
      <c r="F48" s="75"/>
      <c r="G48" s="75"/>
      <c r="H48" s="75"/>
      <c r="I48" s="75"/>
    </row>
    <row r="49" spans="2:9" x14ac:dyDescent="0.35">
      <c r="B49" s="31">
        <v>45</v>
      </c>
      <c r="C49" s="1">
        <f>'3. GPRA 3 Ratio Tracking'!C52</f>
        <v>0</v>
      </c>
      <c r="D49" s="75"/>
      <c r="E49" s="75"/>
      <c r="F49" s="75"/>
      <c r="G49" s="75"/>
      <c r="H49" s="75"/>
      <c r="I49" s="75"/>
    </row>
    <row r="50" spans="2:9" x14ac:dyDescent="0.35">
      <c r="B50" s="31">
        <v>46</v>
      </c>
      <c r="C50" s="1">
        <f>'3. GPRA 3 Ratio Tracking'!C53</f>
        <v>0</v>
      </c>
      <c r="D50" s="75"/>
      <c r="E50" s="75"/>
      <c r="F50" s="75"/>
      <c r="G50" s="75"/>
      <c r="H50" s="75"/>
      <c r="I50" s="75"/>
    </row>
    <row r="51" spans="2:9" x14ac:dyDescent="0.35">
      <c r="B51" s="31">
        <v>47</v>
      </c>
      <c r="C51" s="1">
        <f>'3. GPRA 3 Ratio Tracking'!C54</f>
        <v>0</v>
      </c>
      <c r="D51" s="75"/>
      <c r="E51" s="75"/>
      <c r="F51" s="75"/>
      <c r="G51" s="75"/>
      <c r="H51" s="75"/>
      <c r="I51" s="75"/>
    </row>
    <row r="52" spans="2:9" x14ac:dyDescent="0.35">
      <c r="B52" s="31">
        <v>48</v>
      </c>
      <c r="C52" s="1">
        <f>'3. GPRA 3 Ratio Tracking'!C55</f>
        <v>0</v>
      </c>
      <c r="D52" s="75"/>
      <c r="E52" s="75"/>
      <c r="F52" s="75"/>
      <c r="G52" s="75"/>
      <c r="H52" s="75"/>
      <c r="I52" s="75"/>
    </row>
    <row r="53" spans="2:9" x14ac:dyDescent="0.35">
      <c r="B53" s="31">
        <v>49</v>
      </c>
      <c r="C53" s="1">
        <f>'3. GPRA 3 Ratio Tracking'!C56</f>
        <v>0</v>
      </c>
      <c r="D53" s="75"/>
      <c r="E53" s="75"/>
      <c r="F53" s="75"/>
      <c r="G53" s="75"/>
      <c r="H53" s="75"/>
      <c r="I53" s="75"/>
    </row>
    <row r="54" spans="2:9" x14ac:dyDescent="0.35">
      <c r="B54" s="31">
        <v>50</v>
      </c>
      <c r="C54" s="1">
        <f>'3. GPRA 3 Ratio Tracking'!C57</f>
        <v>0</v>
      </c>
      <c r="D54" s="75"/>
      <c r="E54" s="75"/>
      <c r="F54" s="75"/>
      <c r="G54" s="75"/>
      <c r="H54" s="75"/>
      <c r="I54" s="75"/>
    </row>
    <row r="55" spans="2:9" x14ac:dyDescent="0.35">
      <c r="B55" s="31">
        <v>51</v>
      </c>
      <c r="C55" s="1">
        <f>'3. GPRA 3 Ratio Tracking'!C58</f>
        <v>0</v>
      </c>
      <c r="D55" s="75"/>
      <c r="E55" s="75"/>
      <c r="F55" s="75"/>
      <c r="G55" s="75"/>
      <c r="H55" s="75"/>
      <c r="I55" s="75"/>
    </row>
    <row r="56" spans="2:9" x14ac:dyDescent="0.35">
      <c r="B56" s="31">
        <v>52</v>
      </c>
      <c r="C56" s="1">
        <f>'3. GPRA 3 Ratio Tracking'!C59</f>
        <v>0</v>
      </c>
      <c r="D56" s="75"/>
      <c r="E56" s="75"/>
      <c r="F56" s="75"/>
      <c r="G56" s="75"/>
      <c r="H56" s="75"/>
      <c r="I56" s="75"/>
    </row>
    <row r="57" spans="2:9" x14ac:dyDescent="0.35">
      <c r="B57" s="31">
        <v>53</v>
      </c>
      <c r="C57" s="1">
        <f>'3. GPRA 3 Ratio Tracking'!C60</f>
        <v>0</v>
      </c>
      <c r="D57" s="75"/>
      <c r="E57" s="75"/>
      <c r="F57" s="75"/>
      <c r="G57" s="75"/>
      <c r="H57" s="75"/>
      <c r="I57" s="75"/>
    </row>
    <row r="58" spans="2:9" x14ac:dyDescent="0.35">
      <c r="B58" s="31">
        <v>54</v>
      </c>
      <c r="C58" s="1">
        <f>'3. GPRA 3 Ratio Tracking'!C61</f>
        <v>0</v>
      </c>
      <c r="D58" s="75"/>
      <c r="E58" s="75"/>
      <c r="F58" s="75"/>
      <c r="G58" s="75"/>
      <c r="H58" s="75"/>
      <c r="I58" s="75"/>
    </row>
    <row r="59" spans="2:9" x14ac:dyDescent="0.35">
      <c r="B59" s="31">
        <v>55</v>
      </c>
      <c r="C59" s="1">
        <f>'3. GPRA 3 Ratio Tracking'!C62</f>
        <v>0</v>
      </c>
      <c r="D59" s="75"/>
      <c r="E59" s="75"/>
      <c r="F59" s="75"/>
      <c r="G59" s="75"/>
      <c r="H59" s="75"/>
      <c r="I59" s="75"/>
    </row>
    <row r="60" spans="2:9" x14ac:dyDescent="0.35">
      <c r="B60" s="31">
        <v>56</v>
      </c>
      <c r="C60" s="1">
        <f>'3. GPRA 3 Ratio Tracking'!C63</f>
        <v>0</v>
      </c>
      <c r="D60" s="75"/>
      <c r="E60" s="75"/>
      <c r="F60" s="75"/>
      <c r="G60" s="75"/>
      <c r="H60" s="75"/>
      <c r="I60" s="75"/>
    </row>
    <row r="61" spans="2:9" x14ac:dyDescent="0.35">
      <c r="B61" s="31">
        <v>57</v>
      </c>
      <c r="C61" s="1">
        <f>'3. GPRA 3 Ratio Tracking'!C64</f>
        <v>0</v>
      </c>
      <c r="D61" s="75"/>
      <c r="E61" s="75"/>
      <c r="F61" s="75"/>
      <c r="G61" s="75"/>
      <c r="H61" s="75"/>
      <c r="I61" s="75"/>
    </row>
    <row r="62" spans="2:9" x14ac:dyDescent="0.35">
      <c r="B62" s="31">
        <v>58</v>
      </c>
      <c r="C62" s="1">
        <f>'3. GPRA 3 Ratio Tracking'!C65</f>
        <v>0</v>
      </c>
      <c r="D62" s="75"/>
      <c r="E62" s="75"/>
      <c r="F62" s="75"/>
      <c r="G62" s="75"/>
      <c r="H62" s="75"/>
      <c r="I62" s="75"/>
    </row>
    <row r="63" spans="2:9" x14ac:dyDescent="0.35">
      <c r="B63" s="31">
        <v>59</v>
      </c>
      <c r="C63" s="1">
        <f>'3. GPRA 3 Ratio Tracking'!C66</f>
        <v>0</v>
      </c>
      <c r="D63" s="75"/>
      <c r="E63" s="75"/>
      <c r="F63" s="75"/>
      <c r="G63" s="75"/>
      <c r="H63" s="75"/>
      <c r="I63" s="75"/>
    </row>
    <row r="64" spans="2:9" x14ac:dyDescent="0.35">
      <c r="B64" s="31">
        <v>60</v>
      </c>
      <c r="C64" s="1">
        <f>'3. GPRA 3 Ratio Tracking'!C67</f>
        <v>0</v>
      </c>
      <c r="D64" s="75"/>
      <c r="E64" s="75"/>
      <c r="F64" s="75"/>
      <c r="G64" s="75"/>
      <c r="H64" s="75"/>
      <c r="I64" s="75"/>
    </row>
    <row r="65" spans="2:9" x14ac:dyDescent="0.35">
      <c r="B65" s="31">
        <v>61</v>
      </c>
      <c r="C65" s="1">
        <f>'3. GPRA 3 Ratio Tracking'!C68</f>
        <v>0</v>
      </c>
      <c r="D65" s="75"/>
      <c r="E65" s="75"/>
      <c r="F65" s="75"/>
      <c r="G65" s="75"/>
      <c r="H65" s="75"/>
      <c r="I65" s="75"/>
    </row>
    <row r="66" spans="2:9" x14ac:dyDescent="0.35">
      <c r="B66" s="31">
        <v>62</v>
      </c>
      <c r="C66" s="1">
        <f>'3. GPRA 3 Ratio Tracking'!C69</f>
        <v>0</v>
      </c>
      <c r="D66" s="75"/>
      <c r="E66" s="75"/>
      <c r="F66" s="75"/>
      <c r="G66" s="75"/>
      <c r="H66" s="75"/>
      <c r="I66" s="75"/>
    </row>
    <row r="67" spans="2:9" x14ac:dyDescent="0.35">
      <c r="B67" s="31">
        <v>63</v>
      </c>
      <c r="C67" s="1">
        <f>'3. GPRA 3 Ratio Tracking'!C70</f>
        <v>0</v>
      </c>
      <c r="D67" s="75"/>
      <c r="E67" s="75"/>
      <c r="F67" s="75"/>
      <c r="G67" s="75"/>
      <c r="H67" s="75"/>
      <c r="I67" s="75"/>
    </row>
    <row r="68" spans="2:9" x14ac:dyDescent="0.35">
      <c r="B68" s="31">
        <v>64</v>
      </c>
      <c r="C68" s="1">
        <f>'3. GPRA 3 Ratio Tracking'!C71</f>
        <v>0</v>
      </c>
      <c r="D68" s="75"/>
      <c r="E68" s="75"/>
      <c r="F68" s="75"/>
      <c r="G68" s="75"/>
      <c r="H68" s="75"/>
      <c r="I68" s="75"/>
    </row>
    <row r="69" spans="2:9" x14ac:dyDescent="0.35">
      <c r="B69" s="31">
        <v>65</v>
      </c>
      <c r="C69" s="1">
        <f>'3. GPRA 3 Ratio Tracking'!C72</f>
        <v>0</v>
      </c>
      <c r="D69" s="75"/>
      <c r="E69" s="75"/>
      <c r="F69" s="75"/>
      <c r="G69" s="75"/>
      <c r="H69" s="75"/>
      <c r="I69" s="75"/>
    </row>
    <row r="70" spans="2:9" x14ac:dyDescent="0.35">
      <c r="B70" s="31">
        <v>66</v>
      </c>
      <c r="C70" s="1">
        <f>'3. GPRA 3 Ratio Tracking'!C73</f>
        <v>0</v>
      </c>
      <c r="D70" s="75"/>
      <c r="E70" s="75"/>
      <c r="F70" s="75"/>
      <c r="G70" s="75"/>
      <c r="H70" s="75"/>
      <c r="I70" s="75"/>
    </row>
    <row r="71" spans="2:9" x14ac:dyDescent="0.35">
      <c r="B71" s="31">
        <v>67</v>
      </c>
      <c r="C71" s="1">
        <f>'3. GPRA 3 Ratio Tracking'!C74</f>
        <v>0</v>
      </c>
      <c r="D71" s="75"/>
      <c r="E71" s="75"/>
      <c r="F71" s="75"/>
      <c r="G71" s="75"/>
      <c r="H71" s="75"/>
      <c r="I71" s="75"/>
    </row>
    <row r="72" spans="2:9" x14ac:dyDescent="0.35">
      <c r="B72" s="31">
        <v>68</v>
      </c>
      <c r="C72" s="1">
        <f>'3. GPRA 3 Ratio Tracking'!C75</f>
        <v>0</v>
      </c>
      <c r="D72" s="75"/>
      <c r="E72" s="75"/>
      <c r="F72" s="75"/>
      <c r="G72" s="75"/>
      <c r="H72" s="75"/>
      <c r="I72" s="75"/>
    </row>
    <row r="73" spans="2:9" x14ac:dyDescent="0.35">
      <c r="B73" s="31">
        <v>69</v>
      </c>
      <c r="C73" s="1">
        <f>'3. GPRA 3 Ratio Tracking'!C76</f>
        <v>0</v>
      </c>
      <c r="D73" s="75"/>
      <c r="E73" s="75"/>
      <c r="F73" s="75"/>
      <c r="G73" s="75"/>
      <c r="H73" s="75"/>
      <c r="I73" s="75"/>
    </row>
    <row r="74" spans="2:9" x14ac:dyDescent="0.35">
      <c r="B74" s="31">
        <v>70</v>
      </c>
      <c r="C74" s="1">
        <f>'3. GPRA 3 Ratio Tracking'!C77</f>
        <v>0</v>
      </c>
      <c r="D74" s="75"/>
      <c r="E74" s="75"/>
      <c r="F74" s="75"/>
      <c r="G74" s="75"/>
      <c r="H74" s="75"/>
      <c r="I74" s="75"/>
    </row>
    <row r="75" spans="2:9" x14ac:dyDescent="0.35">
      <c r="B75" s="31">
        <v>71</v>
      </c>
      <c r="C75" s="1">
        <f>'3. GPRA 3 Ratio Tracking'!C78</f>
        <v>0</v>
      </c>
      <c r="D75" s="75"/>
      <c r="E75" s="75"/>
      <c r="F75" s="75"/>
      <c r="G75" s="75"/>
      <c r="H75" s="75"/>
      <c r="I75" s="75"/>
    </row>
    <row r="76" spans="2:9" x14ac:dyDescent="0.35">
      <c r="B76" s="31">
        <v>72</v>
      </c>
      <c r="C76" s="1">
        <f>'3. GPRA 3 Ratio Tracking'!C79</f>
        <v>0</v>
      </c>
      <c r="D76" s="75"/>
      <c r="E76" s="75"/>
      <c r="F76" s="75"/>
      <c r="G76" s="75"/>
      <c r="H76" s="75"/>
      <c r="I76" s="75"/>
    </row>
    <row r="77" spans="2:9" x14ac:dyDescent="0.35">
      <c r="B77" s="31">
        <v>73</v>
      </c>
      <c r="C77" s="1">
        <f>'3. GPRA 3 Ratio Tracking'!C80</f>
        <v>0</v>
      </c>
      <c r="D77" s="75"/>
      <c r="E77" s="75"/>
      <c r="F77" s="75"/>
      <c r="G77" s="75"/>
      <c r="H77" s="75"/>
      <c r="I77" s="75"/>
    </row>
    <row r="78" spans="2:9" x14ac:dyDescent="0.35">
      <c r="B78" s="31">
        <v>74</v>
      </c>
      <c r="C78" s="1">
        <f>'3. GPRA 3 Ratio Tracking'!C81</f>
        <v>0</v>
      </c>
      <c r="D78" s="75"/>
      <c r="E78" s="75"/>
      <c r="F78" s="75"/>
      <c r="G78" s="75"/>
      <c r="H78" s="75"/>
      <c r="I78" s="75"/>
    </row>
    <row r="79" spans="2:9" x14ac:dyDescent="0.35">
      <c r="B79" s="31">
        <v>75</v>
      </c>
      <c r="C79" s="1">
        <f>'3. GPRA 3 Ratio Tracking'!C82</f>
        <v>0</v>
      </c>
      <c r="D79" s="75"/>
      <c r="E79" s="75"/>
      <c r="F79" s="75"/>
      <c r="G79" s="75"/>
      <c r="H79" s="75"/>
      <c r="I79" s="75"/>
    </row>
    <row r="80" spans="2:9" x14ac:dyDescent="0.35">
      <c r="B80" s="31">
        <v>76</v>
      </c>
      <c r="C80" s="1">
        <f>'3. GPRA 3 Ratio Tracking'!C83</f>
        <v>0</v>
      </c>
      <c r="D80" s="75"/>
      <c r="E80" s="75"/>
      <c r="F80" s="75"/>
      <c r="G80" s="75"/>
      <c r="H80" s="75"/>
      <c r="I80" s="75"/>
    </row>
    <row r="81" spans="2:9" x14ac:dyDescent="0.35">
      <c r="B81" s="31">
        <v>77</v>
      </c>
      <c r="C81" s="1">
        <f>'3. GPRA 3 Ratio Tracking'!C84</f>
        <v>0</v>
      </c>
      <c r="D81" s="75"/>
      <c r="E81" s="75"/>
      <c r="F81" s="75"/>
      <c r="G81" s="75"/>
      <c r="H81" s="75"/>
      <c r="I81" s="75"/>
    </row>
    <row r="82" spans="2:9" x14ac:dyDescent="0.35">
      <c r="B82" s="31">
        <v>78</v>
      </c>
      <c r="C82" s="1">
        <f>'3. GPRA 3 Ratio Tracking'!C85</f>
        <v>0</v>
      </c>
      <c r="D82" s="75"/>
      <c r="E82" s="75"/>
      <c r="F82" s="75"/>
      <c r="G82" s="75"/>
      <c r="H82" s="75"/>
      <c r="I82" s="75"/>
    </row>
    <row r="83" spans="2:9" x14ac:dyDescent="0.35">
      <c r="B83" s="31">
        <v>79</v>
      </c>
      <c r="C83" s="1">
        <f>'3. GPRA 3 Ratio Tracking'!C86</f>
        <v>0</v>
      </c>
      <c r="D83" s="75"/>
      <c r="E83" s="75"/>
      <c r="F83" s="75"/>
      <c r="G83" s="75"/>
      <c r="H83" s="75"/>
      <c r="I83" s="75"/>
    </row>
    <row r="84" spans="2:9" x14ac:dyDescent="0.35">
      <c r="B84" s="31">
        <v>80</v>
      </c>
      <c r="C84" s="1">
        <f>'3. GPRA 3 Ratio Tracking'!C87</f>
        <v>0</v>
      </c>
      <c r="D84" s="75"/>
      <c r="E84" s="75"/>
      <c r="F84" s="75"/>
      <c r="G84" s="75"/>
      <c r="H84" s="75"/>
      <c r="I84" s="75"/>
    </row>
    <row r="85" spans="2:9" x14ac:dyDescent="0.35">
      <c r="B85" s="31">
        <v>81</v>
      </c>
      <c r="C85" s="1">
        <f>'3. GPRA 3 Ratio Tracking'!C88</f>
        <v>0</v>
      </c>
      <c r="D85" s="75"/>
      <c r="E85" s="75"/>
      <c r="F85" s="75"/>
      <c r="G85" s="75"/>
      <c r="H85" s="75"/>
      <c r="I85" s="75"/>
    </row>
    <row r="86" spans="2:9" x14ac:dyDescent="0.35">
      <c r="B86" s="31">
        <v>82</v>
      </c>
      <c r="C86" s="1">
        <f>'3. GPRA 3 Ratio Tracking'!C89</f>
        <v>0</v>
      </c>
      <c r="D86" s="75"/>
      <c r="E86" s="75"/>
      <c r="F86" s="75"/>
      <c r="G86" s="75"/>
      <c r="H86" s="75"/>
      <c r="I86" s="75"/>
    </row>
    <row r="87" spans="2:9" x14ac:dyDescent="0.35">
      <c r="B87" s="31">
        <v>83</v>
      </c>
      <c r="C87" s="1">
        <f>'3. GPRA 3 Ratio Tracking'!C90</f>
        <v>0</v>
      </c>
      <c r="D87" s="75"/>
      <c r="E87" s="75"/>
      <c r="F87" s="75"/>
      <c r="G87" s="75"/>
      <c r="H87" s="75"/>
      <c r="I87" s="75"/>
    </row>
    <row r="88" spans="2:9" x14ac:dyDescent="0.35">
      <c r="B88" s="31">
        <v>84</v>
      </c>
      <c r="C88" s="1">
        <f>'3. GPRA 3 Ratio Tracking'!C91</f>
        <v>0</v>
      </c>
      <c r="D88" s="75"/>
      <c r="E88" s="75"/>
      <c r="F88" s="75"/>
      <c r="G88" s="75"/>
      <c r="H88" s="75"/>
      <c r="I88" s="75"/>
    </row>
    <row r="89" spans="2:9" x14ac:dyDescent="0.35">
      <c r="B89" s="31">
        <v>85</v>
      </c>
      <c r="C89" s="1">
        <f>'3. GPRA 3 Ratio Tracking'!C92</f>
        <v>0</v>
      </c>
      <c r="D89" s="75"/>
      <c r="E89" s="75"/>
      <c r="F89" s="75"/>
      <c r="G89" s="75"/>
      <c r="H89" s="75"/>
      <c r="I89" s="75"/>
    </row>
    <row r="90" spans="2:9" x14ac:dyDescent="0.35">
      <c r="B90" s="31">
        <v>86</v>
      </c>
      <c r="C90" s="1">
        <f>'3. GPRA 3 Ratio Tracking'!C93</f>
        <v>0</v>
      </c>
      <c r="D90" s="75"/>
      <c r="E90" s="75"/>
      <c r="F90" s="75"/>
      <c r="G90" s="75"/>
      <c r="H90" s="75"/>
      <c r="I90" s="75"/>
    </row>
    <row r="91" spans="2:9" x14ac:dyDescent="0.35">
      <c r="B91" s="31">
        <v>87</v>
      </c>
      <c r="C91" s="1">
        <f>'3. GPRA 3 Ratio Tracking'!C94</f>
        <v>0</v>
      </c>
      <c r="D91" s="75"/>
      <c r="E91" s="75"/>
      <c r="F91" s="75"/>
      <c r="G91" s="75"/>
      <c r="H91" s="75"/>
      <c r="I91" s="75"/>
    </row>
    <row r="92" spans="2:9" x14ac:dyDescent="0.35">
      <c r="B92" s="31">
        <v>88</v>
      </c>
      <c r="C92" s="1">
        <f>'3. GPRA 3 Ratio Tracking'!C95</f>
        <v>0</v>
      </c>
      <c r="D92" s="75"/>
      <c r="E92" s="75"/>
      <c r="F92" s="75"/>
      <c r="G92" s="75"/>
      <c r="H92" s="75"/>
      <c r="I92" s="75"/>
    </row>
    <row r="93" spans="2:9" x14ac:dyDescent="0.35">
      <c r="B93" s="31">
        <v>89</v>
      </c>
      <c r="C93" s="1">
        <f>'3. GPRA 3 Ratio Tracking'!C96</f>
        <v>0</v>
      </c>
      <c r="D93" s="75"/>
      <c r="E93" s="75"/>
      <c r="F93" s="75"/>
      <c r="G93" s="75"/>
      <c r="H93" s="75"/>
      <c r="I93" s="75"/>
    </row>
    <row r="94" spans="2:9" x14ac:dyDescent="0.35">
      <c r="B94" s="31">
        <v>90</v>
      </c>
      <c r="C94" s="1">
        <f>'3. GPRA 3 Ratio Tracking'!C97</f>
        <v>0</v>
      </c>
      <c r="D94" s="75"/>
      <c r="E94" s="75"/>
      <c r="F94" s="75"/>
      <c r="G94" s="75"/>
      <c r="H94" s="75"/>
      <c r="I94" s="75"/>
    </row>
    <row r="95" spans="2:9" x14ac:dyDescent="0.35">
      <c r="B95" s="31">
        <v>91</v>
      </c>
      <c r="C95" s="1">
        <f>'3. GPRA 3 Ratio Tracking'!C98</f>
        <v>0</v>
      </c>
      <c r="D95" s="75"/>
      <c r="E95" s="75"/>
      <c r="F95" s="75"/>
      <c r="G95" s="75"/>
      <c r="H95" s="75"/>
      <c r="I95" s="75"/>
    </row>
    <row r="96" spans="2:9" x14ac:dyDescent="0.35">
      <c r="B96" s="31">
        <v>92</v>
      </c>
      <c r="C96" s="1">
        <f>'3. GPRA 3 Ratio Tracking'!C99</f>
        <v>0</v>
      </c>
      <c r="D96" s="75"/>
      <c r="E96" s="75"/>
      <c r="F96" s="75"/>
      <c r="G96" s="75"/>
      <c r="H96" s="75"/>
      <c r="I96" s="75"/>
    </row>
    <row r="97" spans="2:9" x14ac:dyDescent="0.35">
      <c r="B97" s="31">
        <v>93</v>
      </c>
      <c r="C97" s="1">
        <f>'3. GPRA 3 Ratio Tracking'!C100</f>
        <v>0</v>
      </c>
      <c r="D97" s="75"/>
      <c r="E97" s="75"/>
      <c r="F97" s="75"/>
      <c r="G97" s="75"/>
      <c r="H97" s="75"/>
      <c r="I97" s="75"/>
    </row>
    <row r="98" spans="2:9" x14ac:dyDescent="0.35">
      <c r="B98" s="31">
        <v>94</v>
      </c>
      <c r="C98" s="1">
        <f>'3. GPRA 3 Ratio Tracking'!C101</f>
        <v>0</v>
      </c>
      <c r="D98" s="75"/>
      <c r="E98" s="75"/>
      <c r="F98" s="75"/>
      <c r="G98" s="75"/>
      <c r="H98" s="75"/>
      <c r="I98" s="75"/>
    </row>
    <row r="99" spans="2:9" x14ac:dyDescent="0.35">
      <c r="B99" s="31">
        <v>95</v>
      </c>
      <c r="C99" s="1">
        <f>'3. GPRA 3 Ratio Tracking'!C102</f>
        <v>0</v>
      </c>
      <c r="D99" s="75"/>
      <c r="E99" s="75"/>
      <c r="F99" s="75"/>
      <c r="G99" s="75"/>
      <c r="H99" s="75"/>
      <c r="I99" s="75"/>
    </row>
    <row r="100" spans="2:9" x14ac:dyDescent="0.35">
      <c r="B100" s="31">
        <v>96</v>
      </c>
      <c r="C100" s="1">
        <f>'3. GPRA 3 Ratio Tracking'!C103</f>
        <v>0</v>
      </c>
      <c r="D100" s="75"/>
      <c r="E100" s="75"/>
      <c r="F100" s="75"/>
      <c r="G100" s="75"/>
      <c r="H100" s="75"/>
      <c r="I100" s="75"/>
    </row>
    <row r="101" spans="2:9" x14ac:dyDescent="0.35">
      <c r="B101" s="31">
        <v>97</v>
      </c>
      <c r="C101" s="1">
        <f>'3. GPRA 3 Ratio Tracking'!C104</f>
        <v>0</v>
      </c>
      <c r="D101" s="75"/>
      <c r="E101" s="75"/>
      <c r="F101" s="75"/>
      <c r="G101" s="75"/>
      <c r="H101" s="75"/>
      <c r="I101" s="75"/>
    </row>
    <row r="102" spans="2:9" x14ac:dyDescent="0.35">
      <c r="B102" s="31">
        <v>98</v>
      </c>
      <c r="C102" s="1">
        <f>'3. GPRA 3 Ratio Tracking'!C105</f>
        <v>0</v>
      </c>
      <c r="D102" s="75"/>
      <c r="E102" s="75"/>
      <c r="F102" s="75"/>
      <c r="G102" s="75"/>
      <c r="H102" s="75"/>
      <c r="I102" s="75"/>
    </row>
    <row r="103" spans="2:9" x14ac:dyDescent="0.35">
      <c r="B103" s="31">
        <v>99</v>
      </c>
      <c r="C103" s="1">
        <f>'3. GPRA 3 Ratio Tracking'!C106</f>
        <v>0</v>
      </c>
      <c r="D103" s="75"/>
      <c r="E103" s="75"/>
      <c r="F103" s="75"/>
      <c r="G103" s="75"/>
      <c r="H103" s="75"/>
      <c r="I103" s="75"/>
    </row>
    <row r="104" spans="2:9" x14ac:dyDescent="0.35">
      <c r="B104" s="31">
        <v>100</v>
      </c>
      <c r="C104" s="1">
        <f>'3. GPRA 3 Ratio Tracking'!C107</f>
        <v>0</v>
      </c>
      <c r="D104" s="75"/>
      <c r="E104" s="75"/>
      <c r="F104" s="75"/>
      <c r="G104" s="75"/>
      <c r="H104" s="75"/>
      <c r="I104" s="75"/>
    </row>
    <row r="105" spans="2:9" ht="49.5" customHeight="1" x14ac:dyDescent="0.35">
      <c r="B105" s="110" t="s">
        <v>47</v>
      </c>
      <c r="C105" s="111"/>
      <c r="D105" s="112"/>
      <c r="E105" s="30">
        <f>SUM(E5:E104)</f>
        <v>1275</v>
      </c>
      <c r="F105" s="30">
        <f>SUM(F5:F104)</f>
        <v>0</v>
      </c>
      <c r="G105" s="30">
        <f>SUM(G5:G104)</f>
        <v>0</v>
      </c>
      <c r="H105" s="30">
        <f>SUM(H5:H104)</f>
        <v>0</v>
      </c>
      <c r="I105" s="30">
        <f>SUM(I5:I104)</f>
        <v>0</v>
      </c>
    </row>
    <row r="108" spans="2:9" x14ac:dyDescent="0.35">
      <c r="F108" s="107"/>
      <c r="G108" s="107"/>
    </row>
    <row r="109" spans="2:9" x14ac:dyDescent="0.35">
      <c r="F109" s="15"/>
      <c r="G109" s="15"/>
    </row>
    <row r="110" spans="2:9" x14ac:dyDescent="0.35">
      <c r="F110" s="15"/>
      <c r="G110" s="15"/>
    </row>
  </sheetData>
  <sheetProtection sheet="1" objects="1" scenarios="1" formatCells="0" formatColumns="0" formatRows="0" insertColumns="0" insertRows="0"/>
  <mergeCells count="4">
    <mergeCell ref="B3:I3"/>
    <mergeCell ref="F108:G108"/>
    <mergeCell ref="B105:D105"/>
    <mergeCell ref="D1:I2"/>
  </mergeCells>
  <conditionalFormatting sqref="E5 G5:I5 E6:I104">
    <cfRule type="containsText" dxfId="15" priority="1" operator="containsText" text="Not Hired">
      <formula>NOT(ISERROR(SEARCH("Not Hired",E5)))</formula>
    </cfRule>
    <cfRule type="containsText" dxfId="14" priority="2" operator="containsText" text="Hired">
      <formula>NOT(ISERROR(SEARCH("Hired",E5)))</formula>
    </cfRule>
    <cfRule type="containsText" dxfId="13" priority="3" operator="containsText" text="Not Retained">
      <formula>NOT(ISERROR(SEARCH("Not Retained",E5)))</formula>
    </cfRule>
    <cfRule type="containsText" dxfId="12" priority="4" operator="containsText" text="Retained">
      <formula>NOT(ISERROR(SEARCH("Retained",E5)))</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24EC-6F4E-454F-B1D7-41AA3A6CA16B}">
  <sheetPr>
    <tabColor rgb="FF002060"/>
  </sheetPr>
  <dimension ref="C1:J50"/>
  <sheetViews>
    <sheetView zoomScale="120" zoomScaleNormal="120" workbookViewId="0">
      <selection activeCell="F18" sqref="F18"/>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30" t="s">
        <v>9</v>
      </c>
      <c r="D1" s="130"/>
      <c r="E1" s="130"/>
      <c r="F1" s="130"/>
      <c r="G1" s="130"/>
      <c r="H1" s="130"/>
      <c r="I1" s="130"/>
      <c r="J1" s="130"/>
    </row>
    <row r="2" spans="3:10" x14ac:dyDescent="0.35">
      <c r="C2" s="25" t="s">
        <v>10</v>
      </c>
      <c r="D2" s="26" t="str">
        <f>'2. GPRA 1, 2, 4 Tracking'!$G$5</f>
        <v>Jan 1 - Dec 31, 2023</v>
      </c>
      <c r="E2" s="26"/>
      <c r="F2" s="29"/>
      <c r="G2" s="29"/>
      <c r="H2" s="29"/>
      <c r="I2" s="29"/>
      <c r="J2" s="29"/>
    </row>
    <row r="4" spans="3:10" x14ac:dyDescent="0.35">
      <c r="C4" s="131" t="s">
        <v>49</v>
      </c>
      <c r="D4" s="131"/>
      <c r="E4" s="131"/>
      <c r="F4" s="131"/>
      <c r="G4" s="131"/>
      <c r="H4" s="131"/>
      <c r="I4" s="131"/>
      <c r="J4" s="131"/>
    </row>
    <row r="5" spans="3:10" x14ac:dyDescent="0.35">
      <c r="C5" s="131"/>
      <c r="D5" s="131"/>
      <c r="E5" s="131"/>
      <c r="F5" s="131"/>
      <c r="G5" s="131"/>
      <c r="H5" s="131"/>
      <c r="I5" s="131"/>
      <c r="J5" s="131"/>
    </row>
    <row r="6" spans="3:10" x14ac:dyDescent="0.35">
      <c r="C6" s="27"/>
      <c r="D6" s="15"/>
      <c r="E6" s="28"/>
      <c r="F6" s="28"/>
      <c r="G6" s="28"/>
      <c r="H6" s="28"/>
      <c r="I6" s="28"/>
      <c r="J6" s="28"/>
    </row>
    <row r="7" spans="3:10" x14ac:dyDescent="0.35">
      <c r="C7" s="126" t="s">
        <v>11</v>
      </c>
      <c r="D7" s="127" t="s">
        <v>12</v>
      </c>
      <c r="E7" s="128" t="s">
        <v>13</v>
      </c>
      <c r="F7" s="128"/>
      <c r="G7" s="128"/>
      <c r="H7" s="128"/>
      <c r="I7" s="128"/>
      <c r="J7" s="128"/>
    </row>
    <row r="8" spans="3:10" x14ac:dyDescent="0.35">
      <c r="C8" s="126"/>
      <c r="D8" s="127"/>
      <c r="E8" s="123" t="s">
        <v>14</v>
      </c>
      <c r="F8" s="123"/>
      <c r="G8" s="123"/>
      <c r="H8" s="124" t="s">
        <v>15</v>
      </c>
      <c r="I8" s="124"/>
      <c r="J8" s="124"/>
    </row>
    <row r="9" spans="3:10" ht="33" customHeight="1" thickBot="1" x14ac:dyDescent="0.4">
      <c r="C9" s="126"/>
      <c r="D9" s="127"/>
      <c r="E9" s="32" t="s">
        <v>16</v>
      </c>
      <c r="F9" s="32" t="s">
        <v>17</v>
      </c>
      <c r="G9" s="32" t="s">
        <v>18</v>
      </c>
      <c r="H9" s="44" t="s">
        <v>16</v>
      </c>
      <c r="I9" s="32" t="s">
        <v>17</v>
      </c>
      <c r="J9" s="32" t="s">
        <v>18</v>
      </c>
    </row>
    <row r="10" spans="3:10" ht="73" thickBot="1" x14ac:dyDescent="0.4">
      <c r="C10" s="24" t="s">
        <v>24</v>
      </c>
      <c r="D10" s="31" t="s">
        <v>19</v>
      </c>
      <c r="E10" s="87" t="s">
        <v>69</v>
      </c>
      <c r="F10" s="6" t="s">
        <v>20</v>
      </c>
      <c r="G10" s="42" t="s">
        <v>20</v>
      </c>
      <c r="H10" s="46">
        <f>'2. GPRA 1, 2, 4 Tracking'!G106</f>
        <v>1</v>
      </c>
      <c r="I10" s="43" t="s">
        <v>20</v>
      </c>
      <c r="J10" s="6" t="s">
        <v>20</v>
      </c>
    </row>
    <row r="12" spans="3:10" x14ac:dyDescent="0.35">
      <c r="C12" s="129" t="s">
        <v>50</v>
      </c>
      <c r="D12" s="129"/>
      <c r="E12" s="129"/>
      <c r="F12" s="129"/>
      <c r="G12" s="129"/>
      <c r="H12" s="129"/>
      <c r="I12" s="129"/>
      <c r="J12" s="129"/>
    </row>
    <row r="13" spans="3:10" ht="15" customHeight="1" x14ac:dyDescent="0.35">
      <c r="C13" s="129"/>
      <c r="D13" s="129"/>
      <c r="E13" s="129"/>
      <c r="F13" s="129"/>
      <c r="G13" s="129"/>
      <c r="H13" s="129"/>
      <c r="I13" s="129"/>
      <c r="J13" s="129"/>
    </row>
    <row r="14" spans="3:10" ht="15" customHeight="1" x14ac:dyDescent="0.35">
      <c r="C14" s="27"/>
      <c r="D14" s="15"/>
      <c r="E14" s="28"/>
      <c r="F14" s="28"/>
      <c r="G14" s="28"/>
      <c r="H14" s="28"/>
      <c r="I14" s="28"/>
      <c r="J14" s="28"/>
    </row>
    <row r="15" spans="3:10" x14ac:dyDescent="0.35">
      <c r="C15" s="126" t="s">
        <v>11</v>
      </c>
      <c r="D15" s="127" t="s">
        <v>12</v>
      </c>
      <c r="E15" s="128" t="s">
        <v>13</v>
      </c>
      <c r="F15" s="128"/>
      <c r="G15" s="128"/>
      <c r="H15" s="128"/>
      <c r="I15" s="128"/>
      <c r="J15" s="128"/>
    </row>
    <row r="16" spans="3:10" x14ac:dyDescent="0.35">
      <c r="C16" s="126"/>
      <c r="D16" s="127"/>
      <c r="E16" s="123" t="s">
        <v>14</v>
      </c>
      <c r="F16" s="123"/>
      <c r="G16" s="123"/>
      <c r="H16" s="124" t="s">
        <v>15</v>
      </c>
      <c r="I16" s="124"/>
      <c r="J16" s="124"/>
    </row>
    <row r="17" spans="3:10" ht="29.5" thickBot="1" x14ac:dyDescent="0.4">
      <c r="C17" s="126"/>
      <c r="D17" s="127"/>
      <c r="E17" s="32" t="s">
        <v>16</v>
      </c>
      <c r="F17" s="32" t="s">
        <v>17</v>
      </c>
      <c r="G17" s="32" t="s">
        <v>18</v>
      </c>
      <c r="H17" s="44" t="s">
        <v>16</v>
      </c>
      <c r="I17" s="32" t="s">
        <v>17</v>
      </c>
      <c r="J17" s="32" t="s">
        <v>18</v>
      </c>
    </row>
    <row r="18" spans="3:10" ht="73" thickBot="1" x14ac:dyDescent="0.4">
      <c r="C18" s="24" t="s">
        <v>34</v>
      </c>
      <c r="D18" s="31" t="s">
        <v>19</v>
      </c>
      <c r="E18" s="87" t="s">
        <v>69</v>
      </c>
      <c r="F18" s="6" t="s">
        <v>20</v>
      </c>
      <c r="G18" s="42" t="s">
        <v>20</v>
      </c>
      <c r="H18" s="46">
        <f>'2. GPRA 1, 2, 4 Tracking'!G107</f>
        <v>0</v>
      </c>
      <c r="I18" s="43" t="s">
        <v>20</v>
      </c>
      <c r="J18" s="6" t="s">
        <v>20</v>
      </c>
    </row>
    <row r="20" spans="3:10" x14ac:dyDescent="0.35">
      <c r="C20" s="125" t="s">
        <v>51</v>
      </c>
      <c r="D20" s="125"/>
      <c r="E20" s="125"/>
      <c r="F20" s="125"/>
      <c r="G20" s="125"/>
      <c r="H20" s="125"/>
      <c r="I20" s="125"/>
      <c r="J20" s="125"/>
    </row>
    <row r="21" spans="3:10" x14ac:dyDescent="0.35">
      <c r="C21" s="125"/>
      <c r="D21" s="125"/>
      <c r="E21" s="125"/>
      <c r="F21" s="125"/>
      <c r="G21" s="125"/>
      <c r="H21" s="125"/>
      <c r="I21" s="125"/>
      <c r="J21" s="125"/>
    </row>
    <row r="22" spans="3:10" x14ac:dyDescent="0.35">
      <c r="C22" s="27"/>
      <c r="D22" s="15"/>
      <c r="E22" s="28"/>
      <c r="F22" s="28"/>
      <c r="G22" s="28"/>
      <c r="H22" s="28"/>
      <c r="I22" s="28"/>
      <c r="J22" s="28"/>
    </row>
    <row r="23" spans="3:10" x14ac:dyDescent="0.35">
      <c r="C23" s="126" t="s">
        <v>11</v>
      </c>
      <c r="D23" s="127" t="s">
        <v>12</v>
      </c>
      <c r="E23" s="128" t="s">
        <v>13</v>
      </c>
      <c r="F23" s="128"/>
      <c r="G23" s="128"/>
      <c r="H23" s="128"/>
      <c r="I23" s="128"/>
      <c r="J23" s="128"/>
    </row>
    <row r="24" spans="3:10" x14ac:dyDescent="0.35">
      <c r="C24" s="126"/>
      <c r="D24" s="127"/>
      <c r="E24" s="123" t="s">
        <v>14</v>
      </c>
      <c r="F24" s="123"/>
      <c r="G24" s="123"/>
      <c r="H24" s="124" t="s">
        <v>15</v>
      </c>
      <c r="I24" s="124"/>
      <c r="J24" s="124"/>
    </row>
    <row r="25" spans="3:10" ht="29.5" thickBot="1" x14ac:dyDescent="0.4">
      <c r="C25" s="126"/>
      <c r="D25" s="127"/>
      <c r="E25" s="32" t="s">
        <v>16</v>
      </c>
      <c r="F25" s="32" t="s">
        <v>17</v>
      </c>
      <c r="G25" s="32" t="s">
        <v>18</v>
      </c>
      <c r="H25" s="32" t="s">
        <v>16</v>
      </c>
      <c r="I25" s="44" t="s">
        <v>17</v>
      </c>
      <c r="J25" s="32" t="s">
        <v>18</v>
      </c>
    </row>
    <row r="26" spans="3:10" ht="102" thickBot="1" x14ac:dyDescent="0.4">
      <c r="C26" s="24" t="s">
        <v>38</v>
      </c>
      <c r="D26" s="31" t="s">
        <v>19</v>
      </c>
      <c r="E26" s="6" t="s">
        <v>20</v>
      </c>
      <c r="F26" s="87" t="s">
        <v>69</v>
      </c>
      <c r="G26" s="6" t="s">
        <v>20</v>
      </c>
      <c r="H26" s="42" t="s">
        <v>20</v>
      </c>
      <c r="I26" s="45" t="str">
        <f>CONCATENATE('3. GPRA 3 Ratio Tracking'!E108,"/",'3. GPRA 3 Ratio Tracking'!F108)</f>
        <v>15000/40</v>
      </c>
      <c r="J26" s="43" t="s">
        <v>20</v>
      </c>
    </row>
    <row r="28" spans="3:10" x14ac:dyDescent="0.35">
      <c r="C28" s="131" t="s">
        <v>48</v>
      </c>
      <c r="D28" s="131"/>
      <c r="E28" s="131"/>
      <c r="F28" s="131"/>
      <c r="G28" s="131"/>
      <c r="H28" s="131"/>
      <c r="I28" s="131"/>
      <c r="J28" s="131"/>
    </row>
    <row r="29" spans="3:10" x14ac:dyDescent="0.35">
      <c r="C29" s="131"/>
      <c r="D29" s="131"/>
      <c r="E29" s="131"/>
      <c r="F29" s="131"/>
      <c r="G29" s="131"/>
      <c r="H29" s="131"/>
      <c r="I29" s="131"/>
      <c r="J29" s="131"/>
    </row>
    <row r="30" spans="3:10" x14ac:dyDescent="0.35">
      <c r="C30" s="27"/>
      <c r="D30" s="15"/>
      <c r="E30" s="28"/>
      <c r="F30" s="28"/>
      <c r="G30" s="28"/>
      <c r="H30" s="28"/>
      <c r="I30" s="28"/>
      <c r="J30" s="28"/>
    </row>
    <row r="31" spans="3:10" x14ac:dyDescent="0.35">
      <c r="C31" s="126" t="s">
        <v>11</v>
      </c>
      <c r="D31" s="127" t="s">
        <v>12</v>
      </c>
      <c r="E31" s="128" t="s">
        <v>13</v>
      </c>
      <c r="F31" s="128"/>
      <c r="G31" s="128"/>
      <c r="H31" s="128"/>
      <c r="I31" s="128"/>
      <c r="J31" s="128"/>
    </row>
    <row r="32" spans="3:10" x14ac:dyDescent="0.35">
      <c r="C32" s="126"/>
      <c r="D32" s="127"/>
      <c r="E32" s="123" t="s">
        <v>14</v>
      </c>
      <c r="F32" s="123"/>
      <c r="G32" s="123"/>
      <c r="H32" s="124" t="s">
        <v>15</v>
      </c>
      <c r="I32" s="124"/>
      <c r="J32" s="124"/>
    </row>
    <row r="33" spans="3:10" ht="29.5" thickBot="1" x14ac:dyDescent="0.4">
      <c r="C33" s="126"/>
      <c r="D33" s="127"/>
      <c r="E33" s="32" t="s">
        <v>16</v>
      </c>
      <c r="F33" s="32" t="s">
        <v>17</v>
      </c>
      <c r="G33" s="32" t="s">
        <v>18</v>
      </c>
      <c r="H33" s="44" t="s">
        <v>16</v>
      </c>
      <c r="I33" s="32" t="s">
        <v>17</v>
      </c>
      <c r="J33" s="32" t="s">
        <v>18</v>
      </c>
    </row>
    <row r="34" spans="3:10" ht="73" thickBot="1" x14ac:dyDescent="0.4">
      <c r="C34" s="24" t="s">
        <v>40</v>
      </c>
      <c r="D34" s="31" t="s">
        <v>19</v>
      </c>
      <c r="E34" s="87" t="s">
        <v>69</v>
      </c>
      <c r="F34" s="6" t="s">
        <v>20</v>
      </c>
      <c r="G34" s="42" t="s">
        <v>20</v>
      </c>
      <c r="H34" s="46">
        <f>'2. GPRA 1, 2, 4 Tracking'!G108</f>
        <v>0</v>
      </c>
      <c r="I34" s="43" t="s">
        <v>20</v>
      </c>
      <c r="J34" s="6" t="s">
        <v>20</v>
      </c>
    </row>
    <row r="36" spans="3:10" x14ac:dyDescent="0.35">
      <c r="C36" s="129" t="s">
        <v>53</v>
      </c>
      <c r="D36" s="129"/>
      <c r="E36" s="129"/>
      <c r="F36" s="129"/>
      <c r="G36" s="129"/>
      <c r="H36" s="129"/>
      <c r="I36" s="129"/>
      <c r="J36" s="129"/>
    </row>
    <row r="37" spans="3:10" x14ac:dyDescent="0.35">
      <c r="C37" s="129"/>
      <c r="D37" s="129"/>
      <c r="E37" s="129"/>
      <c r="F37" s="129"/>
      <c r="G37" s="129"/>
      <c r="H37" s="129"/>
      <c r="I37" s="129"/>
      <c r="J37" s="129"/>
    </row>
    <row r="38" spans="3:10" x14ac:dyDescent="0.35">
      <c r="C38" s="27"/>
      <c r="D38" s="15"/>
      <c r="E38" s="28"/>
      <c r="F38" s="28"/>
      <c r="G38" s="28"/>
      <c r="H38" s="28"/>
      <c r="I38" s="28"/>
      <c r="J38" s="28"/>
    </row>
    <row r="39" spans="3:10" x14ac:dyDescent="0.35">
      <c r="C39" s="126" t="s">
        <v>11</v>
      </c>
      <c r="D39" s="127" t="s">
        <v>12</v>
      </c>
      <c r="E39" s="128" t="s">
        <v>13</v>
      </c>
      <c r="F39" s="128"/>
      <c r="G39" s="128"/>
      <c r="H39" s="128"/>
      <c r="I39" s="128"/>
      <c r="J39" s="128"/>
    </row>
    <row r="40" spans="3:10" x14ac:dyDescent="0.35">
      <c r="C40" s="126"/>
      <c r="D40" s="127"/>
      <c r="E40" s="123" t="s">
        <v>14</v>
      </c>
      <c r="F40" s="123"/>
      <c r="G40" s="123"/>
      <c r="H40" s="124" t="s">
        <v>15</v>
      </c>
      <c r="I40" s="124"/>
      <c r="J40" s="124"/>
    </row>
    <row r="41" spans="3:10" ht="29.5" thickBot="1" x14ac:dyDescent="0.4">
      <c r="C41" s="126"/>
      <c r="D41" s="127"/>
      <c r="E41" s="32" t="s">
        <v>16</v>
      </c>
      <c r="F41" s="32" t="s">
        <v>17</v>
      </c>
      <c r="G41" s="32" t="s">
        <v>18</v>
      </c>
      <c r="H41" s="44" t="s">
        <v>16</v>
      </c>
      <c r="I41" s="32" t="s">
        <v>17</v>
      </c>
      <c r="J41" s="32" t="s">
        <v>18</v>
      </c>
    </row>
    <row r="42" spans="3:10" ht="58.5" thickBot="1" x14ac:dyDescent="0.4">
      <c r="C42" s="24" t="s">
        <v>52</v>
      </c>
      <c r="D42" s="31" t="s">
        <v>19</v>
      </c>
      <c r="E42" s="87" t="s">
        <v>69</v>
      </c>
      <c r="F42" s="6" t="s">
        <v>20</v>
      </c>
      <c r="G42" s="42" t="s">
        <v>20</v>
      </c>
      <c r="H42" s="46">
        <f>'4. GPRA 5 Students Served'!E105</f>
        <v>1275</v>
      </c>
      <c r="I42" s="43" t="s">
        <v>20</v>
      </c>
      <c r="J42" s="6" t="s">
        <v>20</v>
      </c>
    </row>
    <row r="44" spans="3:10" x14ac:dyDescent="0.35">
      <c r="C44" s="125" t="s">
        <v>54</v>
      </c>
      <c r="D44" s="125"/>
      <c r="E44" s="125"/>
      <c r="F44" s="125"/>
      <c r="G44" s="125"/>
      <c r="H44" s="125"/>
      <c r="I44" s="125"/>
      <c r="J44" s="125"/>
    </row>
    <row r="45" spans="3:10" x14ac:dyDescent="0.35">
      <c r="C45" s="125"/>
      <c r="D45" s="125"/>
      <c r="E45" s="125"/>
      <c r="F45" s="125"/>
      <c r="G45" s="125"/>
      <c r="H45" s="125"/>
      <c r="I45" s="125"/>
      <c r="J45" s="125"/>
    </row>
    <row r="46" spans="3:10" x14ac:dyDescent="0.35">
      <c r="C46" s="27"/>
      <c r="D46" s="15"/>
      <c r="E46" s="28"/>
      <c r="F46" s="28"/>
      <c r="G46" s="28"/>
      <c r="H46" s="28"/>
      <c r="I46" s="28"/>
      <c r="J46" s="28"/>
    </row>
    <row r="47" spans="3:10" x14ac:dyDescent="0.35">
      <c r="C47" s="126" t="s">
        <v>11</v>
      </c>
      <c r="D47" s="127" t="s">
        <v>12</v>
      </c>
      <c r="E47" s="128" t="s">
        <v>13</v>
      </c>
      <c r="F47" s="128"/>
      <c r="G47" s="128"/>
      <c r="H47" s="128"/>
      <c r="I47" s="128"/>
      <c r="J47" s="128"/>
    </row>
    <row r="48" spans="3:10" x14ac:dyDescent="0.35">
      <c r="C48" s="126"/>
      <c r="D48" s="127"/>
      <c r="E48" s="123" t="s">
        <v>14</v>
      </c>
      <c r="F48" s="123"/>
      <c r="G48" s="123"/>
      <c r="H48" s="124" t="s">
        <v>15</v>
      </c>
      <c r="I48" s="124"/>
      <c r="J48" s="124"/>
    </row>
    <row r="49" spans="3:10" ht="29" x14ac:dyDescent="0.35">
      <c r="C49" s="126"/>
      <c r="D49" s="127"/>
      <c r="E49" s="32" t="s">
        <v>16</v>
      </c>
      <c r="F49" s="32" t="s">
        <v>17</v>
      </c>
      <c r="G49" s="32" t="s">
        <v>18</v>
      </c>
      <c r="H49" s="32" t="s">
        <v>16</v>
      </c>
      <c r="I49" s="32" t="s">
        <v>17</v>
      </c>
      <c r="J49" s="32" t="s">
        <v>18</v>
      </c>
    </row>
    <row r="50" spans="3:10" ht="72.5" x14ac:dyDescent="0.35">
      <c r="C50" s="24" t="s">
        <v>87</v>
      </c>
      <c r="D50" s="31" t="s">
        <v>19</v>
      </c>
      <c r="E50" s="30">
        <v>999</v>
      </c>
      <c r="F50" s="6" t="s">
        <v>20</v>
      </c>
      <c r="G50" s="6" t="s">
        <v>20</v>
      </c>
      <c r="H50" s="30">
        <v>999</v>
      </c>
      <c r="I50" s="6" t="s">
        <v>20</v>
      </c>
      <c r="J50" s="6" t="s">
        <v>20</v>
      </c>
    </row>
  </sheetData>
  <sheetProtection sheet="1" objects="1" scenarios="1" formatCells="0"/>
  <mergeCells count="37">
    <mergeCell ref="C44:J45"/>
    <mergeCell ref="C47:C49"/>
    <mergeCell ref="D47:D49"/>
    <mergeCell ref="E47:J47"/>
    <mergeCell ref="E48:G48"/>
    <mergeCell ref="H48:J48"/>
    <mergeCell ref="C36:J37"/>
    <mergeCell ref="C39:C41"/>
    <mergeCell ref="D39:D41"/>
    <mergeCell ref="E39:J39"/>
    <mergeCell ref="E40:G40"/>
    <mergeCell ref="H40:J40"/>
    <mergeCell ref="C28:J29"/>
    <mergeCell ref="C31:C33"/>
    <mergeCell ref="D31:D33"/>
    <mergeCell ref="E31:J31"/>
    <mergeCell ref="E32:G32"/>
    <mergeCell ref="H32:J32"/>
    <mergeCell ref="C1:J1"/>
    <mergeCell ref="C7:C9"/>
    <mergeCell ref="D7:D9"/>
    <mergeCell ref="E7:J7"/>
    <mergeCell ref="E8:G8"/>
    <mergeCell ref="H8:J8"/>
    <mergeCell ref="C4:J5"/>
    <mergeCell ref="C12:J13"/>
    <mergeCell ref="C15:C17"/>
    <mergeCell ref="D15:D17"/>
    <mergeCell ref="E15:J15"/>
    <mergeCell ref="E16:G16"/>
    <mergeCell ref="H16:J16"/>
    <mergeCell ref="E24:G24"/>
    <mergeCell ref="H24:J24"/>
    <mergeCell ref="C20:J21"/>
    <mergeCell ref="C23:C25"/>
    <mergeCell ref="D23:D25"/>
    <mergeCell ref="E23:J2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46046-19D9-4112-B6B3-39E45415F1B7}">
  <sheetPr>
    <tabColor rgb="FF002060"/>
  </sheetPr>
  <dimension ref="C1:J50"/>
  <sheetViews>
    <sheetView zoomScale="120" zoomScaleNormal="120" workbookViewId="0">
      <selection activeCell="E47" sqref="E47:J47"/>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30" t="s">
        <v>9</v>
      </c>
      <c r="D1" s="130"/>
      <c r="E1" s="130"/>
      <c r="F1" s="130"/>
      <c r="G1" s="130"/>
      <c r="H1" s="130"/>
      <c r="I1" s="130"/>
      <c r="J1" s="130"/>
    </row>
    <row r="2" spans="3:10" x14ac:dyDescent="0.35">
      <c r="C2" s="25" t="s">
        <v>10</v>
      </c>
      <c r="D2" s="26" t="str">
        <f>'2. GPRA 1, 2, 4 Tracking'!$H$5</f>
        <v>Jan 1 - Dec 31, 2024</v>
      </c>
      <c r="E2" s="26"/>
      <c r="F2" s="29"/>
      <c r="G2" s="29"/>
      <c r="H2" s="29"/>
      <c r="I2" s="29"/>
      <c r="J2" s="29"/>
    </row>
    <row r="4" spans="3:10" x14ac:dyDescent="0.35">
      <c r="C4" s="131" t="s">
        <v>49</v>
      </c>
      <c r="D4" s="131"/>
      <c r="E4" s="131"/>
      <c r="F4" s="131"/>
      <c r="G4" s="131"/>
      <c r="H4" s="131"/>
      <c r="I4" s="131"/>
      <c r="J4" s="131"/>
    </row>
    <row r="5" spans="3:10" x14ac:dyDescent="0.35">
      <c r="C5" s="131"/>
      <c r="D5" s="131"/>
      <c r="E5" s="131"/>
      <c r="F5" s="131"/>
      <c r="G5" s="131"/>
      <c r="H5" s="131"/>
      <c r="I5" s="131"/>
      <c r="J5" s="131"/>
    </row>
    <row r="6" spans="3:10" x14ac:dyDescent="0.35">
      <c r="C6" s="27"/>
      <c r="D6" s="15"/>
      <c r="E6" s="28"/>
      <c r="F6" s="28"/>
      <c r="G6" s="28"/>
      <c r="H6" s="28"/>
      <c r="I6" s="28"/>
      <c r="J6" s="28"/>
    </row>
    <row r="7" spans="3:10" x14ac:dyDescent="0.35">
      <c r="C7" s="126" t="s">
        <v>11</v>
      </c>
      <c r="D7" s="127" t="s">
        <v>12</v>
      </c>
      <c r="E7" s="128" t="s">
        <v>13</v>
      </c>
      <c r="F7" s="128"/>
      <c r="G7" s="128"/>
      <c r="H7" s="128"/>
      <c r="I7" s="128"/>
      <c r="J7" s="128"/>
    </row>
    <row r="8" spans="3:10" x14ac:dyDescent="0.35">
      <c r="C8" s="126"/>
      <c r="D8" s="127"/>
      <c r="E8" s="123" t="s">
        <v>14</v>
      </c>
      <c r="F8" s="123"/>
      <c r="G8" s="123"/>
      <c r="H8" s="124" t="s">
        <v>15</v>
      </c>
      <c r="I8" s="124"/>
      <c r="J8" s="124"/>
    </row>
    <row r="9" spans="3:10" ht="33" customHeight="1" thickBot="1" x14ac:dyDescent="0.4">
      <c r="C9" s="126"/>
      <c r="D9" s="127"/>
      <c r="E9" s="32" t="s">
        <v>16</v>
      </c>
      <c r="F9" s="32" t="s">
        <v>17</v>
      </c>
      <c r="G9" s="32" t="s">
        <v>18</v>
      </c>
      <c r="H9" s="44" t="s">
        <v>16</v>
      </c>
      <c r="I9" s="32" t="s">
        <v>17</v>
      </c>
      <c r="J9" s="32" t="s">
        <v>18</v>
      </c>
    </row>
    <row r="10" spans="3:10" ht="73" thickBot="1" x14ac:dyDescent="0.4">
      <c r="C10" s="24" t="s">
        <v>24</v>
      </c>
      <c r="D10" s="31" t="s">
        <v>19</v>
      </c>
      <c r="E10" s="87" t="s">
        <v>69</v>
      </c>
      <c r="F10" s="6" t="s">
        <v>20</v>
      </c>
      <c r="G10" s="42" t="s">
        <v>20</v>
      </c>
      <c r="H10" s="46">
        <f>'2. GPRA 1, 2, 4 Tracking'!H106</f>
        <v>1</v>
      </c>
      <c r="I10" s="43" t="s">
        <v>20</v>
      </c>
      <c r="J10" s="6" t="s">
        <v>20</v>
      </c>
    </row>
    <row r="12" spans="3:10" x14ac:dyDescent="0.35">
      <c r="C12" s="129" t="s">
        <v>50</v>
      </c>
      <c r="D12" s="129"/>
      <c r="E12" s="129"/>
      <c r="F12" s="129"/>
      <c r="G12" s="129"/>
      <c r="H12" s="129"/>
      <c r="I12" s="129"/>
      <c r="J12" s="129"/>
    </row>
    <row r="13" spans="3:10" ht="15" customHeight="1" x14ac:dyDescent="0.35">
      <c r="C13" s="129"/>
      <c r="D13" s="129"/>
      <c r="E13" s="129"/>
      <c r="F13" s="129"/>
      <c r="G13" s="129"/>
      <c r="H13" s="129"/>
      <c r="I13" s="129"/>
      <c r="J13" s="129"/>
    </row>
    <row r="14" spans="3:10" ht="15" customHeight="1" x14ac:dyDescent="0.35">
      <c r="C14" s="27"/>
      <c r="D14" s="15"/>
      <c r="E14" s="28"/>
      <c r="F14" s="28"/>
      <c r="G14" s="28"/>
      <c r="H14" s="28"/>
      <c r="I14" s="28"/>
      <c r="J14" s="28"/>
    </row>
    <row r="15" spans="3:10" x14ac:dyDescent="0.35">
      <c r="C15" s="126" t="s">
        <v>11</v>
      </c>
      <c r="D15" s="127" t="s">
        <v>12</v>
      </c>
      <c r="E15" s="128" t="s">
        <v>13</v>
      </c>
      <c r="F15" s="128"/>
      <c r="G15" s="128"/>
      <c r="H15" s="128"/>
      <c r="I15" s="128"/>
      <c r="J15" s="128"/>
    </row>
    <row r="16" spans="3:10" x14ac:dyDescent="0.35">
      <c r="C16" s="126"/>
      <c r="D16" s="127"/>
      <c r="E16" s="123" t="s">
        <v>14</v>
      </c>
      <c r="F16" s="123"/>
      <c r="G16" s="123"/>
      <c r="H16" s="124" t="s">
        <v>15</v>
      </c>
      <c r="I16" s="124"/>
      <c r="J16" s="124"/>
    </row>
    <row r="17" spans="3:10" ht="29.5" thickBot="1" x14ac:dyDescent="0.4">
      <c r="C17" s="126"/>
      <c r="D17" s="127"/>
      <c r="E17" s="32" t="s">
        <v>16</v>
      </c>
      <c r="F17" s="32" t="s">
        <v>17</v>
      </c>
      <c r="G17" s="32" t="s">
        <v>18</v>
      </c>
      <c r="H17" s="44" t="s">
        <v>16</v>
      </c>
      <c r="I17" s="32" t="s">
        <v>17</v>
      </c>
      <c r="J17" s="32" t="s">
        <v>18</v>
      </c>
    </row>
    <row r="18" spans="3:10" ht="73" thickBot="1" x14ac:dyDescent="0.4">
      <c r="C18" s="24" t="s">
        <v>34</v>
      </c>
      <c r="D18" s="31" t="s">
        <v>19</v>
      </c>
      <c r="E18" s="87" t="s">
        <v>69</v>
      </c>
      <c r="F18" s="6" t="s">
        <v>20</v>
      </c>
      <c r="G18" s="42" t="s">
        <v>20</v>
      </c>
      <c r="H18" s="46">
        <f>'2. GPRA 1, 2, 4 Tracking'!H107</f>
        <v>1</v>
      </c>
      <c r="I18" s="43" t="s">
        <v>20</v>
      </c>
      <c r="J18" s="6" t="s">
        <v>20</v>
      </c>
    </row>
    <row r="20" spans="3:10" x14ac:dyDescent="0.35">
      <c r="C20" s="125" t="s">
        <v>51</v>
      </c>
      <c r="D20" s="125"/>
      <c r="E20" s="125"/>
      <c r="F20" s="125"/>
      <c r="G20" s="125"/>
      <c r="H20" s="125"/>
      <c r="I20" s="125"/>
      <c r="J20" s="125"/>
    </row>
    <row r="21" spans="3:10" x14ac:dyDescent="0.35">
      <c r="C21" s="125"/>
      <c r="D21" s="125"/>
      <c r="E21" s="125"/>
      <c r="F21" s="125"/>
      <c r="G21" s="125"/>
      <c r="H21" s="125"/>
      <c r="I21" s="125"/>
      <c r="J21" s="125"/>
    </row>
    <row r="22" spans="3:10" x14ac:dyDescent="0.35">
      <c r="C22" s="27"/>
      <c r="D22" s="15"/>
      <c r="E22" s="28"/>
      <c r="F22" s="28"/>
      <c r="G22" s="28"/>
      <c r="H22" s="28"/>
      <c r="I22" s="28"/>
      <c r="J22" s="28"/>
    </row>
    <row r="23" spans="3:10" x14ac:dyDescent="0.35">
      <c r="C23" s="126" t="s">
        <v>11</v>
      </c>
      <c r="D23" s="127" t="s">
        <v>12</v>
      </c>
      <c r="E23" s="128" t="s">
        <v>13</v>
      </c>
      <c r="F23" s="128"/>
      <c r="G23" s="128"/>
      <c r="H23" s="128"/>
      <c r="I23" s="128"/>
      <c r="J23" s="128"/>
    </row>
    <row r="24" spans="3:10" x14ac:dyDescent="0.35">
      <c r="C24" s="126"/>
      <c r="D24" s="127"/>
      <c r="E24" s="123" t="s">
        <v>14</v>
      </c>
      <c r="F24" s="123"/>
      <c r="G24" s="123"/>
      <c r="H24" s="124" t="s">
        <v>15</v>
      </c>
      <c r="I24" s="124"/>
      <c r="J24" s="124"/>
    </row>
    <row r="25" spans="3:10" ht="29.5" thickBot="1" x14ac:dyDescent="0.4">
      <c r="C25" s="126"/>
      <c r="D25" s="127"/>
      <c r="E25" s="32" t="s">
        <v>16</v>
      </c>
      <c r="F25" s="32" t="s">
        <v>17</v>
      </c>
      <c r="G25" s="32" t="s">
        <v>18</v>
      </c>
      <c r="H25" s="32" t="s">
        <v>16</v>
      </c>
      <c r="I25" s="44" t="s">
        <v>17</v>
      </c>
      <c r="J25" s="32" t="s">
        <v>18</v>
      </c>
    </row>
    <row r="26" spans="3:10" ht="102" thickBot="1" x14ac:dyDescent="0.4">
      <c r="C26" s="24" t="s">
        <v>38</v>
      </c>
      <c r="D26" s="31" t="s">
        <v>19</v>
      </c>
      <c r="E26" s="6" t="s">
        <v>20</v>
      </c>
      <c r="F26" s="87" t="s">
        <v>69</v>
      </c>
      <c r="G26" s="6" t="s">
        <v>20</v>
      </c>
      <c r="H26" s="42" t="s">
        <v>20</v>
      </c>
      <c r="I26" s="45" t="str">
        <f>CONCATENATE('3. GPRA 3 Ratio Tracking'!G108,"/",'3. GPRA 3 Ratio Tracking'!H108)</f>
        <v>15065/46</v>
      </c>
      <c r="J26" s="43" t="s">
        <v>20</v>
      </c>
    </row>
    <row r="28" spans="3:10" x14ac:dyDescent="0.35">
      <c r="C28" s="131" t="s">
        <v>48</v>
      </c>
      <c r="D28" s="131"/>
      <c r="E28" s="131"/>
      <c r="F28" s="131"/>
      <c r="G28" s="131"/>
      <c r="H28" s="131"/>
      <c r="I28" s="131"/>
      <c r="J28" s="131"/>
    </row>
    <row r="29" spans="3:10" x14ac:dyDescent="0.35">
      <c r="C29" s="131"/>
      <c r="D29" s="131"/>
      <c r="E29" s="131"/>
      <c r="F29" s="131"/>
      <c r="G29" s="131"/>
      <c r="H29" s="131"/>
      <c r="I29" s="131"/>
      <c r="J29" s="131"/>
    </row>
    <row r="30" spans="3:10" x14ac:dyDescent="0.35">
      <c r="C30" s="27"/>
      <c r="D30" s="15"/>
      <c r="E30" s="28"/>
      <c r="F30" s="28"/>
      <c r="G30" s="28"/>
      <c r="H30" s="28"/>
      <c r="I30" s="28"/>
      <c r="J30" s="28"/>
    </row>
    <row r="31" spans="3:10" x14ac:dyDescent="0.35">
      <c r="C31" s="126" t="s">
        <v>11</v>
      </c>
      <c r="D31" s="127" t="s">
        <v>12</v>
      </c>
      <c r="E31" s="128" t="s">
        <v>13</v>
      </c>
      <c r="F31" s="128"/>
      <c r="G31" s="128"/>
      <c r="H31" s="128"/>
      <c r="I31" s="128"/>
      <c r="J31" s="128"/>
    </row>
    <row r="32" spans="3:10" x14ac:dyDescent="0.35">
      <c r="C32" s="126"/>
      <c r="D32" s="127"/>
      <c r="E32" s="123" t="s">
        <v>14</v>
      </c>
      <c r="F32" s="123"/>
      <c r="G32" s="123"/>
      <c r="H32" s="124" t="s">
        <v>15</v>
      </c>
      <c r="I32" s="124"/>
      <c r="J32" s="124"/>
    </row>
    <row r="33" spans="3:10" ht="29.5" thickBot="1" x14ac:dyDescent="0.4">
      <c r="C33" s="126"/>
      <c r="D33" s="127"/>
      <c r="E33" s="32" t="s">
        <v>16</v>
      </c>
      <c r="F33" s="32" t="s">
        <v>17</v>
      </c>
      <c r="G33" s="32" t="s">
        <v>18</v>
      </c>
      <c r="H33" s="44" t="s">
        <v>16</v>
      </c>
      <c r="I33" s="32" t="s">
        <v>17</v>
      </c>
      <c r="J33" s="32" t="s">
        <v>18</v>
      </c>
    </row>
    <row r="34" spans="3:10" ht="73" thickBot="1" x14ac:dyDescent="0.4">
      <c r="C34" s="24" t="s">
        <v>40</v>
      </c>
      <c r="D34" s="31" t="s">
        <v>19</v>
      </c>
      <c r="E34" s="87" t="s">
        <v>69</v>
      </c>
      <c r="F34" s="6" t="s">
        <v>20</v>
      </c>
      <c r="G34" s="42" t="s">
        <v>20</v>
      </c>
      <c r="H34" s="46">
        <f>'2. GPRA 1, 2, 4 Tracking'!H108</f>
        <v>0</v>
      </c>
      <c r="I34" s="43" t="s">
        <v>20</v>
      </c>
      <c r="J34" s="6" t="s">
        <v>20</v>
      </c>
    </row>
    <row r="36" spans="3:10" x14ac:dyDescent="0.35">
      <c r="C36" s="129" t="s">
        <v>53</v>
      </c>
      <c r="D36" s="129"/>
      <c r="E36" s="129"/>
      <c r="F36" s="129"/>
      <c r="G36" s="129"/>
      <c r="H36" s="129"/>
      <c r="I36" s="129"/>
      <c r="J36" s="129"/>
    </row>
    <row r="37" spans="3:10" x14ac:dyDescent="0.35">
      <c r="C37" s="129"/>
      <c r="D37" s="129"/>
      <c r="E37" s="129"/>
      <c r="F37" s="129"/>
      <c r="G37" s="129"/>
      <c r="H37" s="129"/>
      <c r="I37" s="129"/>
      <c r="J37" s="129"/>
    </row>
    <row r="38" spans="3:10" x14ac:dyDescent="0.35">
      <c r="C38" s="27"/>
      <c r="D38" s="15"/>
      <c r="E38" s="28"/>
      <c r="F38" s="28"/>
      <c r="G38" s="28"/>
      <c r="H38" s="28"/>
      <c r="I38" s="28"/>
      <c r="J38" s="28"/>
    </row>
    <row r="39" spans="3:10" x14ac:dyDescent="0.35">
      <c r="C39" s="126" t="s">
        <v>11</v>
      </c>
      <c r="D39" s="127" t="s">
        <v>12</v>
      </c>
      <c r="E39" s="128" t="s">
        <v>13</v>
      </c>
      <c r="F39" s="128"/>
      <c r="G39" s="128"/>
      <c r="H39" s="128"/>
      <c r="I39" s="128"/>
      <c r="J39" s="128"/>
    </row>
    <row r="40" spans="3:10" x14ac:dyDescent="0.35">
      <c r="C40" s="126"/>
      <c r="D40" s="127"/>
      <c r="E40" s="123" t="s">
        <v>14</v>
      </c>
      <c r="F40" s="123"/>
      <c r="G40" s="123"/>
      <c r="H40" s="124" t="s">
        <v>15</v>
      </c>
      <c r="I40" s="124"/>
      <c r="J40" s="124"/>
    </row>
    <row r="41" spans="3:10" ht="29.5" thickBot="1" x14ac:dyDescent="0.4">
      <c r="C41" s="126"/>
      <c r="D41" s="127"/>
      <c r="E41" s="32" t="s">
        <v>16</v>
      </c>
      <c r="F41" s="32" t="s">
        <v>17</v>
      </c>
      <c r="G41" s="32" t="s">
        <v>18</v>
      </c>
      <c r="H41" s="44" t="s">
        <v>16</v>
      </c>
      <c r="I41" s="32" t="s">
        <v>17</v>
      </c>
      <c r="J41" s="32" t="s">
        <v>18</v>
      </c>
    </row>
    <row r="42" spans="3:10" ht="58.5" thickBot="1" x14ac:dyDescent="0.4">
      <c r="C42" s="24" t="s">
        <v>52</v>
      </c>
      <c r="D42" s="31" t="s">
        <v>19</v>
      </c>
      <c r="E42" s="87" t="s">
        <v>69</v>
      </c>
      <c r="F42" s="6" t="s">
        <v>20</v>
      </c>
      <c r="G42" s="42" t="s">
        <v>20</v>
      </c>
      <c r="H42" s="46">
        <f>'4. GPRA 5 Students Served'!F105</f>
        <v>0</v>
      </c>
      <c r="I42" s="43" t="s">
        <v>20</v>
      </c>
      <c r="J42" s="6" t="s">
        <v>20</v>
      </c>
    </row>
    <row r="44" spans="3:10" x14ac:dyDescent="0.35">
      <c r="C44" s="125" t="s">
        <v>54</v>
      </c>
      <c r="D44" s="125"/>
      <c r="E44" s="125"/>
      <c r="F44" s="125"/>
      <c r="G44" s="125"/>
      <c r="H44" s="125"/>
      <c r="I44" s="125"/>
      <c r="J44" s="125"/>
    </row>
    <row r="45" spans="3:10" x14ac:dyDescent="0.35">
      <c r="C45" s="125"/>
      <c r="D45" s="125"/>
      <c r="E45" s="125"/>
      <c r="F45" s="125"/>
      <c r="G45" s="125"/>
      <c r="H45" s="125"/>
      <c r="I45" s="125"/>
      <c r="J45" s="125"/>
    </row>
    <row r="46" spans="3:10" x14ac:dyDescent="0.35">
      <c r="C46" s="27"/>
      <c r="D46" s="15"/>
      <c r="E46" s="28"/>
      <c r="F46" s="28"/>
      <c r="G46" s="28"/>
      <c r="H46" s="28"/>
      <c r="I46" s="28"/>
      <c r="J46" s="28"/>
    </row>
    <row r="47" spans="3:10" x14ac:dyDescent="0.35">
      <c r="C47" s="126" t="s">
        <v>11</v>
      </c>
      <c r="D47" s="127" t="s">
        <v>12</v>
      </c>
      <c r="E47" s="128" t="s">
        <v>13</v>
      </c>
      <c r="F47" s="128"/>
      <c r="G47" s="128"/>
      <c r="H47" s="128"/>
      <c r="I47" s="128"/>
      <c r="J47" s="128"/>
    </row>
    <row r="48" spans="3:10" x14ac:dyDescent="0.35">
      <c r="C48" s="126"/>
      <c r="D48" s="127"/>
      <c r="E48" s="123" t="s">
        <v>14</v>
      </c>
      <c r="F48" s="123"/>
      <c r="G48" s="123"/>
      <c r="H48" s="124" t="s">
        <v>15</v>
      </c>
      <c r="I48" s="124"/>
      <c r="J48" s="124"/>
    </row>
    <row r="49" spans="3:10" ht="29" x14ac:dyDescent="0.35">
      <c r="C49" s="126"/>
      <c r="D49" s="127"/>
      <c r="E49" s="32" t="s">
        <v>16</v>
      </c>
      <c r="F49" s="32" t="s">
        <v>17</v>
      </c>
      <c r="G49" s="32" t="s">
        <v>18</v>
      </c>
      <c r="H49" s="32" t="s">
        <v>16</v>
      </c>
      <c r="I49" s="32" t="s">
        <v>17</v>
      </c>
      <c r="J49" s="32" t="s">
        <v>18</v>
      </c>
    </row>
    <row r="50" spans="3:10" ht="72.5" x14ac:dyDescent="0.35">
      <c r="C50" s="24" t="s">
        <v>87</v>
      </c>
      <c r="D50" s="31" t="s">
        <v>19</v>
      </c>
      <c r="E50" s="30">
        <v>999</v>
      </c>
      <c r="F50" s="6" t="s">
        <v>20</v>
      </c>
      <c r="G50" s="6" t="s">
        <v>20</v>
      </c>
      <c r="H50" s="30">
        <v>999</v>
      </c>
      <c r="I50" s="6" t="s">
        <v>20</v>
      </c>
      <c r="J50" s="6" t="s">
        <v>20</v>
      </c>
    </row>
  </sheetData>
  <sheetProtection sheet="1" objects="1" scenarios="1" formatCells="0"/>
  <mergeCells count="37">
    <mergeCell ref="C1:J1"/>
    <mergeCell ref="C4:J5"/>
    <mergeCell ref="C7:C9"/>
    <mergeCell ref="D7:D9"/>
    <mergeCell ref="E7:J7"/>
    <mergeCell ref="E8:G8"/>
    <mergeCell ref="H8:J8"/>
    <mergeCell ref="C12:J13"/>
    <mergeCell ref="C15:C17"/>
    <mergeCell ref="D15:D17"/>
    <mergeCell ref="E15:J15"/>
    <mergeCell ref="E16:G16"/>
    <mergeCell ref="H16:J16"/>
    <mergeCell ref="C20:J21"/>
    <mergeCell ref="C23:C25"/>
    <mergeCell ref="D23:D25"/>
    <mergeCell ref="E23:J23"/>
    <mergeCell ref="E24:G24"/>
    <mergeCell ref="H24:J24"/>
    <mergeCell ref="C28:J29"/>
    <mergeCell ref="C31:C33"/>
    <mergeCell ref="D31:D33"/>
    <mergeCell ref="E31:J31"/>
    <mergeCell ref="E32:G32"/>
    <mergeCell ref="H32:J32"/>
    <mergeCell ref="C36:J37"/>
    <mergeCell ref="C39:C41"/>
    <mergeCell ref="D39:D41"/>
    <mergeCell ref="E39:J39"/>
    <mergeCell ref="E40:G40"/>
    <mergeCell ref="H40:J40"/>
    <mergeCell ref="C44:J45"/>
    <mergeCell ref="C47:C49"/>
    <mergeCell ref="D47:D49"/>
    <mergeCell ref="E47:J47"/>
    <mergeCell ref="E48:G48"/>
    <mergeCell ref="H48:J4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DFC5-27F7-4A03-BA9E-CC88FDA14E35}">
  <sheetPr>
    <tabColor rgb="FF002060"/>
  </sheetPr>
  <dimension ref="C1:J50"/>
  <sheetViews>
    <sheetView zoomScale="120" zoomScaleNormal="120" workbookViewId="0">
      <selection activeCell="E18" sqref="E18"/>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30" t="s">
        <v>9</v>
      </c>
      <c r="D1" s="130"/>
      <c r="E1" s="130"/>
      <c r="F1" s="130"/>
      <c r="G1" s="130"/>
      <c r="H1" s="130"/>
      <c r="I1" s="130"/>
      <c r="J1" s="130"/>
    </row>
    <row r="2" spans="3:10" x14ac:dyDescent="0.35">
      <c r="C2" s="25" t="s">
        <v>10</v>
      </c>
      <c r="D2" s="26" t="str">
        <f>'2. GPRA 1, 2, 4 Tracking'!$I$5</f>
        <v>Jan 1 - Dec 31, 2025</v>
      </c>
      <c r="E2" s="26"/>
      <c r="F2" s="29"/>
      <c r="G2" s="29"/>
      <c r="H2" s="29"/>
      <c r="I2" s="29"/>
      <c r="J2" s="29"/>
    </row>
    <row r="4" spans="3:10" x14ac:dyDescent="0.35">
      <c r="C4" s="131" t="s">
        <v>49</v>
      </c>
      <c r="D4" s="131"/>
      <c r="E4" s="131"/>
      <c r="F4" s="131"/>
      <c r="G4" s="131"/>
      <c r="H4" s="131"/>
      <c r="I4" s="131"/>
      <c r="J4" s="131"/>
    </row>
    <row r="5" spans="3:10" x14ac:dyDescent="0.35">
      <c r="C5" s="131"/>
      <c r="D5" s="131"/>
      <c r="E5" s="131"/>
      <c r="F5" s="131"/>
      <c r="G5" s="131"/>
      <c r="H5" s="131"/>
      <c r="I5" s="131"/>
      <c r="J5" s="131"/>
    </row>
    <row r="6" spans="3:10" x14ac:dyDescent="0.35">
      <c r="C6" s="27"/>
      <c r="D6" s="15"/>
      <c r="E6" s="28"/>
      <c r="F6" s="28"/>
      <c r="G6" s="28"/>
      <c r="H6" s="28"/>
      <c r="I6" s="28"/>
      <c r="J6" s="28"/>
    </row>
    <row r="7" spans="3:10" x14ac:dyDescent="0.35">
      <c r="C7" s="126" t="s">
        <v>11</v>
      </c>
      <c r="D7" s="127" t="s">
        <v>12</v>
      </c>
      <c r="E7" s="128" t="s">
        <v>13</v>
      </c>
      <c r="F7" s="128"/>
      <c r="G7" s="128"/>
      <c r="H7" s="128"/>
      <c r="I7" s="128"/>
      <c r="J7" s="128"/>
    </row>
    <row r="8" spans="3:10" x14ac:dyDescent="0.35">
      <c r="C8" s="126"/>
      <c r="D8" s="127"/>
      <c r="E8" s="123" t="s">
        <v>14</v>
      </c>
      <c r="F8" s="123"/>
      <c r="G8" s="123"/>
      <c r="H8" s="124" t="s">
        <v>15</v>
      </c>
      <c r="I8" s="124"/>
      <c r="J8" s="124"/>
    </row>
    <row r="9" spans="3:10" ht="33" customHeight="1" thickBot="1" x14ac:dyDescent="0.4">
      <c r="C9" s="126"/>
      <c r="D9" s="127"/>
      <c r="E9" s="32" t="s">
        <v>16</v>
      </c>
      <c r="F9" s="32" t="s">
        <v>17</v>
      </c>
      <c r="G9" s="32" t="s">
        <v>18</v>
      </c>
      <c r="H9" s="44" t="s">
        <v>16</v>
      </c>
      <c r="I9" s="32" t="s">
        <v>17</v>
      </c>
      <c r="J9" s="32" t="s">
        <v>18</v>
      </c>
    </row>
    <row r="10" spans="3:10" ht="73" thickBot="1" x14ac:dyDescent="0.4">
      <c r="C10" s="24" t="s">
        <v>24</v>
      </c>
      <c r="D10" s="31" t="s">
        <v>19</v>
      </c>
      <c r="E10" s="87" t="s">
        <v>69</v>
      </c>
      <c r="F10" s="6" t="s">
        <v>20</v>
      </c>
      <c r="G10" s="42" t="s">
        <v>20</v>
      </c>
      <c r="H10" s="46">
        <f>'2. GPRA 1, 2, 4 Tracking'!I106</f>
        <v>0</v>
      </c>
      <c r="I10" s="43" t="s">
        <v>20</v>
      </c>
      <c r="J10" s="6" t="s">
        <v>20</v>
      </c>
    </row>
    <row r="12" spans="3:10" x14ac:dyDescent="0.35">
      <c r="C12" s="129" t="s">
        <v>50</v>
      </c>
      <c r="D12" s="129"/>
      <c r="E12" s="129"/>
      <c r="F12" s="129"/>
      <c r="G12" s="129"/>
      <c r="H12" s="129"/>
      <c r="I12" s="129"/>
      <c r="J12" s="129"/>
    </row>
    <row r="13" spans="3:10" ht="15" customHeight="1" x14ac:dyDescent="0.35">
      <c r="C13" s="129"/>
      <c r="D13" s="129"/>
      <c r="E13" s="129"/>
      <c r="F13" s="129"/>
      <c r="G13" s="129"/>
      <c r="H13" s="129"/>
      <c r="I13" s="129"/>
      <c r="J13" s="129"/>
    </row>
    <row r="14" spans="3:10" ht="15" customHeight="1" x14ac:dyDescent="0.35">
      <c r="C14" s="27"/>
      <c r="D14" s="15"/>
      <c r="E14" s="28"/>
      <c r="F14" s="28"/>
      <c r="G14" s="28"/>
      <c r="H14" s="28"/>
      <c r="I14" s="28"/>
      <c r="J14" s="28"/>
    </row>
    <row r="15" spans="3:10" x14ac:dyDescent="0.35">
      <c r="C15" s="126" t="s">
        <v>11</v>
      </c>
      <c r="D15" s="127" t="s">
        <v>12</v>
      </c>
      <c r="E15" s="128" t="s">
        <v>13</v>
      </c>
      <c r="F15" s="128"/>
      <c r="G15" s="128"/>
      <c r="H15" s="128"/>
      <c r="I15" s="128"/>
      <c r="J15" s="128"/>
    </row>
    <row r="16" spans="3:10" x14ac:dyDescent="0.35">
      <c r="C16" s="126"/>
      <c r="D16" s="127"/>
      <c r="E16" s="123" t="s">
        <v>14</v>
      </c>
      <c r="F16" s="123"/>
      <c r="G16" s="123"/>
      <c r="H16" s="124" t="s">
        <v>15</v>
      </c>
      <c r="I16" s="124"/>
      <c r="J16" s="124"/>
    </row>
    <row r="17" spans="3:10" ht="29.5" thickBot="1" x14ac:dyDescent="0.4">
      <c r="C17" s="126"/>
      <c r="D17" s="127"/>
      <c r="E17" s="32" t="s">
        <v>16</v>
      </c>
      <c r="F17" s="32" t="s">
        <v>17</v>
      </c>
      <c r="G17" s="32" t="s">
        <v>18</v>
      </c>
      <c r="H17" s="44" t="s">
        <v>16</v>
      </c>
      <c r="I17" s="32" t="s">
        <v>17</v>
      </c>
      <c r="J17" s="32" t="s">
        <v>18</v>
      </c>
    </row>
    <row r="18" spans="3:10" ht="73" thickBot="1" x14ac:dyDescent="0.4">
      <c r="C18" s="24" t="s">
        <v>34</v>
      </c>
      <c r="D18" s="31" t="s">
        <v>19</v>
      </c>
      <c r="E18" s="87" t="s">
        <v>69</v>
      </c>
      <c r="F18" s="6" t="s">
        <v>20</v>
      </c>
      <c r="G18" s="42" t="s">
        <v>20</v>
      </c>
      <c r="H18" s="46">
        <f>'2. GPRA 1, 2, 4 Tracking'!I107</f>
        <v>0</v>
      </c>
      <c r="I18" s="43" t="s">
        <v>20</v>
      </c>
      <c r="J18" s="6" t="s">
        <v>20</v>
      </c>
    </row>
    <row r="20" spans="3:10" x14ac:dyDescent="0.35">
      <c r="C20" s="125" t="s">
        <v>51</v>
      </c>
      <c r="D20" s="125"/>
      <c r="E20" s="125"/>
      <c r="F20" s="125"/>
      <c r="G20" s="125"/>
      <c r="H20" s="125"/>
      <c r="I20" s="125"/>
      <c r="J20" s="125"/>
    </row>
    <row r="21" spans="3:10" x14ac:dyDescent="0.35">
      <c r="C21" s="125"/>
      <c r="D21" s="125"/>
      <c r="E21" s="125"/>
      <c r="F21" s="125"/>
      <c r="G21" s="125"/>
      <c r="H21" s="125"/>
      <c r="I21" s="125"/>
      <c r="J21" s="125"/>
    </row>
    <row r="22" spans="3:10" x14ac:dyDescent="0.35">
      <c r="C22" s="27"/>
      <c r="D22" s="15"/>
      <c r="E22" s="28"/>
      <c r="F22" s="28"/>
      <c r="G22" s="28"/>
      <c r="H22" s="28"/>
      <c r="I22" s="28"/>
      <c r="J22" s="28"/>
    </row>
    <row r="23" spans="3:10" x14ac:dyDescent="0.35">
      <c r="C23" s="126" t="s">
        <v>11</v>
      </c>
      <c r="D23" s="127" t="s">
        <v>12</v>
      </c>
      <c r="E23" s="128" t="s">
        <v>13</v>
      </c>
      <c r="F23" s="128"/>
      <c r="G23" s="128"/>
      <c r="H23" s="128"/>
      <c r="I23" s="128"/>
      <c r="J23" s="128"/>
    </row>
    <row r="24" spans="3:10" x14ac:dyDescent="0.35">
      <c r="C24" s="126"/>
      <c r="D24" s="127"/>
      <c r="E24" s="123" t="s">
        <v>14</v>
      </c>
      <c r="F24" s="123"/>
      <c r="G24" s="123"/>
      <c r="H24" s="124" t="s">
        <v>15</v>
      </c>
      <c r="I24" s="124"/>
      <c r="J24" s="124"/>
    </row>
    <row r="25" spans="3:10" ht="29.5" thickBot="1" x14ac:dyDescent="0.4">
      <c r="C25" s="126"/>
      <c r="D25" s="127"/>
      <c r="E25" s="32" t="s">
        <v>16</v>
      </c>
      <c r="F25" s="32" t="s">
        <v>17</v>
      </c>
      <c r="G25" s="32" t="s">
        <v>18</v>
      </c>
      <c r="H25" s="32" t="s">
        <v>16</v>
      </c>
      <c r="I25" s="44" t="s">
        <v>17</v>
      </c>
      <c r="J25" s="32" t="s">
        <v>18</v>
      </c>
    </row>
    <row r="26" spans="3:10" ht="102" thickBot="1" x14ac:dyDescent="0.4">
      <c r="C26" s="24" t="s">
        <v>38</v>
      </c>
      <c r="D26" s="31" t="s">
        <v>19</v>
      </c>
      <c r="E26" s="6" t="s">
        <v>20</v>
      </c>
      <c r="F26" s="87" t="s">
        <v>69</v>
      </c>
      <c r="G26" s="6" t="s">
        <v>20</v>
      </c>
      <c r="H26" s="42" t="s">
        <v>20</v>
      </c>
      <c r="I26" s="45" t="str">
        <f>CONCATENATE('3. GPRA 3 Ratio Tracking'!I108,"/",'3. GPRA 3 Ratio Tracking'!J108)</f>
        <v>0/0</v>
      </c>
      <c r="J26" s="43" t="s">
        <v>20</v>
      </c>
    </row>
    <row r="28" spans="3:10" x14ac:dyDescent="0.35">
      <c r="C28" s="131" t="s">
        <v>48</v>
      </c>
      <c r="D28" s="131"/>
      <c r="E28" s="131"/>
      <c r="F28" s="131"/>
      <c r="G28" s="131"/>
      <c r="H28" s="131"/>
      <c r="I28" s="131"/>
      <c r="J28" s="131"/>
    </row>
    <row r="29" spans="3:10" x14ac:dyDescent="0.35">
      <c r="C29" s="131"/>
      <c r="D29" s="131"/>
      <c r="E29" s="131"/>
      <c r="F29" s="131"/>
      <c r="G29" s="131"/>
      <c r="H29" s="131"/>
      <c r="I29" s="131"/>
      <c r="J29" s="131"/>
    </row>
    <row r="30" spans="3:10" x14ac:dyDescent="0.35">
      <c r="C30" s="27"/>
      <c r="D30" s="15"/>
      <c r="E30" s="28"/>
      <c r="F30" s="28"/>
      <c r="G30" s="28"/>
      <c r="H30" s="28"/>
      <c r="I30" s="28"/>
      <c r="J30" s="28"/>
    </row>
    <row r="31" spans="3:10" x14ac:dyDescent="0.35">
      <c r="C31" s="126" t="s">
        <v>11</v>
      </c>
      <c r="D31" s="127" t="s">
        <v>12</v>
      </c>
      <c r="E31" s="128" t="s">
        <v>13</v>
      </c>
      <c r="F31" s="128"/>
      <c r="G31" s="128"/>
      <c r="H31" s="128"/>
      <c r="I31" s="128"/>
      <c r="J31" s="128"/>
    </row>
    <row r="32" spans="3:10" x14ac:dyDescent="0.35">
      <c r="C32" s="126"/>
      <c r="D32" s="127"/>
      <c r="E32" s="123" t="s">
        <v>14</v>
      </c>
      <c r="F32" s="123"/>
      <c r="G32" s="123"/>
      <c r="H32" s="124" t="s">
        <v>15</v>
      </c>
      <c r="I32" s="124"/>
      <c r="J32" s="124"/>
    </row>
    <row r="33" spans="3:10" ht="29.5" thickBot="1" x14ac:dyDescent="0.4">
      <c r="C33" s="126"/>
      <c r="D33" s="127"/>
      <c r="E33" s="32" t="s">
        <v>16</v>
      </c>
      <c r="F33" s="32" t="s">
        <v>17</v>
      </c>
      <c r="G33" s="32" t="s">
        <v>18</v>
      </c>
      <c r="H33" s="44" t="s">
        <v>16</v>
      </c>
      <c r="I33" s="32" t="s">
        <v>17</v>
      </c>
      <c r="J33" s="32" t="s">
        <v>18</v>
      </c>
    </row>
    <row r="34" spans="3:10" ht="73" thickBot="1" x14ac:dyDescent="0.4">
      <c r="C34" s="24" t="s">
        <v>40</v>
      </c>
      <c r="D34" s="31" t="s">
        <v>19</v>
      </c>
      <c r="E34" s="87" t="s">
        <v>69</v>
      </c>
      <c r="F34" s="6" t="s">
        <v>20</v>
      </c>
      <c r="G34" s="42" t="s">
        <v>20</v>
      </c>
      <c r="H34" s="46">
        <f>'2. GPRA 1, 2, 4 Tracking'!I108</f>
        <v>1</v>
      </c>
      <c r="I34" s="43" t="s">
        <v>20</v>
      </c>
      <c r="J34" s="6" t="s">
        <v>20</v>
      </c>
    </row>
    <row r="36" spans="3:10" x14ac:dyDescent="0.35">
      <c r="C36" s="129" t="s">
        <v>53</v>
      </c>
      <c r="D36" s="129"/>
      <c r="E36" s="129"/>
      <c r="F36" s="129"/>
      <c r="G36" s="129"/>
      <c r="H36" s="129"/>
      <c r="I36" s="129"/>
      <c r="J36" s="129"/>
    </row>
    <row r="37" spans="3:10" x14ac:dyDescent="0.35">
      <c r="C37" s="129"/>
      <c r="D37" s="129"/>
      <c r="E37" s="129"/>
      <c r="F37" s="129"/>
      <c r="G37" s="129"/>
      <c r="H37" s="129"/>
      <c r="I37" s="129"/>
      <c r="J37" s="129"/>
    </row>
    <row r="38" spans="3:10" x14ac:dyDescent="0.35">
      <c r="C38" s="27"/>
      <c r="D38" s="15"/>
      <c r="E38" s="28"/>
      <c r="F38" s="28"/>
      <c r="G38" s="28"/>
      <c r="H38" s="28"/>
      <c r="I38" s="28"/>
      <c r="J38" s="28"/>
    </row>
    <row r="39" spans="3:10" x14ac:dyDescent="0.35">
      <c r="C39" s="126" t="s">
        <v>11</v>
      </c>
      <c r="D39" s="127" t="s">
        <v>12</v>
      </c>
      <c r="E39" s="128" t="s">
        <v>13</v>
      </c>
      <c r="F39" s="128"/>
      <c r="G39" s="128"/>
      <c r="H39" s="128"/>
      <c r="I39" s="128"/>
      <c r="J39" s="128"/>
    </row>
    <row r="40" spans="3:10" x14ac:dyDescent="0.35">
      <c r="C40" s="126"/>
      <c r="D40" s="127"/>
      <c r="E40" s="123" t="s">
        <v>14</v>
      </c>
      <c r="F40" s="123"/>
      <c r="G40" s="123"/>
      <c r="H40" s="124" t="s">
        <v>15</v>
      </c>
      <c r="I40" s="124"/>
      <c r="J40" s="124"/>
    </row>
    <row r="41" spans="3:10" ht="29.5" thickBot="1" x14ac:dyDescent="0.4">
      <c r="C41" s="126"/>
      <c r="D41" s="127"/>
      <c r="E41" s="32" t="s">
        <v>16</v>
      </c>
      <c r="F41" s="32" t="s">
        <v>17</v>
      </c>
      <c r="G41" s="32" t="s">
        <v>18</v>
      </c>
      <c r="H41" s="44" t="s">
        <v>16</v>
      </c>
      <c r="I41" s="32" t="s">
        <v>17</v>
      </c>
      <c r="J41" s="32" t="s">
        <v>18</v>
      </c>
    </row>
    <row r="42" spans="3:10" ht="58.5" thickBot="1" x14ac:dyDescent="0.4">
      <c r="C42" s="24" t="s">
        <v>52</v>
      </c>
      <c r="D42" s="31" t="s">
        <v>19</v>
      </c>
      <c r="E42" s="87" t="s">
        <v>69</v>
      </c>
      <c r="F42" s="6" t="s">
        <v>20</v>
      </c>
      <c r="G42" s="42" t="s">
        <v>20</v>
      </c>
      <c r="H42" s="46">
        <f>'4. GPRA 5 Students Served'!G105</f>
        <v>0</v>
      </c>
      <c r="I42" s="43" t="s">
        <v>20</v>
      </c>
      <c r="J42" s="6" t="s">
        <v>20</v>
      </c>
    </row>
    <row r="44" spans="3:10" x14ac:dyDescent="0.35">
      <c r="C44" s="125" t="s">
        <v>54</v>
      </c>
      <c r="D44" s="125"/>
      <c r="E44" s="125"/>
      <c r="F44" s="125"/>
      <c r="G44" s="125"/>
      <c r="H44" s="125"/>
      <c r="I44" s="125"/>
      <c r="J44" s="125"/>
    </row>
    <row r="45" spans="3:10" x14ac:dyDescent="0.35">
      <c r="C45" s="125"/>
      <c r="D45" s="125"/>
      <c r="E45" s="125"/>
      <c r="F45" s="125"/>
      <c r="G45" s="125"/>
      <c r="H45" s="125"/>
      <c r="I45" s="125"/>
      <c r="J45" s="125"/>
    </row>
    <row r="46" spans="3:10" x14ac:dyDescent="0.35">
      <c r="C46" s="27"/>
      <c r="D46" s="15"/>
      <c r="E46" s="28"/>
      <c r="F46" s="28"/>
      <c r="G46" s="28"/>
      <c r="H46" s="28"/>
      <c r="I46" s="28"/>
      <c r="J46" s="28"/>
    </row>
    <row r="47" spans="3:10" x14ac:dyDescent="0.35">
      <c r="C47" s="126" t="s">
        <v>11</v>
      </c>
      <c r="D47" s="127" t="s">
        <v>12</v>
      </c>
      <c r="E47" s="128" t="s">
        <v>13</v>
      </c>
      <c r="F47" s="128"/>
      <c r="G47" s="128"/>
      <c r="H47" s="128"/>
      <c r="I47" s="128"/>
      <c r="J47" s="128"/>
    </row>
    <row r="48" spans="3:10" x14ac:dyDescent="0.35">
      <c r="C48" s="126"/>
      <c r="D48" s="127"/>
      <c r="E48" s="123" t="s">
        <v>14</v>
      </c>
      <c r="F48" s="123"/>
      <c r="G48" s="123"/>
      <c r="H48" s="124" t="s">
        <v>15</v>
      </c>
      <c r="I48" s="124"/>
      <c r="J48" s="124"/>
    </row>
    <row r="49" spans="3:10" ht="29" x14ac:dyDescent="0.35">
      <c r="C49" s="126"/>
      <c r="D49" s="127"/>
      <c r="E49" s="32" t="s">
        <v>16</v>
      </c>
      <c r="F49" s="32" t="s">
        <v>17</v>
      </c>
      <c r="G49" s="32" t="s">
        <v>18</v>
      </c>
      <c r="H49" s="32" t="s">
        <v>16</v>
      </c>
      <c r="I49" s="32" t="s">
        <v>17</v>
      </c>
      <c r="J49" s="32" t="s">
        <v>18</v>
      </c>
    </row>
    <row r="50" spans="3:10" ht="72.5" x14ac:dyDescent="0.35">
      <c r="C50" s="24" t="s">
        <v>87</v>
      </c>
      <c r="D50" s="31" t="s">
        <v>19</v>
      </c>
      <c r="E50" s="30">
        <v>999</v>
      </c>
      <c r="F50" s="6" t="s">
        <v>20</v>
      </c>
      <c r="G50" s="6" t="s">
        <v>20</v>
      </c>
      <c r="H50" s="30">
        <v>999</v>
      </c>
      <c r="I50" s="6" t="s">
        <v>20</v>
      </c>
      <c r="J50" s="6" t="s">
        <v>20</v>
      </c>
    </row>
  </sheetData>
  <sheetProtection sheet="1" objects="1" scenarios="1" formatCells="0"/>
  <mergeCells count="37">
    <mergeCell ref="C1:J1"/>
    <mergeCell ref="C4:J5"/>
    <mergeCell ref="C7:C9"/>
    <mergeCell ref="D7:D9"/>
    <mergeCell ref="E7:J7"/>
    <mergeCell ref="E8:G8"/>
    <mergeCell ref="H8:J8"/>
    <mergeCell ref="C12:J13"/>
    <mergeCell ref="C15:C17"/>
    <mergeCell ref="D15:D17"/>
    <mergeCell ref="E15:J15"/>
    <mergeCell ref="E16:G16"/>
    <mergeCell ref="H16:J16"/>
    <mergeCell ref="C20:J21"/>
    <mergeCell ref="C23:C25"/>
    <mergeCell ref="D23:D25"/>
    <mergeCell ref="E23:J23"/>
    <mergeCell ref="E24:G24"/>
    <mergeCell ref="H24:J24"/>
    <mergeCell ref="C28:J29"/>
    <mergeCell ref="C31:C33"/>
    <mergeCell ref="D31:D33"/>
    <mergeCell ref="E31:J31"/>
    <mergeCell ref="E32:G32"/>
    <mergeCell ref="H32:J32"/>
    <mergeCell ref="C36:J37"/>
    <mergeCell ref="C39:C41"/>
    <mergeCell ref="D39:D41"/>
    <mergeCell ref="E39:J39"/>
    <mergeCell ref="E40:G40"/>
    <mergeCell ref="H40:J40"/>
    <mergeCell ref="C44:J45"/>
    <mergeCell ref="C47:C49"/>
    <mergeCell ref="D47:D49"/>
    <mergeCell ref="E47:J47"/>
    <mergeCell ref="E48:G48"/>
    <mergeCell ref="H48:J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7EDDF-5587-4A5F-B157-F9609F8D1FE2}">
  <sheetPr>
    <tabColor rgb="FF002060"/>
  </sheetPr>
  <dimension ref="C1:J50"/>
  <sheetViews>
    <sheetView zoomScale="120" zoomScaleNormal="120" workbookViewId="0">
      <selection activeCell="F18" sqref="F18"/>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30" t="s">
        <v>9</v>
      </c>
      <c r="D1" s="130"/>
      <c r="E1" s="130"/>
      <c r="F1" s="130"/>
      <c r="G1" s="130"/>
      <c r="H1" s="130"/>
      <c r="I1" s="130"/>
      <c r="J1" s="130"/>
    </row>
    <row r="2" spans="3:10" x14ac:dyDescent="0.35">
      <c r="C2" s="25" t="s">
        <v>10</v>
      </c>
      <c r="D2" s="26" t="str">
        <f>'2. GPRA 1, 2, 4 Tracking'!$J$5</f>
        <v>Jan 1 - Dec 31, 2026</v>
      </c>
      <c r="E2" s="26"/>
      <c r="F2" s="29"/>
      <c r="G2" s="29"/>
      <c r="H2" s="29"/>
      <c r="I2" s="29"/>
      <c r="J2" s="29"/>
    </row>
    <row r="4" spans="3:10" x14ac:dyDescent="0.35">
      <c r="C4" s="131" t="s">
        <v>49</v>
      </c>
      <c r="D4" s="131"/>
      <c r="E4" s="131"/>
      <c r="F4" s="131"/>
      <c r="G4" s="131"/>
      <c r="H4" s="131"/>
      <c r="I4" s="131"/>
      <c r="J4" s="131"/>
    </row>
    <row r="5" spans="3:10" x14ac:dyDescent="0.35">
      <c r="C5" s="131"/>
      <c r="D5" s="131"/>
      <c r="E5" s="131"/>
      <c r="F5" s="131"/>
      <c r="G5" s="131"/>
      <c r="H5" s="131"/>
      <c r="I5" s="131"/>
      <c r="J5" s="131"/>
    </row>
    <row r="6" spans="3:10" x14ac:dyDescent="0.35">
      <c r="C6" s="27"/>
      <c r="D6" s="15"/>
      <c r="E6" s="28"/>
      <c r="F6" s="28"/>
      <c r="G6" s="28"/>
      <c r="H6" s="28"/>
      <c r="I6" s="28"/>
      <c r="J6" s="28"/>
    </row>
    <row r="7" spans="3:10" x14ac:dyDescent="0.35">
      <c r="C7" s="126" t="s">
        <v>11</v>
      </c>
      <c r="D7" s="127" t="s">
        <v>12</v>
      </c>
      <c r="E7" s="128" t="s">
        <v>13</v>
      </c>
      <c r="F7" s="128"/>
      <c r="G7" s="128"/>
      <c r="H7" s="128"/>
      <c r="I7" s="128"/>
      <c r="J7" s="128"/>
    </row>
    <row r="8" spans="3:10" x14ac:dyDescent="0.35">
      <c r="C8" s="126"/>
      <c r="D8" s="127"/>
      <c r="E8" s="123" t="s">
        <v>14</v>
      </c>
      <c r="F8" s="123"/>
      <c r="G8" s="123"/>
      <c r="H8" s="124" t="s">
        <v>15</v>
      </c>
      <c r="I8" s="124"/>
      <c r="J8" s="124"/>
    </row>
    <row r="9" spans="3:10" ht="33" customHeight="1" thickBot="1" x14ac:dyDescent="0.4">
      <c r="C9" s="126"/>
      <c r="D9" s="127"/>
      <c r="E9" s="32" t="s">
        <v>16</v>
      </c>
      <c r="F9" s="32" t="s">
        <v>17</v>
      </c>
      <c r="G9" s="32" t="s">
        <v>18</v>
      </c>
      <c r="H9" s="44" t="s">
        <v>16</v>
      </c>
      <c r="I9" s="32" t="s">
        <v>17</v>
      </c>
      <c r="J9" s="32" t="s">
        <v>18</v>
      </c>
    </row>
    <row r="10" spans="3:10" ht="73" thickBot="1" x14ac:dyDescent="0.4">
      <c r="C10" s="24" t="s">
        <v>24</v>
      </c>
      <c r="D10" s="31" t="s">
        <v>19</v>
      </c>
      <c r="E10" s="87" t="s">
        <v>69</v>
      </c>
      <c r="F10" s="6" t="s">
        <v>20</v>
      </c>
      <c r="G10" s="42" t="s">
        <v>20</v>
      </c>
      <c r="H10" s="46">
        <f>'2. GPRA 1, 2, 4 Tracking'!J106</f>
        <v>0</v>
      </c>
      <c r="I10" s="43" t="s">
        <v>20</v>
      </c>
      <c r="J10" s="6" t="s">
        <v>20</v>
      </c>
    </row>
    <row r="12" spans="3:10" x14ac:dyDescent="0.35">
      <c r="C12" s="129" t="s">
        <v>50</v>
      </c>
      <c r="D12" s="129"/>
      <c r="E12" s="129"/>
      <c r="F12" s="129"/>
      <c r="G12" s="129"/>
      <c r="H12" s="129"/>
      <c r="I12" s="129"/>
      <c r="J12" s="129"/>
    </row>
    <row r="13" spans="3:10" ht="15" customHeight="1" x14ac:dyDescent="0.35">
      <c r="C13" s="129"/>
      <c r="D13" s="129"/>
      <c r="E13" s="129"/>
      <c r="F13" s="129"/>
      <c r="G13" s="129"/>
      <c r="H13" s="129"/>
      <c r="I13" s="129"/>
      <c r="J13" s="129"/>
    </row>
    <row r="14" spans="3:10" ht="15" customHeight="1" x14ac:dyDescent="0.35">
      <c r="C14" s="27"/>
      <c r="D14" s="15"/>
      <c r="E14" s="28"/>
      <c r="F14" s="28"/>
      <c r="G14" s="28"/>
      <c r="H14" s="28"/>
      <c r="I14" s="28"/>
      <c r="J14" s="28"/>
    </row>
    <row r="15" spans="3:10" x14ac:dyDescent="0.35">
      <c r="C15" s="126" t="s">
        <v>11</v>
      </c>
      <c r="D15" s="127" t="s">
        <v>12</v>
      </c>
      <c r="E15" s="128" t="s">
        <v>13</v>
      </c>
      <c r="F15" s="128"/>
      <c r="G15" s="128"/>
      <c r="H15" s="128"/>
      <c r="I15" s="128"/>
      <c r="J15" s="128"/>
    </row>
    <row r="16" spans="3:10" x14ac:dyDescent="0.35">
      <c r="C16" s="126"/>
      <c r="D16" s="127"/>
      <c r="E16" s="123" t="s">
        <v>14</v>
      </c>
      <c r="F16" s="123"/>
      <c r="G16" s="123"/>
      <c r="H16" s="124" t="s">
        <v>15</v>
      </c>
      <c r="I16" s="124"/>
      <c r="J16" s="124"/>
    </row>
    <row r="17" spans="3:10" ht="29.5" thickBot="1" x14ac:dyDescent="0.4">
      <c r="C17" s="126"/>
      <c r="D17" s="127"/>
      <c r="E17" s="32" t="s">
        <v>16</v>
      </c>
      <c r="F17" s="32" t="s">
        <v>17</v>
      </c>
      <c r="G17" s="32" t="s">
        <v>18</v>
      </c>
      <c r="H17" s="44" t="s">
        <v>16</v>
      </c>
      <c r="I17" s="32" t="s">
        <v>17</v>
      </c>
      <c r="J17" s="32" t="s">
        <v>18</v>
      </c>
    </row>
    <row r="18" spans="3:10" ht="73" thickBot="1" x14ac:dyDescent="0.4">
      <c r="C18" s="24" t="s">
        <v>34</v>
      </c>
      <c r="D18" s="31" t="s">
        <v>19</v>
      </c>
      <c r="E18" s="87" t="s">
        <v>69</v>
      </c>
      <c r="F18" s="6" t="s">
        <v>20</v>
      </c>
      <c r="G18" s="42" t="s">
        <v>20</v>
      </c>
      <c r="H18" s="46">
        <f>'2. GPRA 1, 2, 4 Tracking'!J107</f>
        <v>0</v>
      </c>
      <c r="I18" s="43" t="s">
        <v>20</v>
      </c>
      <c r="J18" s="6" t="s">
        <v>20</v>
      </c>
    </row>
    <row r="20" spans="3:10" x14ac:dyDescent="0.35">
      <c r="C20" s="125" t="s">
        <v>51</v>
      </c>
      <c r="D20" s="125"/>
      <c r="E20" s="125"/>
      <c r="F20" s="125"/>
      <c r="G20" s="125"/>
      <c r="H20" s="125"/>
      <c r="I20" s="125"/>
      <c r="J20" s="125"/>
    </row>
    <row r="21" spans="3:10" x14ac:dyDescent="0.35">
      <c r="C21" s="125"/>
      <c r="D21" s="125"/>
      <c r="E21" s="125"/>
      <c r="F21" s="125"/>
      <c r="G21" s="125"/>
      <c r="H21" s="125"/>
      <c r="I21" s="125"/>
      <c r="J21" s="125"/>
    </row>
    <row r="22" spans="3:10" x14ac:dyDescent="0.35">
      <c r="C22" s="27"/>
      <c r="D22" s="15"/>
      <c r="E22" s="28"/>
      <c r="F22" s="28"/>
      <c r="G22" s="28"/>
      <c r="H22" s="28"/>
      <c r="I22" s="28"/>
      <c r="J22" s="28"/>
    </row>
    <row r="23" spans="3:10" x14ac:dyDescent="0.35">
      <c r="C23" s="126" t="s">
        <v>11</v>
      </c>
      <c r="D23" s="127" t="s">
        <v>12</v>
      </c>
      <c r="E23" s="128" t="s">
        <v>13</v>
      </c>
      <c r="F23" s="128"/>
      <c r="G23" s="128"/>
      <c r="H23" s="128"/>
      <c r="I23" s="128"/>
      <c r="J23" s="128"/>
    </row>
    <row r="24" spans="3:10" x14ac:dyDescent="0.35">
      <c r="C24" s="126"/>
      <c r="D24" s="127"/>
      <c r="E24" s="123" t="s">
        <v>14</v>
      </c>
      <c r="F24" s="123"/>
      <c r="G24" s="123"/>
      <c r="H24" s="124" t="s">
        <v>15</v>
      </c>
      <c r="I24" s="124"/>
      <c r="J24" s="124"/>
    </row>
    <row r="25" spans="3:10" ht="29.5" thickBot="1" x14ac:dyDescent="0.4">
      <c r="C25" s="126"/>
      <c r="D25" s="127"/>
      <c r="E25" s="32" t="s">
        <v>16</v>
      </c>
      <c r="F25" s="32" t="s">
        <v>17</v>
      </c>
      <c r="G25" s="32" t="s">
        <v>18</v>
      </c>
      <c r="H25" s="32" t="s">
        <v>16</v>
      </c>
      <c r="I25" s="44" t="s">
        <v>17</v>
      </c>
      <c r="J25" s="32" t="s">
        <v>18</v>
      </c>
    </row>
    <row r="26" spans="3:10" ht="102" thickBot="1" x14ac:dyDescent="0.4">
      <c r="C26" s="24" t="s">
        <v>38</v>
      </c>
      <c r="D26" s="31" t="s">
        <v>19</v>
      </c>
      <c r="E26" s="6" t="s">
        <v>20</v>
      </c>
      <c r="F26" s="87" t="s">
        <v>69</v>
      </c>
      <c r="G26" s="6" t="s">
        <v>20</v>
      </c>
      <c r="H26" s="42" t="s">
        <v>20</v>
      </c>
      <c r="I26" s="45" t="str">
        <f>CONCATENATE('3. GPRA 3 Ratio Tracking'!K108,"/",'3. GPRA 3 Ratio Tracking'!L108)</f>
        <v>0/0</v>
      </c>
      <c r="J26" s="43" t="s">
        <v>20</v>
      </c>
    </row>
    <row r="28" spans="3:10" x14ac:dyDescent="0.35">
      <c r="C28" s="131" t="s">
        <v>48</v>
      </c>
      <c r="D28" s="131"/>
      <c r="E28" s="131"/>
      <c r="F28" s="131"/>
      <c r="G28" s="131"/>
      <c r="H28" s="131"/>
      <c r="I28" s="131"/>
      <c r="J28" s="131"/>
    </row>
    <row r="29" spans="3:10" x14ac:dyDescent="0.35">
      <c r="C29" s="131"/>
      <c r="D29" s="131"/>
      <c r="E29" s="131"/>
      <c r="F29" s="131"/>
      <c r="G29" s="131"/>
      <c r="H29" s="131"/>
      <c r="I29" s="131"/>
      <c r="J29" s="131"/>
    </row>
    <row r="30" spans="3:10" x14ac:dyDescent="0.35">
      <c r="C30" s="27"/>
      <c r="D30" s="15"/>
      <c r="E30" s="28"/>
      <c r="F30" s="28"/>
      <c r="G30" s="28"/>
      <c r="H30" s="28"/>
      <c r="I30" s="28"/>
      <c r="J30" s="28"/>
    </row>
    <row r="31" spans="3:10" x14ac:dyDescent="0.35">
      <c r="C31" s="126" t="s">
        <v>11</v>
      </c>
      <c r="D31" s="127" t="s">
        <v>12</v>
      </c>
      <c r="E31" s="128" t="s">
        <v>13</v>
      </c>
      <c r="F31" s="128"/>
      <c r="G31" s="128"/>
      <c r="H31" s="128"/>
      <c r="I31" s="128"/>
      <c r="J31" s="128"/>
    </row>
    <row r="32" spans="3:10" x14ac:dyDescent="0.35">
      <c r="C32" s="126"/>
      <c r="D32" s="127"/>
      <c r="E32" s="123" t="s">
        <v>14</v>
      </c>
      <c r="F32" s="123"/>
      <c r="G32" s="123"/>
      <c r="H32" s="124" t="s">
        <v>15</v>
      </c>
      <c r="I32" s="124"/>
      <c r="J32" s="124"/>
    </row>
    <row r="33" spans="3:10" ht="29.5" thickBot="1" x14ac:dyDescent="0.4">
      <c r="C33" s="126"/>
      <c r="D33" s="127"/>
      <c r="E33" s="32" t="s">
        <v>16</v>
      </c>
      <c r="F33" s="32" t="s">
        <v>17</v>
      </c>
      <c r="G33" s="32" t="s">
        <v>18</v>
      </c>
      <c r="H33" s="44" t="s">
        <v>16</v>
      </c>
      <c r="I33" s="32" t="s">
        <v>17</v>
      </c>
      <c r="J33" s="32" t="s">
        <v>18</v>
      </c>
    </row>
    <row r="34" spans="3:10" ht="73" thickBot="1" x14ac:dyDescent="0.4">
      <c r="C34" s="24" t="s">
        <v>40</v>
      </c>
      <c r="D34" s="31" t="s">
        <v>19</v>
      </c>
      <c r="E34" s="87" t="s">
        <v>69</v>
      </c>
      <c r="F34" s="6" t="s">
        <v>20</v>
      </c>
      <c r="G34" s="42" t="s">
        <v>20</v>
      </c>
      <c r="H34" s="46">
        <f>'2. GPRA 1, 2, 4 Tracking'!J108</f>
        <v>0</v>
      </c>
      <c r="I34" s="43" t="s">
        <v>20</v>
      </c>
      <c r="J34" s="6" t="s">
        <v>20</v>
      </c>
    </row>
    <row r="36" spans="3:10" x14ac:dyDescent="0.35">
      <c r="C36" s="129" t="s">
        <v>53</v>
      </c>
      <c r="D36" s="129"/>
      <c r="E36" s="129"/>
      <c r="F36" s="129"/>
      <c r="G36" s="129"/>
      <c r="H36" s="129"/>
      <c r="I36" s="129"/>
      <c r="J36" s="129"/>
    </row>
    <row r="37" spans="3:10" x14ac:dyDescent="0.35">
      <c r="C37" s="129"/>
      <c r="D37" s="129"/>
      <c r="E37" s="129"/>
      <c r="F37" s="129"/>
      <c r="G37" s="129"/>
      <c r="H37" s="129"/>
      <c r="I37" s="129"/>
      <c r="J37" s="129"/>
    </row>
    <row r="38" spans="3:10" x14ac:dyDescent="0.35">
      <c r="C38" s="27"/>
      <c r="D38" s="15"/>
      <c r="E38" s="28"/>
      <c r="F38" s="28"/>
      <c r="G38" s="28"/>
      <c r="H38" s="28"/>
      <c r="I38" s="28"/>
      <c r="J38" s="28"/>
    </row>
    <row r="39" spans="3:10" x14ac:dyDescent="0.35">
      <c r="C39" s="126" t="s">
        <v>11</v>
      </c>
      <c r="D39" s="127" t="s">
        <v>12</v>
      </c>
      <c r="E39" s="128" t="s">
        <v>13</v>
      </c>
      <c r="F39" s="128"/>
      <c r="G39" s="128"/>
      <c r="H39" s="128"/>
      <c r="I39" s="128"/>
      <c r="J39" s="128"/>
    </row>
    <row r="40" spans="3:10" x14ac:dyDescent="0.35">
      <c r="C40" s="126"/>
      <c r="D40" s="127"/>
      <c r="E40" s="123" t="s">
        <v>14</v>
      </c>
      <c r="F40" s="123"/>
      <c r="G40" s="123"/>
      <c r="H40" s="124" t="s">
        <v>15</v>
      </c>
      <c r="I40" s="124"/>
      <c r="J40" s="124"/>
    </row>
    <row r="41" spans="3:10" ht="29.5" thickBot="1" x14ac:dyDescent="0.4">
      <c r="C41" s="126"/>
      <c r="D41" s="127"/>
      <c r="E41" s="32" t="s">
        <v>16</v>
      </c>
      <c r="F41" s="32" t="s">
        <v>17</v>
      </c>
      <c r="G41" s="32" t="s">
        <v>18</v>
      </c>
      <c r="H41" s="44" t="s">
        <v>16</v>
      </c>
      <c r="I41" s="32" t="s">
        <v>17</v>
      </c>
      <c r="J41" s="32" t="s">
        <v>18</v>
      </c>
    </row>
    <row r="42" spans="3:10" ht="58.5" thickBot="1" x14ac:dyDescent="0.4">
      <c r="C42" s="24" t="s">
        <v>52</v>
      </c>
      <c r="D42" s="31" t="s">
        <v>19</v>
      </c>
      <c r="E42" s="87" t="s">
        <v>69</v>
      </c>
      <c r="F42" s="6" t="s">
        <v>20</v>
      </c>
      <c r="G42" s="42" t="s">
        <v>20</v>
      </c>
      <c r="H42" s="46">
        <f>'4. GPRA 5 Students Served'!H105</f>
        <v>0</v>
      </c>
      <c r="I42" s="43" t="s">
        <v>20</v>
      </c>
      <c r="J42" s="6" t="s">
        <v>20</v>
      </c>
    </row>
    <row r="44" spans="3:10" x14ac:dyDescent="0.35">
      <c r="C44" s="125" t="s">
        <v>54</v>
      </c>
      <c r="D44" s="125"/>
      <c r="E44" s="125"/>
      <c r="F44" s="125"/>
      <c r="G44" s="125"/>
      <c r="H44" s="125"/>
      <c r="I44" s="125"/>
      <c r="J44" s="125"/>
    </row>
    <row r="45" spans="3:10" x14ac:dyDescent="0.35">
      <c r="C45" s="125"/>
      <c r="D45" s="125"/>
      <c r="E45" s="125"/>
      <c r="F45" s="125"/>
      <c r="G45" s="125"/>
      <c r="H45" s="125"/>
      <c r="I45" s="125"/>
      <c r="J45" s="125"/>
    </row>
    <row r="46" spans="3:10" x14ac:dyDescent="0.35">
      <c r="C46" s="27"/>
      <c r="D46" s="15"/>
      <c r="E46" s="28"/>
      <c r="F46" s="28"/>
      <c r="G46" s="28"/>
      <c r="H46" s="28"/>
      <c r="I46" s="28"/>
      <c r="J46" s="28"/>
    </row>
    <row r="47" spans="3:10" x14ac:dyDescent="0.35">
      <c r="C47" s="126" t="s">
        <v>11</v>
      </c>
      <c r="D47" s="127" t="s">
        <v>12</v>
      </c>
      <c r="E47" s="128" t="s">
        <v>13</v>
      </c>
      <c r="F47" s="128"/>
      <c r="G47" s="128"/>
      <c r="H47" s="128"/>
      <c r="I47" s="128"/>
      <c r="J47" s="128"/>
    </row>
    <row r="48" spans="3:10" x14ac:dyDescent="0.35">
      <c r="C48" s="126"/>
      <c r="D48" s="127"/>
      <c r="E48" s="123" t="s">
        <v>14</v>
      </c>
      <c r="F48" s="123"/>
      <c r="G48" s="123"/>
      <c r="H48" s="124" t="s">
        <v>15</v>
      </c>
      <c r="I48" s="124"/>
      <c r="J48" s="124"/>
    </row>
    <row r="49" spans="3:10" ht="29" x14ac:dyDescent="0.35">
      <c r="C49" s="126"/>
      <c r="D49" s="127"/>
      <c r="E49" s="32" t="s">
        <v>16</v>
      </c>
      <c r="F49" s="32" t="s">
        <v>17</v>
      </c>
      <c r="G49" s="32" t="s">
        <v>18</v>
      </c>
      <c r="H49" s="32" t="s">
        <v>16</v>
      </c>
      <c r="I49" s="32" t="s">
        <v>17</v>
      </c>
      <c r="J49" s="32" t="s">
        <v>18</v>
      </c>
    </row>
    <row r="50" spans="3:10" ht="72.5" x14ac:dyDescent="0.35">
      <c r="C50" s="24" t="s">
        <v>87</v>
      </c>
      <c r="D50" s="31" t="s">
        <v>19</v>
      </c>
      <c r="E50" s="30">
        <v>999</v>
      </c>
      <c r="F50" s="6" t="s">
        <v>20</v>
      </c>
      <c r="G50" s="6" t="s">
        <v>20</v>
      </c>
      <c r="H50" s="30">
        <v>999</v>
      </c>
      <c r="I50" s="6" t="s">
        <v>20</v>
      </c>
      <c r="J50" s="6" t="s">
        <v>20</v>
      </c>
    </row>
  </sheetData>
  <sheetProtection sheet="1" objects="1" scenarios="1" formatCells="0"/>
  <mergeCells count="37">
    <mergeCell ref="C1:J1"/>
    <mergeCell ref="C4:J5"/>
    <mergeCell ref="C7:C9"/>
    <mergeCell ref="D7:D9"/>
    <mergeCell ref="E7:J7"/>
    <mergeCell ref="E8:G8"/>
    <mergeCell ref="H8:J8"/>
    <mergeCell ref="C12:J13"/>
    <mergeCell ref="C15:C17"/>
    <mergeCell ref="D15:D17"/>
    <mergeCell ref="E15:J15"/>
    <mergeCell ref="E16:G16"/>
    <mergeCell ref="H16:J16"/>
    <mergeCell ref="C20:J21"/>
    <mergeCell ref="C23:C25"/>
    <mergeCell ref="D23:D25"/>
    <mergeCell ref="E23:J23"/>
    <mergeCell ref="E24:G24"/>
    <mergeCell ref="H24:J24"/>
    <mergeCell ref="C28:J29"/>
    <mergeCell ref="C31:C33"/>
    <mergeCell ref="D31:D33"/>
    <mergeCell ref="E31:J31"/>
    <mergeCell ref="E32:G32"/>
    <mergeCell ref="H32:J32"/>
    <mergeCell ref="C36:J37"/>
    <mergeCell ref="C39:C41"/>
    <mergeCell ref="D39:D41"/>
    <mergeCell ref="E39:J39"/>
    <mergeCell ref="E40:G40"/>
    <mergeCell ref="H40:J40"/>
    <mergeCell ref="C44:J45"/>
    <mergeCell ref="C47:C49"/>
    <mergeCell ref="D47:D49"/>
    <mergeCell ref="E47:J47"/>
    <mergeCell ref="E48:G48"/>
    <mergeCell ref="H48:J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SBMH Instructions</vt:lpstr>
      <vt:lpstr>1. LEA List &amp; Summary Sheet</vt:lpstr>
      <vt:lpstr>2. GPRA 1, 2, 4 Tracking</vt:lpstr>
      <vt:lpstr>3. GPRA 3 Ratio Tracking</vt:lpstr>
      <vt:lpstr>4. GPRA 5 Students Served</vt:lpstr>
      <vt:lpstr>5. 2023 Table A</vt:lpstr>
      <vt:lpstr>6. 2024 Table A</vt:lpstr>
      <vt:lpstr>7. 2025 Table A</vt:lpstr>
      <vt:lpstr>8. 2026 Table A</vt:lpstr>
      <vt:lpstr>9. 2027 Table A</vt:lpstr>
      <vt:lpstr>Data Validation - HIDE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Whitney Yoder</dc:creator>
  <cp:keywords/>
  <dc:description/>
  <cp:lastModifiedBy>Whitney Yoder</cp:lastModifiedBy>
  <cp:revision/>
  <dcterms:created xsi:type="dcterms:W3CDTF">2024-07-08T17:53:05Z</dcterms:created>
  <dcterms:modified xsi:type="dcterms:W3CDTF">2025-01-15T22:58:48Z</dcterms:modified>
  <cp:category/>
  <cp:contentStatus/>
</cp:coreProperties>
</file>