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wryoder\AppData\Local\Box\Box Edit\Documents\FhEdqnUQxEqSxmYaImsb8Q==\"/>
    </mc:Choice>
  </mc:AlternateContent>
  <xr:revisionPtr revIDLastSave="0" documentId="13_ncr:1_{9C015A65-7C9D-4261-BE3E-CA50E336B63D}" xr6:coauthVersionLast="47" xr6:coauthVersionMax="47" xr10:uidLastSave="{00000000-0000-0000-0000-000000000000}"/>
  <bookViews>
    <workbookView xWindow="19090" yWindow="-1100" windowWidth="22780" windowHeight="14540" xr2:uid="{D7C8C3D3-A9C3-4BDC-8E1E-40F7EBE1FFD9}"/>
  </bookViews>
  <sheets>
    <sheet name="SBMH Instructions" sheetId="9" r:id="rId1"/>
    <sheet name="1. LEA List &amp; Summary Sheet" sheetId="1" r:id="rId2"/>
    <sheet name="2. GPRA 1, 2, 4 Tracking" sheetId="4" r:id="rId3"/>
    <sheet name="3. GPRA 3 Ratio Tracking" sheetId="7" r:id="rId4"/>
    <sheet name="4. GPRA 5 Students Served" sheetId="17" r:id="rId5"/>
    <sheet name="5. 2023 Table A" sheetId="10" r:id="rId6"/>
    <sheet name="6. 2024 Table A" sheetId="18" r:id="rId7"/>
    <sheet name="7. 2025 Table A" sheetId="19" r:id="rId8"/>
    <sheet name="8. 2026 Table A" sheetId="20" r:id="rId9"/>
    <sheet name="9. 2027 Table A" sheetId="21" r:id="rId10"/>
    <sheet name="Data Validation - HIDE" sheetId="8" state="hidden" r:id="rId1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17" l="1"/>
  <c r="E7" i="1"/>
  <c r="D7" i="1"/>
  <c r="C7" i="1" s="1"/>
  <c r="G106" i="4"/>
  <c r="F108" i="7"/>
  <c r="E108" i="7"/>
  <c r="E105" i="17"/>
  <c r="C6"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C55" i="17"/>
  <c r="C56" i="17"/>
  <c r="C57" i="17"/>
  <c r="C58" i="17"/>
  <c r="C59" i="17"/>
  <c r="C60" i="17"/>
  <c r="C61" i="17"/>
  <c r="C62" i="17"/>
  <c r="C63" i="17"/>
  <c r="C64" i="17"/>
  <c r="C65" i="17"/>
  <c r="C66" i="17"/>
  <c r="C67" i="17"/>
  <c r="C68" i="17"/>
  <c r="C69" i="17"/>
  <c r="C70" i="17"/>
  <c r="C71" i="17"/>
  <c r="C72" i="17"/>
  <c r="C73" i="17"/>
  <c r="C74" i="17"/>
  <c r="C75" i="17"/>
  <c r="C76" i="17"/>
  <c r="C77" i="17"/>
  <c r="C78" i="17"/>
  <c r="C79" i="17"/>
  <c r="C80" i="17"/>
  <c r="C81" i="17"/>
  <c r="C82" i="17"/>
  <c r="C83" i="17"/>
  <c r="C84" i="17"/>
  <c r="C85" i="17"/>
  <c r="C86" i="17"/>
  <c r="C87" i="17"/>
  <c r="C88" i="17"/>
  <c r="C89" i="17"/>
  <c r="C90" i="17"/>
  <c r="C91" i="17"/>
  <c r="C92" i="17"/>
  <c r="C93" i="17"/>
  <c r="C94" i="17"/>
  <c r="C95" i="17"/>
  <c r="C96" i="17"/>
  <c r="C97" i="17"/>
  <c r="C98" i="17"/>
  <c r="C99" i="17"/>
  <c r="C100" i="17"/>
  <c r="C101" i="17"/>
  <c r="C102" i="17"/>
  <c r="C103" i="17"/>
  <c r="C104" i="17"/>
  <c r="C9" i="7"/>
  <c r="C8" i="7"/>
  <c r="C10" i="7"/>
  <c r="C11" i="7"/>
  <c r="C8" i="17" s="1"/>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P8" i="1"/>
  <c r="Q8" i="1"/>
  <c r="P9" i="1"/>
  <c r="Q9" i="1"/>
  <c r="P10" i="1"/>
  <c r="Q10" i="1"/>
  <c r="P11" i="1"/>
  <c r="Q11" i="1"/>
  <c r="P12" i="1"/>
  <c r="Q12" i="1"/>
  <c r="P13" i="1"/>
  <c r="Q13" i="1"/>
  <c r="P14" i="1"/>
  <c r="Q14" i="1"/>
  <c r="P15" i="1"/>
  <c r="Q15" i="1"/>
  <c r="P16" i="1"/>
  <c r="Q16" i="1"/>
  <c r="P17" i="1"/>
  <c r="Q17" i="1"/>
  <c r="P18" i="1"/>
  <c r="Q18" i="1"/>
  <c r="P19" i="1"/>
  <c r="Q19" i="1"/>
  <c r="P20" i="1"/>
  <c r="Q20" i="1"/>
  <c r="P21" i="1"/>
  <c r="Q21" i="1"/>
  <c r="P22" i="1"/>
  <c r="Q22" i="1"/>
  <c r="P23" i="1"/>
  <c r="Q23" i="1"/>
  <c r="P24" i="1"/>
  <c r="Q24" i="1"/>
  <c r="P25" i="1"/>
  <c r="Q25" i="1"/>
  <c r="P26" i="1"/>
  <c r="Q26" i="1"/>
  <c r="P27" i="1"/>
  <c r="Q27" i="1"/>
  <c r="P28" i="1"/>
  <c r="Q28" i="1"/>
  <c r="P29" i="1"/>
  <c r="Q29" i="1"/>
  <c r="P30" i="1"/>
  <c r="Q30" i="1"/>
  <c r="P31" i="1"/>
  <c r="Q31" i="1"/>
  <c r="P32" i="1"/>
  <c r="Q32" i="1"/>
  <c r="P33" i="1"/>
  <c r="Q33" i="1"/>
  <c r="P34" i="1"/>
  <c r="Q34" i="1"/>
  <c r="P35" i="1"/>
  <c r="Q35" i="1"/>
  <c r="P36" i="1"/>
  <c r="Q36" i="1"/>
  <c r="P37" i="1"/>
  <c r="Q37" i="1"/>
  <c r="P38" i="1"/>
  <c r="Q38" i="1"/>
  <c r="P39" i="1"/>
  <c r="Q39" i="1"/>
  <c r="P40" i="1"/>
  <c r="Q40" i="1"/>
  <c r="P41" i="1"/>
  <c r="Q41" i="1"/>
  <c r="P42" i="1"/>
  <c r="Q42" i="1"/>
  <c r="P43" i="1"/>
  <c r="Q43" i="1"/>
  <c r="P44" i="1"/>
  <c r="Q44" i="1"/>
  <c r="P45" i="1"/>
  <c r="Q45" i="1"/>
  <c r="P46" i="1"/>
  <c r="Q46" i="1"/>
  <c r="P47" i="1"/>
  <c r="Q47" i="1"/>
  <c r="P48" i="1"/>
  <c r="Q48" i="1"/>
  <c r="P49" i="1"/>
  <c r="Q49" i="1"/>
  <c r="P50" i="1"/>
  <c r="Q50" i="1"/>
  <c r="P51" i="1"/>
  <c r="Q51" i="1"/>
  <c r="P52" i="1"/>
  <c r="Q52" i="1"/>
  <c r="P53" i="1"/>
  <c r="Q53" i="1"/>
  <c r="P54" i="1"/>
  <c r="Q54" i="1"/>
  <c r="P55" i="1"/>
  <c r="Q55" i="1"/>
  <c r="P56" i="1"/>
  <c r="Q56" i="1"/>
  <c r="P57" i="1"/>
  <c r="Q57" i="1"/>
  <c r="P58" i="1"/>
  <c r="Q58" i="1"/>
  <c r="P59" i="1"/>
  <c r="Q59" i="1"/>
  <c r="P60" i="1"/>
  <c r="Q60" i="1"/>
  <c r="P61" i="1"/>
  <c r="Q61" i="1"/>
  <c r="P62" i="1"/>
  <c r="Q62" i="1"/>
  <c r="P63" i="1"/>
  <c r="Q63" i="1"/>
  <c r="P64" i="1"/>
  <c r="Q64" i="1"/>
  <c r="P65" i="1"/>
  <c r="Q65" i="1"/>
  <c r="Q7" i="1"/>
  <c r="P7" i="1"/>
  <c r="M8" i="1"/>
  <c r="N8" i="1"/>
  <c r="M9" i="1"/>
  <c r="N9" i="1"/>
  <c r="M10" i="1"/>
  <c r="N10" i="1"/>
  <c r="M11" i="1"/>
  <c r="N11" i="1"/>
  <c r="M12" i="1"/>
  <c r="N12" i="1"/>
  <c r="M13" i="1"/>
  <c r="N13" i="1"/>
  <c r="M14" i="1"/>
  <c r="N14" i="1"/>
  <c r="M15" i="1"/>
  <c r="N15" i="1"/>
  <c r="M16" i="1"/>
  <c r="N16" i="1"/>
  <c r="M17" i="1"/>
  <c r="N17" i="1"/>
  <c r="M18" i="1"/>
  <c r="N18" i="1"/>
  <c r="M19" i="1"/>
  <c r="N19" i="1"/>
  <c r="M20" i="1"/>
  <c r="N20" i="1"/>
  <c r="M21" i="1"/>
  <c r="N21" i="1"/>
  <c r="M22" i="1"/>
  <c r="N22" i="1"/>
  <c r="M23" i="1"/>
  <c r="N23" i="1"/>
  <c r="M24" i="1"/>
  <c r="N24" i="1"/>
  <c r="M25" i="1"/>
  <c r="N25" i="1"/>
  <c r="M26" i="1"/>
  <c r="N26" i="1"/>
  <c r="M27" i="1"/>
  <c r="N27" i="1"/>
  <c r="M28" i="1"/>
  <c r="N28" i="1"/>
  <c r="M29" i="1"/>
  <c r="N29" i="1"/>
  <c r="M30" i="1"/>
  <c r="N30" i="1"/>
  <c r="M31" i="1"/>
  <c r="N31" i="1"/>
  <c r="M32" i="1"/>
  <c r="N32" i="1"/>
  <c r="M33" i="1"/>
  <c r="N33" i="1"/>
  <c r="M34" i="1"/>
  <c r="N34" i="1"/>
  <c r="M35" i="1"/>
  <c r="N35" i="1"/>
  <c r="M36" i="1"/>
  <c r="N36" i="1"/>
  <c r="M37" i="1"/>
  <c r="N37" i="1"/>
  <c r="M38" i="1"/>
  <c r="N38" i="1"/>
  <c r="M39" i="1"/>
  <c r="N39" i="1"/>
  <c r="M40" i="1"/>
  <c r="N40" i="1"/>
  <c r="M41" i="1"/>
  <c r="N41" i="1"/>
  <c r="M42" i="1"/>
  <c r="N42" i="1"/>
  <c r="M43" i="1"/>
  <c r="N43" i="1"/>
  <c r="M44" i="1"/>
  <c r="N44" i="1"/>
  <c r="M45" i="1"/>
  <c r="N45" i="1"/>
  <c r="M46" i="1"/>
  <c r="N46" i="1"/>
  <c r="M47" i="1"/>
  <c r="N47" i="1"/>
  <c r="M48" i="1"/>
  <c r="N48" i="1"/>
  <c r="M49" i="1"/>
  <c r="N49" i="1"/>
  <c r="M50" i="1"/>
  <c r="N50" i="1"/>
  <c r="M51" i="1"/>
  <c r="N51" i="1"/>
  <c r="M52" i="1"/>
  <c r="N52" i="1"/>
  <c r="M53" i="1"/>
  <c r="N53" i="1"/>
  <c r="M54" i="1"/>
  <c r="N54" i="1"/>
  <c r="M55" i="1"/>
  <c r="N55" i="1"/>
  <c r="M56" i="1"/>
  <c r="N56" i="1"/>
  <c r="M57" i="1"/>
  <c r="N57" i="1"/>
  <c r="M58" i="1"/>
  <c r="N58" i="1"/>
  <c r="M59" i="1"/>
  <c r="N59" i="1"/>
  <c r="M60" i="1"/>
  <c r="N60" i="1"/>
  <c r="M61" i="1"/>
  <c r="N61" i="1"/>
  <c r="M62" i="1"/>
  <c r="N62" i="1"/>
  <c r="M63" i="1"/>
  <c r="N63" i="1"/>
  <c r="M64" i="1"/>
  <c r="N64" i="1"/>
  <c r="M65" i="1"/>
  <c r="N65" i="1"/>
  <c r="N7" i="1"/>
  <c r="M7" i="1"/>
  <c r="J7" i="1"/>
  <c r="J8" i="1"/>
  <c r="K8" i="1"/>
  <c r="J9" i="1"/>
  <c r="K9" i="1"/>
  <c r="J10" i="1"/>
  <c r="K10" i="1"/>
  <c r="J11" i="1"/>
  <c r="K11" i="1"/>
  <c r="J12" i="1"/>
  <c r="K12" i="1"/>
  <c r="J13" i="1"/>
  <c r="K13" i="1"/>
  <c r="J14" i="1"/>
  <c r="K14" i="1"/>
  <c r="J15" i="1"/>
  <c r="K15" i="1"/>
  <c r="J16" i="1"/>
  <c r="K16" i="1"/>
  <c r="J17" i="1"/>
  <c r="K17" i="1"/>
  <c r="J18" i="1"/>
  <c r="K18" i="1"/>
  <c r="J19" i="1"/>
  <c r="K19" i="1"/>
  <c r="J20" i="1"/>
  <c r="K20" i="1"/>
  <c r="J21" i="1"/>
  <c r="K21" i="1"/>
  <c r="J22" i="1"/>
  <c r="K22" i="1"/>
  <c r="J23" i="1"/>
  <c r="K23" i="1"/>
  <c r="J24" i="1"/>
  <c r="K24" i="1"/>
  <c r="J25" i="1"/>
  <c r="K25" i="1"/>
  <c r="J26" i="1"/>
  <c r="K26" i="1"/>
  <c r="J27" i="1"/>
  <c r="K27" i="1"/>
  <c r="J28" i="1"/>
  <c r="K28" i="1"/>
  <c r="J29" i="1"/>
  <c r="K29" i="1"/>
  <c r="J30" i="1"/>
  <c r="K30" i="1"/>
  <c r="J31" i="1"/>
  <c r="K31" i="1"/>
  <c r="J32" i="1"/>
  <c r="K32" i="1"/>
  <c r="J33" i="1"/>
  <c r="K33" i="1"/>
  <c r="J34" i="1"/>
  <c r="K34" i="1"/>
  <c r="J35" i="1"/>
  <c r="K35" i="1"/>
  <c r="J36" i="1"/>
  <c r="K36" i="1"/>
  <c r="J37" i="1"/>
  <c r="K37" i="1"/>
  <c r="J38" i="1"/>
  <c r="K38" i="1"/>
  <c r="J39" i="1"/>
  <c r="K39" i="1"/>
  <c r="J40" i="1"/>
  <c r="K40" i="1"/>
  <c r="J41" i="1"/>
  <c r="K41" i="1"/>
  <c r="J42" i="1"/>
  <c r="K42" i="1"/>
  <c r="J43" i="1"/>
  <c r="K43" i="1"/>
  <c r="J44" i="1"/>
  <c r="K44" i="1"/>
  <c r="J45" i="1"/>
  <c r="K45" i="1"/>
  <c r="J46" i="1"/>
  <c r="K46" i="1"/>
  <c r="J47" i="1"/>
  <c r="K47" i="1"/>
  <c r="J48" i="1"/>
  <c r="K48" i="1"/>
  <c r="J49" i="1"/>
  <c r="K49" i="1"/>
  <c r="J50" i="1"/>
  <c r="K50" i="1"/>
  <c r="J51" i="1"/>
  <c r="K51" i="1"/>
  <c r="J52" i="1"/>
  <c r="K52" i="1"/>
  <c r="J53" i="1"/>
  <c r="K53" i="1"/>
  <c r="J54" i="1"/>
  <c r="K54" i="1"/>
  <c r="J55" i="1"/>
  <c r="K55" i="1"/>
  <c r="J56" i="1"/>
  <c r="K56" i="1"/>
  <c r="J57" i="1"/>
  <c r="K57" i="1"/>
  <c r="J58" i="1"/>
  <c r="K58" i="1"/>
  <c r="J59" i="1"/>
  <c r="K59" i="1"/>
  <c r="J60" i="1"/>
  <c r="K60" i="1"/>
  <c r="J61" i="1"/>
  <c r="K61" i="1"/>
  <c r="J62" i="1"/>
  <c r="K62" i="1"/>
  <c r="J63" i="1"/>
  <c r="K63" i="1"/>
  <c r="J64" i="1"/>
  <c r="K64" i="1"/>
  <c r="J65" i="1"/>
  <c r="K65" i="1"/>
  <c r="K7" i="1"/>
  <c r="G7" i="1"/>
  <c r="H7" i="1"/>
  <c r="G8" i="1"/>
  <c r="H8" i="1"/>
  <c r="G9" i="1"/>
  <c r="H9" i="1"/>
  <c r="G10" i="1"/>
  <c r="H10" i="1"/>
  <c r="G11" i="1"/>
  <c r="H11" i="1"/>
  <c r="G12" i="1"/>
  <c r="H12" i="1"/>
  <c r="G13" i="1"/>
  <c r="H13" i="1"/>
  <c r="G14" i="1"/>
  <c r="H14" i="1"/>
  <c r="G15" i="1"/>
  <c r="H15" i="1"/>
  <c r="G16" i="1"/>
  <c r="H16" i="1"/>
  <c r="G17" i="1"/>
  <c r="H17" i="1"/>
  <c r="G18" i="1"/>
  <c r="H18" i="1"/>
  <c r="G19" i="1"/>
  <c r="H19" i="1"/>
  <c r="G20" i="1"/>
  <c r="H20" i="1"/>
  <c r="G21" i="1"/>
  <c r="H21" i="1"/>
  <c r="G22" i="1"/>
  <c r="H22" i="1"/>
  <c r="G23" i="1"/>
  <c r="H23" i="1"/>
  <c r="G24" i="1"/>
  <c r="H24" i="1"/>
  <c r="G25" i="1"/>
  <c r="H25" i="1"/>
  <c r="G26" i="1"/>
  <c r="H26" i="1"/>
  <c r="G27" i="1"/>
  <c r="H27" i="1"/>
  <c r="G28" i="1"/>
  <c r="H28" i="1"/>
  <c r="G29" i="1"/>
  <c r="H29" i="1"/>
  <c r="G30" i="1"/>
  <c r="H30" i="1"/>
  <c r="G31" i="1"/>
  <c r="H31" i="1"/>
  <c r="G32" i="1"/>
  <c r="H32" i="1"/>
  <c r="G33" i="1"/>
  <c r="H33" i="1"/>
  <c r="G34" i="1"/>
  <c r="H34" i="1"/>
  <c r="G35" i="1"/>
  <c r="H35" i="1"/>
  <c r="G36" i="1"/>
  <c r="H36" i="1"/>
  <c r="G37" i="1"/>
  <c r="H37" i="1"/>
  <c r="G38" i="1"/>
  <c r="H38" i="1"/>
  <c r="G39" i="1"/>
  <c r="H39" i="1"/>
  <c r="G40" i="1"/>
  <c r="H40" i="1"/>
  <c r="G41" i="1"/>
  <c r="H41" i="1"/>
  <c r="G42" i="1"/>
  <c r="H42" i="1"/>
  <c r="G43" i="1"/>
  <c r="H43" i="1"/>
  <c r="G44" i="1"/>
  <c r="H44" i="1"/>
  <c r="G45" i="1"/>
  <c r="H45" i="1"/>
  <c r="G46" i="1"/>
  <c r="H46" i="1"/>
  <c r="G47" i="1"/>
  <c r="H47" i="1"/>
  <c r="G48" i="1"/>
  <c r="H48" i="1"/>
  <c r="G49" i="1"/>
  <c r="H49" i="1"/>
  <c r="G50" i="1"/>
  <c r="H50" i="1"/>
  <c r="G51" i="1"/>
  <c r="H51" i="1"/>
  <c r="G52" i="1"/>
  <c r="H52" i="1"/>
  <c r="G53" i="1"/>
  <c r="H53" i="1"/>
  <c r="G54" i="1"/>
  <c r="H54" i="1"/>
  <c r="G55" i="1"/>
  <c r="H55" i="1"/>
  <c r="G56" i="1"/>
  <c r="H56" i="1"/>
  <c r="G57" i="1"/>
  <c r="H57" i="1"/>
  <c r="G58" i="1"/>
  <c r="H58" i="1"/>
  <c r="G59" i="1"/>
  <c r="H59" i="1"/>
  <c r="G60" i="1"/>
  <c r="H60" i="1"/>
  <c r="G61" i="1"/>
  <c r="H61" i="1"/>
  <c r="G62" i="1"/>
  <c r="H62" i="1"/>
  <c r="G63" i="1"/>
  <c r="H63" i="1"/>
  <c r="G64" i="1"/>
  <c r="H64" i="1"/>
  <c r="G65" i="1"/>
  <c r="H65" i="1"/>
  <c r="G107" i="4"/>
  <c r="H106" i="4"/>
  <c r="I106" i="4"/>
  <c r="J106" i="4"/>
  <c r="K106" i="4"/>
  <c r="D8" i="1"/>
  <c r="E8" i="1"/>
  <c r="D9" i="1"/>
  <c r="E9" i="1"/>
  <c r="D10" i="1"/>
  <c r="E10" i="1"/>
  <c r="D11" i="1"/>
  <c r="E11" i="1"/>
  <c r="D12" i="1"/>
  <c r="E12" i="1"/>
  <c r="D13" i="1"/>
  <c r="E13" i="1"/>
  <c r="D14" i="1"/>
  <c r="E14" i="1"/>
  <c r="D15" i="1"/>
  <c r="E15" i="1"/>
  <c r="D16" i="1"/>
  <c r="E16" i="1"/>
  <c r="D17" i="1"/>
  <c r="E17" i="1"/>
  <c r="D18" i="1"/>
  <c r="E18" i="1"/>
  <c r="D19" i="1"/>
  <c r="E19" i="1"/>
  <c r="D20" i="1"/>
  <c r="E20" i="1"/>
  <c r="D21" i="1"/>
  <c r="E21" i="1"/>
  <c r="D22" i="1"/>
  <c r="E22" i="1"/>
  <c r="D23" i="1"/>
  <c r="E23" i="1"/>
  <c r="D24" i="1"/>
  <c r="E24" i="1"/>
  <c r="D25" i="1"/>
  <c r="E25" i="1"/>
  <c r="D26" i="1"/>
  <c r="E26" i="1"/>
  <c r="D27" i="1"/>
  <c r="E27" i="1"/>
  <c r="D28" i="1"/>
  <c r="E28" i="1"/>
  <c r="D29" i="1"/>
  <c r="E29" i="1"/>
  <c r="D30" i="1"/>
  <c r="E30" i="1"/>
  <c r="D31" i="1"/>
  <c r="E31" i="1"/>
  <c r="D32" i="1"/>
  <c r="E32" i="1"/>
  <c r="D33" i="1"/>
  <c r="E33" i="1"/>
  <c r="D34" i="1"/>
  <c r="E34" i="1"/>
  <c r="D35" i="1"/>
  <c r="E35" i="1"/>
  <c r="D36" i="1"/>
  <c r="E36" i="1"/>
  <c r="D37" i="1"/>
  <c r="E37" i="1"/>
  <c r="D38" i="1"/>
  <c r="E38" i="1"/>
  <c r="D39" i="1"/>
  <c r="E39" i="1"/>
  <c r="D40" i="1"/>
  <c r="E40" i="1"/>
  <c r="D41" i="1"/>
  <c r="E41" i="1"/>
  <c r="D42" i="1"/>
  <c r="E42" i="1"/>
  <c r="D43" i="1"/>
  <c r="E43" i="1"/>
  <c r="D44" i="1"/>
  <c r="E44" i="1"/>
  <c r="D45" i="1"/>
  <c r="E45" i="1"/>
  <c r="D46" i="1"/>
  <c r="E46" i="1"/>
  <c r="D47" i="1"/>
  <c r="E47" i="1"/>
  <c r="D48" i="1"/>
  <c r="E48" i="1"/>
  <c r="D49" i="1"/>
  <c r="E49" i="1"/>
  <c r="D50" i="1"/>
  <c r="E50" i="1"/>
  <c r="D51" i="1"/>
  <c r="E51" i="1"/>
  <c r="D52" i="1"/>
  <c r="E52" i="1"/>
  <c r="D53" i="1"/>
  <c r="E53" i="1"/>
  <c r="D54" i="1"/>
  <c r="E54" i="1"/>
  <c r="D55" i="1"/>
  <c r="E55" i="1"/>
  <c r="D56" i="1"/>
  <c r="E56" i="1"/>
  <c r="D57" i="1"/>
  <c r="E57" i="1"/>
  <c r="D58" i="1"/>
  <c r="E58" i="1"/>
  <c r="D59" i="1"/>
  <c r="E59" i="1"/>
  <c r="D60" i="1"/>
  <c r="E60" i="1"/>
  <c r="D61" i="1"/>
  <c r="E61" i="1"/>
  <c r="D62" i="1"/>
  <c r="E62" i="1"/>
  <c r="D63" i="1"/>
  <c r="E63" i="1"/>
  <c r="D64" i="1"/>
  <c r="E64" i="1"/>
  <c r="D65" i="1"/>
  <c r="E65" i="1"/>
  <c r="I107" i="4"/>
  <c r="D2" i="21"/>
  <c r="D2" i="20"/>
  <c r="L41" i="1" l="1"/>
  <c r="L29" i="1"/>
  <c r="L17" i="1"/>
  <c r="L37" i="1"/>
  <c r="L25" i="1"/>
  <c r="L13" i="1"/>
  <c r="C29" i="1"/>
  <c r="C63" i="1"/>
  <c r="C57" i="1"/>
  <c r="C51" i="1"/>
  <c r="C45" i="1"/>
  <c r="C39" i="1"/>
  <c r="C33" i="1"/>
  <c r="C21" i="1"/>
  <c r="C9" i="1"/>
  <c r="F23" i="1"/>
  <c r="F11" i="1"/>
  <c r="I15" i="1"/>
  <c r="I9" i="1"/>
  <c r="F47" i="1"/>
  <c r="C53" i="1"/>
  <c r="C65" i="1"/>
  <c r="C17" i="1"/>
  <c r="I11" i="1"/>
  <c r="I19" i="1"/>
  <c r="F35" i="1"/>
  <c r="L33" i="1"/>
  <c r="L21" i="1"/>
  <c r="L9" i="1"/>
  <c r="F44" i="1"/>
  <c r="I61" i="1"/>
  <c r="I49" i="1"/>
  <c r="I37" i="1"/>
  <c r="I25" i="1"/>
  <c r="I14" i="1"/>
  <c r="L56" i="1"/>
  <c r="L44" i="1"/>
  <c r="L32" i="1"/>
  <c r="L20" i="1"/>
  <c r="L8" i="1"/>
  <c r="F7" i="1"/>
  <c r="I8" i="1"/>
  <c r="I60" i="1"/>
  <c r="I48" i="1"/>
  <c r="I36" i="1"/>
  <c r="I30" i="1"/>
  <c r="L55" i="1"/>
  <c r="L43" i="1"/>
  <c r="L31" i="1"/>
  <c r="L19" i="1"/>
  <c r="I65" i="1"/>
  <c r="I53" i="1"/>
  <c r="I41" i="1"/>
  <c r="I29" i="1"/>
  <c r="L54" i="1"/>
  <c r="L42" i="1"/>
  <c r="L30" i="1"/>
  <c r="L18" i="1"/>
  <c r="I17" i="1"/>
  <c r="I58" i="1"/>
  <c r="I46" i="1"/>
  <c r="I34" i="1"/>
  <c r="I22" i="1"/>
  <c r="L59" i="1"/>
  <c r="L47" i="1"/>
  <c r="L35" i="1"/>
  <c r="L23" i="1"/>
  <c r="L11" i="1"/>
  <c r="I63" i="1"/>
  <c r="I51" i="1"/>
  <c r="I39" i="1"/>
  <c r="I27" i="1"/>
  <c r="L58" i="1"/>
  <c r="L46" i="1"/>
  <c r="L34" i="1"/>
  <c r="L22" i="1"/>
  <c r="I55" i="1"/>
  <c r="I43" i="1"/>
  <c r="I31" i="1"/>
  <c r="L62" i="1"/>
  <c r="L50" i="1"/>
  <c r="L38" i="1"/>
  <c r="L26" i="1"/>
  <c r="L14" i="1"/>
  <c r="I54" i="1"/>
  <c r="I42" i="1"/>
  <c r="I24" i="1"/>
  <c r="I13" i="1"/>
  <c r="L61" i="1"/>
  <c r="L49" i="1"/>
  <c r="I18" i="1"/>
  <c r="I59" i="1"/>
  <c r="I47" i="1"/>
  <c r="I35" i="1"/>
  <c r="I23" i="1"/>
  <c r="I12" i="1"/>
  <c r="L60" i="1"/>
  <c r="L48" i="1"/>
  <c r="L36" i="1"/>
  <c r="L24" i="1"/>
  <c r="L12" i="1"/>
  <c r="F59" i="1"/>
  <c r="I64" i="1"/>
  <c r="I52" i="1"/>
  <c r="I40" i="1"/>
  <c r="I28" i="1"/>
  <c r="L65" i="1"/>
  <c r="L53" i="1"/>
  <c r="I16" i="1"/>
  <c r="I57" i="1"/>
  <c r="I45" i="1"/>
  <c r="I33" i="1"/>
  <c r="I21" i="1"/>
  <c r="L64" i="1"/>
  <c r="L52" i="1"/>
  <c r="L40" i="1"/>
  <c r="L28" i="1"/>
  <c r="L16" i="1"/>
  <c r="L10" i="1"/>
  <c r="I10" i="1"/>
  <c r="C15" i="1"/>
  <c r="I62" i="1"/>
  <c r="I56" i="1"/>
  <c r="I50" i="1"/>
  <c r="I44" i="1"/>
  <c r="I38" i="1"/>
  <c r="I32" i="1"/>
  <c r="I26" i="1"/>
  <c r="I20" i="1"/>
  <c r="L63" i="1"/>
  <c r="L57" i="1"/>
  <c r="L51" i="1"/>
  <c r="L45" i="1"/>
  <c r="L39" i="1"/>
  <c r="L27" i="1"/>
  <c r="L15" i="1"/>
  <c r="O62" i="1"/>
  <c r="O56" i="1"/>
  <c r="O50" i="1"/>
  <c r="O44" i="1"/>
  <c r="O38" i="1"/>
  <c r="O32" i="1"/>
  <c r="O26" i="1"/>
  <c r="O20" i="1"/>
  <c r="O14" i="1"/>
  <c r="O8" i="1"/>
  <c r="O55" i="1"/>
  <c r="O43" i="1"/>
  <c r="O31" i="1"/>
  <c r="O19" i="1"/>
  <c r="O54" i="1"/>
  <c r="O42" i="1"/>
  <c r="O30" i="1"/>
  <c r="O18" i="1"/>
  <c r="O65" i="1"/>
  <c r="O53" i="1"/>
  <c r="O41" i="1"/>
  <c r="O29" i="1"/>
  <c r="O17" i="1"/>
  <c r="O58" i="1"/>
  <c r="O46" i="1"/>
  <c r="O34" i="1"/>
  <c r="O22" i="1"/>
  <c r="O10" i="1"/>
  <c r="O63" i="1"/>
  <c r="O57" i="1"/>
  <c r="O51" i="1"/>
  <c r="O45" i="1"/>
  <c r="O39" i="1"/>
  <c r="O33" i="1"/>
  <c r="O27" i="1"/>
  <c r="O21" i="1"/>
  <c r="O15" i="1"/>
  <c r="O9" i="1"/>
  <c r="O61" i="1"/>
  <c r="O49" i="1"/>
  <c r="O37" i="1"/>
  <c r="O25" i="1"/>
  <c r="O13" i="1"/>
  <c r="O60" i="1"/>
  <c r="O48" i="1"/>
  <c r="O36" i="1"/>
  <c r="O24" i="1"/>
  <c r="O12" i="1"/>
  <c r="O59" i="1"/>
  <c r="O47" i="1"/>
  <c r="O35" i="1"/>
  <c r="O23" i="1"/>
  <c r="O11" i="1"/>
  <c r="O64" i="1"/>
  <c r="O52" i="1"/>
  <c r="O40" i="1"/>
  <c r="O28" i="1"/>
  <c r="O16" i="1"/>
  <c r="O7" i="1"/>
  <c r="L7" i="1"/>
  <c r="I7" i="1"/>
  <c r="F32" i="1"/>
  <c r="C50" i="1"/>
  <c r="C19" i="1"/>
  <c r="F27" i="1"/>
  <c r="C42" i="1"/>
  <c r="C30" i="1"/>
  <c r="C18" i="1"/>
  <c r="F16" i="1"/>
  <c r="F51" i="1"/>
  <c r="C38" i="1"/>
  <c r="C8" i="1"/>
  <c r="F15" i="1"/>
  <c r="C55" i="1"/>
  <c r="C31" i="1"/>
  <c r="F28" i="1"/>
  <c r="F63" i="1"/>
  <c r="C27" i="1"/>
  <c r="F56" i="1"/>
  <c r="C44" i="1"/>
  <c r="C26" i="1"/>
  <c r="C43" i="1"/>
  <c r="C41" i="1"/>
  <c r="F8" i="1"/>
  <c r="F40" i="1"/>
  <c r="C56" i="1"/>
  <c r="F20" i="1"/>
  <c r="F52" i="1"/>
  <c r="F64" i="1"/>
  <c r="C62" i="1"/>
  <c r="C32" i="1"/>
  <c r="C49" i="1"/>
  <c r="C13" i="1"/>
  <c r="F55" i="1"/>
  <c r="C37" i="1"/>
  <c r="F19" i="1"/>
  <c r="C54" i="1"/>
  <c r="C36" i="1"/>
  <c r="F12" i="1"/>
  <c r="F24" i="1"/>
  <c r="F36" i="1"/>
  <c r="F48" i="1"/>
  <c r="F60" i="1"/>
  <c r="C58" i="1"/>
  <c r="C46" i="1"/>
  <c r="C34" i="1"/>
  <c r="C22" i="1"/>
  <c r="C10" i="1"/>
  <c r="F25" i="1"/>
  <c r="F29" i="1"/>
  <c r="F49" i="1"/>
  <c r="F53" i="1"/>
  <c r="F13" i="1"/>
  <c r="F37" i="1"/>
  <c r="F10" i="1"/>
  <c r="F14" i="1"/>
  <c r="F18" i="1"/>
  <c r="F22" i="1"/>
  <c r="F26" i="1"/>
  <c r="F30" i="1"/>
  <c r="F34" i="1"/>
  <c r="F38" i="1"/>
  <c r="F42" i="1"/>
  <c r="F46" i="1"/>
  <c r="F50" i="1"/>
  <c r="F54" i="1"/>
  <c r="F58" i="1"/>
  <c r="F62" i="1"/>
  <c r="C61" i="1"/>
  <c r="C25" i="1"/>
  <c r="F31" i="1"/>
  <c r="F43" i="1"/>
  <c r="C60" i="1"/>
  <c r="C48" i="1"/>
  <c r="C24" i="1"/>
  <c r="C12" i="1"/>
  <c r="C59" i="1"/>
  <c r="C47" i="1"/>
  <c r="C35" i="1"/>
  <c r="C23" i="1"/>
  <c r="C11" i="1"/>
  <c r="C64" i="1"/>
  <c r="C52" i="1"/>
  <c r="C40" i="1"/>
  <c r="C28" i="1"/>
  <c r="C16" i="1"/>
  <c r="F17" i="1"/>
  <c r="F41" i="1"/>
  <c r="F61" i="1"/>
  <c r="F65" i="1"/>
  <c r="F9" i="1"/>
  <c r="F57" i="1"/>
  <c r="C20" i="1"/>
  <c r="C14" i="1"/>
  <c r="D2" i="19"/>
  <c r="D2" i="18"/>
  <c r="G108" i="7"/>
  <c r="H10" i="21"/>
  <c r="D2" i="10"/>
  <c r="G108" i="4"/>
  <c r="H34" i="10" s="1"/>
  <c r="H10" i="10"/>
  <c r="F105" i="17"/>
  <c r="H42" i="18" s="1"/>
  <c r="G105" i="17"/>
  <c r="H42" i="19" s="1"/>
  <c r="H105" i="17"/>
  <c r="H42" i="20" s="1"/>
  <c r="I105" i="17"/>
  <c r="H42" i="21" s="1"/>
  <c r="H42" i="10"/>
  <c r="H108" i="4"/>
  <c r="H34" i="18" s="1"/>
  <c r="I108" i="4"/>
  <c r="H34" i="19" s="1"/>
  <c r="J108" i="4"/>
  <c r="H34" i="20" s="1"/>
  <c r="K108" i="4"/>
  <c r="H34" i="21" s="1"/>
  <c r="N108" i="7"/>
  <c r="M108" i="7"/>
  <c r="I26" i="21" s="1"/>
  <c r="L108" i="7"/>
  <c r="K108" i="7"/>
  <c r="I26" i="20" s="1"/>
  <c r="J108" i="7"/>
  <c r="I108" i="7"/>
  <c r="H108" i="7"/>
  <c r="K107" i="4"/>
  <c r="H18" i="21" s="1"/>
  <c r="J107" i="4"/>
  <c r="H18" i="20" s="1"/>
  <c r="H18" i="19"/>
  <c r="H107" i="4"/>
  <c r="H18" i="18" s="1"/>
  <c r="H18" i="10"/>
  <c r="H10" i="18"/>
  <c r="H10" i="19"/>
  <c r="H10" i="20"/>
  <c r="C5" i="17"/>
  <c r="I26" i="19" l="1"/>
  <c r="F33" i="1"/>
  <c r="F39" i="1"/>
  <c r="F21" i="1"/>
  <c r="F45" i="1"/>
  <c r="I26" i="18"/>
  <c r="I26" i="10"/>
</calcChain>
</file>

<file path=xl/sharedStrings.xml><?xml version="1.0" encoding="utf-8"?>
<sst xmlns="http://schemas.openxmlformats.org/spreadsheetml/2006/main" count="691" uniqueCount="92">
  <si>
    <r>
      <t xml:space="preserve">This tool has been developed and provided to assist in the tracking of mandatory GPRA annual reporting. Please note this tool is </t>
    </r>
    <r>
      <rPr>
        <b/>
        <u/>
        <sz val="14"/>
        <color theme="1"/>
        <rFont val="Aptos Narrow"/>
        <family val="2"/>
        <scheme val="minor"/>
      </rPr>
      <t>not mandatory</t>
    </r>
    <r>
      <rPr>
        <sz val="14"/>
        <color theme="1"/>
        <rFont val="Aptos Narrow"/>
        <family val="2"/>
        <scheme val="minor"/>
      </rPr>
      <t xml:space="preserve"> to use and is being provided by the METRICS Technical Assistance Center to provide you and your team with additional data collection and reporting guidance. If you have any questions or require additional support, </t>
    </r>
    <r>
      <rPr>
        <b/>
        <sz val="14"/>
        <color theme="1"/>
        <rFont val="Aptos Narrow"/>
        <family val="2"/>
        <scheme val="minor"/>
      </rPr>
      <t xml:space="preserve">please reach out to the METRICS team at support@metricscenter.org. </t>
    </r>
    <r>
      <rPr>
        <sz val="14"/>
        <color theme="1"/>
        <rFont val="Aptos Narrow"/>
        <family val="2"/>
        <scheme val="minor"/>
      </rPr>
      <t xml:space="preserve"> </t>
    </r>
  </si>
  <si>
    <t xml:space="preserve">How to Use this Tool </t>
  </si>
  <si>
    <t>General Notes</t>
  </si>
  <si>
    <t xml:space="preserve">Use this section to record any general notes about the participant and their involvement in the grant. You can track specific details of their training, placement, and hiring using tabs 2-4 of this tool. </t>
  </si>
  <si>
    <t>#</t>
  </si>
  <si>
    <t>Notes</t>
  </si>
  <si>
    <t>Add any notes here</t>
  </si>
  <si>
    <t>Hired</t>
  </si>
  <si>
    <t>Retained</t>
  </si>
  <si>
    <t>Annual Progress Report Table A</t>
  </si>
  <si>
    <t xml:space="preserve">Reporting Period: </t>
  </si>
  <si>
    <t>Performance Measure</t>
  </si>
  <si>
    <t>Measure Type</t>
  </si>
  <si>
    <t>Quantitative Data</t>
  </si>
  <si>
    <t>Target Data</t>
  </si>
  <si>
    <t>Actual Performance Data</t>
  </si>
  <si>
    <t>Raw Number</t>
  </si>
  <si>
    <t>Ratio</t>
  </si>
  <si>
    <t>%</t>
  </si>
  <si>
    <t>GPRA</t>
  </si>
  <si>
    <t>Blank</t>
  </si>
  <si>
    <t>2024-2025 SBMH Grantee GPRA Outcome Tracking Tool</t>
  </si>
  <si>
    <t>Jane Smith</t>
  </si>
  <si>
    <t>LEA</t>
  </si>
  <si>
    <t>GPRA 1 (Hired)
The unduplicated, cumulative number of 
new school-based mental health services 
providers hired for each LEA with 
demonstrated need as a result of the grant.</t>
  </si>
  <si>
    <t>FTE</t>
  </si>
  <si>
    <t>LEA Name</t>
  </si>
  <si>
    <t>LEA #1</t>
  </si>
  <si>
    <t>LEA #2</t>
  </si>
  <si>
    <t>Bob Harris</t>
  </si>
  <si>
    <t>LEA #3</t>
  </si>
  <si>
    <t>New Hire</t>
  </si>
  <si>
    <t>Left Position</t>
  </si>
  <si>
    <t>Previously Retained</t>
  </si>
  <si>
    <t xml:space="preserve">GPRA 2 (Retained)
The unduplicated, cumulative number of 
school-based mental health services 
providers retained in LEAs with 
demonstrated need as a result of the grant. </t>
  </si>
  <si>
    <t xml:space="preserve">SBMH Provider Name </t>
  </si>
  <si>
    <t>Students</t>
  </si>
  <si>
    <t>Providers</t>
  </si>
  <si>
    <t>GPRA 3 (Ratio)
The ratio of students to school-based mental 
health services providers for each LEA with 
demonstrated need served by the grant, and 
the numbers of school-based mental health 
services providers and students used to 
calculate the ratio.</t>
  </si>
  <si>
    <t>New Hire, but then Left Position</t>
  </si>
  <si>
    <t xml:space="preserve">GPRA 4 (Attrition)
The attrition rate of school-based mental 
health providers for each LEA with a 
demonstrated need that is participating in the 
grant. </t>
  </si>
  <si>
    <t>GPRA 1 (Hired)
The unduplicated, cumulative number of  new school-based mental health services  providers hired for each LEA with demonstrated need as a result of the grant.</t>
  </si>
  <si>
    <t xml:space="preserve">GPRA 2 (Retained)
The unduplicated, cumulative number of  school-based mental health services  providers retained in LEAs with  demonstrated need as a result of the grant. </t>
  </si>
  <si>
    <t xml:space="preserve">GPRA 4 (Attrition)
The attrition rate of school-based mental health providers for each LEA with a  demonstrated need that is participating in the  grant. </t>
  </si>
  <si>
    <t>GPRA 3 (Ratio)
The ratio of students to school-based mental  health services providers for each LEA with  demonstrated need served by the grant, and  the numbers of school-based mental health services providers and students used to calculate the ratio.</t>
  </si>
  <si>
    <t>GPRA 5</t>
  </si>
  <si>
    <t>Small Group</t>
  </si>
  <si>
    <t>GPRA 5 (Students Served)
The total number of students who received  school-based mental health services as a result of the grant.</t>
  </si>
  <si>
    <t xml:space="preserve">GPRA 4: Attrition </t>
  </si>
  <si>
    <t>GPRA 1 : New Hire</t>
  </si>
  <si>
    <t>GPRA 2: Retained</t>
  </si>
  <si>
    <t>GPRA 3: Student/Provider Ratio</t>
  </si>
  <si>
    <t>GPRA 5 (Students Served)
The total number of students who received 
school-based mental health services as a 
result of the grant</t>
  </si>
  <si>
    <t xml:space="preserve">GPRA 5: Students Served </t>
  </si>
  <si>
    <t>GPRA 6: Diversity</t>
  </si>
  <si>
    <t>Add LEA partners here. Names will auto-populated throughout this tool in order to track LEA specific outcomes.</t>
  </si>
  <si>
    <t>Jan 1 - Dec 31, 2026</t>
  </si>
  <si>
    <t>January 1 - December 31, 2025</t>
  </si>
  <si>
    <t>January 1, - December  31, 2027</t>
  </si>
  <si>
    <t>January 1 - December 31, 2023</t>
  </si>
  <si>
    <t>January 1 - December 31, 2024</t>
  </si>
  <si>
    <t>January 1, - December  31, 2026</t>
  </si>
  <si>
    <t>Jan 1 - Dec 31, 2023</t>
  </si>
  <si>
    <t>Jan 1 - Dec 31, 2024</t>
  </si>
  <si>
    <t>Jan 1 - Dec 31, 2025</t>
  </si>
  <si>
    <t>Jan 1 - Dec 31, 2027</t>
  </si>
  <si>
    <t>Jan 1 -Dec 31, 2027</t>
  </si>
  <si>
    <t>GPRA 1, 2, 4</t>
  </si>
  <si>
    <t>GPRA 3</t>
  </si>
  <si>
    <t>Enter Target</t>
  </si>
  <si>
    <t># New Hire 0.5 FTE</t>
  </si>
  <si>
    <t># New Hires 1.0 FTE</t>
  </si>
  <si>
    <t>Total # New Hires per LEA (based in FTE)</t>
  </si>
  <si>
    <t>GPRA 3: Student/Provider Ratio Tracking</t>
  </si>
  <si>
    <t>GPRA 5: Students Served Tracking</t>
  </si>
  <si>
    <t>LEAs partner names will automatically populate from Tab 1 LEA List and Summary Sheet in column C. Enter the number of students and providers for each LEA for each reporting period in the respective cells below. Ratios will automatically be created in Table A (Tabs 5-9).</t>
  </si>
  <si>
    <t>Tab 1. LEA List and Summary Sheet:</t>
  </si>
  <si>
    <t>Tab 2. GPRA 1, 2, 4 Hire, Retention, Attrition Tracking</t>
  </si>
  <si>
    <t>Tab 3. GPRA 3 Ratio Tracking:</t>
  </si>
  <si>
    <t>Tab 4. GPRA 5 Students Served Tracking:</t>
  </si>
  <si>
    <t>Tabs 5-9. Annual Progress Report (APR) Table A (per reporting period)</t>
  </si>
  <si>
    <t xml:space="preserve">Annual Progress Report Table A will automatically populate from the information entered into Tabs 1 -4. Tabs 5-9 are broken up by reporting period: Tab 5 = 2023, Tab 6 = 2024, Tab 7 = 2025, Tab 8 = 2026, Tab 9 = 2027. Please visit the associated tab to extract the table needed for APR submission. Please note, this tool only calculates the Actual Performance Measure. Please enter your grant's Annual Targets (raw numbers) as reported in your proposal. </t>
  </si>
  <si>
    <r>
      <t>Start by adding the name of LEA partners in Column B of this sheet. As information is added to other tabs of this tool, the total number of new hires per LEA will calculate based on their FTEs for each reporting period. This information can be used to complete your "Explanation of Progress".  Please refer to the SBMH Guidance Document for more information.</t>
    </r>
    <r>
      <rPr>
        <b/>
        <sz val="14"/>
        <rFont val="Aptos Narrow"/>
        <family val="2"/>
        <scheme val="minor"/>
      </rPr>
      <t xml:space="preserve"> </t>
    </r>
    <r>
      <rPr>
        <b/>
        <sz val="14"/>
        <color rgb="FFC00000"/>
        <rFont val="Aptos Narrow"/>
        <family val="2"/>
        <scheme val="minor"/>
      </rPr>
      <t>PLEASE NOTE:</t>
    </r>
    <r>
      <rPr>
        <sz val="14"/>
        <rFont val="Aptos Narrow"/>
        <family val="2"/>
        <scheme val="minor"/>
      </rPr>
      <t xml:space="preserve"> All names entered in this table will be auto populated throughout this tool for convenient reporting. If a name is deleted from this table, it will be deleted from all other tabs. </t>
    </r>
  </si>
  <si>
    <t>Start by adding the name of LEA partners in Column B. These names will auto populate as needed throughout the tool. As information is added to other tabs, the total number of new hires per LEA will calculate based on their FTEs for each reporting period (Column C, F, I, L, O). This information can be used to complete your "Explanation of Progress".                                                                                                          Please refer to the SBMH Guidance Document for more information.</t>
  </si>
  <si>
    <r>
      <t xml:space="preserve">Add SBMH provider names in column C of this tab. Next, select their LEA affiliation from the drop down list </t>
    </r>
    <r>
      <rPr>
        <i/>
        <sz val="12"/>
        <rFont val="Aptos Narrow"/>
        <family val="2"/>
        <scheme val="minor"/>
      </rPr>
      <t>(this list will be auto-populated from the LEAs entered on Tab 1 LEA List &amp; Summary Sheet)</t>
    </r>
    <r>
      <rPr>
        <sz val="12"/>
        <rFont val="Aptos Narrow"/>
        <family val="2"/>
        <scheme val="minor"/>
      </rPr>
      <t xml:space="preserve">.  Finally, input their FTE (1.0 or 0.5 FTE) in column E.  </t>
    </r>
    <r>
      <rPr>
        <sz val="12"/>
        <color rgb="FFFF0000"/>
        <rFont val="Aptos Narrow"/>
        <family val="2"/>
        <scheme val="minor"/>
      </rPr>
      <t>*</t>
    </r>
    <r>
      <rPr>
        <b/>
        <sz val="12"/>
        <color rgb="FFFF0000"/>
        <rFont val="Aptos Narrow"/>
        <family val="2"/>
        <scheme val="minor"/>
      </rPr>
      <t>NOTE* In the instance that a provider is hired at more than one LEA, please only enter the provider's name ONCE in this worksheet. If you have questions about this, please reach out to support@metricscenter.org.</t>
    </r>
  </si>
  <si>
    <r>
      <t xml:space="preserve">Enter the names of each SBMH provider, their LEA affiliation, and their FTEs in this tab. Select the following options from the dropdown list provided </t>
    </r>
    <r>
      <rPr>
        <b/>
        <sz val="14"/>
        <color rgb="FF002060"/>
        <rFont val="Aptos Narrow"/>
        <family val="2"/>
        <scheme val="minor"/>
      </rPr>
      <t>(New Hire, Retained, Previously Retained, Left Position)</t>
    </r>
    <r>
      <rPr>
        <sz val="14"/>
        <color theme="1"/>
        <rFont val="Aptos Narrow"/>
        <family val="2"/>
        <scheme val="minor"/>
      </rPr>
      <t xml:space="preserve">. This tool will automatically calculate </t>
    </r>
    <r>
      <rPr>
        <b/>
        <sz val="14"/>
        <color theme="1"/>
        <rFont val="Aptos Narrow"/>
        <family val="2"/>
        <scheme val="minor"/>
      </rPr>
      <t>GPRA 1</t>
    </r>
    <r>
      <rPr>
        <sz val="14"/>
        <color theme="1"/>
        <rFont val="Aptos Narrow"/>
        <family val="2"/>
        <scheme val="minor"/>
      </rPr>
      <t xml:space="preserve"> (Hired:The unduplicated, cumulative number of new school-based mental health services providers hired for each LEA), </t>
    </r>
    <r>
      <rPr>
        <b/>
        <sz val="14"/>
        <color theme="1"/>
        <rFont val="Aptos Narrow"/>
        <family val="2"/>
        <scheme val="minor"/>
      </rPr>
      <t>GPRA 2</t>
    </r>
    <r>
      <rPr>
        <sz val="14"/>
        <color theme="1"/>
        <rFont val="Aptos Narrow"/>
        <family val="2"/>
        <scheme val="minor"/>
      </rPr>
      <t xml:space="preserve"> (Retained:
The unduplicated, cumulative number of  school-based mental health services providers retained in LEAs), and </t>
    </r>
    <r>
      <rPr>
        <b/>
        <sz val="14"/>
        <color theme="1"/>
        <rFont val="Aptos Narrow"/>
        <family val="2"/>
        <scheme val="minor"/>
      </rPr>
      <t>GPRA 4</t>
    </r>
    <r>
      <rPr>
        <sz val="14"/>
        <color theme="1"/>
        <rFont val="Aptos Narrow"/>
        <family val="2"/>
        <scheme val="minor"/>
      </rPr>
      <t xml:space="preserve"> (Attrition: The attrition rate of school-based mental health providers for each LEA) for each respective reporting period. </t>
    </r>
  </si>
  <si>
    <r>
      <t xml:space="preserve">Enter the number of students and providers for each participating LEA. This tool will automatically calculate </t>
    </r>
    <r>
      <rPr>
        <b/>
        <sz val="14"/>
        <color theme="1"/>
        <rFont val="Aptos Narrow"/>
        <family val="2"/>
        <scheme val="minor"/>
      </rPr>
      <t>GPRA 3</t>
    </r>
    <r>
      <rPr>
        <sz val="14"/>
        <color theme="1"/>
        <rFont val="Aptos Narrow"/>
        <family val="2"/>
        <scheme val="minor"/>
      </rPr>
      <t xml:space="preserve"> (The ratio of students to school-based mental  health services providers for each LEA with  demonstrated need served by the grant) for each respective reporting period. </t>
    </r>
  </si>
  <si>
    <r>
      <t>This tool has been developed and provided to assist in the tracking of mandatory GPRA annual reporting. Please note this tool is not mandatory to use and is being provided by the METRICS Technical Assistance Center to provide you and your team with additional data collection and reporting guidance. If you have any questions or require customization (e.g., additional participant rows), please reach out to the</t>
    </r>
    <r>
      <rPr>
        <b/>
        <sz val="14"/>
        <color theme="1"/>
        <rFont val="Aptos Narrow"/>
        <family val="2"/>
        <scheme val="minor"/>
      </rPr>
      <t xml:space="preserve"> METRICS team at support@metricscenter.org. </t>
    </r>
  </si>
  <si>
    <t>GPRA 1-2, 4: Hire, Retention, and Attrition Tracking</t>
  </si>
  <si>
    <t>GPRA 6 (Increase Diversity)
For grantees that addressed competitive
preference, the number of such grantees that
met their goal of increasing the diversity of
school-based mental health services providers</t>
  </si>
  <si>
    <r>
      <t xml:space="preserve">LEAs partner names will automatically populate from Tab 1 LEA List and Summary Sheet in column C. Enter the number of students who received school-based mental health services at each LEA for each reporting period in the respective cells below.   </t>
    </r>
    <r>
      <rPr>
        <b/>
        <sz val="12"/>
        <color rgb="FFC00000"/>
        <rFont val="Aptos Narrow"/>
        <family val="2"/>
        <scheme val="minor"/>
      </rPr>
      <t>*NOTE*  These services could include Tier 1 (universal school-wide), Tier 2 (small group), or Tier 3 (individual) practices.  However, students should only be counted once annually per reporting period, regardless of how many or the type of services they are receiving. Please refer to the GPRA Guidance Document for more details.</t>
    </r>
  </si>
  <si>
    <r>
      <t xml:space="preserve">Enter the number of students who received school-based mental health services at each LEA for each reporting period. This tool will automatically calculate </t>
    </r>
    <r>
      <rPr>
        <b/>
        <sz val="14"/>
        <color theme="1"/>
        <rFont val="Aptos Narrow"/>
        <family val="2"/>
        <scheme val="minor"/>
      </rPr>
      <t>GPRA 5</t>
    </r>
    <r>
      <rPr>
        <sz val="14"/>
        <color theme="1"/>
        <rFont val="Aptos Narrow"/>
        <family val="2"/>
        <scheme val="minor"/>
      </rPr>
      <t xml:space="preserve"> (The total number of students who received  school-based mental health services as a result of the grant) for each respective reporting period. </t>
    </r>
    <r>
      <rPr>
        <b/>
        <sz val="14"/>
        <color rgb="FFC00000"/>
        <rFont val="Aptos Narrow"/>
        <family val="2"/>
        <scheme val="minor"/>
      </rPr>
      <t xml:space="preserve">PLEASE NOTE: A student should be counted </t>
    </r>
    <r>
      <rPr>
        <b/>
        <u/>
        <sz val="14"/>
        <color rgb="FFC00000"/>
        <rFont val="Aptos Narrow"/>
        <family val="2"/>
        <scheme val="minor"/>
      </rPr>
      <t>only once</t>
    </r>
    <r>
      <rPr>
        <b/>
        <sz val="14"/>
        <color rgb="FFC00000"/>
        <rFont val="Aptos Narrow"/>
        <family val="2"/>
        <scheme val="minor"/>
      </rPr>
      <t xml:space="preserve"> annually in each year they receive one or more services from any provider. Please refer to the GPRA Guidance Document for more information about GPRA 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</si>
</sst>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1"/>
      <color theme="1"/>
      <name val="Aptos Narrow"/>
      <family val="2"/>
      <scheme val="minor"/>
    </font>
    <font>
      <b/>
      <sz val="11"/>
      <color theme="0"/>
      <name val="Aptos Narrow"/>
      <family val="2"/>
      <scheme val="minor"/>
    </font>
    <font>
      <b/>
      <sz val="11"/>
      <color theme="1"/>
      <name val="Aptos Narrow"/>
      <family val="2"/>
      <scheme val="minor"/>
    </font>
    <font>
      <b/>
      <sz val="12"/>
      <color theme="1"/>
      <name val="Aptos Narrow"/>
      <family val="2"/>
      <scheme val="minor"/>
    </font>
    <font>
      <b/>
      <sz val="14"/>
      <color theme="1"/>
      <name val="Aptos Narrow"/>
      <family val="2"/>
      <scheme val="minor"/>
    </font>
    <font>
      <i/>
      <sz val="11"/>
      <color theme="1"/>
      <name val="Aptos Narrow"/>
      <family val="2"/>
      <scheme val="minor"/>
    </font>
    <font>
      <b/>
      <sz val="14"/>
      <color theme="0" tint="-0.499984740745262"/>
      <name val="Aptos Narrow"/>
      <family val="2"/>
      <scheme val="minor"/>
    </font>
    <font>
      <sz val="12"/>
      <color theme="1"/>
      <name val="Aptos Narrow"/>
      <family val="2"/>
      <scheme val="minor"/>
    </font>
    <font>
      <b/>
      <sz val="14"/>
      <color theme="0"/>
      <name val="Aptos Narrow"/>
      <family val="2"/>
      <scheme val="minor"/>
    </font>
    <font>
      <sz val="14"/>
      <color theme="0"/>
      <name val="Aptos Narrow"/>
      <family val="2"/>
      <scheme val="minor"/>
    </font>
    <font>
      <sz val="10"/>
      <color theme="1"/>
      <name val="Aptos Narrow"/>
      <family val="2"/>
      <scheme val="minor"/>
    </font>
    <font>
      <b/>
      <sz val="10"/>
      <color theme="1"/>
      <name val="Aptos Narrow"/>
      <family val="2"/>
      <scheme val="minor"/>
    </font>
    <font>
      <b/>
      <sz val="18"/>
      <color theme="0"/>
      <name val="Aptos Narrow"/>
      <family val="2"/>
      <scheme val="minor"/>
    </font>
    <font>
      <sz val="14"/>
      <color theme="1"/>
      <name val="Aptos Narrow"/>
      <family val="2"/>
      <scheme val="minor"/>
    </font>
    <font>
      <b/>
      <sz val="36"/>
      <color theme="0"/>
      <name val="Aptos Narrow"/>
      <family val="2"/>
      <scheme val="minor"/>
    </font>
    <font>
      <b/>
      <sz val="18"/>
      <color theme="1"/>
      <name val="Aptos Narrow"/>
      <family val="2"/>
      <scheme val="minor"/>
    </font>
    <font>
      <b/>
      <i/>
      <sz val="11"/>
      <color theme="1"/>
      <name val="Aptos Narrow"/>
      <family val="2"/>
      <scheme val="minor"/>
    </font>
    <font>
      <b/>
      <sz val="14"/>
      <name val="Aptos Narrow"/>
      <family val="2"/>
      <scheme val="minor"/>
    </font>
    <font>
      <sz val="14"/>
      <name val="Aptos Narrow"/>
      <family val="2"/>
      <scheme val="minor"/>
    </font>
    <font>
      <b/>
      <sz val="18"/>
      <name val="Aptos Narrow"/>
      <family val="2"/>
      <scheme val="minor"/>
    </font>
    <font>
      <b/>
      <sz val="14"/>
      <color rgb="FF002060"/>
      <name val="Aptos Narrow"/>
      <family val="2"/>
      <scheme val="minor"/>
    </font>
    <font>
      <sz val="11"/>
      <name val="Aptos Narrow"/>
      <family val="2"/>
      <scheme val="minor"/>
    </font>
    <font>
      <b/>
      <u/>
      <sz val="14"/>
      <color theme="1"/>
      <name val="Aptos Narrow"/>
      <family val="2"/>
      <scheme val="minor"/>
    </font>
    <font>
      <b/>
      <sz val="11"/>
      <name val="Aptos Narrow"/>
      <family val="2"/>
      <scheme val="minor"/>
    </font>
    <font>
      <b/>
      <sz val="14"/>
      <color rgb="FFC00000"/>
      <name val="Aptos Narrow"/>
      <family val="2"/>
      <scheme val="minor"/>
    </font>
    <font>
      <sz val="11"/>
      <color theme="1"/>
      <name val="Aptos Narrow"/>
      <family val="2"/>
      <scheme val="minor"/>
    </font>
    <font>
      <b/>
      <sz val="16"/>
      <color theme="0"/>
      <name val="Aptos Narrow"/>
      <family val="2"/>
      <scheme val="minor"/>
    </font>
    <font>
      <sz val="12"/>
      <name val="Aptos Narrow"/>
      <family val="2"/>
      <scheme val="minor"/>
    </font>
    <font>
      <sz val="12"/>
      <color rgb="FFFF0000"/>
      <name val="Aptos Narrow"/>
      <family val="2"/>
      <scheme val="minor"/>
    </font>
    <font>
      <b/>
      <sz val="12"/>
      <color rgb="FFFF0000"/>
      <name val="Aptos Narrow"/>
      <family val="2"/>
      <scheme val="minor"/>
    </font>
    <font>
      <i/>
      <sz val="12"/>
      <name val="Aptos Narrow"/>
      <family val="2"/>
      <scheme val="minor"/>
    </font>
    <font>
      <b/>
      <sz val="12"/>
      <color rgb="FFC00000"/>
      <name val="Aptos Narrow"/>
      <family val="2"/>
      <scheme val="minor"/>
    </font>
    <font>
      <b/>
      <u/>
      <sz val="14"/>
      <color rgb="FFC00000"/>
      <name val="Aptos Narrow"/>
      <family val="2"/>
      <scheme val="minor"/>
    </font>
  </fonts>
  <fills count="10">
    <fill>
      <patternFill patternType="none"/>
    </fill>
    <fill>
      <patternFill patternType="gray125"/>
    </fill>
    <fill>
      <patternFill patternType="solid">
        <fgColor rgb="FF002060"/>
        <bgColor indexed="64"/>
      </patternFill>
    </fill>
    <fill>
      <patternFill patternType="solid">
        <fgColor rgb="FFFFDE75"/>
        <bgColor indexed="64"/>
      </patternFill>
    </fill>
    <fill>
      <patternFill patternType="solid">
        <fgColor theme="3"/>
        <bgColor indexed="64"/>
      </patternFill>
    </fill>
    <fill>
      <patternFill patternType="solid">
        <fgColor theme="0" tint="-0.14999847407452621"/>
        <bgColor indexed="64"/>
      </patternFill>
    </fill>
    <fill>
      <patternFill patternType="solid">
        <fgColor theme="9" tint="-0.249977111117893"/>
        <bgColor indexed="64"/>
      </patternFill>
    </fill>
    <fill>
      <patternFill patternType="solid">
        <fgColor rgb="FFFF0000"/>
        <bgColor indexed="64"/>
      </patternFill>
    </fill>
    <fill>
      <patternFill patternType="solid">
        <fgColor theme="6"/>
        <bgColor indexed="64"/>
      </patternFill>
    </fill>
    <fill>
      <patternFill patternType="solid">
        <fgColor theme="7" tint="0.79998168889431442"/>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right style="thin">
        <color indexed="64"/>
      </right>
      <top style="thin">
        <color indexed="64"/>
      </top>
      <bottom style="medium">
        <color indexed="64"/>
      </bottom>
      <diagonal/>
    </border>
    <border>
      <left/>
      <right style="thin">
        <color theme="0"/>
      </right>
      <top style="medium">
        <color indexed="64"/>
      </top>
      <bottom style="thin">
        <color indexed="64"/>
      </bottom>
      <diagonal/>
    </border>
    <border>
      <left style="thin">
        <color theme="0"/>
      </left>
      <right/>
      <top style="medium">
        <color indexed="64"/>
      </top>
      <bottom style="thin">
        <color indexed="64"/>
      </bottom>
      <diagonal/>
    </border>
    <border>
      <left style="thin">
        <color indexed="64"/>
      </left>
      <right style="thin">
        <color theme="0"/>
      </right>
      <top style="thin">
        <color indexed="64"/>
      </top>
      <bottom style="thin">
        <color indexed="64"/>
      </bottom>
      <diagonal/>
    </border>
    <border>
      <left style="thin">
        <color indexed="64"/>
      </left>
      <right/>
      <top style="thin">
        <color indexed="64"/>
      </top>
      <bottom/>
      <diagonal/>
    </border>
    <border>
      <left/>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s>
  <cellStyleXfs count="2">
    <xf numFmtId="0" fontId="0" fillId="0" borderId="0"/>
    <xf numFmtId="9" fontId="25" fillId="0" borderId="0" applyFont="0" applyFill="0" applyBorder="0" applyAlignment="0" applyProtection="0"/>
  </cellStyleXfs>
  <cellXfs count="149">
    <xf numFmtId="0" fontId="0" fillId="0" borderId="0" xfId="0"/>
    <xf numFmtId="0" fontId="0" fillId="0" borderId="1" xfId="0" applyBorder="1"/>
    <xf numFmtId="0" fontId="0" fillId="0" borderId="0" xfId="0" applyAlignment="1">
      <alignment horizontal="center" vertical="center" wrapText="1"/>
    </xf>
    <xf numFmtId="0" fontId="4" fillId="0" borderId="0" xfId="0" applyFont="1" applyAlignment="1">
      <alignment horizontal="center" vertical="center" wrapText="1"/>
    </xf>
    <xf numFmtId="0" fontId="0" fillId="0" borderId="0" xfId="0" applyAlignment="1">
      <alignment horizontal="center" vertical="center"/>
    </xf>
    <xf numFmtId="0" fontId="5" fillId="0" borderId="0" xfId="0" applyFont="1" applyAlignment="1">
      <alignment horizontal="center" vertical="center"/>
    </xf>
    <xf numFmtId="0" fontId="6" fillId="0" borderId="0" xfId="0" applyFont="1" applyAlignment="1">
      <alignment horizontal="center" vertical="center" wrapText="1"/>
    </xf>
    <xf numFmtId="0" fontId="5" fillId="0" borderId="1" xfId="0" applyFont="1" applyBorder="1" applyAlignment="1">
      <alignment horizontal="center" vertical="center" wrapText="1"/>
    </xf>
    <xf numFmtId="0" fontId="3" fillId="0" borderId="0" xfId="0" applyFont="1" applyAlignment="1">
      <alignment horizontal="center" vertical="center"/>
    </xf>
    <xf numFmtId="0" fontId="9" fillId="2" borderId="1" xfId="0" applyFont="1" applyFill="1" applyBorder="1" applyAlignment="1">
      <alignment horizontal="center" vertical="center"/>
    </xf>
    <xf numFmtId="0" fontId="8" fillId="2" borderId="5" xfId="0" applyFont="1" applyFill="1" applyBorder="1" applyAlignment="1">
      <alignment horizontal="center" vertical="center"/>
    </xf>
    <xf numFmtId="0" fontId="8" fillId="2" borderId="5" xfId="0" applyFont="1" applyFill="1" applyBorder="1" applyAlignment="1">
      <alignment horizontal="center" vertical="center" wrapText="1"/>
    </xf>
    <xf numFmtId="0" fontId="10" fillId="0" borderId="0" xfId="0" applyFont="1"/>
    <xf numFmtId="0" fontId="10" fillId="0" borderId="1" xfId="0" applyFont="1" applyBorder="1"/>
    <xf numFmtId="0" fontId="11" fillId="0" borderId="1" xfId="0" applyFont="1" applyBorder="1" applyAlignment="1">
      <alignment horizontal="center" vertical="center" wrapText="1"/>
    </xf>
    <xf numFmtId="0" fontId="1" fillId="2" borderId="5" xfId="0" applyFont="1" applyFill="1" applyBorder="1" applyAlignment="1">
      <alignment horizontal="center" vertical="center" wrapText="1"/>
    </xf>
    <xf numFmtId="0" fontId="2" fillId="0" borderId="0" xfId="0" applyFont="1"/>
    <xf numFmtId="0" fontId="0" fillId="0" borderId="0" xfId="0" applyAlignment="1">
      <alignment wrapText="1"/>
    </xf>
    <xf numFmtId="0" fontId="18" fillId="3" borderId="1" xfId="0" applyFont="1" applyFill="1" applyBorder="1" applyAlignment="1">
      <alignment horizontal="center" vertical="center"/>
    </xf>
    <xf numFmtId="0" fontId="17" fillId="3" borderId="5" xfId="0" applyFont="1" applyFill="1" applyBorder="1" applyAlignment="1">
      <alignment horizontal="center" vertical="center"/>
    </xf>
    <xf numFmtId="0" fontId="17" fillId="3" borderId="5" xfId="0" applyFont="1" applyFill="1" applyBorder="1" applyAlignment="1">
      <alignment horizontal="center" vertical="center" wrapText="1"/>
    </xf>
    <xf numFmtId="0" fontId="21" fillId="7" borderId="0" xfId="0" applyFont="1" applyFill="1"/>
    <xf numFmtId="0" fontId="12" fillId="7" borderId="0" xfId="0" applyFont="1" applyFill="1"/>
    <xf numFmtId="0" fontId="9" fillId="6" borderId="1" xfId="0" applyFont="1" applyFill="1" applyBorder="1" applyAlignment="1">
      <alignment horizontal="center" vertical="center"/>
    </xf>
    <xf numFmtId="0" fontId="8" fillId="6" borderId="5" xfId="0" applyFont="1" applyFill="1" applyBorder="1" applyAlignment="1">
      <alignment horizontal="center" vertical="center"/>
    </xf>
    <xf numFmtId="0" fontId="0" fillId="0" borderId="1" xfId="0" applyBorder="1" applyAlignment="1">
      <alignment horizontal="center" vertical="center" wrapText="1"/>
    </xf>
    <xf numFmtId="0" fontId="2" fillId="5" borderId="0" xfId="0" applyFont="1" applyFill="1" applyAlignment="1">
      <alignment horizontal="left"/>
    </xf>
    <xf numFmtId="0" fontId="2" fillId="5" borderId="0" xfId="0" applyFont="1" applyFill="1"/>
    <xf numFmtId="0" fontId="2" fillId="0" borderId="0" xfId="0" applyFont="1" applyAlignment="1">
      <alignment horizontal="right"/>
    </xf>
    <xf numFmtId="0" fontId="2" fillId="0" borderId="0" xfId="0" applyFont="1" applyAlignment="1">
      <alignment horizontal="center" vertical="center" wrapText="1"/>
    </xf>
    <xf numFmtId="0" fontId="0" fillId="5" borderId="0" xfId="0" applyFill="1" applyAlignment="1">
      <alignment horizontal="center" vertical="center" wrapText="1"/>
    </xf>
    <xf numFmtId="0" fontId="2" fillId="0" borderId="1" xfId="0" applyFont="1" applyBorder="1" applyAlignment="1">
      <alignment horizontal="center" vertical="center" wrapText="1"/>
    </xf>
    <xf numFmtId="0" fontId="0" fillId="0" borderId="1" xfId="0" applyBorder="1" applyAlignment="1">
      <alignment horizontal="center" vertical="center"/>
    </xf>
    <xf numFmtId="0" fontId="16" fillId="0" borderId="1" xfId="0" applyFont="1" applyBorder="1" applyAlignment="1">
      <alignment horizontal="center" vertical="center" wrapText="1"/>
    </xf>
    <xf numFmtId="0" fontId="1" fillId="0" borderId="0" xfId="0" applyFont="1" applyAlignment="1">
      <alignment horizontal="center"/>
    </xf>
    <xf numFmtId="0" fontId="8" fillId="6" borderId="9" xfId="0" applyFont="1" applyFill="1" applyBorder="1" applyAlignment="1">
      <alignment horizontal="center" vertical="center"/>
    </xf>
    <xf numFmtId="0" fontId="0" fillId="0" borderId="3" xfId="0" applyBorder="1"/>
    <xf numFmtId="0" fontId="8" fillId="6" borderId="11" xfId="0" applyFont="1" applyFill="1" applyBorder="1" applyAlignment="1">
      <alignment horizontal="center" vertical="center" wrapText="1"/>
    </xf>
    <xf numFmtId="0" fontId="8" fillId="6" borderId="12" xfId="0" applyFont="1" applyFill="1" applyBorder="1" applyAlignment="1">
      <alignment horizontal="center" vertical="center" wrapText="1"/>
    </xf>
    <xf numFmtId="0" fontId="2"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8" fillId="6" borderId="17" xfId="0" applyFont="1" applyFill="1" applyBorder="1" applyAlignment="1">
      <alignment horizontal="center" vertical="center" wrapText="1"/>
    </xf>
    <xf numFmtId="12" fontId="0" fillId="0" borderId="0" xfId="1" applyNumberFormat="1" applyFont="1"/>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16" fillId="0" borderId="23" xfId="0" applyFont="1" applyBorder="1" applyAlignment="1">
      <alignment horizontal="center" vertical="center" wrapText="1"/>
    </xf>
    <xf numFmtId="0" fontId="16" fillId="0" borderId="8" xfId="0" applyFont="1" applyBorder="1" applyAlignment="1">
      <alignment horizontal="center" vertical="center" wrapText="1"/>
    </xf>
    <xf numFmtId="0" fontId="2" fillId="0" borderId="8" xfId="0" applyFont="1" applyBorder="1" applyAlignment="1">
      <alignment horizontal="center" vertical="center" wrapText="1"/>
    </xf>
    <xf numFmtId="0" fontId="8" fillId="7" borderId="3" xfId="0" applyFont="1" applyFill="1" applyBorder="1" applyAlignment="1">
      <alignment horizontal="center" vertical="center" wrapText="1"/>
    </xf>
    <xf numFmtId="3" fontId="2" fillId="0" borderId="20" xfId="0" applyNumberFormat="1" applyFont="1" applyBorder="1" applyAlignment="1">
      <alignment horizontal="center" vertical="center" wrapText="1"/>
    </xf>
    <xf numFmtId="0" fontId="26" fillId="7" borderId="31" xfId="0" applyFont="1" applyFill="1" applyBorder="1" applyAlignment="1">
      <alignment horizontal="center" vertical="center" wrapText="1"/>
    </xf>
    <xf numFmtId="0" fontId="5" fillId="5" borderId="32" xfId="0" applyFont="1" applyFill="1" applyBorder="1" applyAlignment="1">
      <alignment horizontal="center" vertical="center" wrapText="1"/>
    </xf>
    <xf numFmtId="0" fontId="16" fillId="5" borderId="27" xfId="0" applyFont="1" applyFill="1" applyBorder="1" applyAlignment="1">
      <alignment horizontal="center" vertical="center" wrapText="1"/>
    </xf>
    <xf numFmtId="0" fontId="16" fillId="5" borderId="22" xfId="0" applyFont="1" applyFill="1" applyBorder="1" applyAlignment="1">
      <alignment horizontal="center" vertical="center" wrapText="1"/>
    </xf>
    <xf numFmtId="0" fontId="16" fillId="5" borderId="23" xfId="0" applyFont="1" applyFill="1" applyBorder="1" applyAlignment="1">
      <alignment horizontal="center" vertical="center" wrapText="1"/>
    </xf>
    <xf numFmtId="0" fontId="5" fillId="5" borderId="22" xfId="0" applyFont="1" applyFill="1" applyBorder="1" applyAlignment="1">
      <alignment horizontal="center" vertical="center" wrapText="1"/>
    </xf>
    <xf numFmtId="0" fontId="0" fillId="0" borderId="33" xfId="0" applyBorder="1" applyAlignment="1">
      <alignment horizontal="center" vertical="center"/>
    </xf>
    <xf numFmtId="0" fontId="27" fillId="0" borderId="0" xfId="0" applyFont="1" applyAlignment="1">
      <alignment vertical="center" wrapText="1"/>
    </xf>
    <xf numFmtId="0" fontId="13" fillId="9" borderId="20" xfId="0" applyFont="1" applyFill="1" applyBorder="1" applyAlignment="1">
      <alignment horizontal="center" vertical="center"/>
    </xf>
    <xf numFmtId="0" fontId="13" fillId="9" borderId="28" xfId="0" applyFont="1" applyFill="1" applyBorder="1" applyAlignment="1">
      <alignment horizontal="center" vertical="center"/>
    </xf>
    <xf numFmtId="0" fontId="13" fillId="9" borderId="26" xfId="0" applyFont="1" applyFill="1" applyBorder="1" applyAlignment="1">
      <alignment horizontal="center" vertical="center"/>
    </xf>
    <xf numFmtId="0" fontId="13" fillId="0" borderId="20" xfId="0" applyFont="1" applyBorder="1" applyAlignment="1">
      <alignment horizontal="center" vertical="center"/>
    </xf>
    <xf numFmtId="0" fontId="13" fillId="0" borderId="28" xfId="0" applyFont="1" applyBorder="1" applyAlignment="1">
      <alignment horizontal="center" vertical="center"/>
    </xf>
    <xf numFmtId="0" fontId="13" fillId="0" borderId="26" xfId="0" applyFont="1" applyBorder="1" applyAlignment="1">
      <alignment horizontal="center" vertical="center"/>
    </xf>
    <xf numFmtId="0" fontId="13" fillId="9" borderId="36" xfId="0" applyFont="1" applyFill="1" applyBorder="1" applyAlignment="1">
      <alignment horizontal="center" vertical="center"/>
    </xf>
    <xf numFmtId="0" fontId="13" fillId="9" borderId="37" xfId="0" applyFont="1" applyFill="1" applyBorder="1" applyAlignment="1">
      <alignment horizontal="center" vertical="center"/>
    </xf>
    <xf numFmtId="0" fontId="13" fillId="9" borderId="34" xfId="0" applyFont="1" applyFill="1" applyBorder="1" applyAlignment="1">
      <alignment horizontal="center" vertical="center"/>
    </xf>
    <xf numFmtId="0" fontId="13" fillId="0" borderId="36" xfId="0" applyFont="1" applyBorder="1" applyAlignment="1">
      <alignment horizontal="center" vertical="center"/>
    </xf>
    <xf numFmtId="0" fontId="13" fillId="0" borderId="37" xfId="0" applyFont="1" applyBorder="1" applyAlignment="1">
      <alignment horizontal="center" vertical="center"/>
    </xf>
    <xf numFmtId="0" fontId="13" fillId="0" borderId="34" xfId="0" applyFont="1" applyBorder="1" applyAlignment="1">
      <alignment horizontal="center" vertical="center"/>
    </xf>
    <xf numFmtId="0" fontId="13" fillId="9" borderId="15" xfId="0" applyFont="1" applyFill="1" applyBorder="1" applyAlignment="1">
      <alignment horizontal="center" vertical="center"/>
    </xf>
    <xf numFmtId="0" fontId="13" fillId="9" borderId="7" xfId="0" applyFont="1" applyFill="1" applyBorder="1" applyAlignment="1">
      <alignment horizontal="center" vertical="center"/>
    </xf>
    <xf numFmtId="0" fontId="13" fillId="9" borderId="5" xfId="0" applyFont="1" applyFill="1" applyBorder="1" applyAlignment="1">
      <alignment horizontal="center" vertical="center"/>
    </xf>
    <xf numFmtId="0" fontId="13" fillId="0" borderId="15" xfId="0" applyFont="1" applyBorder="1" applyAlignment="1">
      <alignment horizontal="center" vertical="center"/>
    </xf>
    <xf numFmtId="0" fontId="13" fillId="0" borderId="7" xfId="0" applyFont="1" applyBorder="1" applyAlignment="1">
      <alignment horizontal="center" vertical="center"/>
    </xf>
    <xf numFmtId="0" fontId="13" fillId="0" borderId="5" xfId="0" applyFont="1" applyBorder="1" applyAlignment="1">
      <alignment horizontal="center" vertical="center"/>
    </xf>
    <xf numFmtId="0" fontId="13" fillId="9" borderId="13" xfId="0" applyFont="1" applyFill="1" applyBorder="1" applyAlignment="1">
      <alignment horizontal="center" vertical="center"/>
    </xf>
    <xf numFmtId="0" fontId="13" fillId="9" borderId="3" xfId="0" applyFont="1" applyFill="1" applyBorder="1" applyAlignment="1">
      <alignment horizontal="center" vertical="center"/>
    </xf>
    <xf numFmtId="0" fontId="13" fillId="9" borderId="1" xfId="0" applyFont="1" applyFill="1" applyBorder="1" applyAlignment="1">
      <alignment horizontal="center" vertical="center"/>
    </xf>
    <xf numFmtId="0" fontId="13" fillId="0" borderId="13" xfId="0" applyFont="1" applyBorder="1" applyAlignment="1">
      <alignment horizontal="center" vertical="center"/>
    </xf>
    <xf numFmtId="0" fontId="13" fillId="0" borderId="3" xfId="0" applyFont="1" applyBorder="1" applyAlignment="1">
      <alignment horizontal="center" vertical="center"/>
    </xf>
    <xf numFmtId="0" fontId="13" fillId="0" borderId="1" xfId="0" applyFont="1" applyBorder="1" applyAlignment="1">
      <alignment horizontal="center" vertical="center"/>
    </xf>
    <xf numFmtId="0" fontId="21" fillId="0" borderId="0" xfId="0" applyFont="1" applyAlignment="1">
      <alignment vertical="center" wrapText="1"/>
    </xf>
    <xf numFmtId="0" fontId="0" fillId="0" borderId="0" xfId="0" applyAlignment="1">
      <alignment horizontal="center"/>
    </xf>
    <xf numFmtId="0" fontId="7" fillId="0" borderId="28" xfId="0" applyFont="1" applyBorder="1" applyAlignment="1">
      <alignment horizontal="center" vertical="center" wrapText="1"/>
    </xf>
    <xf numFmtId="0" fontId="7" fillId="0" borderId="7" xfId="0" applyFont="1" applyBorder="1" applyAlignment="1">
      <alignment horizontal="center" vertical="center" wrapText="1"/>
    </xf>
    <xf numFmtId="0" fontId="7" fillId="0" borderId="3" xfId="0" applyFont="1" applyBorder="1" applyAlignment="1">
      <alignment horizontal="center" vertical="center" wrapText="1"/>
    </xf>
    <xf numFmtId="0" fontId="7" fillId="0" borderId="1" xfId="0" applyFont="1" applyBorder="1" applyAlignment="1">
      <alignment horizontal="center" vertical="center" wrapText="1"/>
    </xf>
    <xf numFmtId="0" fontId="7" fillId="0" borderId="26" xfId="0" applyFont="1" applyBorder="1" applyAlignment="1">
      <alignment horizontal="center" vertical="center" wrapText="1"/>
    </xf>
    <xf numFmtId="0" fontId="7" fillId="0" borderId="0" xfId="0" applyFont="1" applyAlignment="1">
      <alignment horizontal="center" vertical="center" wrapText="1"/>
    </xf>
    <xf numFmtId="0" fontId="4" fillId="0" borderId="21" xfId="0" applyFont="1" applyBorder="1" applyAlignment="1" applyProtection="1">
      <alignment horizontal="center" vertical="center"/>
      <protection locked="0"/>
    </xf>
    <xf numFmtId="0" fontId="4" fillId="0" borderId="35" xfId="0" applyFont="1" applyBorder="1" applyAlignment="1" applyProtection="1">
      <alignment horizontal="center" vertical="center"/>
      <protection locked="0"/>
    </xf>
    <xf numFmtId="0" fontId="3" fillId="0" borderId="35" xfId="0" applyFont="1" applyBorder="1" applyAlignment="1" applyProtection="1">
      <alignment horizontal="center" vertical="center"/>
      <protection locked="0"/>
    </xf>
    <xf numFmtId="0" fontId="3" fillId="0" borderId="9" xfId="0" applyFont="1" applyBorder="1" applyAlignment="1" applyProtection="1">
      <alignment horizontal="center" vertical="center"/>
      <protection locked="0"/>
    </xf>
    <xf numFmtId="0" fontId="3" fillId="0" borderId="2" xfId="0" applyFont="1" applyBorder="1" applyAlignment="1" applyProtection="1">
      <alignment horizontal="center" vertical="center"/>
      <protection locked="0"/>
    </xf>
    <xf numFmtId="0" fontId="3" fillId="0" borderId="1" xfId="0" applyFont="1" applyBorder="1" applyAlignment="1" applyProtection="1">
      <alignment horizontal="center" vertical="center"/>
      <protection locked="0"/>
    </xf>
    <xf numFmtId="0" fontId="3" fillId="0" borderId="26" xfId="0" applyFont="1" applyBorder="1" applyAlignment="1" applyProtection="1">
      <alignment horizontal="center" vertical="center"/>
      <protection locked="0"/>
    </xf>
    <xf numFmtId="0" fontId="0" fillId="0" borderId="1" xfId="0" applyBorder="1" applyAlignment="1" applyProtection="1">
      <alignment horizontal="center" vertical="center"/>
      <protection locked="0"/>
    </xf>
    <xf numFmtId="0" fontId="0" fillId="0" borderId="1" xfId="0" applyBorder="1" applyProtection="1">
      <protection locked="0"/>
    </xf>
    <xf numFmtId="0" fontId="5" fillId="0" borderId="1" xfId="0" applyFont="1" applyBorder="1" applyAlignment="1" applyProtection="1">
      <alignment wrapText="1"/>
      <protection locked="0"/>
    </xf>
    <xf numFmtId="0" fontId="0" fillId="0" borderId="1" xfId="0" applyBorder="1" applyAlignment="1" applyProtection="1">
      <alignment wrapText="1"/>
      <protection locked="0"/>
    </xf>
    <xf numFmtId="0" fontId="10" fillId="0" borderId="1" xfId="0" applyFont="1" applyBorder="1" applyProtection="1">
      <protection locked="0"/>
    </xf>
    <xf numFmtId="3" fontId="0" fillId="0" borderId="13" xfId="0" applyNumberFormat="1" applyBorder="1" applyProtection="1">
      <protection locked="0"/>
    </xf>
    <xf numFmtId="0" fontId="0" fillId="0" borderId="14" xfId="0" applyBorder="1" applyProtection="1">
      <protection locked="0"/>
    </xf>
    <xf numFmtId="0" fontId="0" fillId="0" borderId="13" xfId="0" applyBorder="1" applyProtection="1">
      <protection locked="0"/>
    </xf>
    <xf numFmtId="0" fontId="0" fillId="0" borderId="15" xfId="0" applyBorder="1" applyProtection="1">
      <protection locked="0"/>
    </xf>
    <xf numFmtId="0" fontId="0" fillId="0" borderId="16" xfId="0" applyBorder="1" applyProtection="1">
      <protection locked="0"/>
    </xf>
    <xf numFmtId="0" fontId="5" fillId="0" borderId="2" xfId="0" applyFont="1" applyBorder="1" applyAlignment="1" applyProtection="1">
      <alignment wrapText="1"/>
      <protection locked="0"/>
    </xf>
    <xf numFmtId="0" fontId="0" fillId="0" borderId="2" xfId="0" applyBorder="1" applyProtection="1">
      <protection locked="0"/>
    </xf>
    <xf numFmtId="0" fontId="0" fillId="0" borderId="0" xfId="0" applyProtection="1">
      <protection locked="0"/>
    </xf>
    <xf numFmtId="0" fontId="16" fillId="0" borderId="1" xfId="0" applyFont="1" applyBorder="1" applyAlignment="1" applyProtection="1">
      <alignment horizontal="center" vertical="center" wrapText="1"/>
      <protection locked="0"/>
    </xf>
    <xf numFmtId="0" fontId="13" fillId="5" borderId="0" xfId="0" applyFont="1" applyFill="1" applyAlignment="1">
      <alignment horizontal="center" vertical="center" wrapText="1"/>
    </xf>
    <xf numFmtId="0" fontId="12" fillId="2" borderId="0" xfId="0" applyFont="1" applyFill="1" applyAlignment="1">
      <alignment horizontal="left"/>
    </xf>
    <xf numFmtId="0" fontId="14" fillId="4" borderId="0" xfId="0" applyFont="1" applyFill="1" applyAlignment="1">
      <alignment horizontal="center" vertical="center"/>
    </xf>
    <xf numFmtId="0" fontId="18" fillId="5" borderId="0" xfId="0" applyFont="1" applyFill="1" applyAlignment="1">
      <alignment horizontal="center" vertical="center" wrapText="1"/>
    </xf>
    <xf numFmtId="0" fontId="12" fillId="8" borderId="0" xfId="0" applyFont="1" applyFill="1" applyAlignment="1">
      <alignment horizontal="left"/>
    </xf>
    <xf numFmtId="0" fontId="19" fillId="3" borderId="0" xfId="0" applyFont="1" applyFill="1" applyAlignment="1">
      <alignment horizontal="left"/>
    </xf>
    <xf numFmtId="0" fontId="15" fillId="3" borderId="0" xfId="0" applyFont="1" applyFill="1" applyAlignment="1">
      <alignment horizontal="center" vertical="center"/>
    </xf>
    <xf numFmtId="0" fontId="17" fillId="5" borderId="0" xfId="0" applyFont="1" applyFill="1" applyAlignment="1">
      <alignment horizontal="center" vertical="center" wrapText="1"/>
    </xf>
    <xf numFmtId="0" fontId="26" fillId="2" borderId="25" xfId="0" applyFont="1" applyFill="1" applyBorder="1" applyAlignment="1">
      <alignment horizontal="center" vertical="center" wrapText="1"/>
    </xf>
    <xf numFmtId="0" fontId="26" fillId="2" borderId="29" xfId="0" applyFont="1" applyFill="1" applyBorder="1" applyAlignment="1">
      <alignment horizontal="center" vertical="center" wrapText="1"/>
    </xf>
    <xf numFmtId="0" fontId="26" fillId="2" borderId="24" xfId="0" applyFont="1" applyFill="1" applyBorder="1" applyAlignment="1">
      <alignment horizontal="center" vertical="center" wrapText="1"/>
    </xf>
    <xf numFmtId="0" fontId="26" fillId="2" borderId="30" xfId="0" applyFont="1" applyFill="1" applyBorder="1" applyAlignment="1">
      <alignment horizontal="center" vertical="center" wrapText="1"/>
    </xf>
    <xf numFmtId="0" fontId="27" fillId="5" borderId="0" xfId="0" applyFont="1" applyFill="1" applyAlignment="1">
      <alignment horizontal="center" vertical="center" wrapText="1"/>
    </xf>
    <xf numFmtId="0" fontId="1" fillId="0" borderId="0" xfId="0" applyFont="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2" fillId="0" borderId="2" xfId="0" applyFont="1" applyBorder="1" applyAlignment="1">
      <alignment horizontal="center" vertical="center" wrapText="1"/>
    </xf>
    <xf numFmtId="0" fontId="2" fillId="0" borderId="4" xfId="0" applyFont="1" applyBorder="1" applyAlignment="1">
      <alignment horizontal="center" vertical="center" wrapText="1"/>
    </xf>
    <xf numFmtId="0" fontId="2" fillId="0" borderId="3" xfId="0" applyFont="1" applyBorder="1" applyAlignment="1">
      <alignment horizontal="center" vertical="center" wrapText="1"/>
    </xf>
    <xf numFmtId="0" fontId="3" fillId="5" borderId="0" xfId="0" applyFont="1" applyFill="1" applyAlignment="1">
      <alignment horizontal="center" vertical="center" wrapText="1"/>
    </xf>
    <xf numFmtId="0" fontId="8" fillId="6" borderId="2" xfId="0" applyFont="1" applyFill="1" applyBorder="1" applyAlignment="1">
      <alignment horizontal="center"/>
    </xf>
    <xf numFmtId="0" fontId="8" fillId="6" borderId="4" xfId="0" applyFont="1" applyFill="1" applyBorder="1" applyAlignment="1">
      <alignment horizontal="center"/>
    </xf>
    <xf numFmtId="0" fontId="8" fillId="6" borderId="6" xfId="0" applyFont="1" applyFill="1" applyBorder="1" applyAlignment="1">
      <alignment horizontal="center"/>
    </xf>
    <xf numFmtId="0" fontId="8" fillId="6" borderId="18" xfId="0" applyFont="1" applyFill="1" applyBorder="1" applyAlignment="1">
      <alignment horizontal="center" vertical="center" wrapText="1"/>
    </xf>
    <xf numFmtId="0" fontId="8" fillId="6" borderId="19" xfId="0" applyFont="1" applyFill="1" applyBorder="1" applyAlignment="1">
      <alignment horizontal="center" vertical="center" wrapText="1"/>
    </xf>
    <xf numFmtId="0" fontId="2" fillId="0" borderId="10" xfId="0" applyFont="1" applyBorder="1" applyAlignment="1">
      <alignment horizontal="center" vertical="center" wrapText="1"/>
    </xf>
    <xf numFmtId="0" fontId="17" fillId="3" borderId="2" xfId="0" applyFont="1" applyFill="1" applyBorder="1" applyAlignment="1">
      <alignment horizontal="center"/>
    </xf>
    <xf numFmtId="0" fontId="17" fillId="3" borderId="4" xfId="0" applyFont="1" applyFill="1" applyBorder="1" applyAlignment="1">
      <alignment horizontal="center"/>
    </xf>
    <xf numFmtId="0" fontId="3" fillId="5" borderId="24" xfId="0" applyFont="1" applyFill="1" applyBorder="1" applyAlignment="1">
      <alignment horizontal="center" vertical="center" wrapText="1"/>
    </xf>
    <xf numFmtId="0" fontId="23" fillId="0" borderId="1" xfId="0" applyFont="1" applyBorder="1" applyAlignment="1">
      <alignment horizontal="center" vertical="center" wrapText="1"/>
    </xf>
    <xf numFmtId="0" fontId="2" fillId="0" borderId="1" xfId="0" applyFont="1" applyBorder="1" applyAlignment="1">
      <alignment horizontal="center" vertical="center" wrapText="1"/>
    </xf>
    <xf numFmtId="0" fontId="1" fillId="6" borderId="0" xfId="0" applyFont="1" applyFill="1" applyAlignment="1">
      <alignment horizontal="center" vertical="center"/>
    </xf>
    <xf numFmtId="0" fontId="2" fillId="0" borderId="1" xfId="0" applyFont="1" applyBorder="1" applyAlignment="1">
      <alignment horizontal="center" vertical="center"/>
    </xf>
    <xf numFmtId="0" fontId="0" fillId="0" borderId="1" xfId="0" applyBorder="1" applyAlignment="1">
      <alignment horizontal="center" vertical="center"/>
    </xf>
    <xf numFmtId="0" fontId="16" fillId="0" borderId="1" xfId="0" applyFont="1" applyBorder="1" applyAlignment="1">
      <alignment horizontal="center" vertical="center" wrapText="1"/>
    </xf>
    <xf numFmtId="0" fontId="23" fillId="3" borderId="0" xfId="0" applyFont="1" applyFill="1" applyAlignment="1">
      <alignment horizontal="center" vertical="center"/>
    </xf>
    <xf numFmtId="0" fontId="4" fillId="5" borderId="0" xfId="0" applyFont="1" applyFill="1" applyAlignment="1">
      <alignment horizontal="center"/>
    </xf>
    <xf numFmtId="0" fontId="1" fillId="2" borderId="0" xfId="0" applyFont="1" applyFill="1" applyAlignment="1">
      <alignment horizontal="center" vertical="center"/>
    </xf>
  </cellXfs>
  <cellStyles count="2">
    <cellStyle name="Normal" xfId="0" builtinId="0"/>
    <cellStyle name="Percent" xfId="1" builtinId="5"/>
  </cellStyles>
  <dxfs count="24">
    <dxf>
      <font>
        <color theme="5" tint="-0.24994659260841701"/>
      </font>
      <fill>
        <patternFill>
          <bgColor rgb="FFFFDE7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theme="2" tint="-9.9948118533890809E-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theme="2" tint="-9.9948118533890809E-2"/>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theme="5" tint="-0.24994659260841701"/>
      </font>
      <fill>
        <patternFill>
          <bgColor rgb="FFFFDE7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theme="5" tint="-0.24994659260841701"/>
      </font>
      <fill>
        <patternFill>
          <bgColor rgb="FFFFDE7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auto="1"/>
      </font>
      <fill>
        <patternFill>
          <bgColor theme="0" tint="-0.34998626667073579"/>
        </patternFill>
      </fill>
    </dxf>
  </dxfs>
  <tableStyles count="0" defaultTableStyle="TableStyleMedium2" defaultPivotStyle="PivotStyleLight16"/>
  <colors>
    <mruColors>
      <color rgb="FFFFDE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1" Type="http://schemas.openxmlformats.org/officeDocument/2006/relationships/image" Target="../media/image7.jpeg"/></Relationships>
</file>

<file path=xl/drawings/_rels/drawing3.xml.rels><?xml version="1.0" encoding="UTF-8" standalone="yes"?>
<Relationships xmlns="http://schemas.openxmlformats.org/package/2006/relationships"><Relationship Id="rId1" Type="http://schemas.openxmlformats.org/officeDocument/2006/relationships/image" Target="../media/image8.jpeg"/></Relationships>
</file>

<file path=xl/drawings/_rels/drawing4.xml.rels><?xml version="1.0" encoding="UTF-8" standalone="yes"?>
<Relationships xmlns="http://schemas.openxmlformats.org/package/2006/relationships"><Relationship Id="rId1" Type="http://schemas.openxmlformats.org/officeDocument/2006/relationships/image" Target="../media/image8.jpeg"/></Relationships>
</file>

<file path=xl/drawings/_rels/drawing5.xml.rels><?xml version="1.0" encoding="UTF-8" standalone="yes"?>
<Relationships xmlns="http://schemas.openxmlformats.org/package/2006/relationships"><Relationship Id="rId1" Type="http://schemas.openxmlformats.org/officeDocument/2006/relationships/image" Target="../media/image8.jpeg"/></Relationships>
</file>

<file path=xl/drawings/drawing1.xml><?xml version="1.0" encoding="utf-8"?>
<xdr:wsDr xmlns:xdr="http://schemas.openxmlformats.org/drawingml/2006/spreadsheetDrawing" xmlns:a="http://schemas.openxmlformats.org/drawingml/2006/main">
  <xdr:twoCellAnchor editAs="oneCell">
    <xdr:from>
      <xdr:col>1</xdr:col>
      <xdr:colOff>564444</xdr:colOff>
      <xdr:row>81</xdr:row>
      <xdr:rowOff>100975</xdr:rowOff>
    </xdr:from>
    <xdr:to>
      <xdr:col>26</xdr:col>
      <xdr:colOff>105833</xdr:colOff>
      <xdr:row>110</xdr:row>
      <xdr:rowOff>1216526</xdr:rowOff>
    </xdr:to>
    <xdr:pic>
      <xdr:nvPicPr>
        <xdr:cNvPr id="5" name="Picture 4">
          <a:extLst>
            <a:ext uri="{FF2B5EF4-FFF2-40B4-BE49-F238E27FC236}">
              <a16:creationId xmlns:a16="http://schemas.microsoft.com/office/drawing/2014/main" id="{B3929EA2-2A02-8E79-9FD0-93C12CC05C07}"/>
            </a:ext>
          </a:extLst>
        </xdr:cNvPr>
        <xdr:cNvPicPr>
          <a:picLocks noChangeAspect="1"/>
        </xdr:cNvPicPr>
      </xdr:nvPicPr>
      <xdr:blipFill>
        <a:blip xmlns:r="http://schemas.openxmlformats.org/officeDocument/2006/relationships" r:embed="rId1"/>
        <a:stretch>
          <a:fillRect/>
        </a:stretch>
      </xdr:blipFill>
      <xdr:spPr>
        <a:xfrm>
          <a:off x="1178277" y="16279364"/>
          <a:ext cx="14887223" cy="6435440"/>
        </a:xfrm>
        <a:prstGeom prst="rect">
          <a:avLst/>
        </a:prstGeom>
      </xdr:spPr>
    </xdr:pic>
    <xdr:clientData/>
  </xdr:twoCellAnchor>
  <xdr:twoCellAnchor editAs="oneCell">
    <xdr:from>
      <xdr:col>1</xdr:col>
      <xdr:colOff>564088</xdr:colOff>
      <xdr:row>119</xdr:row>
      <xdr:rowOff>0</xdr:rowOff>
    </xdr:from>
    <xdr:to>
      <xdr:col>25</xdr:col>
      <xdr:colOff>571499</xdr:colOff>
      <xdr:row>146</xdr:row>
      <xdr:rowOff>8235</xdr:rowOff>
    </xdr:to>
    <xdr:pic>
      <xdr:nvPicPr>
        <xdr:cNvPr id="19" name="Picture 18">
          <a:extLst>
            <a:ext uri="{FF2B5EF4-FFF2-40B4-BE49-F238E27FC236}">
              <a16:creationId xmlns:a16="http://schemas.microsoft.com/office/drawing/2014/main" id="{FAB10243-2938-35BE-1FCD-8752829D6CE6}"/>
            </a:ext>
          </a:extLst>
        </xdr:cNvPr>
        <xdr:cNvPicPr>
          <a:picLocks noChangeAspect="1"/>
        </xdr:cNvPicPr>
      </xdr:nvPicPr>
      <xdr:blipFill>
        <a:blip xmlns:r="http://schemas.openxmlformats.org/officeDocument/2006/relationships" r:embed="rId2"/>
        <a:stretch>
          <a:fillRect/>
        </a:stretch>
      </xdr:blipFill>
      <xdr:spPr>
        <a:xfrm>
          <a:off x="1188505" y="24225250"/>
          <a:ext cx="14993411" cy="4869160"/>
        </a:xfrm>
        <a:prstGeom prst="rect">
          <a:avLst/>
        </a:prstGeom>
      </xdr:spPr>
    </xdr:pic>
    <xdr:clientData/>
  </xdr:twoCellAnchor>
  <xdr:twoCellAnchor editAs="oneCell">
    <xdr:from>
      <xdr:col>2</xdr:col>
      <xdr:colOff>127000</xdr:colOff>
      <xdr:row>46</xdr:row>
      <xdr:rowOff>66675</xdr:rowOff>
    </xdr:from>
    <xdr:to>
      <xdr:col>25</xdr:col>
      <xdr:colOff>503730</xdr:colOff>
      <xdr:row>73</xdr:row>
      <xdr:rowOff>134134</xdr:rowOff>
    </xdr:to>
    <xdr:pic>
      <xdr:nvPicPr>
        <xdr:cNvPr id="3" name="Picture 2">
          <a:extLst>
            <a:ext uri="{FF2B5EF4-FFF2-40B4-BE49-F238E27FC236}">
              <a16:creationId xmlns:a16="http://schemas.microsoft.com/office/drawing/2014/main" id="{DA45B192-F3FA-15BB-713C-22CE7CEB449E}"/>
            </a:ext>
          </a:extLst>
        </xdr:cNvPr>
        <xdr:cNvPicPr>
          <a:picLocks noChangeAspect="1"/>
        </xdr:cNvPicPr>
      </xdr:nvPicPr>
      <xdr:blipFill rotWithShape="1">
        <a:blip xmlns:r="http://schemas.openxmlformats.org/officeDocument/2006/relationships" r:embed="rId3"/>
        <a:srcRect l="3486"/>
        <a:stretch/>
      </xdr:blipFill>
      <xdr:spPr>
        <a:xfrm>
          <a:off x="1375833" y="9126008"/>
          <a:ext cx="14741489" cy="4925209"/>
        </a:xfrm>
        <a:prstGeom prst="rect">
          <a:avLst/>
        </a:prstGeom>
      </xdr:spPr>
    </xdr:pic>
    <xdr:clientData/>
  </xdr:twoCellAnchor>
  <xdr:twoCellAnchor editAs="oneCell">
    <xdr:from>
      <xdr:col>11</xdr:col>
      <xdr:colOff>212725</xdr:colOff>
      <xdr:row>0</xdr:row>
      <xdr:rowOff>115888</xdr:rowOff>
    </xdr:from>
    <xdr:to>
      <xdr:col>17</xdr:col>
      <xdr:colOff>66675</xdr:colOff>
      <xdr:row>3</xdr:row>
      <xdr:rowOff>168529</xdr:rowOff>
    </xdr:to>
    <xdr:pic>
      <xdr:nvPicPr>
        <xdr:cNvPr id="2" name="Picture 1">
          <a:extLst>
            <a:ext uri="{FF2B5EF4-FFF2-40B4-BE49-F238E27FC236}">
              <a16:creationId xmlns:a16="http://schemas.microsoft.com/office/drawing/2014/main" id="{AA233985-7EED-49AB-9021-3826CD9AF06E}"/>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935788" y="115888"/>
          <a:ext cx="3514725" cy="624141"/>
        </a:xfrm>
        <a:prstGeom prst="rect">
          <a:avLst/>
        </a:prstGeom>
      </xdr:spPr>
    </xdr:pic>
    <xdr:clientData/>
  </xdr:twoCellAnchor>
  <xdr:twoCellAnchor>
    <xdr:from>
      <xdr:col>2</xdr:col>
      <xdr:colOff>7938</xdr:colOff>
      <xdr:row>18</xdr:row>
      <xdr:rowOff>0</xdr:rowOff>
    </xdr:from>
    <xdr:to>
      <xdr:col>26</xdr:col>
      <xdr:colOff>34925</xdr:colOff>
      <xdr:row>37</xdr:row>
      <xdr:rowOff>0</xdr:rowOff>
    </xdr:to>
    <xdr:sp macro="" textlink="">
      <xdr:nvSpPr>
        <xdr:cNvPr id="4" name="TextBox 3">
          <a:extLst>
            <a:ext uri="{FF2B5EF4-FFF2-40B4-BE49-F238E27FC236}">
              <a16:creationId xmlns:a16="http://schemas.microsoft.com/office/drawing/2014/main" id="{AB905754-3E72-28E3-7A69-EAFE615FA394}"/>
            </a:ext>
          </a:extLst>
        </xdr:cNvPr>
        <xdr:cNvSpPr txBox="1"/>
      </xdr:nvSpPr>
      <xdr:spPr>
        <a:xfrm>
          <a:off x="1230313" y="3524250"/>
          <a:ext cx="14695487" cy="361950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This tool is</a:t>
          </a:r>
          <a:r>
            <a:rPr lang="en-US" sz="1400" b="1" baseline="0"/>
            <a:t> made up of 5 tabs that will hep you to track and report on your grant outcomes:</a:t>
          </a:r>
        </a:p>
        <a:p>
          <a:endParaRPr lang="en-US" sz="1400" b="1" baseline="0">
            <a:solidFill>
              <a:srgbClr val="C00000"/>
            </a:solidFill>
          </a:endParaRPr>
        </a:p>
        <a:p>
          <a:pPr lvl="1"/>
          <a:r>
            <a:rPr lang="en-US" sz="1400" b="1" baseline="0">
              <a:solidFill>
                <a:srgbClr val="C00000"/>
              </a:solidFill>
            </a:rPr>
            <a:t>Tab 1. LEA List &amp;  Summary Sheet</a:t>
          </a:r>
          <a:r>
            <a:rPr lang="en-US" sz="1400" baseline="0">
              <a:solidFill>
                <a:srgbClr val="C00000"/>
              </a:solidFill>
            </a:rPr>
            <a:t>:</a:t>
          </a:r>
          <a:r>
            <a:rPr lang="en-US" sz="1400" baseline="0">
              <a:solidFill>
                <a:srgbClr val="FF0000"/>
              </a:solidFill>
            </a:rPr>
            <a:t> </a:t>
          </a:r>
          <a:r>
            <a:rPr lang="en-US" sz="1400" baseline="0"/>
            <a:t>This is where you will keep a running list of all LEA partners participating in your grant program.</a:t>
          </a:r>
        </a:p>
        <a:p>
          <a:pPr lvl="1"/>
          <a:endParaRPr lang="en-US" sz="1400" baseline="0"/>
        </a:p>
        <a:p>
          <a:pPr lvl="1"/>
          <a:r>
            <a:rPr lang="en-US" sz="1400" b="1" baseline="0">
              <a:solidFill>
                <a:srgbClr val="002060"/>
              </a:solidFill>
            </a:rPr>
            <a:t>Tab 2. GPRA 1, 2, 4 Tracking</a:t>
          </a:r>
          <a:r>
            <a:rPr lang="en-US" sz="1400" baseline="0">
              <a:solidFill>
                <a:srgbClr val="002060"/>
              </a:solidFill>
            </a:rPr>
            <a:t>: </a:t>
          </a:r>
          <a:r>
            <a:rPr lang="en-US" sz="1400" baseline="0"/>
            <a:t>This is where you will track each provider's employment status (e.g., New Hire, Retained, Previously Retained, Left Position)</a:t>
          </a:r>
        </a:p>
        <a:p>
          <a:pPr lvl="1"/>
          <a:endParaRPr lang="en-US" sz="1400" b="1" baseline="0">
            <a:solidFill>
              <a:srgbClr val="FFDE75"/>
            </a:solidFill>
          </a:endParaRPr>
        </a:p>
        <a:p>
          <a:pPr lvl="1"/>
          <a:r>
            <a:rPr lang="en-US" sz="1400" b="1" baseline="0">
              <a:solidFill>
                <a:schemeClr val="accent6">
                  <a:lumMod val="75000"/>
                </a:schemeClr>
              </a:solidFill>
            </a:rPr>
            <a:t>Tab 3. GPRA 3 Ratio Tracking</a:t>
          </a:r>
          <a:r>
            <a:rPr lang="en-US" sz="1400" baseline="0">
              <a:solidFill>
                <a:schemeClr val="accent6">
                  <a:lumMod val="75000"/>
                </a:schemeClr>
              </a:solidFill>
            </a:rPr>
            <a:t>: </a:t>
          </a:r>
          <a:r>
            <a:rPr lang="en-US" sz="1400" baseline="0"/>
            <a:t>This is where you will track the ratio of students to providers within each participating LEA. </a:t>
          </a:r>
        </a:p>
        <a:p>
          <a:pPr lvl="1"/>
          <a:endParaRPr lang="en-US" sz="1400" b="1" baseline="0"/>
        </a:p>
        <a:p>
          <a:pPr lvl="1"/>
          <a:r>
            <a:rPr lang="en-US" sz="1400" b="1" baseline="0">
              <a:solidFill>
                <a:schemeClr val="accent2"/>
              </a:solidFill>
            </a:rPr>
            <a:t>Tab 4. GPRA 5 Students Served</a:t>
          </a:r>
          <a:r>
            <a:rPr lang="en-US" sz="1400" baseline="0">
              <a:solidFill>
                <a:schemeClr val="accent2"/>
              </a:solidFill>
            </a:rPr>
            <a:t>: </a:t>
          </a:r>
          <a:r>
            <a:rPr lang="en-US" sz="1400" baseline="0"/>
            <a:t>This is where you will track the number of students who have received services as a result of this SBMH grant within each participating LEA.  </a:t>
          </a:r>
        </a:p>
        <a:p>
          <a:pPr lvl="1"/>
          <a:endParaRPr lang="en-US" sz="1400" b="1" baseline="0"/>
        </a:p>
        <a:p>
          <a:pPr lvl="1"/>
          <a:r>
            <a:rPr lang="en-US" sz="1400" b="1" baseline="0">
              <a:solidFill>
                <a:srgbClr val="002060"/>
              </a:solidFill>
            </a:rPr>
            <a:t>Tab 5-9. Annual Reporting Tables (per reporting period)</a:t>
          </a:r>
          <a:r>
            <a:rPr lang="en-US" sz="1400" baseline="0">
              <a:solidFill>
                <a:srgbClr val="002060"/>
              </a:solidFill>
            </a:rPr>
            <a:t>: </a:t>
          </a:r>
          <a:r>
            <a:rPr lang="en-US" sz="1400" baseline="0"/>
            <a:t>These tables will be auto populated from the information entered into Tabs 2-4. This will support you in your efforts to complete your required Annual Progress Report (APR) submissions. (Tab 5 = 2023, Tab 6 = 2024, Tab 7 = 2025, Tab 8 = 2026, Tab 9 = 2027).</a:t>
          </a:r>
        </a:p>
      </xdr:txBody>
    </xdr:sp>
    <xdr:clientData/>
  </xdr:twoCellAnchor>
  <xdr:twoCellAnchor>
    <xdr:from>
      <xdr:col>23</xdr:col>
      <xdr:colOff>101956</xdr:colOff>
      <xdr:row>50</xdr:row>
      <xdr:rowOff>36337</xdr:rowOff>
    </xdr:from>
    <xdr:to>
      <xdr:col>28</xdr:col>
      <xdr:colOff>76906</xdr:colOff>
      <xdr:row>62</xdr:row>
      <xdr:rowOff>177801</xdr:rowOff>
    </xdr:to>
    <xdr:sp macro="" textlink="">
      <xdr:nvSpPr>
        <xdr:cNvPr id="7" name="Star: 7 Points 6">
          <a:extLst>
            <a:ext uri="{FF2B5EF4-FFF2-40B4-BE49-F238E27FC236}">
              <a16:creationId xmlns:a16="http://schemas.microsoft.com/office/drawing/2014/main" id="{C184033D-C3DF-7B6B-FD21-B1ACF75CF8F2}"/>
            </a:ext>
          </a:extLst>
        </xdr:cNvPr>
        <xdr:cNvSpPr/>
      </xdr:nvSpPr>
      <xdr:spPr>
        <a:xfrm rot="21162691">
          <a:off x="14463539" y="9815337"/>
          <a:ext cx="3097034" cy="2300464"/>
        </a:xfrm>
        <a:prstGeom prst="star7">
          <a:avLst/>
        </a:prstGeom>
        <a:solidFill>
          <a:srgbClr val="FF0000"/>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0">
              <a:solidFill>
                <a:schemeClr val="bg1"/>
              </a:solidFill>
            </a:rPr>
            <a:t>All names</a:t>
          </a:r>
          <a:r>
            <a:rPr lang="en-US" sz="1100" b="0" baseline="0">
              <a:solidFill>
                <a:schemeClr val="bg1"/>
              </a:solidFill>
            </a:rPr>
            <a:t> entered in this table will be auto populated throughout this tool! Any changes made to the Name column here will also be reflected in Tabs 1-4.  </a:t>
          </a:r>
          <a:endParaRPr lang="en-US" sz="1100" b="0">
            <a:solidFill>
              <a:schemeClr val="bg1"/>
            </a:solidFill>
          </a:endParaRPr>
        </a:p>
      </xdr:txBody>
    </xdr:sp>
    <xdr:clientData/>
  </xdr:twoCellAnchor>
  <xdr:twoCellAnchor>
    <xdr:from>
      <xdr:col>22</xdr:col>
      <xdr:colOff>421746</xdr:colOff>
      <xdr:row>125</xdr:row>
      <xdr:rowOff>144992</xdr:rowOff>
    </xdr:from>
    <xdr:to>
      <xdr:col>27</xdr:col>
      <xdr:colOff>383998</xdr:colOff>
      <xdr:row>139</xdr:row>
      <xdr:rowOff>30339</xdr:rowOff>
    </xdr:to>
    <xdr:sp macro="" textlink="">
      <xdr:nvSpPr>
        <xdr:cNvPr id="11" name="Star: 7 Points 10">
          <a:extLst>
            <a:ext uri="{FF2B5EF4-FFF2-40B4-BE49-F238E27FC236}">
              <a16:creationId xmlns:a16="http://schemas.microsoft.com/office/drawing/2014/main" id="{040F6FC4-E1DC-425F-8781-4387F304BED1}"/>
            </a:ext>
          </a:extLst>
        </xdr:cNvPr>
        <xdr:cNvSpPr/>
      </xdr:nvSpPr>
      <xdr:spPr>
        <a:xfrm rot="442547">
          <a:off x="14158913" y="25449742"/>
          <a:ext cx="3084335" cy="2404180"/>
        </a:xfrm>
        <a:prstGeom prst="star7">
          <a:avLst/>
        </a:prstGeom>
        <a:solidFill>
          <a:schemeClr val="accent3"/>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a:solidFill>
                <a:schemeClr val="bg1"/>
              </a:solidFill>
            </a:rPr>
            <a:t>This tab will automatically calculate the total</a:t>
          </a:r>
          <a:r>
            <a:rPr lang="en-US" sz="1200" b="0" baseline="0">
              <a:solidFill>
                <a:schemeClr val="bg1"/>
              </a:solidFill>
            </a:rPr>
            <a:t> number of students to school-based mental health providers </a:t>
          </a:r>
          <a:r>
            <a:rPr lang="en-US" sz="1200" b="0">
              <a:solidFill>
                <a:schemeClr val="bg1"/>
              </a:solidFill>
            </a:rPr>
            <a:t>for each respective reporting period. </a:t>
          </a:r>
        </a:p>
      </xdr:txBody>
    </xdr:sp>
    <xdr:clientData/>
  </xdr:twoCellAnchor>
  <xdr:twoCellAnchor>
    <xdr:from>
      <xdr:col>23</xdr:col>
      <xdr:colOff>324203</xdr:colOff>
      <xdr:row>88</xdr:row>
      <xdr:rowOff>23102</xdr:rowOff>
    </xdr:from>
    <xdr:to>
      <xdr:col>28</xdr:col>
      <xdr:colOff>286454</xdr:colOff>
      <xdr:row>101</xdr:row>
      <xdr:rowOff>78842</xdr:rowOff>
    </xdr:to>
    <xdr:sp macro="" textlink="">
      <xdr:nvSpPr>
        <xdr:cNvPr id="9" name="Star: 7 Points 8">
          <a:extLst>
            <a:ext uri="{FF2B5EF4-FFF2-40B4-BE49-F238E27FC236}">
              <a16:creationId xmlns:a16="http://schemas.microsoft.com/office/drawing/2014/main" id="{B8F1B329-8FBA-4E3D-8DD5-09B3FAFCD020}"/>
            </a:ext>
          </a:extLst>
        </xdr:cNvPr>
        <xdr:cNvSpPr/>
      </xdr:nvSpPr>
      <xdr:spPr>
        <a:xfrm rot="442547">
          <a:off x="14685786" y="17284519"/>
          <a:ext cx="3084335" cy="2394656"/>
        </a:xfrm>
        <a:prstGeom prst="star7">
          <a:avLst/>
        </a:prstGeom>
        <a:solidFill>
          <a:srgbClr val="002060"/>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a:solidFill>
                <a:schemeClr val="bg1"/>
              </a:solidFill>
            </a:rPr>
            <a:t>*NOTE* In the instance that a provider is hired at more than one LEA, please only enter the provider's name ONCE in this worksheet.</a:t>
          </a:r>
        </a:p>
      </xdr:txBody>
    </xdr:sp>
    <xdr:clientData/>
  </xdr:twoCellAnchor>
  <xdr:twoCellAnchor editAs="oneCell">
    <xdr:from>
      <xdr:col>1</xdr:col>
      <xdr:colOff>481024</xdr:colOff>
      <xdr:row>158</xdr:row>
      <xdr:rowOff>122766</xdr:rowOff>
    </xdr:from>
    <xdr:to>
      <xdr:col>27</xdr:col>
      <xdr:colOff>122223</xdr:colOff>
      <xdr:row>181</xdr:row>
      <xdr:rowOff>161925</xdr:rowOff>
    </xdr:to>
    <xdr:pic>
      <xdr:nvPicPr>
        <xdr:cNvPr id="21" name="Picture 20">
          <a:extLst>
            <a:ext uri="{FF2B5EF4-FFF2-40B4-BE49-F238E27FC236}">
              <a16:creationId xmlns:a16="http://schemas.microsoft.com/office/drawing/2014/main" id="{A1400201-6FF6-4BA3-26EF-52C9E70B9664}"/>
            </a:ext>
          </a:extLst>
        </xdr:cNvPr>
        <xdr:cNvPicPr>
          <a:picLocks noChangeAspect="1"/>
        </xdr:cNvPicPr>
      </xdr:nvPicPr>
      <xdr:blipFill>
        <a:blip xmlns:r="http://schemas.openxmlformats.org/officeDocument/2006/relationships" r:embed="rId5"/>
        <a:stretch>
          <a:fillRect/>
        </a:stretch>
      </xdr:blipFill>
      <xdr:spPr>
        <a:xfrm>
          <a:off x="1105441" y="31587016"/>
          <a:ext cx="15879207" cy="4174067"/>
        </a:xfrm>
        <a:prstGeom prst="rect">
          <a:avLst/>
        </a:prstGeom>
      </xdr:spPr>
    </xdr:pic>
    <xdr:clientData/>
  </xdr:twoCellAnchor>
  <xdr:twoCellAnchor>
    <xdr:from>
      <xdr:col>19</xdr:col>
      <xdr:colOff>599015</xdr:colOff>
      <xdr:row>171</xdr:row>
      <xdr:rowOff>107949</xdr:rowOff>
    </xdr:from>
    <xdr:to>
      <xdr:col>24</xdr:col>
      <xdr:colOff>567617</xdr:colOff>
      <xdr:row>185</xdr:row>
      <xdr:rowOff>3880</xdr:rowOff>
    </xdr:to>
    <xdr:sp macro="" textlink="">
      <xdr:nvSpPr>
        <xdr:cNvPr id="14" name="Star: 7 Points 13">
          <a:extLst>
            <a:ext uri="{FF2B5EF4-FFF2-40B4-BE49-F238E27FC236}">
              <a16:creationId xmlns:a16="http://schemas.microsoft.com/office/drawing/2014/main" id="{4DF45CEC-FBE0-4B23-B932-4C77ECD96713}"/>
            </a:ext>
          </a:extLst>
        </xdr:cNvPr>
        <xdr:cNvSpPr/>
      </xdr:nvSpPr>
      <xdr:spPr>
        <a:xfrm rot="442547">
          <a:off x="12462932" y="33911116"/>
          <a:ext cx="3090685" cy="2414764"/>
        </a:xfrm>
        <a:prstGeom prst="star7">
          <a:avLst/>
        </a:prstGeom>
        <a:solidFill>
          <a:srgbClr val="FFDE75"/>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a:solidFill>
                <a:sysClr val="windowText" lastClr="000000"/>
              </a:solidFill>
            </a:rPr>
            <a:t>This tab will automatically calculate GPRA</a:t>
          </a:r>
          <a:r>
            <a:rPr lang="en-US" sz="1200" b="0" baseline="0">
              <a:solidFill>
                <a:sysClr val="windowText" lastClr="000000"/>
              </a:solidFill>
            </a:rPr>
            <a:t> 5 </a:t>
          </a:r>
          <a:r>
            <a:rPr lang="en-US" sz="1200" b="0">
              <a:solidFill>
                <a:sysClr val="windowText" lastClr="000000"/>
              </a:solidFill>
            </a:rPr>
            <a:t>for each respective reporting period. </a:t>
          </a:r>
        </a:p>
      </xdr:txBody>
    </xdr:sp>
    <xdr:clientData/>
  </xdr:twoCellAnchor>
  <xdr:twoCellAnchor editAs="oneCell">
    <xdr:from>
      <xdr:col>12</xdr:col>
      <xdr:colOff>0</xdr:colOff>
      <xdr:row>261</xdr:row>
      <xdr:rowOff>0</xdr:rowOff>
    </xdr:from>
    <xdr:to>
      <xdr:col>17</xdr:col>
      <xdr:colOff>440267</xdr:colOff>
      <xdr:row>264</xdr:row>
      <xdr:rowOff>63754</xdr:rowOff>
    </xdr:to>
    <xdr:pic>
      <xdr:nvPicPr>
        <xdr:cNvPr id="23" name="Picture 22">
          <a:extLst>
            <a:ext uri="{FF2B5EF4-FFF2-40B4-BE49-F238E27FC236}">
              <a16:creationId xmlns:a16="http://schemas.microsoft.com/office/drawing/2014/main" id="{C85C3D30-E75D-40E7-884F-C84C3268E46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493000" y="50112083"/>
          <a:ext cx="3562350" cy="600329"/>
        </a:xfrm>
        <a:prstGeom prst="rect">
          <a:avLst/>
        </a:prstGeom>
      </xdr:spPr>
    </xdr:pic>
    <xdr:clientData/>
  </xdr:twoCellAnchor>
  <xdr:twoCellAnchor editAs="oneCell">
    <xdr:from>
      <xdr:col>4</xdr:col>
      <xdr:colOff>98424</xdr:colOff>
      <xdr:row>197</xdr:row>
      <xdr:rowOff>7408</xdr:rowOff>
    </xdr:from>
    <xdr:to>
      <xdr:col>24</xdr:col>
      <xdr:colOff>38100</xdr:colOff>
      <xdr:row>241</xdr:row>
      <xdr:rowOff>76973</xdr:rowOff>
    </xdr:to>
    <xdr:pic>
      <xdr:nvPicPr>
        <xdr:cNvPr id="24" name="Picture 23">
          <a:extLst>
            <a:ext uri="{FF2B5EF4-FFF2-40B4-BE49-F238E27FC236}">
              <a16:creationId xmlns:a16="http://schemas.microsoft.com/office/drawing/2014/main" id="{061405F4-88A5-6129-8C46-F781FD41A168}"/>
            </a:ext>
          </a:extLst>
        </xdr:cNvPr>
        <xdr:cNvPicPr>
          <a:picLocks noChangeAspect="1"/>
        </xdr:cNvPicPr>
      </xdr:nvPicPr>
      <xdr:blipFill>
        <a:blip xmlns:r="http://schemas.openxmlformats.org/officeDocument/2006/relationships" r:embed="rId6"/>
        <a:stretch>
          <a:fillRect/>
        </a:stretch>
      </xdr:blipFill>
      <xdr:spPr>
        <a:xfrm>
          <a:off x="2596091" y="38604825"/>
          <a:ext cx="12428009" cy="7985898"/>
        </a:xfrm>
        <a:prstGeom prst="rect">
          <a:avLst/>
        </a:prstGeom>
      </xdr:spPr>
    </xdr:pic>
    <xdr:clientData/>
  </xdr:twoCellAnchor>
  <xdr:twoCellAnchor>
    <xdr:from>
      <xdr:col>0</xdr:col>
      <xdr:colOff>456521</xdr:colOff>
      <xdr:row>202</xdr:row>
      <xdr:rowOff>144521</xdr:rowOff>
    </xdr:from>
    <xdr:to>
      <xdr:col>6</xdr:col>
      <xdr:colOff>430717</xdr:colOff>
      <xdr:row>217</xdr:row>
      <xdr:rowOff>169240</xdr:rowOff>
    </xdr:to>
    <xdr:sp macro="" textlink="">
      <xdr:nvSpPr>
        <xdr:cNvPr id="16" name="Star: 7 Points 15">
          <a:extLst>
            <a:ext uri="{FF2B5EF4-FFF2-40B4-BE49-F238E27FC236}">
              <a16:creationId xmlns:a16="http://schemas.microsoft.com/office/drawing/2014/main" id="{502A3B71-B705-49D7-86AB-6CAD63BADF7D}"/>
            </a:ext>
          </a:extLst>
        </xdr:cNvPr>
        <xdr:cNvSpPr/>
      </xdr:nvSpPr>
      <xdr:spPr>
        <a:xfrm rot="20736312">
          <a:off x="456521" y="39641521"/>
          <a:ext cx="3720696" cy="2723469"/>
        </a:xfrm>
        <a:prstGeom prst="star7">
          <a:avLst/>
        </a:prstGeom>
        <a:solidFill>
          <a:srgbClr val="002060"/>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a:solidFill>
                <a:schemeClr val="bg1"/>
              </a:solidFill>
            </a:rPr>
            <a:t>This tool only calculates the Actual Performance Measure. Please enter your grant's Annual Targets (raw or ratio numbers) as reported in your proposal.</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218722</xdr:colOff>
      <xdr:row>0</xdr:row>
      <xdr:rowOff>14112</xdr:rowOff>
    </xdr:from>
    <xdr:to>
      <xdr:col>1</xdr:col>
      <xdr:colOff>3714397</xdr:colOff>
      <xdr:row>2</xdr:row>
      <xdr:rowOff>99561</xdr:rowOff>
    </xdr:to>
    <xdr:pic>
      <xdr:nvPicPr>
        <xdr:cNvPr id="3" name="Picture 2">
          <a:extLst>
            <a:ext uri="{FF2B5EF4-FFF2-40B4-BE49-F238E27FC236}">
              <a16:creationId xmlns:a16="http://schemas.microsoft.com/office/drawing/2014/main" id="{5D0C2630-0209-FBA2-6E5D-5DC73FAED15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2444" y="14112"/>
          <a:ext cx="3495675" cy="61779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136770</xdr:colOff>
      <xdr:row>0</xdr:row>
      <xdr:rowOff>63500</xdr:rowOff>
    </xdr:from>
    <xdr:to>
      <xdr:col>3</xdr:col>
      <xdr:colOff>361055</xdr:colOff>
      <xdr:row>1</xdr:row>
      <xdr:rowOff>215952</xdr:rowOff>
    </xdr:to>
    <xdr:pic>
      <xdr:nvPicPr>
        <xdr:cNvPr id="2" name="Picture 1">
          <a:extLst>
            <a:ext uri="{FF2B5EF4-FFF2-40B4-BE49-F238E27FC236}">
              <a16:creationId xmlns:a16="http://schemas.microsoft.com/office/drawing/2014/main" id="{545A403C-D26D-41DC-80B8-63BC71E770A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47347" y="63500"/>
          <a:ext cx="2564423" cy="45321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0</xdr:colOff>
      <xdr:row>1</xdr:row>
      <xdr:rowOff>0</xdr:rowOff>
    </xdr:from>
    <xdr:to>
      <xdr:col>3</xdr:col>
      <xdr:colOff>449421</xdr:colOff>
      <xdr:row>2</xdr:row>
      <xdr:rowOff>254052</xdr:rowOff>
    </xdr:to>
    <xdr:pic>
      <xdr:nvPicPr>
        <xdr:cNvPr id="2" name="Picture 1">
          <a:extLst>
            <a:ext uri="{FF2B5EF4-FFF2-40B4-BE49-F238E27FC236}">
              <a16:creationId xmlns:a16="http://schemas.microsoft.com/office/drawing/2014/main" id="{C07D5C1E-A04F-4D2F-919B-5422D9C1746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30432" y="181841"/>
          <a:ext cx="2662973" cy="42636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381000</xdr:colOff>
      <xdr:row>0</xdr:row>
      <xdr:rowOff>247650</xdr:rowOff>
    </xdr:from>
    <xdr:to>
      <xdr:col>2</xdr:col>
      <xdr:colOff>2628048</xdr:colOff>
      <xdr:row>1</xdr:row>
      <xdr:rowOff>315243</xdr:rowOff>
    </xdr:to>
    <xdr:pic>
      <xdr:nvPicPr>
        <xdr:cNvPr id="2" name="Picture 1">
          <a:extLst>
            <a:ext uri="{FF2B5EF4-FFF2-40B4-BE49-F238E27FC236}">
              <a16:creationId xmlns:a16="http://schemas.microsoft.com/office/drawing/2014/main" id="{8A9DB7FD-5289-47B6-A516-9F79852DB03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00125" y="247650"/>
          <a:ext cx="2656623" cy="43906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21095-D27C-4C2A-B7F7-06D08E74BA53}">
  <dimension ref="C6:Z259"/>
  <sheetViews>
    <sheetView showGridLines="0" tabSelected="1" topLeftCell="B1" zoomScale="90" zoomScaleNormal="90" workbookViewId="0">
      <selection activeCell="C76" sqref="C76:Z81"/>
    </sheetView>
  </sheetViews>
  <sheetFormatPr defaultColWidth="8.81640625" defaultRowHeight="14.5" x14ac:dyDescent="0.35"/>
  <sheetData>
    <row r="6" spans="3:26" ht="15" customHeight="1" x14ac:dyDescent="0.35">
      <c r="C6" s="113" t="s">
        <v>21</v>
      </c>
      <c r="D6" s="113"/>
      <c r="E6" s="113"/>
      <c r="F6" s="113"/>
      <c r="G6" s="113"/>
      <c r="H6" s="113"/>
      <c r="I6" s="113"/>
      <c r="J6" s="113"/>
      <c r="K6" s="113"/>
      <c r="L6" s="113"/>
      <c r="M6" s="113"/>
      <c r="N6" s="113"/>
      <c r="O6" s="113"/>
      <c r="P6" s="113"/>
      <c r="Q6" s="113"/>
      <c r="R6" s="113"/>
      <c r="S6" s="113"/>
      <c r="T6" s="113"/>
      <c r="U6" s="113"/>
      <c r="V6" s="113"/>
      <c r="W6" s="113"/>
      <c r="X6" s="113"/>
      <c r="Y6" s="113"/>
      <c r="Z6" s="113"/>
    </row>
    <row r="7" spans="3:26" ht="15" customHeight="1" x14ac:dyDescent="0.35">
      <c r="C7" s="113"/>
      <c r="D7" s="113"/>
      <c r="E7" s="113"/>
      <c r="F7" s="113"/>
      <c r="G7" s="113"/>
      <c r="H7" s="113"/>
      <c r="I7" s="113"/>
      <c r="J7" s="113"/>
      <c r="K7" s="113"/>
      <c r="L7" s="113"/>
      <c r="M7" s="113"/>
      <c r="N7" s="113"/>
      <c r="O7" s="113"/>
      <c r="P7" s="113"/>
      <c r="Q7" s="113"/>
      <c r="R7" s="113"/>
      <c r="S7" s="113"/>
      <c r="T7" s="113"/>
      <c r="U7" s="113"/>
      <c r="V7" s="113"/>
      <c r="W7" s="113"/>
      <c r="X7" s="113"/>
      <c r="Y7" s="113"/>
      <c r="Z7" s="113"/>
    </row>
    <row r="8" spans="3:26" ht="15" customHeight="1" x14ac:dyDescent="0.35">
      <c r="C8" s="113"/>
      <c r="D8" s="113"/>
      <c r="E8" s="113"/>
      <c r="F8" s="113"/>
      <c r="G8" s="113"/>
      <c r="H8" s="113"/>
      <c r="I8" s="113"/>
      <c r="J8" s="113"/>
      <c r="K8" s="113"/>
      <c r="L8" s="113"/>
      <c r="M8" s="113"/>
      <c r="N8" s="113"/>
      <c r="O8" s="113"/>
      <c r="P8" s="113"/>
      <c r="Q8" s="113"/>
      <c r="R8" s="113"/>
      <c r="S8" s="113"/>
      <c r="T8" s="113"/>
      <c r="U8" s="113"/>
      <c r="V8" s="113"/>
      <c r="W8" s="113"/>
      <c r="X8" s="113"/>
      <c r="Y8" s="113"/>
      <c r="Z8" s="113"/>
    </row>
    <row r="9" spans="3:26" ht="18.75" customHeight="1" x14ac:dyDescent="0.35">
      <c r="C9" s="111" t="s">
        <v>0</v>
      </c>
      <c r="D9" s="111"/>
      <c r="E9" s="111"/>
      <c r="F9" s="111"/>
      <c r="G9" s="111"/>
      <c r="H9" s="111"/>
      <c r="I9" s="111"/>
      <c r="J9" s="111"/>
      <c r="K9" s="111"/>
      <c r="L9" s="111"/>
      <c r="M9" s="111"/>
      <c r="N9" s="111"/>
      <c r="O9" s="111"/>
      <c r="P9" s="111"/>
      <c r="Q9" s="111"/>
      <c r="R9" s="111"/>
      <c r="S9" s="111"/>
      <c r="T9" s="111"/>
      <c r="U9" s="111"/>
      <c r="V9" s="111"/>
      <c r="W9" s="111"/>
      <c r="X9" s="111"/>
      <c r="Y9" s="111"/>
      <c r="Z9" s="111"/>
    </row>
    <row r="10" spans="3:26" ht="16.5" customHeight="1" x14ac:dyDescent="0.35">
      <c r="C10" s="111"/>
      <c r="D10" s="111"/>
      <c r="E10" s="111"/>
      <c r="F10" s="111"/>
      <c r="G10" s="111"/>
      <c r="H10" s="111"/>
      <c r="I10" s="111"/>
      <c r="J10" s="111"/>
      <c r="K10" s="111"/>
      <c r="L10" s="111"/>
      <c r="M10" s="111"/>
      <c r="N10" s="111"/>
      <c r="O10" s="111"/>
      <c r="P10" s="111"/>
      <c r="Q10" s="111"/>
      <c r="R10" s="111"/>
      <c r="S10" s="111"/>
      <c r="T10" s="111"/>
      <c r="U10" s="111"/>
      <c r="V10" s="111"/>
      <c r="W10" s="111"/>
      <c r="X10" s="111"/>
      <c r="Y10" s="111"/>
      <c r="Z10" s="111"/>
    </row>
    <row r="11" spans="3:26" ht="15.75" customHeight="1" x14ac:dyDescent="0.35">
      <c r="C11" s="111"/>
      <c r="D11" s="111"/>
      <c r="E11" s="111"/>
      <c r="F11" s="111"/>
      <c r="G11" s="111"/>
      <c r="H11" s="111"/>
      <c r="I11" s="111"/>
      <c r="J11" s="111"/>
      <c r="K11" s="111"/>
      <c r="L11" s="111"/>
      <c r="M11" s="111"/>
      <c r="N11" s="111"/>
      <c r="O11" s="111"/>
      <c r="P11" s="111"/>
      <c r="Q11" s="111"/>
      <c r="R11" s="111"/>
      <c r="S11" s="111"/>
      <c r="T11" s="111"/>
      <c r="U11" s="111"/>
      <c r="V11" s="111"/>
      <c r="W11" s="111"/>
      <c r="X11" s="111"/>
      <c r="Y11" s="111"/>
      <c r="Z11" s="111"/>
    </row>
    <row r="12" spans="3:26" ht="15.75" customHeight="1" x14ac:dyDescent="0.35">
      <c r="C12" s="111"/>
      <c r="D12" s="111"/>
      <c r="E12" s="111"/>
      <c r="F12" s="111"/>
      <c r="G12" s="111"/>
      <c r="H12" s="111"/>
      <c r="I12" s="111"/>
      <c r="J12" s="111"/>
      <c r="K12" s="111"/>
      <c r="L12" s="111"/>
      <c r="M12" s="111"/>
      <c r="N12" s="111"/>
      <c r="O12" s="111"/>
      <c r="P12" s="111"/>
      <c r="Q12" s="111"/>
      <c r="R12" s="111"/>
      <c r="S12" s="111"/>
      <c r="T12" s="111"/>
      <c r="U12" s="111"/>
      <c r="V12" s="111"/>
      <c r="W12" s="111"/>
      <c r="X12" s="111"/>
      <c r="Y12" s="111"/>
      <c r="Z12" s="111"/>
    </row>
    <row r="13" spans="3:26" ht="15" customHeight="1" x14ac:dyDescent="0.35">
      <c r="C13" s="111"/>
      <c r="D13" s="111"/>
      <c r="E13" s="111"/>
      <c r="F13" s="111"/>
      <c r="G13" s="111"/>
      <c r="H13" s="111"/>
      <c r="I13" s="111"/>
      <c r="J13" s="111"/>
      <c r="K13" s="111"/>
      <c r="L13" s="111"/>
      <c r="M13" s="111"/>
      <c r="N13" s="111"/>
      <c r="O13" s="111"/>
      <c r="P13" s="111"/>
      <c r="Q13" s="111"/>
      <c r="R13" s="111"/>
      <c r="S13" s="111"/>
      <c r="T13" s="111"/>
      <c r="U13" s="111"/>
      <c r="V13" s="111"/>
      <c r="W13" s="111"/>
      <c r="X13" s="111"/>
      <c r="Y13" s="111"/>
      <c r="Z13" s="111"/>
    </row>
    <row r="14" spans="3:26" x14ac:dyDescent="0.35">
      <c r="C14" s="111"/>
      <c r="D14" s="111"/>
      <c r="E14" s="111"/>
      <c r="F14" s="111"/>
      <c r="G14" s="111"/>
      <c r="H14" s="111"/>
      <c r="I14" s="111"/>
      <c r="J14" s="111"/>
      <c r="K14" s="111"/>
      <c r="L14" s="111"/>
      <c r="M14" s="111"/>
      <c r="N14" s="111"/>
      <c r="O14" s="111"/>
      <c r="P14" s="111"/>
      <c r="Q14" s="111"/>
      <c r="R14" s="111"/>
      <c r="S14" s="111"/>
      <c r="T14" s="111"/>
      <c r="U14" s="111"/>
      <c r="V14" s="111"/>
      <c r="W14" s="111"/>
      <c r="X14" s="111"/>
      <c r="Y14" s="111"/>
      <c r="Z14" s="111"/>
    </row>
    <row r="16" spans="3:26" ht="15" customHeight="1" x14ac:dyDescent="0.35">
      <c r="C16" s="117" t="s">
        <v>1</v>
      </c>
      <c r="D16" s="117"/>
      <c r="E16" s="117"/>
      <c r="F16" s="117"/>
      <c r="G16" s="117"/>
      <c r="H16" s="117"/>
      <c r="I16" s="117"/>
      <c r="J16" s="117"/>
      <c r="K16" s="117"/>
      <c r="L16" s="117"/>
      <c r="M16" s="117"/>
      <c r="N16" s="117"/>
      <c r="O16" s="117"/>
      <c r="P16" s="117"/>
      <c r="Q16" s="117"/>
      <c r="R16" s="117"/>
      <c r="S16" s="117"/>
      <c r="T16" s="117"/>
      <c r="U16" s="117"/>
      <c r="V16" s="117"/>
      <c r="W16" s="117"/>
      <c r="X16" s="117"/>
      <c r="Y16" s="117"/>
      <c r="Z16" s="117"/>
    </row>
    <row r="17" spans="3:26" ht="15" customHeight="1" x14ac:dyDescent="0.35">
      <c r="C17" s="117"/>
      <c r="D17" s="117"/>
      <c r="E17" s="117"/>
      <c r="F17" s="117"/>
      <c r="G17" s="117"/>
      <c r="H17" s="117"/>
      <c r="I17" s="117"/>
      <c r="J17" s="117"/>
      <c r="K17" s="117"/>
      <c r="L17" s="117"/>
      <c r="M17" s="117"/>
      <c r="N17" s="117"/>
      <c r="O17" s="117"/>
      <c r="P17" s="117"/>
      <c r="Q17" s="117"/>
      <c r="R17" s="117"/>
      <c r="S17" s="117"/>
      <c r="T17" s="117"/>
      <c r="U17" s="117"/>
      <c r="V17" s="117"/>
      <c r="W17" s="117"/>
      <c r="X17" s="117"/>
      <c r="Y17" s="117"/>
      <c r="Z17" s="117"/>
    </row>
    <row r="18" spans="3:26" ht="15" customHeight="1" x14ac:dyDescent="0.35">
      <c r="C18" s="117"/>
      <c r="D18" s="117"/>
      <c r="E18" s="117"/>
      <c r="F18" s="117"/>
      <c r="G18" s="117"/>
      <c r="H18" s="117"/>
      <c r="I18" s="117"/>
      <c r="J18" s="117"/>
      <c r="K18" s="117"/>
      <c r="L18" s="117"/>
      <c r="M18" s="117"/>
      <c r="N18" s="117"/>
      <c r="O18" s="117"/>
      <c r="P18" s="117"/>
      <c r="Q18" s="117"/>
      <c r="R18" s="117"/>
      <c r="S18" s="117"/>
      <c r="T18" s="117"/>
      <c r="U18" s="117"/>
      <c r="V18" s="117"/>
      <c r="W18" s="117"/>
      <c r="X18" s="117"/>
      <c r="Y18" s="117"/>
      <c r="Z18" s="117"/>
    </row>
    <row r="40" spans="3:26" ht="23.5" x14ac:dyDescent="0.55000000000000004">
      <c r="C40" s="22" t="s">
        <v>76</v>
      </c>
      <c r="D40" s="21"/>
      <c r="E40" s="21"/>
      <c r="F40" s="21"/>
      <c r="G40" s="21"/>
      <c r="H40" s="21"/>
      <c r="I40" s="21"/>
      <c r="J40" s="21"/>
      <c r="K40" s="21"/>
      <c r="L40" s="21"/>
      <c r="M40" s="21"/>
      <c r="N40" s="21"/>
      <c r="O40" s="21"/>
      <c r="P40" s="21"/>
      <c r="Q40" s="21"/>
      <c r="R40" s="21"/>
      <c r="S40" s="21"/>
      <c r="T40" s="21"/>
      <c r="U40" s="21"/>
      <c r="V40" s="21"/>
      <c r="W40" s="21"/>
      <c r="X40" s="21"/>
      <c r="Y40" s="21"/>
      <c r="Z40" s="21"/>
    </row>
    <row r="41" spans="3:26" ht="18.75" customHeight="1" x14ac:dyDescent="0.35">
      <c r="C41" s="114" t="s">
        <v>82</v>
      </c>
      <c r="D41" s="114"/>
      <c r="E41" s="114"/>
      <c r="F41" s="114"/>
      <c r="G41" s="114"/>
      <c r="H41" s="114"/>
      <c r="I41" s="114"/>
      <c r="J41" s="114"/>
      <c r="K41" s="114"/>
      <c r="L41" s="114"/>
      <c r="M41" s="114"/>
      <c r="N41" s="114"/>
      <c r="O41" s="114"/>
      <c r="P41" s="114"/>
      <c r="Q41" s="114"/>
      <c r="R41" s="114"/>
      <c r="S41" s="114"/>
      <c r="T41" s="114"/>
      <c r="U41" s="114"/>
      <c r="V41" s="114"/>
      <c r="W41" s="114"/>
      <c r="X41" s="114"/>
      <c r="Y41" s="114"/>
      <c r="Z41" s="114"/>
    </row>
    <row r="42" spans="3:26" ht="24" customHeight="1" x14ac:dyDescent="0.35">
      <c r="C42" s="114"/>
      <c r="D42" s="114"/>
      <c r="E42" s="114"/>
      <c r="F42" s="114"/>
      <c r="G42" s="114"/>
      <c r="H42" s="114"/>
      <c r="I42" s="114"/>
      <c r="J42" s="114"/>
      <c r="K42" s="114"/>
      <c r="L42" s="114"/>
      <c r="M42" s="114"/>
      <c r="N42" s="114"/>
      <c r="O42" s="114"/>
      <c r="P42" s="114"/>
      <c r="Q42" s="114"/>
      <c r="R42" s="114"/>
      <c r="S42" s="114"/>
      <c r="T42" s="114"/>
      <c r="U42" s="114"/>
      <c r="V42" s="114"/>
      <c r="W42" s="114"/>
      <c r="X42" s="114"/>
      <c r="Y42" s="114"/>
      <c r="Z42" s="114"/>
    </row>
    <row r="43" spans="3:26" ht="20.5" customHeight="1" x14ac:dyDescent="0.35">
      <c r="C43" s="114"/>
      <c r="D43" s="114"/>
      <c r="E43" s="114"/>
      <c r="F43" s="114"/>
      <c r="G43" s="114"/>
      <c r="H43" s="114"/>
      <c r="I43" s="114"/>
      <c r="J43" s="114"/>
      <c r="K43" s="114"/>
      <c r="L43" s="114"/>
      <c r="M43" s="114"/>
      <c r="N43" s="114"/>
      <c r="O43" s="114"/>
      <c r="P43" s="114"/>
      <c r="Q43" s="114"/>
      <c r="R43" s="114"/>
      <c r="S43" s="114"/>
      <c r="T43" s="114"/>
      <c r="U43" s="114"/>
      <c r="V43" s="114"/>
      <c r="W43" s="114"/>
      <c r="X43" s="114"/>
      <c r="Y43" s="114"/>
      <c r="Z43" s="114"/>
    </row>
    <row r="44" spans="3:26" ht="29.5" customHeight="1" x14ac:dyDescent="0.35">
      <c r="C44" s="114"/>
      <c r="D44" s="114"/>
      <c r="E44" s="114"/>
      <c r="F44" s="114"/>
      <c r="G44" s="114"/>
      <c r="H44" s="114"/>
      <c r="I44" s="114"/>
      <c r="J44" s="114"/>
      <c r="K44" s="114"/>
      <c r="L44" s="114"/>
      <c r="M44" s="114"/>
      <c r="N44" s="114"/>
      <c r="O44" s="114"/>
      <c r="P44" s="114"/>
      <c r="Q44" s="114"/>
      <c r="R44" s="114"/>
      <c r="S44" s="114"/>
      <c r="T44" s="114"/>
      <c r="U44" s="114"/>
      <c r="V44" s="114"/>
      <c r="W44" s="114"/>
      <c r="X44" s="114"/>
      <c r="Y44" s="114"/>
      <c r="Z44" s="114"/>
    </row>
    <row r="74" spans="3:26" ht="44.5" customHeight="1" x14ac:dyDescent="0.35"/>
    <row r="75" spans="3:26" ht="26.5" customHeight="1" x14ac:dyDescent="0.55000000000000004">
      <c r="C75" s="112" t="s">
        <v>77</v>
      </c>
      <c r="D75" s="112"/>
      <c r="E75" s="112"/>
      <c r="F75" s="112"/>
      <c r="G75" s="112"/>
      <c r="H75" s="112"/>
      <c r="I75" s="112"/>
      <c r="J75" s="112"/>
      <c r="K75" s="112"/>
      <c r="L75" s="112"/>
      <c r="M75" s="112"/>
      <c r="N75" s="112"/>
      <c r="O75" s="112"/>
      <c r="P75" s="112"/>
      <c r="Q75" s="112"/>
      <c r="R75" s="112"/>
      <c r="S75" s="112"/>
      <c r="T75" s="112"/>
      <c r="U75" s="112"/>
      <c r="V75" s="112"/>
      <c r="W75" s="112"/>
      <c r="X75" s="112"/>
      <c r="Y75" s="112"/>
      <c r="Z75" s="112"/>
    </row>
    <row r="76" spans="3:26" ht="18.75" customHeight="1" x14ac:dyDescent="0.35">
      <c r="C76" s="111" t="s">
        <v>85</v>
      </c>
      <c r="D76" s="111"/>
      <c r="E76" s="111"/>
      <c r="F76" s="111"/>
      <c r="G76" s="111"/>
      <c r="H76" s="111"/>
      <c r="I76" s="111"/>
      <c r="J76" s="111"/>
      <c r="K76" s="111"/>
      <c r="L76" s="111"/>
      <c r="M76" s="111"/>
      <c r="N76" s="111"/>
      <c r="O76" s="111"/>
      <c r="P76" s="111"/>
      <c r="Q76" s="111"/>
      <c r="R76" s="111"/>
      <c r="S76" s="111"/>
      <c r="T76" s="111"/>
      <c r="U76" s="111"/>
      <c r="V76" s="111"/>
      <c r="W76" s="111"/>
      <c r="X76" s="111"/>
      <c r="Y76" s="111"/>
      <c r="Z76" s="111"/>
    </row>
    <row r="77" spans="3:26" ht="15" customHeight="1" x14ac:dyDescent="0.35">
      <c r="C77" s="111"/>
      <c r="D77" s="111"/>
      <c r="E77" s="111"/>
      <c r="F77" s="111"/>
      <c r="G77" s="111"/>
      <c r="H77" s="111"/>
      <c r="I77" s="111"/>
      <c r="J77" s="111"/>
      <c r="K77" s="111"/>
      <c r="L77" s="111"/>
      <c r="M77" s="111"/>
      <c r="N77" s="111"/>
      <c r="O77" s="111"/>
      <c r="P77" s="111"/>
      <c r="Q77" s="111"/>
      <c r="R77" s="111"/>
      <c r="S77" s="111"/>
      <c r="T77" s="111"/>
      <c r="U77" s="111"/>
      <c r="V77" s="111"/>
      <c r="W77" s="111"/>
      <c r="X77" s="111"/>
      <c r="Y77" s="111"/>
      <c r="Z77" s="111"/>
    </row>
    <row r="78" spans="3:26" ht="15" customHeight="1" x14ac:dyDescent="0.35">
      <c r="C78" s="111"/>
      <c r="D78" s="111"/>
      <c r="E78" s="111"/>
      <c r="F78" s="111"/>
      <c r="G78" s="111"/>
      <c r="H78" s="111"/>
      <c r="I78" s="111"/>
      <c r="J78" s="111"/>
      <c r="K78" s="111"/>
      <c r="L78" s="111"/>
      <c r="M78" s="111"/>
      <c r="N78" s="111"/>
      <c r="O78" s="111"/>
      <c r="P78" s="111"/>
      <c r="Q78" s="111"/>
      <c r="R78" s="111"/>
      <c r="S78" s="111"/>
      <c r="T78" s="111"/>
      <c r="U78" s="111"/>
      <c r="V78" s="111"/>
      <c r="W78" s="111"/>
      <c r="X78" s="111"/>
      <c r="Y78" s="111"/>
      <c r="Z78" s="111"/>
    </row>
    <row r="79" spans="3:26" ht="15" customHeight="1" x14ac:dyDescent="0.35">
      <c r="C79" s="111"/>
      <c r="D79" s="111"/>
      <c r="E79" s="111"/>
      <c r="F79" s="111"/>
      <c r="G79" s="111"/>
      <c r="H79" s="111"/>
      <c r="I79" s="111"/>
      <c r="J79" s="111"/>
      <c r="K79" s="111"/>
      <c r="L79" s="111"/>
      <c r="M79" s="111"/>
      <c r="N79" s="111"/>
      <c r="O79" s="111"/>
      <c r="P79" s="111"/>
      <c r="Q79" s="111"/>
      <c r="R79" s="111"/>
      <c r="S79" s="111"/>
      <c r="T79" s="111"/>
      <c r="U79" s="111"/>
      <c r="V79" s="111"/>
      <c r="W79" s="111"/>
      <c r="X79" s="111"/>
      <c r="Y79" s="111"/>
      <c r="Z79" s="111"/>
    </row>
    <row r="80" spans="3:26" ht="15" customHeight="1" x14ac:dyDescent="0.35">
      <c r="C80" s="111"/>
      <c r="D80" s="111"/>
      <c r="E80" s="111"/>
      <c r="F80" s="111"/>
      <c r="G80" s="111"/>
      <c r="H80" s="111"/>
      <c r="I80" s="111"/>
      <c r="J80" s="111"/>
      <c r="K80" s="111"/>
      <c r="L80" s="111"/>
      <c r="M80" s="111"/>
      <c r="N80" s="111"/>
      <c r="O80" s="111"/>
      <c r="P80" s="111"/>
      <c r="Q80" s="111"/>
      <c r="R80" s="111"/>
      <c r="S80" s="111"/>
      <c r="T80" s="111"/>
      <c r="U80" s="111"/>
      <c r="V80" s="111"/>
      <c r="W80" s="111"/>
      <c r="X80" s="111"/>
      <c r="Y80" s="111"/>
      <c r="Z80" s="111"/>
    </row>
    <row r="81" spans="3:26" x14ac:dyDescent="0.35">
      <c r="C81" s="111"/>
      <c r="D81" s="111"/>
      <c r="E81" s="111"/>
      <c r="F81" s="111"/>
      <c r="G81" s="111"/>
      <c r="H81" s="111"/>
      <c r="I81" s="111"/>
      <c r="J81" s="111"/>
      <c r="K81" s="111"/>
      <c r="L81" s="111"/>
      <c r="M81" s="111"/>
      <c r="N81" s="111"/>
      <c r="O81" s="111"/>
      <c r="P81" s="111"/>
      <c r="Q81" s="111"/>
      <c r="R81" s="111"/>
      <c r="S81" s="111"/>
      <c r="T81" s="111"/>
      <c r="U81" s="111"/>
      <c r="V81" s="111"/>
      <c r="W81" s="111"/>
      <c r="X81" s="111"/>
      <c r="Y81" s="111"/>
      <c r="Z81" s="111"/>
    </row>
    <row r="111" spans="3:26" ht="106" customHeight="1" x14ac:dyDescent="0.35"/>
    <row r="112" spans="3:26" ht="23.5" x14ac:dyDescent="0.55000000000000004">
      <c r="C112" s="115" t="s">
        <v>78</v>
      </c>
      <c r="D112" s="115"/>
      <c r="E112" s="115"/>
      <c r="F112" s="115"/>
      <c r="G112" s="115"/>
      <c r="H112" s="115"/>
      <c r="I112" s="115"/>
      <c r="J112" s="115"/>
      <c r="K112" s="115"/>
      <c r="L112" s="115"/>
      <c r="M112" s="115"/>
      <c r="N112" s="115"/>
      <c r="O112" s="115"/>
      <c r="P112" s="115"/>
      <c r="Q112" s="115"/>
      <c r="R112" s="115"/>
      <c r="S112" s="115"/>
      <c r="T112" s="115"/>
      <c r="U112" s="115"/>
      <c r="V112" s="115"/>
      <c r="W112" s="115"/>
      <c r="X112" s="115"/>
      <c r="Y112" s="115"/>
      <c r="Z112" s="115"/>
    </row>
    <row r="113" spans="3:26" ht="18.75" customHeight="1" x14ac:dyDescent="0.35">
      <c r="C113" s="111" t="s">
        <v>86</v>
      </c>
      <c r="D113" s="111"/>
      <c r="E113" s="111"/>
      <c r="F113" s="111"/>
      <c r="G113" s="111"/>
      <c r="H113" s="111"/>
      <c r="I113" s="111"/>
      <c r="J113" s="111"/>
      <c r="K113" s="111"/>
      <c r="L113" s="111"/>
      <c r="M113" s="111"/>
      <c r="N113" s="111"/>
      <c r="O113" s="111"/>
      <c r="P113" s="111"/>
      <c r="Q113" s="111"/>
      <c r="R113" s="111"/>
      <c r="S113" s="111"/>
      <c r="T113" s="111"/>
      <c r="U113" s="111"/>
      <c r="V113" s="111"/>
      <c r="W113" s="111"/>
      <c r="X113" s="111"/>
      <c r="Y113" s="111"/>
      <c r="Z113" s="111"/>
    </row>
    <row r="114" spans="3:26" ht="15" customHeight="1" x14ac:dyDescent="0.35">
      <c r="C114" s="111"/>
      <c r="D114" s="111"/>
      <c r="E114" s="111"/>
      <c r="F114" s="111"/>
      <c r="G114" s="111"/>
      <c r="H114" s="111"/>
      <c r="I114" s="111"/>
      <c r="J114" s="111"/>
      <c r="K114" s="111"/>
      <c r="L114" s="111"/>
      <c r="M114" s="111"/>
      <c r="N114" s="111"/>
      <c r="O114" s="111"/>
      <c r="P114" s="111"/>
      <c r="Q114" s="111"/>
      <c r="R114" s="111"/>
      <c r="S114" s="111"/>
      <c r="T114" s="111"/>
      <c r="U114" s="111"/>
      <c r="V114" s="111"/>
      <c r="W114" s="111"/>
      <c r="X114" s="111"/>
      <c r="Y114" s="111"/>
      <c r="Z114" s="111"/>
    </row>
    <row r="115" spans="3:26" ht="15" customHeight="1" x14ac:dyDescent="0.35">
      <c r="C115" s="111"/>
      <c r="D115" s="111"/>
      <c r="E115" s="111"/>
      <c r="F115" s="111"/>
      <c r="G115" s="111"/>
      <c r="H115" s="111"/>
      <c r="I115" s="111"/>
      <c r="J115" s="111"/>
      <c r="K115" s="111"/>
      <c r="L115" s="111"/>
      <c r="M115" s="111"/>
      <c r="N115" s="111"/>
      <c r="O115" s="111"/>
      <c r="P115" s="111"/>
      <c r="Q115" s="111"/>
      <c r="R115" s="111"/>
      <c r="S115" s="111"/>
      <c r="T115" s="111"/>
      <c r="U115" s="111"/>
      <c r="V115" s="111"/>
      <c r="W115" s="111"/>
      <c r="X115" s="111"/>
      <c r="Y115" s="111"/>
      <c r="Z115" s="111"/>
    </row>
    <row r="116" spans="3:26" ht="15" customHeight="1" x14ac:dyDescent="0.35">
      <c r="C116" s="111"/>
      <c r="D116" s="111"/>
      <c r="E116" s="111"/>
      <c r="F116" s="111"/>
      <c r="G116" s="111"/>
      <c r="H116" s="111"/>
      <c r="I116" s="111"/>
      <c r="J116" s="111"/>
      <c r="K116" s="111"/>
      <c r="L116" s="111"/>
      <c r="M116" s="111"/>
      <c r="N116" s="111"/>
      <c r="O116" s="111"/>
      <c r="P116" s="111"/>
      <c r="Q116" s="111"/>
      <c r="R116" s="111"/>
      <c r="S116" s="111"/>
      <c r="T116" s="111"/>
      <c r="U116" s="111"/>
      <c r="V116" s="111"/>
      <c r="W116" s="111"/>
      <c r="X116" s="111"/>
      <c r="Y116" s="111"/>
      <c r="Z116" s="111"/>
    </row>
    <row r="117" spans="3:26" ht="15" customHeight="1" x14ac:dyDescent="0.35">
      <c r="C117" s="111"/>
      <c r="D117" s="111"/>
      <c r="E117" s="111"/>
      <c r="F117" s="111"/>
      <c r="G117" s="111"/>
      <c r="H117" s="111"/>
      <c r="I117" s="111"/>
      <c r="J117" s="111"/>
      <c r="K117" s="111"/>
      <c r="L117" s="111"/>
      <c r="M117" s="111"/>
      <c r="N117" s="111"/>
      <c r="O117" s="111"/>
      <c r="P117" s="111"/>
      <c r="Q117" s="111"/>
      <c r="R117" s="111"/>
      <c r="S117" s="111"/>
      <c r="T117" s="111"/>
      <c r="U117" s="111"/>
      <c r="V117" s="111"/>
      <c r="W117" s="111"/>
      <c r="X117" s="111"/>
      <c r="Y117" s="111"/>
      <c r="Z117" s="111"/>
    </row>
    <row r="118" spans="3:26" x14ac:dyDescent="0.35">
      <c r="C118" s="111"/>
      <c r="D118" s="111"/>
      <c r="E118" s="111"/>
      <c r="F118" s="111"/>
      <c r="G118" s="111"/>
      <c r="H118" s="111"/>
      <c r="I118" s="111"/>
      <c r="J118" s="111"/>
      <c r="K118" s="111"/>
      <c r="L118" s="111"/>
      <c r="M118" s="111"/>
      <c r="N118" s="111"/>
      <c r="O118" s="111"/>
      <c r="P118" s="111"/>
      <c r="Q118" s="111"/>
      <c r="R118" s="111"/>
      <c r="S118" s="111"/>
      <c r="T118" s="111"/>
      <c r="U118" s="111"/>
      <c r="V118" s="111"/>
      <c r="W118" s="111"/>
      <c r="X118" s="111"/>
      <c r="Y118" s="111"/>
      <c r="Z118" s="111"/>
    </row>
    <row r="151" spans="3:26" ht="23.5" x14ac:dyDescent="0.55000000000000004">
      <c r="C151" s="116" t="s">
        <v>79</v>
      </c>
      <c r="D151" s="116"/>
      <c r="E151" s="116"/>
      <c r="F151" s="116"/>
      <c r="G151" s="116"/>
      <c r="H151" s="116"/>
      <c r="I151" s="116"/>
      <c r="J151" s="116"/>
      <c r="K151" s="116"/>
      <c r="L151" s="116"/>
      <c r="M151" s="116"/>
      <c r="N151" s="116"/>
      <c r="O151" s="116"/>
      <c r="P151" s="116"/>
      <c r="Q151" s="116"/>
      <c r="R151" s="116"/>
      <c r="S151" s="116"/>
      <c r="T151" s="116"/>
      <c r="U151" s="116"/>
      <c r="V151" s="116"/>
      <c r="W151" s="116"/>
      <c r="X151" s="116"/>
      <c r="Y151" s="116"/>
      <c r="Z151" s="116"/>
    </row>
    <row r="152" spans="3:26" ht="18.75" customHeight="1" x14ac:dyDescent="0.35">
      <c r="C152" s="111" t="s">
        <v>91</v>
      </c>
      <c r="D152" s="111"/>
      <c r="E152" s="111"/>
      <c r="F152" s="111"/>
      <c r="G152" s="111"/>
      <c r="H152" s="111"/>
      <c r="I152" s="111"/>
      <c r="J152" s="111"/>
      <c r="K152" s="111"/>
      <c r="L152" s="111"/>
      <c r="M152" s="111"/>
      <c r="N152" s="111"/>
      <c r="O152" s="111"/>
      <c r="P152" s="111"/>
      <c r="Q152" s="111"/>
      <c r="R152" s="111"/>
      <c r="S152" s="111"/>
      <c r="T152" s="111"/>
      <c r="U152" s="111"/>
      <c r="V152" s="111"/>
      <c r="W152" s="111"/>
      <c r="X152" s="111"/>
      <c r="Y152" s="111"/>
      <c r="Z152" s="111"/>
    </row>
    <row r="153" spans="3:26" ht="15" customHeight="1" x14ac:dyDescent="0.35">
      <c r="C153" s="111"/>
      <c r="D153" s="111"/>
      <c r="E153" s="111"/>
      <c r="F153" s="111"/>
      <c r="G153" s="111"/>
      <c r="H153" s="111"/>
      <c r="I153" s="111"/>
      <c r="J153" s="111"/>
      <c r="K153" s="111"/>
      <c r="L153" s="111"/>
      <c r="M153" s="111"/>
      <c r="N153" s="111"/>
      <c r="O153" s="111"/>
      <c r="P153" s="111"/>
      <c r="Q153" s="111"/>
      <c r="R153" s="111"/>
      <c r="S153" s="111"/>
      <c r="T153" s="111"/>
      <c r="U153" s="111"/>
      <c r="V153" s="111"/>
      <c r="W153" s="111"/>
      <c r="X153" s="111"/>
      <c r="Y153" s="111"/>
      <c r="Z153" s="111"/>
    </row>
    <row r="154" spans="3:26" ht="15" customHeight="1" x14ac:dyDescent="0.35">
      <c r="C154" s="111"/>
      <c r="D154" s="111"/>
      <c r="E154" s="111"/>
      <c r="F154" s="111"/>
      <c r="G154" s="111"/>
      <c r="H154" s="111"/>
      <c r="I154" s="111"/>
      <c r="J154" s="111"/>
      <c r="K154" s="111"/>
      <c r="L154" s="111"/>
      <c r="M154" s="111"/>
      <c r="N154" s="111"/>
      <c r="O154" s="111"/>
      <c r="P154" s="111"/>
      <c r="Q154" s="111"/>
      <c r="R154" s="111"/>
      <c r="S154" s="111"/>
      <c r="T154" s="111"/>
      <c r="U154" s="111"/>
      <c r="V154" s="111"/>
      <c r="W154" s="111"/>
      <c r="X154" s="111"/>
      <c r="Y154" s="111"/>
      <c r="Z154" s="111"/>
    </row>
    <row r="155" spans="3:26" ht="15" customHeight="1" x14ac:dyDescent="0.35">
      <c r="C155" s="111"/>
      <c r="D155" s="111"/>
      <c r="E155" s="111"/>
      <c r="F155" s="111"/>
      <c r="G155" s="111"/>
      <c r="H155" s="111"/>
      <c r="I155" s="111"/>
      <c r="J155" s="111"/>
      <c r="K155" s="111"/>
      <c r="L155" s="111"/>
      <c r="M155" s="111"/>
      <c r="N155" s="111"/>
      <c r="O155" s="111"/>
      <c r="P155" s="111"/>
      <c r="Q155" s="111"/>
      <c r="R155" s="111"/>
      <c r="S155" s="111"/>
      <c r="T155" s="111"/>
      <c r="U155" s="111"/>
      <c r="V155" s="111"/>
      <c r="W155" s="111"/>
      <c r="X155" s="111"/>
      <c r="Y155" s="111"/>
      <c r="Z155" s="111"/>
    </row>
    <row r="156" spans="3:26" ht="15" customHeight="1" x14ac:dyDescent="0.35">
      <c r="C156" s="111"/>
      <c r="D156" s="111"/>
      <c r="E156" s="111"/>
      <c r="F156" s="111"/>
      <c r="G156" s="111"/>
      <c r="H156" s="111"/>
      <c r="I156" s="111"/>
      <c r="J156" s="111"/>
      <c r="K156" s="111"/>
      <c r="L156" s="111"/>
      <c r="M156" s="111"/>
      <c r="N156" s="111"/>
      <c r="O156" s="111"/>
      <c r="P156" s="111"/>
      <c r="Q156" s="111"/>
      <c r="R156" s="111"/>
      <c r="S156" s="111"/>
      <c r="T156" s="111"/>
      <c r="U156" s="111"/>
      <c r="V156" s="111"/>
      <c r="W156" s="111"/>
      <c r="X156" s="111"/>
      <c r="Y156" s="111"/>
      <c r="Z156" s="111"/>
    </row>
    <row r="157" spans="3:26" x14ac:dyDescent="0.35">
      <c r="C157" s="111"/>
      <c r="D157" s="111"/>
      <c r="E157" s="111"/>
      <c r="F157" s="111"/>
      <c r="G157" s="111"/>
      <c r="H157" s="111"/>
      <c r="I157" s="111"/>
      <c r="J157" s="111"/>
      <c r="K157" s="111"/>
      <c r="L157" s="111"/>
      <c r="M157" s="111"/>
      <c r="N157" s="111"/>
      <c r="O157" s="111"/>
      <c r="P157" s="111"/>
      <c r="Q157" s="111"/>
      <c r="R157" s="111"/>
      <c r="S157" s="111"/>
      <c r="T157" s="111"/>
      <c r="U157" s="111"/>
      <c r="V157" s="111"/>
      <c r="W157" s="111"/>
      <c r="X157" s="111"/>
      <c r="Y157" s="111"/>
      <c r="Z157" s="111"/>
    </row>
    <row r="190" spans="3:26" ht="23.5" x14ac:dyDescent="0.55000000000000004">
      <c r="C190" s="112" t="s">
        <v>80</v>
      </c>
      <c r="D190" s="112"/>
      <c r="E190" s="112"/>
      <c r="F190" s="112"/>
      <c r="G190" s="112"/>
      <c r="H190" s="112"/>
      <c r="I190" s="112"/>
      <c r="J190" s="112"/>
      <c r="K190" s="112"/>
      <c r="L190" s="112"/>
      <c r="M190" s="112"/>
      <c r="N190" s="112"/>
      <c r="O190" s="112"/>
      <c r="P190" s="112"/>
      <c r="Q190" s="112"/>
      <c r="R190" s="112"/>
      <c r="S190" s="112"/>
      <c r="T190" s="112"/>
      <c r="U190" s="112"/>
      <c r="V190" s="112"/>
      <c r="W190" s="112"/>
      <c r="X190" s="112"/>
      <c r="Y190" s="112"/>
      <c r="Z190" s="112"/>
    </row>
    <row r="191" spans="3:26" x14ac:dyDescent="0.35">
      <c r="C191" s="111" t="s">
        <v>81</v>
      </c>
      <c r="D191" s="111"/>
      <c r="E191" s="111"/>
      <c r="F191" s="111"/>
      <c r="G191" s="111"/>
      <c r="H191" s="111"/>
      <c r="I191" s="111"/>
      <c r="J191" s="111"/>
      <c r="K191" s="111"/>
      <c r="L191" s="111"/>
      <c r="M191" s="111"/>
      <c r="N191" s="111"/>
      <c r="O191" s="111"/>
      <c r="P191" s="111"/>
      <c r="Q191" s="111"/>
      <c r="R191" s="111"/>
      <c r="S191" s="111"/>
      <c r="T191" s="111"/>
      <c r="U191" s="111"/>
      <c r="V191" s="111"/>
      <c r="W191" s="111"/>
      <c r="X191" s="111"/>
      <c r="Y191" s="111"/>
      <c r="Z191" s="111"/>
    </row>
    <row r="192" spans="3:26" x14ac:dyDescent="0.35">
      <c r="C192" s="111"/>
      <c r="D192" s="111"/>
      <c r="E192" s="111"/>
      <c r="F192" s="111"/>
      <c r="G192" s="111"/>
      <c r="H192" s="111"/>
      <c r="I192" s="111"/>
      <c r="J192" s="111"/>
      <c r="K192" s="111"/>
      <c r="L192" s="111"/>
      <c r="M192" s="111"/>
      <c r="N192" s="111"/>
      <c r="O192" s="111"/>
      <c r="P192" s="111"/>
      <c r="Q192" s="111"/>
      <c r="R192" s="111"/>
      <c r="S192" s="111"/>
      <c r="T192" s="111"/>
      <c r="U192" s="111"/>
      <c r="V192" s="111"/>
      <c r="W192" s="111"/>
      <c r="X192" s="111"/>
      <c r="Y192" s="111"/>
      <c r="Z192" s="111"/>
    </row>
    <row r="193" spans="3:26" x14ac:dyDescent="0.35">
      <c r="C193" s="111"/>
      <c r="D193" s="111"/>
      <c r="E193" s="111"/>
      <c r="F193" s="111"/>
      <c r="G193" s="111"/>
      <c r="H193" s="111"/>
      <c r="I193" s="111"/>
      <c r="J193" s="111"/>
      <c r="K193" s="111"/>
      <c r="L193" s="111"/>
      <c r="M193" s="111"/>
      <c r="N193" s="111"/>
      <c r="O193" s="111"/>
      <c r="P193" s="111"/>
      <c r="Q193" s="111"/>
      <c r="R193" s="111"/>
      <c r="S193" s="111"/>
      <c r="T193" s="111"/>
      <c r="U193" s="111"/>
      <c r="V193" s="111"/>
      <c r="W193" s="111"/>
      <c r="X193" s="111"/>
      <c r="Y193" s="111"/>
      <c r="Z193" s="111"/>
    </row>
    <row r="194" spans="3:26" x14ac:dyDescent="0.35">
      <c r="C194" s="111"/>
      <c r="D194" s="111"/>
      <c r="E194" s="111"/>
      <c r="F194" s="111"/>
      <c r="G194" s="111"/>
      <c r="H194" s="111"/>
      <c r="I194" s="111"/>
      <c r="J194" s="111"/>
      <c r="K194" s="111"/>
      <c r="L194" s="111"/>
      <c r="M194" s="111"/>
      <c r="N194" s="111"/>
      <c r="O194" s="111"/>
      <c r="P194" s="111"/>
      <c r="Q194" s="111"/>
      <c r="R194" s="111"/>
      <c r="S194" s="111"/>
      <c r="T194" s="111"/>
      <c r="U194" s="111"/>
      <c r="V194" s="111"/>
      <c r="W194" s="111"/>
      <c r="X194" s="111"/>
      <c r="Y194" s="111"/>
      <c r="Z194" s="111"/>
    </row>
    <row r="195" spans="3:26" x14ac:dyDescent="0.35">
      <c r="C195" s="111"/>
      <c r="D195" s="111"/>
      <c r="E195" s="111"/>
      <c r="F195" s="111"/>
      <c r="G195" s="111"/>
      <c r="H195" s="111"/>
      <c r="I195" s="111"/>
      <c r="J195" s="111"/>
      <c r="K195" s="111"/>
      <c r="L195" s="111"/>
      <c r="M195" s="111"/>
      <c r="N195" s="111"/>
      <c r="O195" s="111"/>
      <c r="P195" s="111"/>
      <c r="Q195" s="111"/>
      <c r="R195" s="111"/>
      <c r="S195" s="111"/>
      <c r="T195" s="111"/>
      <c r="U195" s="111"/>
      <c r="V195" s="111"/>
      <c r="W195" s="111"/>
      <c r="X195" s="111"/>
      <c r="Y195" s="111"/>
      <c r="Z195" s="111"/>
    </row>
    <row r="196" spans="3:26" x14ac:dyDescent="0.35">
      <c r="C196" s="111"/>
      <c r="D196" s="111"/>
      <c r="E196" s="111"/>
      <c r="F196" s="111"/>
      <c r="G196" s="111"/>
      <c r="H196" s="111"/>
      <c r="I196" s="111"/>
      <c r="J196" s="111"/>
      <c r="K196" s="111"/>
      <c r="L196" s="111"/>
      <c r="M196" s="111"/>
      <c r="N196" s="111"/>
      <c r="O196" s="111"/>
      <c r="P196" s="111"/>
      <c r="Q196" s="111"/>
      <c r="R196" s="111"/>
      <c r="S196" s="111"/>
      <c r="T196" s="111"/>
      <c r="U196" s="111"/>
      <c r="V196" s="111"/>
      <c r="W196" s="111"/>
      <c r="X196" s="111"/>
      <c r="Y196" s="111"/>
      <c r="Z196" s="111"/>
    </row>
    <row r="244" spans="3:26" ht="11" customHeight="1" x14ac:dyDescent="0.35"/>
    <row r="245" spans="3:26" hidden="1" x14ac:dyDescent="0.35"/>
    <row r="246" spans="3:26" hidden="1" x14ac:dyDescent="0.35"/>
    <row r="247" spans="3:26" hidden="1" x14ac:dyDescent="0.35"/>
    <row r="248" spans="3:26" hidden="1" x14ac:dyDescent="0.35"/>
    <row r="249" spans="3:26" hidden="1" x14ac:dyDescent="0.35"/>
    <row r="250" spans="3:26" hidden="1" x14ac:dyDescent="0.35"/>
    <row r="251" spans="3:26" hidden="1" x14ac:dyDescent="0.35"/>
    <row r="254" spans="3:26" x14ac:dyDescent="0.35">
      <c r="C254" s="111" t="s">
        <v>87</v>
      </c>
      <c r="D254" s="111"/>
      <c r="E254" s="111"/>
      <c r="F254" s="111"/>
      <c r="G254" s="111"/>
      <c r="H254" s="111"/>
      <c r="I254" s="111"/>
      <c r="J254" s="111"/>
      <c r="K254" s="111"/>
      <c r="L254" s="111"/>
      <c r="M254" s="111"/>
      <c r="N254" s="111"/>
      <c r="O254" s="111"/>
      <c r="P254" s="111"/>
      <c r="Q254" s="111"/>
      <c r="R254" s="111"/>
      <c r="S254" s="111"/>
      <c r="T254" s="111"/>
      <c r="U254" s="111"/>
      <c r="V254" s="111"/>
      <c r="W254" s="111"/>
      <c r="X254" s="111"/>
      <c r="Y254" s="111"/>
      <c r="Z254" s="111"/>
    </row>
    <row r="255" spans="3:26" x14ac:dyDescent="0.35">
      <c r="C255" s="111"/>
      <c r="D255" s="111"/>
      <c r="E255" s="111"/>
      <c r="F255" s="111"/>
      <c r="G255" s="111"/>
      <c r="H255" s="111"/>
      <c r="I255" s="111"/>
      <c r="J255" s="111"/>
      <c r="K255" s="111"/>
      <c r="L255" s="111"/>
      <c r="M255" s="111"/>
      <c r="N255" s="111"/>
      <c r="O255" s="111"/>
      <c r="P255" s="111"/>
      <c r="Q255" s="111"/>
      <c r="R255" s="111"/>
      <c r="S255" s="111"/>
      <c r="T255" s="111"/>
      <c r="U255" s="111"/>
      <c r="V255" s="111"/>
      <c r="W255" s="111"/>
      <c r="X255" s="111"/>
      <c r="Y255" s="111"/>
      <c r="Z255" s="111"/>
    </row>
    <row r="256" spans="3:26" x14ac:dyDescent="0.35">
      <c r="C256" s="111"/>
      <c r="D256" s="111"/>
      <c r="E256" s="111"/>
      <c r="F256" s="111"/>
      <c r="G256" s="111"/>
      <c r="H256" s="111"/>
      <c r="I256" s="111"/>
      <c r="J256" s="111"/>
      <c r="K256" s="111"/>
      <c r="L256" s="111"/>
      <c r="M256" s="111"/>
      <c r="N256" s="111"/>
      <c r="O256" s="111"/>
      <c r="P256" s="111"/>
      <c r="Q256" s="111"/>
      <c r="R256" s="111"/>
      <c r="S256" s="111"/>
      <c r="T256" s="111"/>
      <c r="U256" s="111"/>
      <c r="V256" s="111"/>
      <c r="W256" s="111"/>
      <c r="X256" s="111"/>
      <c r="Y256" s="111"/>
      <c r="Z256" s="111"/>
    </row>
    <row r="257" spans="3:26" x14ac:dyDescent="0.35">
      <c r="C257" s="111"/>
      <c r="D257" s="111"/>
      <c r="E257" s="111"/>
      <c r="F257" s="111"/>
      <c r="G257" s="111"/>
      <c r="H257" s="111"/>
      <c r="I257" s="111"/>
      <c r="J257" s="111"/>
      <c r="K257" s="111"/>
      <c r="L257" s="111"/>
      <c r="M257" s="111"/>
      <c r="N257" s="111"/>
      <c r="O257" s="111"/>
      <c r="P257" s="111"/>
      <c r="Q257" s="111"/>
      <c r="R257" s="111"/>
      <c r="S257" s="111"/>
      <c r="T257" s="111"/>
      <c r="U257" s="111"/>
      <c r="V257" s="111"/>
      <c r="W257" s="111"/>
      <c r="X257" s="111"/>
      <c r="Y257" s="111"/>
      <c r="Z257" s="111"/>
    </row>
    <row r="258" spans="3:26" x14ac:dyDescent="0.35">
      <c r="C258" s="111"/>
      <c r="D258" s="111"/>
      <c r="E258" s="111"/>
      <c r="F258" s="111"/>
      <c r="G258" s="111"/>
      <c r="H258" s="111"/>
      <c r="I258" s="111"/>
      <c r="J258" s="111"/>
      <c r="K258" s="111"/>
      <c r="L258" s="111"/>
      <c r="M258" s="111"/>
      <c r="N258" s="111"/>
      <c r="O258" s="111"/>
      <c r="P258" s="111"/>
      <c r="Q258" s="111"/>
      <c r="R258" s="111"/>
      <c r="S258" s="111"/>
      <c r="T258" s="111"/>
      <c r="U258" s="111"/>
      <c r="V258" s="111"/>
      <c r="W258" s="111"/>
      <c r="X258" s="111"/>
      <c r="Y258" s="111"/>
      <c r="Z258" s="111"/>
    </row>
    <row r="259" spans="3:26" x14ac:dyDescent="0.35">
      <c r="C259" s="111"/>
      <c r="D259" s="111"/>
      <c r="E259" s="111"/>
      <c r="F259" s="111"/>
      <c r="G259" s="111"/>
      <c r="H259" s="111"/>
      <c r="I259" s="111"/>
      <c r="J259" s="111"/>
      <c r="K259" s="111"/>
      <c r="L259" s="111"/>
      <c r="M259" s="111"/>
      <c r="N259" s="111"/>
      <c r="O259" s="111"/>
      <c r="P259" s="111"/>
      <c r="Q259" s="111"/>
      <c r="R259" s="111"/>
      <c r="S259" s="111"/>
      <c r="T259" s="111"/>
      <c r="U259" s="111"/>
      <c r="V259" s="111"/>
      <c r="W259" s="111"/>
      <c r="X259" s="111"/>
      <c r="Y259" s="111"/>
      <c r="Z259" s="111"/>
    </row>
  </sheetData>
  <sheetProtection sheet="1" objects="1" scenarios="1"/>
  <mergeCells count="13">
    <mergeCell ref="C254:Z259"/>
    <mergeCell ref="C190:Z190"/>
    <mergeCell ref="C191:Z196"/>
    <mergeCell ref="C6:Z8"/>
    <mergeCell ref="C76:Z81"/>
    <mergeCell ref="C113:Z118"/>
    <mergeCell ref="C9:Z14"/>
    <mergeCell ref="C41:Z44"/>
    <mergeCell ref="C75:Z75"/>
    <mergeCell ref="C112:Z112"/>
    <mergeCell ref="C151:Z151"/>
    <mergeCell ref="C152:Z157"/>
    <mergeCell ref="C16:Z18"/>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ED7F8-6426-44FC-8B5B-57EDF65ADBD7}">
  <sheetPr>
    <tabColor rgb="FF002060"/>
  </sheetPr>
  <dimension ref="C1:J50"/>
  <sheetViews>
    <sheetView zoomScale="120" zoomScaleNormal="120" workbookViewId="0">
      <selection activeCell="H10" sqref="H10"/>
    </sheetView>
  </sheetViews>
  <sheetFormatPr defaultColWidth="8.81640625" defaultRowHeight="14.5" x14ac:dyDescent="0.35"/>
  <cols>
    <col min="3" max="3" width="44.453125" customWidth="1"/>
    <col min="4" max="4" width="14.81640625" customWidth="1"/>
    <col min="5" max="10" width="9.453125" style="2" customWidth="1"/>
  </cols>
  <sheetData>
    <row r="1" spans="3:10" ht="18.5" x14ac:dyDescent="0.45">
      <c r="C1" s="147" t="s">
        <v>9</v>
      </c>
      <c r="D1" s="147"/>
      <c r="E1" s="147"/>
      <c r="F1" s="147"/>
      <c r="G1" s="147"/>
      <c r="H1" s="147"/>
      <c r="I1" s="147"/>
      <c r="J1" s="147"/>
    </row>
    <row r="2" spans="3:10" x14ac:dyDescent="0.35">
      <c r="C2" s="26" t="s">
        <v>10</v>
      </c>
      <c r="D2" s="27" t="str">
        <f>'2. GPRA 1, 2, 4 Tracking'!$K$5</f>
        <v>Jan 1 -Dec 31, 2027</v>
      </c>
      <c r="E2" s="27"/>
      <c r="F2" s="30"/>
      <c r="G2" s="30"/>
      <c r="H2" s="30"/>
      <c r="I2" s="30"/>
      <c r="J2" s="30"/>
    </row>
    <row r="4" spans="3:10" x14ac:dyDescent="0.35">
      <c r="C4" s="148" t="s">
        <v>49</v>
      </c>
      <c r="D4" s="148"/>
      <c r="E4" s="148"/>
      <c r="F4" s="148"/>
      <c r="G4" s="148"/>
      <c r="H4" s="148"/>
      <c r="I4" s="148"/>
      <c r="J4" s="148"/>
    </row>
    <row r="5" spans="3:10" x14ac:dyDescent="0.35">
      <c r="C5" s="148"/>
      <c r="D5" s="148"/>
      <c r="E5" s="148"/>
      <c r="F5" s="148"/>
      <c r="G5" s="148"/>
      <c r="H5" s="148"/>
      <c r="I5" s="148"/>
      <c r="J5" s="148"/>
    </row>
    <row r="6" spans="3:10" x14ac:dyDescent="0.35">
      <c r="C6" s="28"/>
      <c r="D6" s="16"/>
      <c r="E6" s="29"/>
      <c r="F6" s="29"/>
      <c r="G6" s="29"/>
      <c r="H6" s="29"/>
      <c r="I6" s="29"/>
      <c r="J6" s="29"/>
    </row>
    <row r="7" spans="3:10" x14ac:dyDescent="0.35">
      <c r="C7" s="143" t="s">
        <v>11</v>
      </c>
      <c r="D7" s="144" t="s">
        <v>12</v>
      </c>
      <c r="E7" s="145" t="s">
        <v>13</v>
      </c>
      <c r="F7" s="145"/>
      <c r="G7" s="145"/>
      <c r="H7" s="145"/>
      <c r="I7" s="145"/>
      <c r="J7" s="145"/>
    </row>
    <row r="8" spans="3:10" x14ac:dyDescent="0.35">
      <c r="C8" s="143"/>
      <c r="D8" s="144"/>
      <c r="E8" s="140" t="s">
        <v>14</v>
      </c>
      <c r="F8" s="140"/>
      <c r="G8" s="140"/>
      <c r="H8" s="141" t="s">
        <v>15</v>
      </c>
      <c r="I8" s="141"/>
      <c r="J8" s="141"/>
    </row>
    <row r="9" spans="3:10" ht="33" customHeight="1" thickBot="1" x14ac:dyDescent="0.4">
      <c r="C9" s="143"/>
      <c r="D9" s="144"/>
      <c r="E9" s="33" t="s">
        <v>16</v>
      </c>
      <c r="F9" s="33" t="s">
        <v>17</v>
      </c>
      <c r="G9" s="33" t="s">
        <v>18</v>
      </c>
      <c r="H9" s="45" t="s">
        <v>16</v>
      </c>
      <c r="I9" s="33" t="s">
        <v>17</v>
      </c>
      <c r="J9" s="33" t="s">
        <v>18</v>
      </c>
    </row>
    <row r="10" spans="3:10" ht="73" thickBot="1" x14ac:dyDescent="0.4">
      <c r="C10" s="25" t="s">
        <v>24</v>
      </c>
      <c r="D10" s="32" t="s">
        <v>19</v>
      </c>
      <c r="E10" s="110" t="s">
        <v>69</v>
      </c>
      <c r="F10" s="7" t="s">
        <v>20</v>
      </c>
      <c r="G10" s="43" t="s">
        <v>20</v>
      </c>
      <c r="H10" s="47">
        <f>'2. GPRA 1, 2, 4 Tracking'!K106</f>
        <v>0</v>
      </c>
      <c r="I10" s="44" t="s">
        <v>20</v>
      </c>
      <c r="J10" s="7" t="s">
        <v>20</v>
      </c>
    </row>
    <row r="12" spans="3:10" x14ac:dyDescent="0.35">
      <c r="C12" s="146" t="s">
        <v>50</v>
      </c>
      <c r="D12" s="146"/>
      <c r="E12" s="146"/>
      <c r="F12" s="146"/>
      <c r="G12" s="146"/>
      <c r="H12" s="146"/>
      <c r="I12" s="146"/>
      <c r="J12" s="146"/>
    </row>
    <row r="13" spans="3:10" ht="15" customHeight="1" x14ac:dyDescent="0.35">
      <c r="C13" s="146"/>
      <c r="D13" s="146"/>
      <c r="E13" s="146"/>
      <c r="F13" s="146"/>
      <c r="G13" s="146"/>
      <c r="H13" s="146"/>
      <c r="I13" s="146"/>
      <c r="J13" s="146"/>
    </row>
    <row r="14" spans="3:10" ht="15" customHeight="1" x14ac:dyDescent="0.35">
      <c r="C14" s="28"/>
      <c r="D14" s="16"/>
      <c r="E14" s="29"/>
      <c r="F14" s="29"/>
      <c r="G14" s="29"/>
      <c r="H14" s="29"/>
      <c r="I14" s="29"/>
      <c r="J14" s="29"/>
    </row>
    <row r="15" spans="3:10" x14ac:dyDescent="0.35">
      <c r="C15" s="143" t="s">
        <v>11</v>
      </c>
      <c r="D15" s="144" t="s">
        <v>12</v>
      </c>
      <c r="E15" s="145" t="s">
        <v>13</v>
      </c>
      <c r="F15" s="145"/>
      <c r="G15" s="145"/>
      <c r="H15" s="145"/>
      <c r="I15" s="145"/>
      <c r="J15" s="145"/>
    </row>
    <row r="16" spans="3:10" x14ac:dyDescent="0.35">
      <c r="C16" s="143"/>
      <c r="D16" s="144"/>
      <c r="E16" s="140" t="s">
        <v>14</v>
      </c>
      <c r="F16" s="140"/>
      <c r="G16" s="140"/>
      <c r="H16" s="141" t="s">
        <v>15</v>
      </c>
      <c r="I16" s="141"/>
      <c r="J16" s="141"/>
    </row>
    <row r="17" spans="3:10" ht="29.5" thickBot="1" x14ac:dyDescent="0.4">
      <c r="C17" s="143"/>
      <c r="D17" s="144"/>
      <c r="E17" s="33" t="s">
        <v>16</v>
      </c>
      <c r="F17" s="33" t="s">
        <v>17</v>
      </c>
      <c r="G17" s="33" t="s">
        <v>18</v>
      </c>
      <c r="H17" s="45" t="s">
        <v>16</v>
      </c>
      <c r="I17" s="33" t="s">
        <v>17</v>
      </c>
      <c r="J17" s="33" t="s">
        <v>18</v>
      </c>
    </row>
    <row r="18" spans="3:10" ht="73" thickBot="1" x14ac:dyDescent="0.4">
      <c r="C18" s="25" t="s">
        <v>34</v>
      </c>
      <c r="D18" s="32" t="s">
        <v>19</v>
      </c>
      <c r="E18" s="110" t="s">
        <v>69</v>
      </c>
      <c r="F18" s="7" t="s">
        <v>20</v>
      </c>
      <c r="G18" s="43" t="s">
        <v>20</v>
      </c>
      <c r="H18" s="47">
        <f>'2. GPRA 1, 2, 4 Tracking'!K107</f>
        <v>0</v>
      </c>
      <c r="I18" s="44" t="s">
        <v>20</v>
      </c>
      <c r="J18" s="7" t="s">
        <v>20</v>
      </c>
    </row>
    <row r="20" spans="3:10" x14ac:dyDescent="0.35">
      <c r="C20" s="142" t="s">
        <v>51</v>
      </c>
      <c r="D20" s="142"/>
      <c r="E20" s="142"/>
      <c r="F20" s="142"/>
      <c r="G20" s="142"/>
      <c r="H20" s="142"/>
      <c r="I20" s="142"/>
      <c r="J20" s="142"/>
    </row>
    <row r="21" spans="3:10" x14ac:dyDescent="0.35">
      <c r="C21" s="142"/>
      <c r="D21" s="142"/>
      <c r="E21" s="142"/>
      <c r="F21" s="142"/>
      <c r="G21" s="142"/>
      <c r="H21" s="142"/>
      <c r="I21" s="142"/>
      <c r="J21" s="142"/>
    </row>
    <row r="22" spans="3:10" x14ac:dyDescent="0.35">
      <c r="C22" s="28"/>
      <c r="D22" s="16"/>
      <c r="E22" s="29"/>
      <c r="F22" s="29"/>
      <c r="G22" s="29"/>
      <c r="H22" s="29"/>
      <c r="I22" s="29"/>
      <c r="J22" s="29"/>
    </row>
    <row r="23" spans="3:10" x14ac:dyDescent="0.35">
      <c r="C23" s="143" t="s">
        <v>11</v>
      </c>
      <c r="D23" s="144" t="s">
        <v>12</v>
      </c>
      <c r="E23" s="145" t="s">
        <v>13</v>
      </c>
      <c r="F23" s="145"/>
      <c r="G23" s="145"/>
      <c r="H23" s="145"/>
      <c r="I23" s="145"/>
      <c r="J23" s="145"/>
    </row>
    <row r="24" spans="3:10" x14ac:dyDescent="0.35">
      <c r="C24" s="143"/>
      <c r="D24" s="144"/>
      <c r="E24" s="140" t="s">
        <v>14</v>
      </c>
      <c r="F24" s="140"/>
      <c r="G24" s="140"/>
      <c r="H24" s="141" t="s">
        <v>15</v>
      </c>
      <c r="I24" s="141"/>
      <c r="J24" s="141"/>
    </row>
    <row r="25" spans="3:10" ht="29.5" thickBot="1" x14ac:dyDescent="0.4">
      <c r="C25" s="143"/>
      <c r="D25" s="144"/>
      <c r="E25" s="33" t="s">
        <v>16</v>
      </c>
      <c r="F25" s="33" t="s">
        <v>17</v>
      </c>
      <c r="G25" s="33" t="s">
        <v>18</v>
      </c>
      <c r="H25" s="33" t="s">
        <v>16</v>
      </c>
      <c r="I25" s="45" t="s">
        <v>17</v>
      </c>
      <c r="J25" s="33" t="s">
        <v>18</v>
      </c>
    </row>
    <row r="26" spans="3:10" ht="102" thickBot="1" x14ac:dyDescent="0.4">
      <c r="C26" s="25" t="s">
        <v>38</v>
      </c>
      <c r="D26" s="32" t="s">
        <v>19</v>
      </c>
      <c r="E26" s="7" t="s">
        <v>20</v>
      </c>
      <c r="F26" s="110" t="s">
        <v>69</v>
      </c>
      <c r="G26" s="7" t="s">
        <v>20</v>
      </c>
      <c r="H26" s="43" t="s">
        <v>20</v>
      </c>
      <c r="I26" s="46" t="str">
        <f>CONCATENATE('3. GPRA 3 Ratio Tracking'!M108,"/",'3. GPRA 3 Ratio Tracking'!N108)</f>
        <v>0/0</v>
      </c>
      <c r="J26" s="44" t="s">
        <v>20</v>
      </c>
    </row>
    <row r="28" spans="3:10" x14ac:dyDescent="0.35">
      <c r="C28" s="148" t="s">
        <v>48</v>
      </c>
      <c r="D28" s="148"/>
      <c r="E28" s="148"/>
      <c r="F28" s="148"/>
      <c r="G28" s="148"/>
      <c r="H28" s="148"/>
      <c r="I28" s="148"/>
      <c r="J28" s="148"/>
    </row>
    <row r="29" spans="3:10" x14ac:dyDescent="0.35">
      <c r="C29" s="148"/>
      <c r="D29" s="148"/>
      <c r="E29" s="148"/>
      <c r="F29" s="148"/>
      <c r="G29" s="148"/>
      <c r="H29" s="148"/>
      <c r="I29" s="148"/>
      <c r="J29" s="148"/>
    </row>
    <row r="30" spans="3:10" x14ac:dyDescent="0.35">
      <c r="C30" s="28"/>
      <c r="D30" s="16"/>
      <c r="E30" s="29"/>
      <c r="F30" s="29"/>
      <c r="G30" s="29"/>
      <c r="H30" s="29"/>
      <c r="I30" s="29"/>
      <c r="J30" s="29"/>
    </row>
    <row r="31" spans="3:10" x14ac:dyDescent="0.35">
      <c r="C31" s="143" t="s">
        <v>11</v>
      </c>
      <c r="D31" s="144" t="s">
        <v>12</v>
      </c>
      <c r="E31" s="145" t="s">
        <v>13</v>
      </c>
      <c r="F31" s="145"/>
      <c r="G31" s="145"/>
      <c r="H31" s="145"/>
      <c r="I31" s="145"/>
      <c r="J31" s="145"/>
    </row>
    <row r="32" spans="3:10" x14ac:dyDescent="0.35">
      <c r="C32" s="143"/>
      <c r="D32" s="144"/>
      <c r="E32" s="140" t="s">
        <v>14</v>
      </c>
      <c r="F32" s="140"/>
      <c r="G32" s="140"/>
      <c r="H32" s="141" t="s">
        <v>15</v>
      </c>
      <c r="I32" s="141"/>
      <c r="J32" s="141"/>
    </row>
    <row r="33" spans="3:10" ht="29.5" thickBot="1" x14ac:dyDescent="0.4">
      <c r="C33" s="143"/>
      <c r="D33" s="144"/>
      <c r="E33" s="33" t="s">
        <v>16</v>
      </c>
      <c r="F33" s="33" t="s">
        <v>17</v>
      </c>
      <c r="G33" s="33" t="s">
        <v>18</v>
      </c>
      <c r="H33" s="45" t="s">
        <v>16</v>
      </c>
      <c r="I33" s="33" t="s">
        <v>17</v>
      </c>
      <c r="J33" s="33" t="s">
        <v>18</v>
      </c>
    </row>
    <row r="34" spans="3:10" ht="73" thickBot="1" x14ac:dyDescent="0.4">
      <c r="C34" s="25" t="s">
        <v>40</v>
      </c>
      <c r="D34" s="32" t="s">
        <v>19</v>
      </c>
      <c r="E34" s="110" t="s">
        <v>69</v>
      </c>
      <c r="F34" s="7" t="s">
        <v>20</v>
      </c>
      <c r="G34" s="43" t="s">
        <v>20</v>
      </c>
      <c r="H34" s="47">
        <f>'2. GPRA 1, 2, 4 Tracking'!K108</f>
        <v>0</v>
      </c>
      <c r="I34" s="44" t="s">
        <v>20</v>
      </c>
      <c r="J34" s="7" t="s">
        <v>20</v>
      </c>
    </row>
    <row r="36" spans="3:10" x14ac:dyDescent="0.35">
      <c r="C36" s="146" t="s">
        <v>53</v>
      </c>
      <c r="D36" s="146"/>
      <c r="E36" s="146"/>
      <c r="F36" s="146"/>
      <c r="G36" s="146"/>
      <c r="H36" s="146"/>
      <c r="I36" s="146"/>
      <c r="J36" s="146"/>
    </row>
    <row r="37" spans="3:10" x14ac:dyDescent="0.35">
      <c r="C37" s="146"/>
      <c r="D37" s="146"/>
      <c r="E37" s="146"/>
      <c r="F37" s="146"/>
      <c r="G37" s="146"/>
      <c r="H37" s="146"/>
      <c r="I37" s="146"/>
      <c r="J37" s="146"/>
    </row>
    <row r="38" spans="3:10" x14ac:dyDescent="0.35">
      <c r="C38" s="28"/>
      <c r="D38" s="16"/>
      <c r="E38" s="29"/>
      <c r="F38" s="29"/>
      <c r="G38" s="29"/>
      <c r="H38" s="29"/>
      <c r="I38" s="29"/>
      <c r="J38" s="29"/>
    </row>
    <row r="39" spans="3:10" x14ac:dyDescent="0.35">
      <c r="C39" s="143" t="s">
        <v>11</v>
      </c>
      <c r="D39" s="144" t="s">
        <v>12</v>
      </c>
      <c r="E39" s="145" t="s">
        <v>13</v>
      </c>
      <c r="F39" s="145"/>
      <c r="G39" s="145"/>
      <c r="H39" s="145"/>
      <c r="I39" s="145"/>
      <c r="J39" s="145"/>
    </row>
    <row r="40" spans="3:10" x14ac:dyDescent="0.35">
      <c r="C40" s="143"/>
      <c r="D40" s="144"/>
      <c r="E40" s="140" t="s">
        <v>14</v>
      </c>
      <c r="F40" s="140"/>
      <c r="G40" s="140"/>
      <c r="H40" s="141" t="s">
        <v>15</v>
      </c>
      <c r="I40" s="141"/>
      <c r="J40" s="141"/>
    </row>
    <row r="41" spans="3:10" ht="29.5" thickBot="1" x14ac:dyDescent="0.4">
      <c r="C41" s="143"/>
      <c r="D41" s="144"/>
      <c r="E41" s="33" t="s">
        <v>16</v>
      </c>
      <c r="F41" s="33" t="s">
        <v>17</v>
      </c>
      <c r="G41" s="33" t="s">
        <v>18</v>
      </c>
      <c r="H41" s="45" t="s">
        <v>16</v>
      </c>
      <c r="I41" s="33" t="s">
        <v>17</v>
      </c>
      <c r="J41" s="33" t="s">
        <v>18</v>
      </c>
    </row>
    <row r="42" spans="3:10" ht="58.5" thickBot="1" x14ac:dyDescent="0.4">
      <c r="C42" s="25" t="s">
        <v>52</v>
      </c>
      <c r="D42" s="32" t="s">
        <v>19</v>
      </c>
      <c r="E42" s="110" t="s">
        <v>69</v>
      </c>
      <c r="F42" s="7" t="s">
        <v>20</v>
      </c>
      <c r="G42" s="43" t="s">
        <v>20</v>
      </c>
      <c r="H42" s="47">
        <f>'4. GPRA 5 Students Served'!I105</f>
        <v>0</v>
      </c>
      <c r="I42" s="44" t="s">
        <v>20</v>
      </c>
      <c r="J42" s="7" t="s">
        <v>20</v>
      </c>
    </row>
    <row r="44" spans="3:10" x14ac:dyDescent="0.35">
      <c r="C44" s="142" t="s">
        <v>54</v>
      </c>
      <c r="D44" s="142"/>
      <c r="E44" s="142"/>
      <c r="F44" s="142"/>
      <c r="G44" s="142"/>
      <c r="H44" s="142"/>
      <c r="I44" s="142"/>
      <c r="J44" s="142"/>
    </row>
    <row r="45" spans="3:10" x14ac:dyDescent="0.35">
      <c r="C45" s="142"/>
      <c r="D45" s="142"/>
      <c r="E45" s="142"/>
      <c r="F45" s="142"/>
      <c r="G45" s="142"/>
      <c r="H45" s="142"/>
      <c r="I45" s="142"/>
      <c r="J45" s="142"/>
    </row>
    <row r="46" spans="3:10" x14ac:dyDescent="0.35">
      <c r="C46" s="28"/>
      <c r="D46" s="16"/>
      <c r="E46" s="29"/>
      <c r="F46" s="29"/>
      <c r="G46" s="29"/>
      <c r="H46" s="29"/>
      <c r="I46" s="29"/>
      <c r="J46" s="29"/>
    </row>
    <row r="47" spans="3:10" x14ac:dyDescent="0.35">
      <c r="C47" s="143" t="s">
        <v>11</v>
      </c>
      <c r="D47" s="144" t="s">
        <v>12</v>
      </c>
      <c r="E47" s="145" t="s">
        <v>13</v>
      </c>
      <c r="F47" s="145"/>
      <c r="G47" s="145"/>
      <c r="H47" s="145"/>
      <c r="I47" s="145"/>
      <c r="J47" s="145"/>
    </row>
    <row r="48" spans="3:10" x14ac:dyDescent="0.35">
      <c r="C48" s="143"/>
      <c r="D48" s="144"/>
      <c r="E48" s="140" t="s">
        <v>14</v>
      </c>
      <c r="F48" s="140"/>
      <c r="G48" s="140"/>
      <c r="H48" s="141" t="s">
        <v>15</v>
      </c>
      <c r="I48" s="141"/>
      <c r="J48" s="141"/>
    </row>
    <row r="49" spans="3:10" ht="29" x14ac:dyDescent="0.35">
      <c r="C49" s="143"/>
      <c r="D49" s="144"/>
      <c r="E49" s="33" t="s">
        <v>16</v>
      </c>
      <c r="F49" s="33" t="s">
        <v>17</v>
      </c>
      <c r="G49" s="33" t="s">
        <v>18</v>
      </c>
      <c r="H49" s="33" t="s">
        <v>16</v>
      </c>
      <c r="I49" s="33" t="s">
        <v>17</v>
      </c>
      <c r="J49" s="33" t="s">
        <v>18</v>
      </c>
    </row>
    <row r="50" spans="3:10" ht="72.5" x14ac:dyDescent="0.35">
      <c r="C50" s="25" t="s">
        <v>89</v>
      </c>
      <c r="D50" s="32" t="s">
        <v>19</v>
      </c>
      <c r="E50" s="31">
        <v>999</v>
      </c>
      <c r="F50" s="7" t="s">
        <v>20</v>
      </c>
      <c r="G50" s="7" t="s">
        <v>20</v>
      </c>
      <c r="H50" s="31">
        <v>999</v>
      </c>
      <c r="I50" s="7" t="s">
        <v>20</v>
      </c>
      <c r="J50" s="7" t="s">
        <v>20</v>
      </c>
    </row>
  </sheetData>
  <sheetProtection sheet="1" objects="1" scenarios="1" formatCells="0"/>
  <mergeCells count="37">
    <mergeCell ref="C1:J1"/>
    <mergeCell ref="C4:J5"/>
    <mergeCell ref="C7:C9"/>
    <mergeCell ref="D7:D9"/>
    <mergeCell ref="E7:J7"/>
    <mergeCell ref="E8:G8"/>
    <mergeCell ref="H8:J8"/>
    <mergeCell ref="C12:J13"/>
    <mergeCell ref="C15:C17"/>
    <mergeCell ref="D15:D17"/>
    <mergeCell ref="E15:J15"/>
    <mergeCell ref="E16:G16"/>
    <mergeCell ref="H16:J16"/>
    <mergeCell ref="C20:J21"/>
    <mergeCell ref="C23:C25"/>
    <mergeCell ref="D23:D25"/>
    <mergeCell ref="E23:J23"/>
    <mergeCell ref="E24:G24"/>
    <mergeCell ref="H24:J24"/>
    <mergeCell ref="C28:J29"/>
    <mergeCell ref="C31:C33"/>
    <mergeCell ref="D31:D33"/>
    <mergeCell ref="E31:J31"/>
    <mergeCell ref="E32:G32"/>
    <mergeCell ref="H32:J32"/>
    <mergeCell ref="C36:J37"/>
    <mergeCell ref="C39:C41"/>
    <mergeCell ref="D39:D41"/>
    <mergeCell ref="E39:J39"/>
    <mergeCell ref="E40:G40"/>
    <mergeCell ref="H40:J40"/>
    <mergeCell ref="C44:J45"/>
    <mergeCell ref="C47:C49"/>
    <mergeCell ref="D47:D49"/>
    <mergeCell ref="E47:J47"/>
    <mergeCell ref="E48:G48"/>
    <mergeCell ref="H48:J4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D53CA-99A4-4964-8064-D0DF69019E6E}">
  <dimension ref="A1:C6"/>
  <sheetViews>
    <sheetView workbookViewId="0">
      <selection activeCell="C1" sqref="C1:C1048576"/>
    </sheetView>
  </sheetViews>
  <sheetFormatPr defaultColWidth="8.81640625" defaultRowHeight="14.5" x14ac:dyDescent="0.35"/>
  <cols>
    <col min="1" max="1" width="14.26953125" customWidth="1"/>
    <col min="2" max="2" width="33.36328125" bestFit="1" customWidth="1"/>
  </cols>
  <sheetData>
    <row r="1" spans="1:3" x14ac:dyDescent="0.35">
      <c r="A1" t="s">
        <v>67</v>
      </c>
      <c r="B1" t="s">
        <v>68</v>
      </c>
      <c r="C1" t="s">
        <v>45</v>
      </c>
    </row>
    <row r="2" spans="1:3" x14ac:dyDescent="0.35">
      <c r="A2" s="13" t="s">
        <v>31</v>
      </c>
      <c r="B2" s="1" t="s">
        <v>8</v>
      </c>
      <c r="C2" s="1" t="s">
        <v>46</v>
      </c>
    </row>
    <row r="3" spans="1:3" x14ac:dyDescent="0.35">
      <c r="A3" s="13" t="s">
        <v>8</v>
      </c>
      <c r="B3" s="1" t="s">
        <v>32</v>
      </c>
      <c r="C3" s="1" t="s">
        <v>8</v>
      </c>
    </row>
    <row r="4" spans="1:3" x14ac:dyDescent="0.35">
      <c r="A4" s="13" t="s">
        <v>32</v>
      </c>
      <c r="B4" s="1"/>
      <c r="C4" s="1" t="s">
        <v>7</v>
      </c>
    </row>
    <row r="5" spans="1:3" x14ac:dyDescent="0.35">
      <c r="A5" s="13" t="s">
        <v>33</v>
      </c>
    </row>
    <row r="6" spans="1:3" x14ac:dyDescent="0.35">
      <c r="A6" s="12" t="s">
        <v>39</v>
      </c>
    </row>
  </sheetData>
  <conditionalFormatting sqref="A2:A6">
    <cfRule type="containsText" dxfId="11" priority="13" operator="containsText" text="Didn't Return for Training">
      <formula>NOT(ISERROR(SEARCH("Didn't Return for Training",A2)))</formula>
    </cfRule>
    <cfRule type="containsText" dxfId="10" priority="14" operator="containsText" text="Returned for Training">
      <formula>NOT(ISERROR(SEARCH("Returned for Training",A2)))</formula>
    </cfRule>
    <cfRule type="containsText" dxfId="9" priority="15" operator="containsText" text="Completed Training">
      <formula>NOT(ISERROR(SEARCH("Completed Training",A2)))</formula>
    </cfRule>
    <cfRule type="containsText" dxfId="8" priority="16" operator="containsText" text="Started Training">
      <formula>NOT(ISERROR(SEARCH("Started Training",A2)))</formula>
    </cfRule>
  </conditionalFormatting>
  <conditionalFormatting sqref="B2:B5">
    <cfRule type="containsText" dxfId="7" priority="1" operator="containsText" text="Started &amp; Completed Practicum">
      <formula>NOT(ISERROR(SEARCH("Started &amp; Completed Practicum",B2)))</formula>
    </cfRule>
    <cfRule type="containsText" dxfId="6" priority="2" operator="containsText" text="Started &amp; Didn't Complete Practicum">
      <formula>NOT(ISERROR(SEARCH("Started &amp; Didn't Complete Practicum",B2)))</formula>
    </cfRule>
    <cfRule type="containsText" dxfId="5" priority="3" operator="containsText" text="Returned &amp; Completed Practicum">
      <formula>NOT(ISERROR(SEARCH("Returned &amp; Completed Practicum",B2)))</formula>
    </cfRule>
    <cfRule type="containsText" dxfId="4" priority="4" operator="containsText" text="Started Internship/Practicum">
      <formula>NOT(ISERROR(SEARCH("Started Internship/Practicum",B2)))</formula>
    </cfRule>
  </conditionalFormatting>
  <conditionalFormatting sqref="C2:C4">
    <cfRule type="containsText" dxfId="3" priority="5" operator="containsText" text="Not Hired">
      <formula>NOT(ISERROR(SEARCH("Not Hired",C2)))</formula>
    </cfRule>
    <cfRule type="containsText" dxfId="2" priority="6" operator="containsText" text="Hired">
      <formula>NOT(ISERROR(SEARCH("Hired",C2)))</formula>
    </cfRule>
    <cfRule type="containsText" dxfId="1" priority="7" operator="containsText" text="Not Retained">
      <formula>NOT(ISERROR(SEARCH("Not Retained",C2)))</formula>
    </cfRule>
    <cfRule type="containsText" dxfId="0" priority="8" operator="containsText" text="Retained">
      <formula>NOT(ISERROR(SEARCH("Retained",C2)))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D9C39-3871-45DD-AE2C-8F238D6268CC}">
  <sheetPr>
    <tabColor rgb="FFFF0000"/>
  </sheetPr>
  <dimension ref="A1:R65"/>
  <sheetViews>
    <sheetView zoomScale="90" zoomScaleNormal="90" workbookViewId="0">
      <selection activeCell="B10" sqref="B10"/>
    </sheetView>
  </sheetViews>
  <sheetFormatPr defaultColWidth="9.1796875" defaultRowHeight="16" x14ac:dyDescent="0.35"/>
  <cols>
    <col min="1" max="1" width="12.6328125" customWidth="1"/>
    <col min="2" max="2" width="56.81640625" style="8" customWidth="1"/>
    <col min="3" max="17" width="13.90625" style="8" customWidth="1"/>
    <col min="18" max="18" width="63.90625" style="89" customWidth="1"/>
    <col min="19" max="16384" width="9.1796875" style="4"/>
  </cols>
  <sheetData>
    <row r="1" spans="1:18" ht="14.5" customHeight="1" x14ac:dyDescent="0.35">
      <c r="B1" s="4"/>
      <c r="C1" s="118" t="s">
        <v>83</v>
      </c>
      <c r="D1" s="118"/>
      <c r="E1" s="118"/>
      <c r="F1" s="118"/>
      <c r="G1" s="118"/>
      <c r="H1" s="118"/>
      <c r="I1" s="118"/>
      <c r="J1" s="118"/>
      <c r="K1" s="118"/>
      <c r="L1" s="118"/>
      <c r="M1" s="118"/>
      <c r="N1" s="118"/>
      <c r="O1" s="118"/>
      <c r="P1" s="118"/>
      <c r="Q1" s="118"/>
      <c r="R1" s="2"/>
    </row>
    <row r="2" spans="1:18" ht="25" customHeight="1" x14ac:dyDescent="0.35">
      <c r="B2" s="4"/>
      <c r="C2" s="118"/>
      <c r="D2" s="118"/>
      <c r="E2" s="118"/>
      <c r="F2" s="118"/>
      <c r="G2" s="118"/>
      <c r="H2" s="118"/>
      <c r="I2" s="118"/>
      <c r="J2" s="118"/>
      <c r="K2" s="118"/>
      <c r="L2" s="118"/>
      <c r="M2" s="118"/>
      <c r="N2" s="118"/>
      <c r="O2" s="118"/>
      <c r="P2" s="118"/>
      <c r="Q2" s="118"/>
      <c r="R2" s="2"/>
    </row>
    <row r="3" spans="1:18" ht="29" customHeight="1" x14ac:dyDescent="0.35">
      <c r="B3" s="4"/>
      <c r="C3" s="118"/>
      <c r="D3" s="118"/>
      <c r="E3" s="118"/>
      <c r="F3" s="118"/>
      <c r="G3" s="118"/>
      <c r="H3" s="118"/>
      <c r="I3" s="118"/>
      <c r="J3" s="118"/>
      <c r="K3" s="118"/>
      <c r="L3" s="118"/>
      <c r="M3" s="118"/>
      <c r="N3" s="118"/>
      <c r="O3" s="118"/>
      <c r="P3" s="118"/>
      <c r="Q3" s="118"/>
      <c r="R3" s="2"/>
    </row>
    <row r="4" spans="1:18" ht="15" customHeight="1" thickBot="1" x14ac:dyDescent="0.4">
      <c r="B4" s="4"/>
      <c r="C4" s="57"/>
      <c r="D4" s="57"/>
      <c r="E4" s="57"/>
      <c r="F4" s="57"/>
      <c r="G4" s="57"/>
      <c r="H4" s="57"/>
      <c r="I4" s="57"/>
      <c r="J4" s="57"/>
      <c r="K4" s="57"/>
      <c r="L4" s="57"/>
      <c r="M4" s="57"/>
      <c r="N4" s="57"/>
      <c r="O4" s="57"/>
      <c r="P4" s="57"/>
      <c r="Q4" s="57"/>
      <c r="R4" s="2"/>
    </row>
    <row r="5" spans="1:18" s="3" customFormat="1" ht="46.5" customHeight="1" x14ac:dyDescent="0.35">
      <c r="A5" s="6"/>
      <c r="B5" s="50" t="s">
        <v>26</v>
      </c>
      <c r="C5" s="119" t="s">
        <v>59</v>
      </c>
      <c r="D5" s="119"/>
      <c r="E5" s="120"/>
      <c r="F5" s="121" t="s">
        <v>60</v>
      </c>
      <c r="G5" s="121"/>
      <c r="H5" s="121"/>
      <c r="I5" s="122" t="s">
        <v>57</v>
      </c>
      <c r="J5" s="119"/>
      <c r="K5" s="119"/>
      <c r="L5" s="122" t="s">
        <v>61</v>
      </c>
      <c r="M5" s="119"/>
      <c r="N5" s="120"/>
      <c r="O5" s="122" t="s">
        <v>58</v>
      </c>
      <c r="P5" s="119"/>
      <c r="Q5" s="120"/>
      <c r="R5" s="48" t="s">
        <v>2</v>
      </c>
    </row>
    <row r="6" spans="1:18" s="5" customFormat="1" ht="54.5" customHeight="1" x14ac:dyDescent="0.35">
      <c r="B6" s="51" t="s">
        <v>55</v>
      </c>
      <c r="C6" s="52" t="s">
        <v>72</v>
      </c>
      <c r="D6" s="53" t="s">
        <v>70</v>
      </c>
      <c r="E6" s="54" t="s">
        <v>71</v>
      </c>
      <c r="F6" s="52" t="s">
        <v>72</v>
      </c>
      <c r="G6" s="53" t="s">
        <v>70</v>
      </c>
      <c r="H6" s="54" t="s">
        <v>71</v>
      </c>
      <c r="I6" s="52" t="s">
        <v>72</v>
      </c>
      <c r="J6" s="53" t="s">
        <v>70</v>
      </c>
      <c r="K6" s="54" t="s">
        <v>71</v>
      </c>
      <c r="L6" s="52" t="s">
        <v>72</v>
      </c>
      <c r="M6" s="53" t="s">
        <v>70</v>
      </c>
      <c r="N6" s="54" t="s">
        <v>71</v>
      </c>
      <c r="O6" s="52" t="s">
        <v>72</v>
      </c>
      <c r="P6" s="53" t="s">
        <v>70</v>
      </c>
      <c r="Q6" s="54" t="s">
        <v>71</v>
      </c>
      <c r="R6" s="55" t="s">
        <v>3</v>
      </c>
    </row>
    <row r="7" spans="1:18" s="56" customFormat="1" ht="78.75" customHeight="1" thickBot="1" x14ac:dyDescent="0.4">
      <c r="A7"/>
      <c r="B7" s="90" t="s">
        <v>27</v>
      </c>
      <c r="C7" s="58">
        <f>(D7*0.5)+(E7*1)</f>
        <v>1</v>
      </c>
      <c r="D7" s="59">
        <f>COUNTIFS('2. GPRA 1, 2, 4 Tracking'!$D$6:$D$105,'1. LEA List &amp; Summary Sheet'!$B7, '2. GPRA 1, 2, 4 Tracking'!$E$6:$E$105,"0.5",'2. GPRA 1, 2, 4 Tracking'!$G$6:$G$105,"New Hire")</f>
        <v>0</v>
      </c>
      <c r="E7" s="60">
        <f>COUNTIFS('2. GPRA 1, 2, 4 Tracking'!$D$6:$D$105,'1. LEA List &amp; Summary Sheet'!$B7, '2. GPRA 1, 2, 4 Tracking'!$E$6:$E$105,"1.0",'2. GPRA 1, 2, 4 Tracking'!$G$6:$G$105,"New Hire")</f>
        <v>1</v>
      </c>
      <c r="F7" s="61">
        <f>(G7*0.5)+(H7*1)</f>
        <v>0</v>
      </c>
      <c r="G7" s="62">
        <f>COUNTIFS('2. GPRA 1, 2, 4 Tracking'!$D$6:$D$105,'1. LEA List &amp; Summary Sheet'!$B7, '2. GPRA 1, 2, 4 Tracking'!$E$6:$E$105,"0.5",'2. GPRA 1, 2, 4 Tracking'!$H$6:$H$105,"New Hire")</f>
        <v>0</v>
      </c>
      <c r="H7" s="63">
        <f>COUNTIFS('2. GPRA 1, 2, 4 Tracking'!$D$6:$D$105,'1. LEA List &amp; Summary Sheet'!$B7, '2. GPRA 1, 2, 4 Tracking'!$E$6:$E$105,"1.0",'2. GPRA 1, 2, 4 Tracking'!$H$6:$H$105,"New Hire")</f>
        <v>0</v>
      </c>
      <c r="I7" s="58">
        <f>(J7*0.5)+(K7*1)</f>
        <v>0</v>
      </c>
      <c r="J7" s="59">
        <f>COUNTIFS('2. GPRA 1, 2, 4 Tracking'!$D$6:$D$105,'1. LEA List &amp; Summary Sheet'!$B7, '2. GPRA 1, 2, 4 Tracking'!$E$6:$E$105,"0.5",'2. GPRA 1, 2, 4 Tracking'!$I$6:$I$105,"New Hire")</f>
        <v>0</v>
      </c>
      <c r="K7" s="60">
        <f>COUNTIFS('2. GPRA 1, 2, 4 Tracking'!$D$6:$D$105,'1. LEA List &amp; Summary Sheet'!$B7, '2. GPRA 1, 2, 4 Tracking'!$E$6:$E$105,"1.0",'2. GPRA 1, 2, 4 Tracking'!$I$6:$I$105,"New Hire")</f>
        <v>0</v>
      </c>
      <c r="L7" s="61">
        <f>(M7*0.5)+(N7*1)</f>
        <v>0</v>
      </c>
      <c r="M7" s="62">
        <f>COUNTIFS('2. GPRA 1, 2, 4 Tracking'!$D$6:$D$105,'1. LEA List &amp; Summary Sheet'!$B7, '2. GPRA 1, 2, 4 Tracking'!$E$6:$E$105,"0.5",'2. GPRA 1, 2, 4 Tracking'!$J$6:$J$105,"New Hire")</f>
        <v>0</v>
      </c>
      <c r="N7" s="63">
        <f>COUNTIFS('2. GPRA 1, 2, 4 Tracking'!$D$6:$D$105,'1. LEA List &amp; Summary Sheet'!$B7, '2. GPRA 1, 2, 4 Tracking'!$E$6:$E$105,"1.0",'2. GPRA 1, 2, 4 Tracking'!$J$6:$J$105,"New Hire")</f>
        <v>0</v>
      </c>
      <c r="O7" s="58">
        <f>(P7*0.5)+(Q7*1)</f>
        <v>0</v>
      </c>
      <c r="P7" s="59">
        <f>COUNTIFS('2. GPRA 1, 2, 4 Tracking'!$D$6:$D$105,'1. LEA List &amp; Summary Sheet'!$B7, '2. GPRA 1, 2, 4 Tracking'!$E$6:$E$105,"0.5",'2. GPRA 1, 2, 4 Tracking'!$K$6:$K$105,"New Hire")</f>
        <v>0</v>
      </c>
      <c r="Q7" s="60">
        <f>COUNTIFS('2. GPRA 1, 2, 4 Tracking'!$D$6:$D$105,'1. LEA List &amp; Summary Sheet'!$B7, '2. GPRA 1, 2, 4 Tracking'!$E$6:$E$105,"1.0",'2. GPRA 1, 2, 4 Tracking'!$K$6:$K$105,"New Hire")</f>
        <v>0</v>
      </c>
      <c r="R7" s="84"/>
    </row>
    <row r="8" spans="1:18" ht="78.75" customHeight="1" thickBot="1" x14ac:dyDescent="0.4">
      <c r="B8" s="91" t="s">
        <v>28</v>
      </c>
      <c r="C8" s="64">
        <f t="shared" ref="C8:C65" si="0">(D8*0.5)+(E8*1)</f>
        <v>0.5</v>
      </c>
      <c r="D8" s="65">
        <f>COUNTIFS('2. GPRA 1, 2, 4 Tracking'!D$6:D$105,'1. LEA List &amp; Summary Sheet'!B8, '2. GPRA 1, 2, 4 Tracking'!E$6:E$105,"0.5",'2. GPRA 1, 2, 4 Tracking'!G$6:G$105,"New Hire")</f>
        <v>1</v>
      </c>
      <c r="E8" s="66">
        <f>COUNTIFS('2. GPRA 1, 2, 4 Tracking'!D$6:D$105,'1. LEA List &amp; Summary Sheet'!B8, '2. GPRA 1, 2, 4 Tracking'!E$6:E$105,"1.0",'2. GPRA 1, 2, 4 Tracking'!G$6:G$105,"New Hire")</f>
        <v>0</v>
      </c>
      <c r="F8" s="67">
        <f t="shared" ref="F8:F65" si="1">(G8*0.5)+(H8*1)</f>
        <v>0.5</v>
      </c>
      <c r="G8" s="68">
        <f>COUNTIFS('2. GPRA 1, 2, 4 Tracking'!$D$6:$D$105,'1. LEA List &amp; Summary Sheet'!$B8, '2. GPRA 1, 2, 4 Tracking'!$E$6:$E$105,"0.5",'2. GPRA 1, 2, 4 Tracking'!$H$6:$H$105,"New Hire")</f>
        <v>1</v>
      </c>
      <c r="H8" s="69">
        <f>COUNTIFS('2. GPRA 1, 2, 4 Tracking'!$D$6:$D$105,'1. LEA List &amp; Summary Sheet'!$B8, '2. GPRA 1, 2, 4 Tracking'!$E$6:$E$105,"1.0",'2. GPRA 1, 2, 4 Tracking'!$H$6:$H$105,"New Hire")</f>
        <v>0</v>
      </c>
      <c r="I8" s="64">
        <f t="shared" ref="I8:I65" si="2">(J8*0.5)+(K8*1)</f>
        <v>0</v>
      </c>
      <c r="J8" s="65">
        <f>COUNTIFS('2. GPRA 1, 2, 4 Tracking'!$D$6:$D$105,'1. LEA List &amp; Summary Sheet'!$B8, '2. GPRA 1, 2, 4 Tracking'!$E$6:$E$105,"0.5",'2. GPRA 1, 2, 4 Tracking'!$I$6:$I$105,"New Hire")</f>
        <v>0</v>
      </c>
      <c r="K8" s="66">
        <f>COUNTIFS('2. GPRA 1, 2, 4 Tracking'!$D$6:$D$105,'1. LEA List &amp; Summary Sheet'!$B8, '2. GPRA 1, 2, 4 Tracking'!$E$6:$E$105,"1.0",'2. GPRA 1, 2, 4 Tracking'!$I$6:$I$105,"New Hire")</f>
        <v>0</v>
      </c>
      <c r="L8" s="67">
        <f t="shared" ref="L8:L65" si="3">(M8*0.5)+(N8*1)</f>
        <v>0</v>
      </c>
      <c r="M8" s="68">
        <f>COUNTIFS('2. GPRA 1, 2, 4 Tracking'!$D$6:$D$105,'1. LEA List &amp; Summary Sheet'!$B8, '2. GPRA 1, 2, 4 Tracking'!$E$6:$E$105,"0.5",'2. GPRA 1, 2, 4 Tracking'!$J$6:$J$105,"New Hire")</f>
        <v>0</v>
      </c>
      <c r="N8" s="69">
        <f>COUNTIFS('2. GPRA 1, 2, 4 Tracking'!$D$6:$D$105,'1. LEA List &amp; Summary Sheet'!$B8, '2. GPRA 1, 2, 4 Tracking'!$E$6:$E$105,"1.0",'2. GPRA 1, 2, 4 Tracking'!$J$6:$J$105,"New Hire")</f>
        <v>0</v>
      </c>
      <c r="O8" s="64">
        <f t="shared" ref="O8:O65" si="4">(P8*0.5)+(Q8*1)</f>
        <v>0</v>
      </c>
      <c r="P8" s="65">
        <f>COUNTIFS('2. GPRA 1, 2, 4 Tracking'!$D$6:$D$105,'1. LEA List &amp; Summary Sheet'!$B8, '2. GPRA 1, 2, 4 Tracking'!$E$6:$E$105,"0.5",'2. GPRA 1, 2, 4 Tracking'!$K$6:$K$105,"New Hire")</f>
        <v>0</v>
      </c>
      <c r="Q8" s="66">
        <f>COUNTIFS('2. GPRA 1, 2, 4 Tracking'!$D$6:$D$105,'1. LEA List &amp; Summary Sheet'!$B8, '2. GPRA 1, 2, 4 Tracking'!$E$6:$E$105,"1.0",'2. GPRA 1, 2, 4 Tracking'!$K$6:$K$105,"New Hire")</f>
        <v>0</v>
      </c>
      <c r="R8" s="85"/>
    </row>
    <row r="9" spans="1:18" ht="78.75" customHeight="1" thickBot="1" x14ac:dyDescent="0.4">
      <c r="B9" s="91" t="s">
        <v>30</v>
      </c>
      <c r="C9" s="64">
        <f t="shared" si="0"/>
        <v>0</v>
      </c>
      <c r="D9" s="65">
        <f>COUNTIFS('2. GPRA 1, 2, 4 Tracking'!D$6:D$105,'1. LEA List &amp; Summary Sheet'!B9, '2. GPRA 1, 2, 4 Tracking'!E$6:E$105,"0.5",'2. GPRA 1, 2, 4 Tracking'!G$6:G$105,"New Hire")</f>
        <v>0</v>
      </c>
      <c r="E9" s="66">
        <f>COUNTIFS('2. GPRA 1, 2, 4 Tracking'!D$6:D$105,'1. LEA List &amp; Summary Sheet'!B9, '2. GPRA 1, 2, 4 Tracking'!E$6:E$105,"1.0",'2. GPRA 1, 2, 4 Tracking'!G$6:G$105,"New Hire")</f>
        <v>0</v>
      </c>
      <c r="F9" s="67">
        <f t="shared" si="1"/>
        <v>0</v>
      </c>
      <c r="G9" s="68">
        <f>COUNTIFS('2. GPRA 1, 2, 4 Tracking'!$D$6:$D$105,'1. LEA List &amp; Summary Sheet'!$B9, '2. GPRA 1, 2, 4 Tracking'!$E$6:$E$105,"0.5",'2. GPRA 1, 2, 4 Tracking'!$H$6:$H$105,"New Hire")</f>
        <v>0</v>
      </c>
      <c r="H9" s="69">
        <f>COUNTIFS('2. GPRA 1, 2, 4 Tracking'!$D$6:$D$105,'1. LEA List &amp; Summary Sheet'!$B9, '2. GPRA 1, 2, 4 Tracking'!$E$6:$E$105,"1.0",'2. GPRA 1, 2, 4 Tracking'!$H$6:$H$105,"New Hire")</f>
        <v>0</v>
      </c>
      <c r="I9" s="64">
        <f t="shared" si="2"/>
        <v>0</v>
      </c>
      <c r="J9" s="65">
        <f>COUNTIFS('2. GPRA 1, 2, 4 Tracking'!$D$6:$D$105,'1. LEA List &amp; Summary Sheet'!$B9, '2. GPRA 1, 2, 4 Tracking'!$E$6:$E$105,"0.5",'2. GPRA 1, 2, 4 Tracking'!$I$6:$I$105,"New Hire")</f>
        <v>0</v>
      </c>
      <c r="K9" s="66">
        <f>COUNTIFS('2. GPRA 1, 2, 4 Tracking'!$D$6:$D$105,'1. LEA List &amp; Summary Sheet'!$B9, '2. GPRA 1, 2, 4 Tracking'!$E$6:$E$105,"1.0",'2. GPRA 1, 2, 4 Tracking'!$I$6:$I$105,"New Hire")</f>
        <v>0</v>
      </c>
      <c r="L9" s="67">
        <f t="shared" si="3"/>
        <v>0</v>
      </c>
      <c r="M9" s="68">
        <f>COUNTIFS('2. GPRA 1, 2, 4 Tracking'!$D$6:$D$105,'1. LEA List &amp; Summary Sheet'!$B9, '2. GPRA 1, 2, 4 Tracking'!$E$6:$E$105,"0.5",'2. GPRA 1, 2, 4 Tracking'!$J$6:$J$105,"New Hire")</f>
        <v>0</v>
      </c>
      <c r="N9" s="69">
        <f>COUNTIFS('2. GPRA 1, 2, 4 Tracking'!$D$6:$D$105,'1. LEA List &amp; Summary Sheet'!$B9, '2. GPRA 1, 2, 4 Tracking'!$E$6:$E$105,"1.0",'2. GPRA 1, 2, 4 Tracking'!$J$6:$J$105,"New Hire")</f>
        <v>0</v>
      </c>
      <c r="O9" s="64">
        <f t="shared" si="4"/>
        <v>0</v>
      </c>
      <c r="P9" s="65">
        <f>COUNTIFS('2. GPRA 1, 2, 4 Tracking'!$D$6:$D$105,'1. LEA List &amp; Summary Sheet'!$B9, '2. GPRA 1, 2, 4 Tracking'!$E$6:$E$105,"0.5",'2. GPRA 1, 2, 4 Tracking'!$K$6:$K$105,"New Hire")</f>
        <v>0</v>
      </c>
      <c r="Q9" s="66">
        <f>COUNTIFS('2. GPRA 1, 2, 4 Tracking'!$D$6:$D$105,'1. LEA List &amp; Summary Sheet'!$B9, '2. GPRA 1, 2, 4 Tracking'!$E$6:$E$105,"1.0",'2. GPRA 1, 2, 4 Tracking'!$K$6:$K$105,"New Hire")</f>
        <v>0</v>
      </c>
      <c r="R9" s="86"/>
    </row>
    <row r="10" spans="1:18" ht="78.75" customHeight="1" thickBot="1" x14ac:dyDescent="0.4">
      <c r="B10" s="91"/>
      <c r="C10" s="64">
        <f t="shared" si="0"/>
        <v>0</v>
      </c>
      <c r="D10" s="65">
        <f>COUNTIFS('2. GPRA 1, 2, 4 Tracking'!D$6:D$105,'1. LEA List &amp; Summary Sheet'!B10, '2. GPRA 1, 2, 4 Tracking'!E$6:E$105,"0.5",'2. GPRA 1, 2, 4 Tracking'!G$6:G$105,"New Hire")</f>
        <v>0</v>
      </c>
      <c r="E10" s="66">
        <f>COUNTIFS('2. GPRA 1, 2, 4 Tracking'!D$6:D$105,'1. LEA List &amp; Summary Sheet'!B10, '2. GPRA 1, 2, 4 Tracking'!E$6:E$105,"1.0",'2. GPRA 1, 2, 4 Tracking'!G$6:G$105,"New Hire")</f>
        <v>0</v>
      </c>
      <c r="F10" s="67">
        <f t="shared" si="1"/>
        <v>0</v>
      </c>
      <c r="G10" s="68">
        <f>COUNTIFS('2. GPRA 1, 2, 4 Tracking'!$D$6:$D$105,'1. LEA List &amp; Summary Sheet'!$B10, '2. GPRA 1, 2, 4 Tracking'!$E$6:$E$105,"0.5",'2. GPRA 1, 2, 4 Tracking'!$H$6:$H$105,"New Hire")</f>
        <v>0</v>
      </c>
      <c r="H10" s="69">
        <f>COUNTIFS('2. GPRA 1, 2, 4 Tracking'!$D$6:$D$105,'1. LEA List &amp; Summary Sheet'!$B10, '2. GPRA 1, 2, 4 Tracking'!$E$6:$E$105,"1.0",'2. GPRA 1, 2, 4 Tracking'!$H$6:$H$105,"New Hire")</f>
        <v>0</v>
      </c>
      <c r="I10" s="64">
        <f t="shared" si="2"/>
        <v>0</v>
      </c>
      <c r="J10" s="65">
        <f>COUNTIFS('2. GPRA 1, 2, 4 Tracking'!$D$6:$D$105,'1. LEA List &amp; Summary Sheet'!$B10, '2. GPRA 1, 2, 4 Tracking'!$E$6:$E$105,"0.5",'2. GPRA 1, 2, 4 Tracking'!$I$6:$I$105,"New Hire")</f>
        <v>0</v>
      </c>
      <c r="K10" s="66">
        <f>COUNTIFS('2. GPRA 1, 2, 4 Tracking'!$D$6:$D$105,'1. LEA List &amp; Summary Sheet'!$B10, '2. GPRA 1, 2, 4 Tracking'!$E$6:$E$105,"1.0",'2. GPRA 1, 2, 4 Tracking'!$I$6:$I$105,"New Hire")</f>
        <v>0</v>
      </c>
      <c r="L10" s="67">
        <f t="shared" si="3"/>
        <v>0</v>
      </c>
      <c r="M10" s="68">
        <f>COUNTIFS('2. GPRA 1, 2, 4 Tracking'!$D$6:$D$105,'1. LEA List &amp; Summary Sheet'!$B10, '2. GPRA 1, 2, 4 Tracking'!$E$6:$E$105,"0.5",'2. GPRA 1, 2, 4 Tracking'!$J$6:$J$105,"New Hire")</f>
        <v>0</v>
      </c>
      <c r="N10" s="69">
        <f>COUNTIFS('2. GPRA 1, 2, 4 Tracking'!$D$6:$D$105,'1. LEA List &amp; Summary Sheet'!$B10, '2. GPRA 1, 2, 4 Tracking'!$E$6:$E$105,"1.0",'2. GPRA 1, 2, 4 Tracking'!$J$6:$J$105,"New Hire")</f>
        <v>0</v>
      </c>
      <c r="O10" s="64">
        <f t="shared" si="4"/>
        <v>0</v>
      </c>
      <c r="P10" s="65">
        <f>COUNTIFS('2. GPRA 1, 2, 4 Tracking'!$D$6:$D$105,'1. LEA List &amp; Summary Sheet'!$B10, '2. GPRA 1, 2, 4 Tracking'!$E$6:$E$105,"0.5",'2. GPRA 1, 2, 4 Tracking'!$K$6:$K$105,"New Hire")</f>
        <v>0</v>
      </c>
      <c r="Q10" s="66">
        <f>COUNTIFS('2. GPRA 1, 2, 4 Tracking'!$D$6:$D$105,'1. LEA List &amp; Summary Sheet'!$B10, '2. GPRA 1, 2, 4 Tracking'!$E$6:$E$105,"1.0",'2. GPRA 1, 2, 4 Tracking'!$K$6:$K$105,"New Hire")</f>
        <v>0</v>
      </c>
      <c r="R10" s="86"/>
    </row>
    <row r="11" spans="1:18" ht="78.75" customHeight="1" thickBot="1" x14ac:dyDescent="0.4">
      <c r="B11" s="91"/>
      <c r="C11" s="64">
        <f t="shared" si="0"/>
        <v>0</v>
      </c>
      <c r="D11" s="65">
        <f>COUNTIFS('2. GPRA 1, 2, 4 Tracking'!D$6:D$105,'1. LEA List &amp; Summary Sheet'!B11, '2. GPRA 1, 2, 4 Tracking'!E$6:E$105,"0.5",'2. GPRA 1, 2, 4 Tracking'!G$6:G$105,"New Hire")</f>
        <v>0</v>
      </c>
      <c r="E11" s="66">
        <f>COUNTIFS('2. GPRA 1, 2, 4 Tracking'!D$6:D$105,'1. LEA List &amp; Summary Sheet'!B11, '2. GPRA 1, 2, 4 Tracking'!E$6:E$105,"1.0",'2. GPRA 1, 2, 4 Tracking'!G$6:G$105,"New Hire")</f>
        <v>0</v>
      </c>
      <c r="F11" s="67">
        <f t="shared" si="1"/>
        <v>0</v>
      </c>
      <c r="G11" s="68">
        <f>COUNTIFS('2. GPRA 1, 2, 4 Tracking'!$D$6:$D$105,'1. LEA List &amp; Summary Sheet'!$B11, '2. GPRA 1, 2, 4 Tracking'!$E$6:$E$105,"0.5",'2. GPRA 1, 2, 4 Tracking'!$H$6:$H$105,"New Hire")</f>
        <v>0</v>
      </c>
      <c r="H11" s="69">
        <f>COUNTIFS('2. GPRA 1, 2, 4 Tracking'!$D$6:$D$105,'1. LEA List &amp; Summary Sheet'!$B11, '2. GPRA 1, 2, 4 Tracking'!$E$6:$E$105,"1.0",'2. GPRA 1, 2, 4 Tracking'!$H$6:$H$105,"New Hire")</f>
        <v>0</v>
      </c>
      <c r="I11" s="64">
        <f t="shared" si="2"/>
        <v>0</v>
      </c>
      <c r="J11" s="65">
        <f>COUNTIFS('2. GPRA 1, 2, 4 Tracking'!$D$6:$D$105,'1. LEA List &amp; Summary Sheet'!$B11, '2. GPRA 1, 2, 4 Tracking'!$E$6:$E$105,"0.5",'2. GPRA 1, 2, 4 Tracking'!$I$6:$I$105,"New Hire")</f>
        <v>0</v>
      </c>
      <c r="K11" s="66">
        <f>COUNTIFS('2. GPRA 1, 2, 4 Tracking'!$D$6:$D$105,'1. LEA List &amp; Summary Sheet'!$B11, '2. GPRA 1, 2, 4 Tracking'!$E$6:$E$105,"1.0",'2. GPRA 1, 2, 4 Tracking'!$I$6:$I$105,"New Hire")</f>
        <v>0</v>
      </c>
      <c r="L11" s="67">
        <f t="shared" si="3"/>
        <v>0</v>
      </c>
      <c r="M11" s="68">
        <f>COUNTIFS('2. GPRA 1, 2, 4 Tracking'!$D$6:$D$105,'1. LEA List &amp; Summary Sheet'!$B11, '2. GPRA 1, 2, 4 Tracking'!$E$6:$E$105,"0.5",'2. GPRA 1, 2, 4 Tracking'!$J$6:$J$105,"New Hire")</f>
        <v>0</v>
      </c>
      <c r="N11" s="69">
        <f>COUNTIFS('2. GPRA 1, 2, 4 Tracking'!$D$6:$D$105,'1. LEA List &amp; Summary Sheet'!$B11, '2. GPRA 1, 2, 4 Tracking'!$E$6:$E$105,"1.0",'2. GPRA 1, 2, 4 Tracking'!$J$6:$J$105,"New Hire")</f>
        <v>0</v>
      </c>
      <c r="O11" s="64">
        <f t="shared" si="4"/>
        <v>0</v>
      </c>
      <c r="P11" s="65">
        <f>COUNTIFS('2. GPRA 1, 2, 4 Tracking'!$D$6:$D$105,'1. LEA List &amp; Summary Sheet'!$B11, '2. GPRA 1, 2, 4 Tracking'!$E$6:$E$105,"0.5",'2. GPRA 1, 2, 4 Tracking'!$K$6:$K$105,"New Hire")</f>
        <v>0</v>
      </c>
      <c r="Q11" s="66">
        <f>COUNTIFS('2. GPRA 1, 2, 4 Tracking'!$D$6:$D$105,'1. LEA List &amp; Summary Sheet'!$B11, '2. GPRA 1, 2, 4 Tracking'!$E$6:$E$105,"1.0",'2. GPRA 1, 2, 4 Tracking'!$K$6:$K$105,"New Hire")</f>
        <v>0</v>
      </c>
      <c r="R11" s="86"/>
    </row>
    <row r="12" spans="1:18" ht="78.75" customHeight="1" thickBot="1" x14ac:dyDescent="0.4">
      <c r="B12" s="91"/>
      <c r="C12" s="64">
        <f t="shared" si="0"/>
        <v>0</v>
      </c>
      <c r="D12" s="65">
        <f>COUNTIFS('2. GPRA 1, 2, 4 Tracking'!D$6:D$105,'1. LEA List &amp; Summary Sheet'!B12, '2. GPRA 1, 2, 4 Tracking'!E$6:E$105,"0.5",'2. GPRA 1, 2, 4 Tracking'!G$6:G$105,"New Hire")</f>
        <v>0</v>
      </c>
      <c r="E12" s="66">
        <f>COUNTIFS('2. GPRA 1, 2, 4 Tracking'!D$6:D$105,'1. LEA List &amp; Summary Sheet'!B12, '2. GPRA 1, 2, 4 Tracking'!E$6:E$105,"1.0",'2. GPRA 1, 2, 4 Tracking'!G$6:G$105,"New Hire")</f>
        <v>0</v>
      </c>
      <c r="F12" s="67">
        <f t="shared" si="1"/>
        <v>0</v>
      </c>
      <c r="G12" s="68">
        <f>COUNTIFS('2. GPRA 1, 2, 4 Tracking'!$D$6:$D$105,'1. LEA List &amp; Summary Sheet'!$B12, '2. GPRA 1, 2, 4 Tracking'!$E$6:$E$105,"0.5",'2. GPRA 1, 2, 4 Tracking'!$H$6:$H$105,"New Hire")</f>
        <v>0</v>
      </c>
      <c r="H12" s="69">
        <f>COUNTIFS('2. GPRA 1, 2, 4 Tracking'!$D$6:$D$105,'1. LEA List &amp; Summary Sheet'!$B12, '2. GPRA 1, 2, 4 Tracking'!$E$6:$E$105,"1.0",'2. GPRA 1, 2, 4 Tracking'!$H$6:$H$105,"New Hire")</f>
        <v>0</v>
      </c>
      <c r="I12" s="64">
        <f t="shared" si="2"/>
        <v>0</v>
      </c>
      <c r="J12" s="65">
        <f>COUNTIFS('2. GPRA 1, 2, 4 Tracking'!$D$6:$D$105,'1. LEA List &amp; Summary Sheet'!$B12, '2. GPRA 1, 2, 4 Tracking'!$E$6:$E$105,"0.5",'2. GPRA 1, 2, 4 Tracking'!$I$6:$I$105,"New Hire")</f>
        <v>0</v>
      </c>
      <c r="K12" s="66">
        <f>COUNTIFS('2. GPRA 1, 2, 4 Tracking'!$D$6:$D$105,'1. LEA List &amp; Summary Sheet'!$B12, '2. GPRA 1, 2, 4 Tracking'!$E$6:$E$105,"1.0",'2. GPRA 1, 2, 4 Tracking'!$I$6:$I$105,"New Hire")</f>
        <v>0</v>
      </c>
      <c r="L12" s="67">
        <f t="shared" si="3"/>
        <v>0</v>
      </c>
      <c r="M12" s="68">
        <f>COUNTIFS('2. GPRA 1, 2, 4 Tracking'!$D$6:$D$105,'1. LEA List &amp; Summary Sheet'!$B12, '2. GPRA 1, 2, 4 Tracking'!$E$6:$E$105,"0.5",'2. GPRA 1, 2, 4 Tracking'!$J$6:$J$105,"New Hire")</f>
        <v>0</v>
      </c>
      <c r="N12" s="69">
        <f>COUNTIFS('2. GPRA 1, 2, 4 Tracking'!$D$6:$D$105,'1. LEA List &amp; Summary Sheet'!$B12, '2. GPRA 1, 2, 4 Tracking'!$E$6:$E$105,"1.0",'2. GPRA 1, 2, 4 Tracking'!$J$6:$J$105,"New Hire")</f>
        <v>0</v>
      </c>
      <c r="O12" s="64">
        <f t="shared" si="4"/>
        <v>0</v>
      </c>
      <c r="P12" s="65">
        <f>COUNTIFS('2. GPRA 1, 2, 4 Tracking'!$D$6:$D$105,'1. LEA List &amp; Summary Sheet'!$B12, '2. GPRA 1, 2, 4 Tracking'!$E$6:$E$105,"0.5",'2. GPRA 1, 2, 4 Tracking'!$K$6:$K$105,"New Hire")</f>
        <v>0</v>
      </c>
      <c r="Q12" s="66">
        <f>COUNTIFS('2. GPRA 1, 2, 4 Tracking'!$D$6:$D$105,'1. LEA List &amp; Summary Sheet'!$B12, '2. GPRA 1, 2, 4 Tracking'!$E$6:$E$105,"1.0",'2. GPRA 1, 2, 4 Tracking'!$K$6:$K$105,"New Hire")</f>
        <v>0</v>
      </c>
      <c r="R12" s="86"/>
    </row>
    <row r="13" spans="1:18" ht="78.75" customHeight="1" thickBot="1" x14ac:dyDescent="0.4">
      <c r="B13" s="91"/>
      <c r="C13" s="64">
        <f t="shared" si="0"/>
        <v>0</v>
      </c>
      <c r="D13" s="65">
        <f>COUNTIFS('2. GPRA 1, 2, 4 Tracking'!D$6:D$105,'1. LEA List &amp; Summary Sheet'!B13, '2. GPRA 1, 2, 4 Tracking'!E$6:E$105,"0.5",'2. GPRA 1, 2, 4 Tracking'!G$6:G$105,"New Hire")</f>
        <v>0</v>
      </c>
      <c r="E13" s="66">
        <f>COUNTIFS('2. GPRA 1, 2, 4 Tracking'!D$6:D$105,'1. LEA List &amp; Summary Sheet'!B13, '2. GPRA 1, 2, 4 Tracking'!E$6:E$105,"1.0",'2. GPRA 1, 2, 4 Tracking'!G$6:G$105,"New Hire")</f>
        <v>0</v>
      </c>
      <c r="F13" s="67">
        <f t="shared" si="1"/>
        <v>0</v>
      </c>
      <c r="G13" s="68">
        <f>COUNTIFS('2. GPRA 1, 2, 4 Tracking'!$D$6:$D$105,'1. LEA List &amp; Summary Sheet'!$B13, '2. GPRA 1, 2, 4 Tracking'!$E$6:$E$105,"0.5",'2. GPRA 1, 2, 4 Tracking'!$H$6:$H$105,"New Hire")</f>
        <v>0</v>
      </c>
      <c r="H13" s="69">
        <f>COUNTIFS('2. GPRA 1, 2, 4 Tracking'!$D$6:$D$105,'1. LEA List &amp; Summary Sheet'!$B13, '2. GPRA 1, 2, 4 Tracking'!$E$6:$E$105,"1.0",'2. GPRA 1, 2, 4 Tracking'!$H$6:$H$105,"New Hire")</f>
        <v>0</v>
      </c>
      <c r="I13" s="64">
        <f t="shared" si="2"/>
        <v>0</v>
      </c>
      <c r="J13" s="65">
        <f>COUNTIFS('2. GPRA 1, 2, 4 Tracking'!$D$6:$D$105,'1. LEA List &amp; Summary Sheet'!$B13, '2. GPRA 1, 2, 4 Tracking'!$E$6:$E$105,"0.5",'2. GPRA 1, 2, 4 Tracking'!$I$6:$I$105,"New Hire")</f>
        <v>0</v>
      </c>
      <c r="K13" s="66">
        <f>COUNTIFS('2. GPRA 1, 2, 4 Tracking'!$D$6:$D$105,'1. LEA List &amp; Summary Sheet'!$B13, '2. GPRA 1, 2, 4 Tracking'!$E$6:$E$105,"1.0",'2. GPRA 1, 2, 4 Tracking'!$I$6:$I$105,"New Hire")</f>
        <v>0</v>
      </c>
      <c r="L13" s="67">
        <f t="shared" si="3"/>
        <v>0</v>
      </c>
      <c r="M13" s="68">
        <f>COUNTIFS('2. GPRA 1, 2, 4 Tracking'!$D$6:$D$105,'1. LEA List &amp; Summary Sheet'!$B13, '2. GPRA 1, 2, 4 Tracking'!$E$6:$E$105,"0.5",'2. GPRA 1, 2, 4 Tracking'!$J$6:$J$105,"New Hire")</f>
        <v>0</v>
      </c>
      <c r="N13" s="69">
        <f>COUNTIFS('2. GPRA 1, 2, 4 Tracking'!$D$6:$D$105,'1. LEA List &amp; Summary Sheet'!$B13, '2. GPRA 1, 2, 4 Tracking'!$E$6:$E$105,"1.0",'2. GPRA 1, 2, 4 Tracking'!$J$6:$J$105,"New Hire")</f>
        <v>0</v>
      </c>
      <c r="O13" s="64">
        <f t="shared" si="4"/>
        <v>0</v>
      </c>
      <c r="P13" s="65">
        <f>COUNTIFS('2. GPRA 1, 2, 4 Tracking'!$D$6:$D$105,'1. LEA List &amp; Summary Sheet'!$B13, '2. GPRA 1, 2, 4 Tracking'!$E$6:$E$105,"0.5",'2. GPRA 1, 2, 4 Tracking'!$K$6:$K$105,"New Hire")</f>
        <v>0</v>
      </c>
      <c r="Q13" s="66">
        <f>COUNTIFS('2. GPRA 1, 2, 4 Tracking'!$D$6:$D$105,'1. LEA List &amp; Summary Sheet'!$B13, '2. GPRA 1, 2, 4 Tracking'!$E$6:$E$105,"1.0",'2. GPRA 1, 2, 4 Tracking'!$K$6:$K$105,"New Hire")</f>
        <v>0</v>
      </c>
      <c r="R13" s="86"/>
    </row>
    <row r="14" spans="1:18" ht="78.75" customHeight="1" thickBot="1" x14ac:dyDescent="0.4">
      <c r="B14" s="91"/>
      <c r="C14" s="64">
        <f t="shared" si="0"/>
        <v>0</v>
      </c>
      <c r="D14" s="65">
        <f>COUNTIFS('2. GPRA 1, 2, 4 Tracking'!D$6:D$105,'1. LEA List &amp; Summary Sheet'!B14, '2. GPRA 1, 2, 4 Tracking'!E$6:E$105,"0.5",'2. GPRA 1, 2, 4 Tracking'!G$6:G$105,"New Hire")</f>
        <v>0</v>
      </c>
      <c r="E14" s="66">
        <f>COUNTIFS('2. GPRA 1, 2, 4 Tracking'!D$6:D$105,'1. LEA List &amp; Summary Sheet'!B14, '2. GPRA 1, 2, 4 Tracking'!E$6:E$105,"1.0",'2. GPRA 1, 2, 4 Tracking'!G$6:G$105,"New Hire")</f>
        <v>0</v>
      </c>
      <c r="F14" s="67">
        <f t="shared" si="1"/>
        <v>0</v>
      </c>
      <c r="G14" s="68">
        <f>COUNTIFS('2. GPRA 1, 2, 4 Tracking'!$D$6:$D$105,'1. LEA List &amp; Summary Sheet'!$B14, '2. GPRA 1, 2, 4 Tracking'!$E$6:$E$105,"0.5",'2. GPRA 1, 2, 4 Tracking'!$H$6:$H$105,"New Hire")</f>
        <v>0</v>
      </c>
      <c r="H14" s="69">
        <f>COUNTIFS('2. GPRA 1, 2, 4 Tracking'!$D$6:$D$105,'1. LEA List &amp; Summary Sheet'!$B14, '2. GPRA 1, 2, 4 Tracking'!$E$6:$E$105,"1.0",'2. GPRA 1, 2, 4 Tracking'!$H$6:$H$105,"New Hire")</f>
        <v>0</v>
      </c>
      <c r="I14" s="64">
        <f t="shared" si="2"/>
        <v>0</v>
      </c>
      <c r="J14" s="65">
        <f>COUNTIFS('2. GPRA 1, 2, 4 Tracking'!$D$6:$D$105,'1. LEA List &amp; Summary Sheet'!$B14, '2. GPRA 1, 2, 4 Tracking'!$E$6:$E$105,"0.5",'2. GPRA 1, 2, 4 Tracking'!$I$6:$I$105,"New Hire")</f>
        <v>0</v>
      </c>
      <c r="K14" s="66">
        <f>COUNTIFS('2. GPRA 1, 2, 4 Tracking'!$D$6:$D$105,'1. LEA List &amp; Summary Sheet'!$B14, '2. GPRA 1, 2, 4 Tracking'!$E$6:$E$105,"1.0",'2. GPRA 1, 2, 4 Tracking'!$I$6:$I$105,"New Hire")</f>
        <v>0</v>
      </c>
      <c r="L14" s="67">
        <f t="shared" si="3"/>
        <v>0</v>
      </c>
      <c r="M14" s="68">
        <f>COUNTIFS('2. GPRA 1, 2, 4 Tracking'!$D$6:$D$105,'1. LEA List &amp; Summary Sheet'!$B14, '2. GPRA 1, 2, 4 Tracking'!$E$6:$E$105,"0.5",'2. GPRA 1, 2, 4 Tracking'!$J$6:$J$105,"New Hire")</f>
        <v>0</v>
      </c>
      <c r="N14" s="69">
        <f>COUNTIFS('2. GPRA 1, 2, 4 Tracking'!$D$6:$D$105,'1. LEA List &amp; Summary Sheet'!$B14, '2. GPRA 1, 2, 4 Tracking'!$E$6:$E$105,"1.0",'2. GPRA 1, 2, 4 Tracking'!$J$6:$J$105,"New Hire")</f>
        <v>0</v>
      </c>
      <c r="O14" s="64">
        <f t="shared" si="4"/>
        <v>0</v>
      </c>
      <c r="P14" s="65">
        <f>COUNTIFS('2. GPRA 1, 2, 4 Tracking'!$D$6:$D$105,'1. LEA List &amp; Summary Sheet'!$B14, '2. GPRA 1, 2, 4 Tracking'!$E$6:$E$105,"0.5",'2. GPRA 1, 2, 4 Tracking'!$K$6:$K$105,"New Hire")</f>
        <v>0</v>
      </c>
      <c r="Q14" s="66">
        <f>COUNTIFS('2. GPRA 1, 2, 4 Tracking'!$D$6:$D$105,'1. LEA List &amp; Summary Sheet'!$B14, '2. GPRA 1, 2, 4 Tracking'!$E$6:$E$105,"1.0",'2. GPRA 1, 2, 4 Tracking'!$K$6:$K$105,"New Hire")</f>
        <v>0</v>
      </c>
      <c r="R14" s="86"/>
    </row>
    <row r="15" spans="1:18" ht="78.75" customHeight="1" thickBot="1" x14ac:dyDescent="0.4">
      <c r="B15" s="92"/>
      <c r="C15" s="64">
        <f t="shared" si="0"/>
        <v>0</v>
      </c>
      <c r="D15" s="65">
        <f>COUNTIFS('2. GPRA 1, 2, 4 Tracking'!D$6:D$105,'1. LEA List &amp; Summary Sheet'!B15, '2. GPRA 1, 2, 4 Tracking'!E$6:E$105,"0.5",'2. GPRA 1, 2, 4 Tracking'!G$6:G$105,"New Hire")</f>
        <v>0</v>
      </c>
      <c r="E15" s="66">
        <f>COUNTIFS('2. GPRA 1, 2, 4 Tracking'!D$6:D$105,'1. LEA List &amp; Summary Sheet'!B15, '2. GPRA 1, 2, 4 Tracking'!E$6:E$105,"1.0",'2. GPRA 1, 2, 4 Tracking'!G$6:G$105,"New Hire")</f>
        <v>0</v>
      </c>
      <c r="F15" s="67">
        <f t="shared" si="1"/>
        <v>0</v>
      </c>
      <c r="G15" s="68">
        <f>COUNTIFS('2. GPRA 1, 2, 4 Tracking'!$D$6:$D$105,'1. LEA List &amp; Summary Sheet'!$B15, '2. GPRA 1, 2, 4 Tracking'!$E$6:$E$105,"0.5",'2. GPRA 1, 2, 4 Tracking'!$H$6:$H$105,"New Hire")</f>
        <v>0</v>
      </c>
      <c r="H15" s="69">
        <f>COUNTIFS('2. GPRA 1, 2, 4 Tracking'!$D$6:$D$105,'1. LEA List &amp; Summary Sheet'!$B15, '2. GPRA 1, 2, 4 Tracking'!$E$6:$E$105,"1.0",'2. GPRA 1, 2, 4 Tracking'!$H$6:$H$105,"New Hire")</f>
        <v>0</v>
      </c>
      <c r="I15" s="64">
        <f t="shared" si="2"/>
        <v>0</v>
      </c>
      <c r="J15" s="65">
        <f>COUNTIFS('2. GPRA 1, 2, 4 Tracking'!$D$6:$D$105,'1. LEA List &amp; Summary Sheet'!$B15, '2. GPRA 1, 2, 4 Tracking'!$E$6:$E$105,"0.5",'2. GPRA 1, 2, 4 Tracking'!$I$6:$I$105,"New Hire")</f>
        <v>0</v>
      </c>
      <c r="K15" s="66">
        <f>COUNTIFS('2. GPRA 1, 2, 4 Tracking'!$D$6:$D$105,'1. LEA List &amp; Summary Sheet'!$B15, '2. GPRA 1, 2, 4 Tracking'!$E$6:$E$105,"1.0",'2. GPRA 1, 2, 4 Tracking'!$I$6:$I$105,"New Hire")</f>
        <v>0</v>
      </c>
      <c r="L15" s="67">
        <f t="shared" si="3"/>
        <v>0</v>
      </c>
      <c r="M15" s="68">
        <f>COUNTIFS('2. GPRA 1, 2, 4 Tracking'!$D$6:$D$105,'1. LEA List &amp; Summary Sheet'!$B15, '2. GPRA 1, 2, 4 Tracking'!$E$6:$E$105,"0.5",'2. GPRA 1, 2, 4 Tracking'!$J$6:$J$105,"New Hire")</f>
        <v>0</v>
      </c>
      <c r="N15" s="69">
        <f>COUNTIFS('2. GPRA 1, 2, 4 Tracking'!$D$6:$D$105,'1. LEA List &amp; Summary Sheet'!$B15, '2. GPRA 1, 2, 4 Tracking'!$E$6:$E$105,"1.0",'2. GPRA 1, 2, 4 Tracking'!$J$6:$J$105,"New Hire")</f>
        <v>0</v>
      </c>
      <c r="O15" s="64">
        <f t="shared" si="4"/>
        <v>0</v>
      </c>
      <c r="P15" s="65">
        <f>COUNTIFS('2. GPRA 1, 2, 4 Tracking'!$D$6:$D$105,'1. LEA List &amp; Summary Sheet'!$B15, '2. GPRA 1, 2, 4 Tracking'!$E$6:$E$105,"0.5",'2. GPRA 1, 2, 4 Tracking'!$K$6:$K$105,"New Hire")</f>
        <v>0</v>
      </c>
      <c r="Q15" s="66">
        <f>COUNTIFS('2. GPRA 1, 2, 4 Tracking'!$D$6:$D$105,'1. LEA List &amp; Summary Sheet'!$B15, '2. GPRA 1, 2, 4 Tracking'!$E$6:$E$105,"1.0",'2. GPRA 1, 2, 4 Tracking'!$K$6:$K$105,"New Hire")</f>
        <v>0</v>
      </c>
      <c r="R15" s="86"/>
    </row>
    <row r="16" spans="1:18" ht="78.75" customHeight="1" thickBot="1" x14ac:dyDescent="0.4">
      <c r="B16" s="92"/>
      <c r="C16" s="64">
        <f t="shared" si="0"/>
        <v>0</v>
      </c>
      <c r="D16" s="65">
        <f>COUNTIFS('2. GPRA 1, 2, 4 Tracking'!D$6:D$105,'1. LEA List &amp; Summary Sheet'!B16, '2. GPRA 1, 2, 4 Tracking'!E$6:E$105,"0.5",'2. GPRA 1, 2, 4 Tracking'!G$6:G$105,"New Hire")</f>
        <v>0</v>
      </c>
      <c r="E16" s="66">
        <f>COUNTIFS('2. GPRA 1, 2, 4 Tracking'!D$6:D$105,'1. LEA List &amp; Summary Sheet'!B16, '2. GPRA 1, 2, 4 Tracking'!E$6:E$105,"1.0",'2. GPRA 1, 2, 4 Tracking'!G$6:G$105,"New Hire")</f>
        <v>0</v>
      </c>
      <c r="F16" s="67">
        <f t="shared" si="1"/>
        <v>0</v>
      </c>
      <c r="G16" s="68">
        <f>COUNTIFS('2. GPRA 1, 2, 4 Tracking'!$D$6:$D$105,'1. LEA List &amp; Summary Sheet'!$B16, '2. GPRA 1, 2, 4 Tracking'!$E$6:$E$105,"0.5",'2. GPRA 1, 2, 4 Tracking'!$H$6:$H$105,"New Hire")</f>
        <v>0</v>
      </c>
      <c r="H16" s="69">
        <f>COUNTIFS('2. GPRA 1, 2, 4 Tracking'!$D$6:$D$105,'1. LEA List &amp; Summary Sheet'!$B16, '2. GPRA 1, 2, 4 Tracking'!$E$6:$E$105,"1.0",'2. GPRA 1, 2, 4 Tracking'!$H$6:$H$105,"New Hire")</f>
        <v>0</v>
      </c>
      <c r="I16" s="64">
        <f t="shared" si="2"/>
        <v>0</v>
      </c>
      <c r="J16" s="65">
        <f>COUNTIFS('2. GPRA 1, 2, 4 Tracking'!$D$6:$D$105,'1. LEA List &amp; Summary Sheet'!$B16, '2. GPRA 1, 2, 4 Tracking'!$E$6:$E$105,"0.5",'2. GPRA 1, 2, 4 Tracking'!$I$6:$I$105,"New Hire")</f>
        <v>0</v>
      </c>
      <c r="K16" s="66">
        <f>COUNTIFS('2. GPRA 1, 2, 4 Tracking'!$D$6:$D$105,'1. LEA List &amp; Summary Sheet'!$B16, '2. GPRA 1, 2, 4 Tracking'!$E$6:$E$105,"1.0",'2. GPRA 1, 2, 4 Tracking'!$I$6:$I$105,"New Hire")</f>
        <v>0</v>
      </c>
      <c r="L16" s="67">
        <f t="shared" si="3"/>
        <v>0</v>
      </c>
      <c r="M16" s="68">
        <f>COUNTIFS('2. GPRA 1, 2, 4 Tracking'!$D$6:$D$105,'1. LEA List &amp; Summary Sheet'!$B16, '2. GPRA 1, 2, 4 Tracking'!$E$6:$E$105,"0.5",'2. GPRA 1, 2, 4 Tracking'!$J$6:$J$105,"New Hire")</f>
        <v>0</v>
      </c>
      <c r="N16" s="69">
        <f>COUNTIFS('2. GPRA 1, 2, 4 Tracking'!$D$6:$D$105,'1. LEA List &amp; Summary Sheet'!$B16, '2. GPRA 1, 2, 4 Tracking'!$E$6:$E$105,"1.0",'2. GPRA 1, 2, 4 Tracking'!$J$6:$J$105,"New Hire")</f>
        <v>0</v>
      </c>
      <c r="O16" s="64">
        <f t="shared" si="4"/>
        <v>0</v>
      </c>
      <c r="P16" s="65">
        <f>COUNTIFS('2. GPRA 1, 2, 4 Tracking'!$D$6:$D$105,'1. LEA List &amp; Summary Sheet'!$B16, '2. GPRA 1, 2, 4 Tracking'!$E$6:$E$105,"0.5",'2. GPRA 1, 2, 4 Tracking'!$K$6:$K$105,"New Hire")</f>
        <v>0</v>
      </c>
      <c r="Q16" s="66">
        <f>COUNTIFS('2. GPRA 1, 2, 4 Tracking'!$D$6:$D$105,'1. LEA List &amp; Summary Sheet'!$B16, '2. GPRA 1, 2, 4 Tracking'!$E$6:$E$105,"1.0",'2. GPRA 1, 2, 4 Tracking'!$K$6:$K$105,"New Hire")</f>
        <v>0</v>
      </c>
      <c r="R16" s="86"/>
    </row>
    <row r="17" spans="2:18" ht="78.75" customHeight="1" thickBot="1" x14ac:dyDescent="0.4">
      <c r="B17" s="92"/>
      <c r="C17" s="64">
        <f t="shared" si="0"/>
        <v>0</v>
      </c>
      <c r="D17" s="65">
        <f>COUNTIFS('2. GPRA 1, 2, 4 Tracking'!D$6:D$105,'1. LEA List &amp; Summary Sheet'!B17, '2. GPRA 1, 2, 4 Tracking'!E$6:E$105,"0.5",'2. GPRA 1, 2, 4 Tracking'!G$6:G$105,"New Hire")</f>
        <v>0</v>
      </c>
      <c r="E17" s="66">
        <f>COUNTIFS('2. GPRA 1, 2, 4 Tracking'!D$6:D$105,'1. LEA List &amp; Summary Sheet'!B17, '2. GPRA 1, 2, 4 Tracking'!E$6:E$105,"1.0",'2. GPRA 1, 2, 4 Tracking'!G$6:G$105,"New Hire")</f>
        <v>0</v>
      </c>
      <c r="F17" s="67">
        <f t="shared" si="1"/>
        <v>0</v>
      </c>
      <c r="G17" s="68">
        <f>COUNTIFS('2. GPRA 1, 2, 4 Tracking'!$D$6:$D$105,'1. LEA List &amp; Summary Sheet'!$B17, '2. GPRA 1, 2, 4 Tracking'!$E$6:$E$105,"0.5",'2. GPRA 1, 2, 4 Tracking'!$H$6:$H$105,"New Hire")</f>
        <v>0</v>
      </c>
      <c r="H17" s="69">
        <f>COUNTIFS('2. GPRA 1, 2, 4 Tracking'!$D$6:$D$105,'1. LEA List &amp; Summary Sheet'!$B17, '2. GPRA 1, 2, 4 Tracking'!$E$6:$E$105,"1.0",'2. GPRA 1, 2, 4 Tracking'!$H$6:$H$105,"New Hire")</f>
        <v>0</v>
      </c>
      <c r="I17" s="64">
        <f t="shared" si="2"/>
        <v>0</v>
      </c>
      <c r="J17" s="65">
        <f>COUNTIFS('2. GPRA 1, 2, 4 Tracking'!$D$6:$D$105,'1. LEA List &amp; Summary Sheet'!$B17, '2. GPRA 1, 2, 4 Tracking'!$E$6:$E$105,"0.5",'2. GPRA 1, 2, 4 Tracking'!$I$6:$I$105,"New Hire")</f>
        <v>0</v>
      </c>
      <c r="K17" s="66">
        <f>COUNTIFS('2. GPRA 1, 2, 4 Tracking'!$D$6:$D$105,'1. LEA List &amp; Summary Sheet'!$B17, '2. GPRA 1, 2, 4 Tracking'!$E$6:$E$105,"1.0",'2. GPRA 1, 2, 4 Tracking'!$I$6:$I$105,"New Hire")</f>
        <v>0</v>
      </c>
      <c r="L17" s="67">
        <f t="shared" si="3"/>
        <v>0</v>
      </c>
      <c r="M17" s="68">
        <f>COUNTIFS('2. GPRA 1, 2, 4 Tracking'!$D$6:$D$105,'1. LEA List &amp; Summary Sheet'!$B17, '2. GPRA 1, 2, 4 Tracking'!$E$6:$E$105,"0.5",'2. GPRA 1, 2, 4 Tracking'!$J$6:$J$105,"New Hire")</f>
        <v>0</v>
      </c>
      <c r="N17" s="69">
        <f>COUNTIFS('2. GPRA 1, 2, 4 Tracking'!$D$6:$D$105,'1. LEA List &amp; Summary Sheet'!$B17, '2. GPRA 1, 2, 4 Tracking'!$E$6:$E$105,"1.0",'2. GPRA 1, 2, 4 Tracking'!$J$6:$J$105,"New Hire")</f>
        <v>0</v>
      </c>
      <c r="O17" s="64">
        <f t="shared" si="4"/>
        <v>0</v>
      </c>
      <c r="P17" s="65">
        <f>COUNTIFS('2. GPRA 1, 2, 4 Tracking'!$D$6:$D$105,'1. LEA List &amp; Summary Sheet'!$B17, '2. GPRA 1, 2, 4 Tracking'!$E$6:$E$105,"0.5",'2. GPRA 1, 2, 4 Tracking'!$K$6:$K$105,"New Hire")</f>
        <v>0</v>
      </c>
      <c r="Q17" s="66">
        <f>COUNTIFS('2. GPRA 1, 2, 4 Tracking'!$D$6:$D$105,'1. LEA List &amp; Summary Sheet'!$B17, '2. GPRA 1, 2, 4 Tracking'!$E$6:$E$105,"1.0",'2. GPRA 1, 2, 4 Tracking'!$K$6:$K$105,"New Hire")</f>
        <v>0</v>
      </c>
      <c r="R17" s="86"/>
    </row>
    <row r="18" spans="2:18" ht="78.75" customHeight="1" thickBot="1" x14ac:dyDescent="0.4">
      <c r="B18" s="92"/>
      <c r="C18" s="64">
        <f t="shared" si="0"/>
        <v>0</v>
      </c>
      <c r="D18" s="65">
        <f>COUNTIFS('2. GPRA 1, 2, 4 Tracking'!D$6:D$105,'1. LEA List &amp; Summary Sheet'!B18, '2. GPRA 1, 2, 4 Tracking'!E$6:E$105,"0.5",'2. GPRA 1, 2, 4 Tracking'!G$6:G$105,"New Hire")</f>
        <v>0</v>
      </c>
      <c r="E18" s="66">
        <f>COUNTIFS('2. GPRA 1, 2, 4 Tracking'!D$6:D$105,'1. LEA List &amp; Summary Sheet'!B18, '2. GPRA 1, 2, 4 Tracking'!E$6:E$105,"1.0",'2. GPRA 1, 2, 4 Tracking'!G$6:G$105,"New Hire")</f>
        <v>0</v>
      </c>
      <c r="F18" s="67">
        <f t="shared" si="1"/>
        <v>0</v>
      </c>
      <c r="G18" s="68">
        <f>COUNTIFS('2. GPRA 1, 2, 4 Tracking'!$D$6:$D$105,'1. LEA List &amp; Summary Sheet'!$B18, '2. GPRA 1, 2, 4 Tracking'!$E$6:$E$105,"0.5",'2. GPRA 1, 2, 4 Tracking'!$H$6:$H$105,"New Hire")</f>
        <v>0</v>
      </c>
      <c r="H18" s="69">
        <f>COUNTIFS('2. GPRA 1, 2, 4 Tracking'!$D$6:$D$105,'1. LEA List &amp; Summary Sheet'!$B18, '2. GPRA 1, 2, 4 Tracking'!$E$6:$E$105,"1.0",'2. GPRA 1, 2, 4 Tracking'!$H$6:$H$105,"New Hire")</f>
        <v>0</v>
      </c>
      <c r="I18" s="64">
        <f t="shared" si="2"/>
        <v>0</v>
      </c>
      <c r="J18" s="65">
        <f>COUNTIFS('2. GPRA 1, 2, 4 Tracking'!$D$6:$D$105,'1. LEA List &amp; Summary Sheet'!$B18, '2. GPRA 1, 2, 4 Tracking'!$E$6:$E$105,"0.5",'2. GPRA 1, 2, 4 Tracking'!$I$6:$I$105,"New Hire")</f>
        <v>0</v>
      </c>
      <c r="K18" s="66">
        <f>COUNTIFS('2. GPRA 1, 2, 4 Tracking'!$D$6:$D$105,'1. LEA List &amp; Summary Sheet'!$B18, '2. GPRA 1, 2, 4 Tracking'!$E$6:$E$105,"1.0",'2. GPRA 1, 2, 4 Tracking'!$I$6:$I$105,"New Hire")</f>
        <v>0</v>
      </c>
      <c r="L18" s="67">
        <f t="shared" si="3"/>
        <v>0</v>
      </c>
      <c r="M18" s="68">
        <f>COUNTIFS('2. GPRA 1, 2, 4 Tracking'!$D$6:$D$105,'1. LEA List &amp; Summary Sheet'!$B18, '2. GPRA 1, 2, 4 Tracking'!$E$6:$E$105,"0.5",'2. GPRA 1, 2, 4 Tracking'!$J$6:$J$105,"New Hire")</f>
        <v>0</v>
      </c>
      <c r="N18" s="69">
        <f>COUNTIFS('2. GPRA 1, 2, 4 Tracking'!$D$6:$D$105,'1. LEA List &amp; Summary Sheet'!$B18, '2. GPRA 1, 2, 4 Tracking'!$E$6:$E$105,"1.0",'2. GPRA 1, 2, 4 Tracking'!$J$6:$J$105,"New Hire")</f>
        <v>0</v>
      </c>
      <c r="O18" s="64">
        <f t="shared" si="4"/>
        <v>0</v>
      </c>
      <c r="P18" s="65">
        <f>COUNTIFS('2. GPRA 1, 2, 4 Tracking'!$D$6:$D$105,'1. LEA List &amp; Summary Sheet'!$B18, '2. GPRA 1, 2, 4 Tracking'!$E$6:$E$105,"0.5",'2. GPRA 1, 2, 4 Tracking'!$K$6:$K$105,"New Hire")</f>
        <v>0</v>
      </c>
      <c r="Q18" s="66">
        <f>COUNTIFS('2. GPRA 1, 2, 4 Tracking'!$D$6:$D$105,'1. LEA List &amp; Summary Sheet'!$B18, '2. GPRA 1, 2, 4 Tracking'!$E$6:$E$105,"1.0",'2. GPRA 1, 2, 4 Tracking'!$K$6:$K$105,"New Hire")</f>
        <v>0</v>
      </c>
      <c r="R18" s="86"/>
    </row>
    <row r="19" spans="2:18" ht="78.75" customHeight="1" thickBot="1" x14ac:dyDescent="0.4">
      <c r="B19" s="92"/>
      <c r="C19" s="64">
        <f t="shared" si="0"/>
        <v>0</v>
      </c>
      <c r="D19" s="65">
        <f>COUNTIFS('2. GPRA 1, 2, 4 Tracking'!D$6:D$105,'1. LEA List &amp; Summary Sheet'!B19, '2. GPRA 1, 2, 4 Tracking'!E$6:E$105,"0.5",'2. GPRA 1, 2, 4 Tracking'!G$6:G$105,"New Hire")</f>
        <v>0</v>
      </c>
      <c r="E19" s="66">
        <f>COUNTIFS('2. GPRA 1, 2, 4 Tracking'!D$6:D$105,'1. LEA List &amp; Summary Sheet'!B19, '2. GPRA 1, 2, 4 Tracking'!E$6:E$105,"1.0",'2. GPRA 1, 2, 4 Tracking'!G$6:G$105,"New Hire")</f>
        <v>0</v>
      </c>
      <c r="F19" s="67">
        <f t="shared" si="1"/>
        <v>0</v>
      </c>
      <c r="G19" s="68">
        <f>COUNTIFS('2. GPRA 1, 2, 4 Tracking'!$D$6:$D$105,'1. LEA List &amp; Summary Sheet'!$B19, '2. GPRA 1, 2, 4 Tracking'!$E$6:$E$105,"0.5",'2. GPRA 1, 2, 4 Tracking'!$H$6:$H$105,"New Hire")</f>
        <v>0</v>
      </c>
      <c r="H19" s="69">
        <f>COUNTIFS('2. GPRA 1, 2, 4 Tracking'!$D$6:$D$105,'1. LEA List &amp; Summary Sheet'!$B19, '2. GPRA 1, 2, 4 Tracking'!$E$6:$E$105,"1.0",'2. GPRA 1, 2, 4 Tracking'!$H$6:$H$105,"New Hire")</f>
        <v>0</v>
      </c>
      <c r="I19" s="64">
        <f t="shared" si="2"/>
        <v>0</v>
      </c>
      <c r="J19" s="65">
        <f>COUNTIFS('2. GPRA 1, 2, 4 Tracking'!$D$6:$D$105,'1. LEA List &amp; Summary Sheet'!$B19, '2. GPRA 1, 2, 4 Tracking'!$E$6:$E$105,"0.5",'2. GPRA 1, 2, 4 Tracking'!$I$6:$I$105,"New Hire")</f>
        <v>0</v>
      </c>
      <c r="K19" s="66">
        <f>COUNTIFS('2. GPRA 1, 2, 4 Tracking'!$D$6:$D$105,'1. LEA List &amp; Summary Sheet'!$B19, '2. GPRA 1, 2, 4 Tracking'!$E$6:$E$105,"1.0",'2. GPRA 1, 2, 4 Tracking'!$I$6:$I$105,"New Hire")</f>
        <v>0</v>
      </c>
      <c r="L19" s="67">
        <f t="shared" si="3"/>
        <v>0</v>
      </c>
      <c r="M19" s="68">
        <f>COUNTIFS('2. GPRA 1, 2, 4 Tracking'!$D$6:$D$105,'1. LEA List &amp; Summary Sheet'!$B19, '2. GPRA 1, 2, 4 Tracking'!$E$6:$E$105,"0.5",'2. GPRA 1, 2, 4 Tracking'!$J$6:$J$105,"New Hire")</f>
        <v>0</v>
      </c>
      <c r="N19" s="69">
        <f>COUNTIFS('2. GPRA 1, 2, 4 Tracking'!$D$6:$D$105,'1. LEA List &amp; Summary Sheet'!$B19, '2. GPRA 1, 2, 4 Tracking'!$E$6:$E$105,"1.0",'2. GPRA 1, 2, 4 Tracking'!$J$6:$J$105,"New Hire")</f>
        <v>0</v>
      </c>
      <c r="O19" s="64">
        <f t="shared" si="4"/>
        <v>0</v>
      </c>
      <c r="P19" s="65">
        <f>COUNTIFS('2. GPRA 1, 2, 4 Tracking'!$D$6:$D$105,'1. LEA List &amp; Summary Sheet'!$B19, '2. GPRA 1, 2, 4 Tracking'!$E$6:$E$105,"0.5",'2. GPRA 1, 2, 4 Tracking'!$K$6:$K$105,"New Hire")</f>
        <v>0</v>
      </c>
      <c r="Q19" s="66">
        <f>COUNTIFS('2. GPRA 1, 2, 4 Tracking'!$D$6:$D$105,'1. LEA List &amp; Summary Sheet'!$B19, '2. GPRA 1, 2, 4 Tracking'!$E$6:$E$105,"1.0",'2. GPRA 1, 2, 4 Tracking'!$K$6:$K$105,"New Hire")</f>
        <v>0</v>
      </c>
      <c r="R19" s="86"/>
    </row>
    <row r="20" spans="2:18" ht="78.75" customHeight="1" thickBot="1" x14ac:dyDescent="0.4">
      <c r="B20" s="92"/>
      <c r="C20" s="64">
        <f t="shared" si="0"/>
        <v>0</v>
      </c>
      <c r="D20" s="65">
        <f>COUNTIFS('2. GPRA 1, 2, 4 Tracking'!D$6:D$105,'1. LEA List &amp; Summary Sheet'!B20, '2. GPRA 1, 2, 4 Tracking'!E$6:E$105,"0.5",'2. GPRA 1, 2, 4 Tracking'!G$6:G$105,"New Hire")</f>
        <v>0</v>
      </c>
      <c r="E20" s="66">
        <f>COUNTIFS('2. GPRA 1, 2, 4 Tracking'!D$6:D$105,'1. LEA List &amp; Summary Sheet'!B20, '2. GPRA 1, 2, 4 Tracking'!E$6:E$105,"1.0",'2. GPRA 1, 2, 4 Tracking'!G$6:G$105,"New Hire")</f>
        <v>0</v>
      </c>
      <c r="F20" s="67">
        <f t="shared" si="1"/>
        <v>0</v>
      </c>
      <c r="G20" s="68">
        <f>COUNTIFS('2. GPRA 1, 2, 4 Tracking'!$D$6:$D$105,'1. LEA List &amp; Summary Sheet'!$B20, '2. GPRA 1, 2, 4 Tracking'!$E$6:$E$105,"0.5",'2. GPRA 1, 2, 4 Tracking'!$H$6:$H$105,"New Hire")</f>
        <v>0</v>
      </c>
      <c r="H20" s="69">
        <f>COUNTIFS('2. GPRA 1, 2, 4 Tracking'!$D$6:$D$105,'1. LEA List &amp; Summary Sheet'!$B20, '2. GPRA 1, 2, 4 Tracking'!$E$6:$E$105,"1.0",'2. GPRA 1, 2, 4 Tracking'!$H$6:$H$105,"New Hire")</f>
        <v>0</v>
      </c>
      <c r="I20" s="64">
        <f t="shared" si="2"/>
        <v>0</v>
      </c>
      <c r="J20" s="65">
        <f>COUNTIFS('2. GPRA 1, 2, 4 Tracking'!$D$6:$D$105,'1. LEA List &amp; Summary Sheet'!$B20, '2. GPRA 1, 2, 4 Tracking'!$E$6:$E$105,"0.5",'2. GPRA 1, 2, 4 Tracking'!$I$6:$I$105,"New Hire")</f>
        <v>0</v>
      </c>
      <c r="K20" s="66">
        <f>COUNTIFS('2. GPRA 1, 2, 4 Tracking'!$D$6:$D$105,'1. LEA List &amp; Summary Sheet'!$B20, '2. GPRA 1, 2, 4 Tracking'!$E$6:$E$105,"1.0",'2. GPRA 1, 2, 4 Tracking'!$I$6:$I$105,"New Hire")</f>
        <v>0</v>
      </c>
      <c r="L20" s="67">
        <f t="shared" si="3"/>
        <v>0</v>
      </c>
      <c r="M20" s="68">
        <f>COUNTIFS('2. GPRA 1, 2, 4 Tracking'!$D$6:$D$105,'1. LEA List &amp; Summary Sheet'!$B20, '2. GPRA 1, 2, 4 Tracking'!$E$6:$E$105,"0.5",'2. GPRA 1, 2, 4 Tracking'!$J$6:$J$105,"New Hire")</f>
        <v>0</v>
      </c>
      <c r="N20" s="69">
        <f>COUNTIFS('2. GPRA 1, 2, 4 Tracking'!$D$6:$D$105,'1. LEA List &amp; Summary Sheet'!$B20, '2. GPRA 1, 2, 4 Tracking'!$E$6:$E$105,"1.0",'2. GPRA 1, 2, 4 Tracking'!$J$6:$J$105,"New Hire")</f>
        <v>0</v>
      </c>
      <c r="O20" s="64">
        <f t="shared" si="4"/>
        <v>0</v>
      </c>
      <c r="P20" s="65">
        <f>COUNTIFS('2. GPRA 1, 2, 4 Tracking'!$D$6:$D$105,'1. LEA List &amp; Summary Sheet'!$B20, '2. GPRA 1, 2, 4 Tracking'!$E$6:$E$105,"0.5",'2. GPRA 1, 2, 4 Tracking'!$K$6:$K$105,"New Hire")</f>
        <v>0</v>
      </c>
      <c r="Q20" s="66">
        <f>COUNTIFS('2. GPRA 1, 2, 4 Tracking'!$D$6:$D$105,'1. LEA List &amp; Summary Sheet'!$B20, '2. GPRA 1, 2, 4 Tracking'!$E$6:$E$105,"1.0",'2. GPRA 1, 2, 4 Tracking'!$K$6:$K$105,"New Hire")</f>
        <v>0</v>
      </c>
      <c r="R20" s="86"/>
    </row>
    <row r="21" spans="2:18" ht="78.75" customHeight="1" thickBot="1" x14ac:dyDescent="0.4">
      <c r="B21" s="92"/>
      <c r="C21" s="64">
        <f t="shared" si="0"/>
        <v>0</v>
      </c>
      <c r="D21" s="65">
        <f>COUNTIFS('2. GPRA 1, 2, 4 Tracking'!D$6:D$105,'1. LEA List &amp; Summary Sheet'!B21, '2. GPRA 1, 2, 4 Tracking'!E$6:E$105,"0.5",'2. GPRA 1, 2, 4 Tracking'!G$6:G$105,"New Hire")</f>
        <v>0</v>
      </c>
      <c r="E21" s="66">
        <f>COUNTIFS('2. GPRA 1, 2, 4 Tracking'!D$6:D$105,'1. LEA List &amp; Summary Sheet'!B21, '2. GPRA 1, 2, 4 Tracking'!E$6:E$105,"1.0",'2. GPRA 1, 2, 4 Tracking'!G$6:G$105,"New Hire")</f>
        <v>0</v>
      </c>
      <c r="F21" s="67">
        <f t="shared" si="1"/>
        <v>0</v>
      </c>
      <c r="G21" s="68">
        <f>COUNTIFS('2. GPRA 1, 2, 4 Tracking'!$D$6:$D$105,'1. LEA List &amp; Summary Sheet'!$B21, '2. GPRA 1, 2, 4 Tracking'!$E$6:$E$105,"0.5",'2. GPRA 1, 2, 4 Tracking'!$H$6:$H$105,"New Hire")</f>
        <v>0</v>
      </c>
      <c r="H21" s="69">
        <f>COUNTIFS('2. GPRA 1, 2, 4 Tracking'!$D$6:$D$105,'1. LEA List &amp; Summary Sheet'!$B21, '2. GPRA 1, 2, 4 Tracking'!$E$6:$E$105,"1.0",'2. GPRA 1, 2, 4 Tracking'!$H$6:$H$105,"New Hire")</f>
        <v>0</v>
      </c>
      <c r="I21" s="64">
        <f t="shared" si="2"/>
        <v>0</v>
      </c>
      <c r="J21" s="65">
        <f>COUNTIFS('2. GPRA 1, 2, 4 Tracking'!$D$6:$D$105,'1. LEA List &amp; Summary Sheet'!$B21, '2. GPRA 1, 2, 4 Tracking'!$E$6:$E$105,"0.5",'2. GPRA 1, 2, 4 Tracking'!$I$6:$I$105,"New Hire")</f>
        <v>0</v>
      </c>
      <c r="K21" s="66">
        <f>COUNTIFS('2. GPRA 1, 2, 4 Tracking'!$D$6:$D$105,'1. LEA List &amp; Summary Sheet'!$B21, '2. GPRA 1, 2, 4 Tracking'!$E$6:$E$105,"1.0",'2. GPRA 1, 2, 4 Tracking'!$I$6:$I$105,"New Hire")</f>
        <v>0</v>
      </c>
      <c r="L21" s="67">
        <f t="shared" si="3"/>
        <v>0</v>
      </c>
      <c r="M21" s="68">
        <f>COUNTIFS('2. GPRA 1, 2, 4 Tracking'!$D$6:$D$105,'1. LEA List &amp; Summary Sheet'!$B21, '2. GPRA 1, 2, 4 Tracking'!$E$6:$E$105,"0.5",'2. GPRA 1, 2, 4 Tracking'!$J$6:$J$105,"New Hire")</f>
        <v>0</v>
      </c>
      <c r="N21" s="69">
        <f>COUNTIFS('2. GPRA 1, 2, 4 Tracking'!$D$6:$D$105,'1. LEA List &amp; Summary Sheet'!$B21, '2. GPRA 1, 2, 4 Tracking'!$E$6:$E$105,"1.0",'2. GPRA 1, 2, 4 Tracking'!$J$6:$J$105,"New Hire")</f>
        <v>0</v>
      </c>
      <c r="O21" s="64">
        <f t="shared" si="4"/>
        <v>0</v>
      </c>
      <c r="P21" s="65">
        <f>COUNTIFS('2. GPRA 1, 2, 4 Tracking'!$D$6:$D$105,'1. LEA List &amp; Summary Sheet'!$B21, '2. GPRA 1, 2, 4 Tracking'!$E$6:$E$105,"0.5",'2. GPRA 1, 2, 4 Tracking'!$K$6:$K$105,"New Hire")</f>
        <v>0</v>
      </c>
      <c r="Q21" s="66">
        <f>COUNTIFS('2. GPRA 1, 2, 4 Tracking'!$D$6:$D$105,'1. LEA List &amp; Summary Sheet'!$B21, '2. GPRA 1, 2, 4 Tracking'!$E$6:$E$105,"1.0",'2. GPRA 1, 2, 4 Tracking'!$K$6:$K$105,"New Hire")</f>
        <v>0</v>
      </c>
      <c r="R21" s="86"/>
    </row>
    <row r="22" spans="2:18" ht="78.75" customHeight="1" thickBot="1" x14ac:dyDescent="0.4">
      <c r="B22" s="92"/>
      <c r="C22" s="64">
        <f t="shared" si="0"/>
        <v>0</v>
      </c>
      <c r="D22" s="65">
        <f>COUNTIFS('2. GPRA 1, 2, 4 Tracking'!D$6:D$105,'1. LEA List &amp; Summary Sheet'!B22, '2. GPRA 1, 2, 4 Tracking'!E$6:E$105,"0.5",'2. GPRA 1, 2, 4 Tracking'!G$6:G$105,"New Hire")</f>
        <v>0</v>
      </c>
      <c r="E22" s="66">
        <f>COUNTIFS('2. GPRA 1, 2, 4 Tracking'!D$6:D$105,'1. LEA List &amp; Summary Sheet'!B22, '2. GPRA 1, 2, 4 Tracking'!E$6:E$105,"1.0",'2. GPRA 1, 2, 4 Tracking'!G$6:G$105,"New Hire")</f>
        <v>0</v>
      </c>
      <c r="F22" s="67">
        <f t="shared" si="1"/>
        <v>0</v>
      </c>
      <c r="G22" s="68">
        <f>COUNTIFS('2. GPRA 1, 2, 4 Tracking'!$D$6:$D$105,'1. LEA List &amp; Summary Sheet'!$B22, '2. GPRA 1, 2, 4 Tracking'!$E$6:$E$105,"0.5",'2. GPRA 1, 2, 4 Tracking'!$H$6:$H$105,"New Hire")</f>
        <v>0</v>
      </c>
      <c r="H22" s="69">
        <f>COUNTIFS('2. GPRA 1, 2, 4 Tracking'!$D$6:$D$105,'1. LEA List &amp; Summary Sheet'!$B22, '2. GPRA 1, 2, 4 Tracking'!$E$6:$E$105,"1.0",'2. GPRA 1, 2, 4 Tracking'!$H$6:$H$105,"New Hire")</f>
        <v>0</v>
      </c>
      <c r="I22" s="64">
        <f t="shared" si="2"/>
        <v>0</v>
      </c>
      <c r="J22" s="65">
        <f>COUNTIFS('2. GPRA 1, 2, 4 Tracking'!$D$6:$D$105,'1. LEA List &amp; Summary Sheet'!$B22, '2. GPRA 1, 2, 4 Tracking'!$E$6:$E$105,"0.5",'2. GPRA 1, 2, 4 Tracking'!$I$6:$I$105,"New Hire")</f>
        <v>0</v>
      </c>
      <c r="K22" s="66">
        <f>COUNTIFS('2. GPRA 1, 2, 4 Tracking'!$D$6:$D$105,'1. LEA List &amp; Summary Sheet'!$B22, '2. GPRA 1, 2, 4 Tracking'!$E$6:$E$105,"1.0",'2. GPRA 1, 2, 4 Tracking'!$I$6:$I$105,"New Hire")</f>
        <v>0</v>
      </c>
      <c r="L22" s="67">
        <f t="shared" si="3"/>
        <v>0</v>
      </c>
      <c r="M22" s="68">
        <f>COUNTIFS('2. GPRA 1, 2, 4 Tracking'!$D$6:$D$105,'1. LEA List &amp; Summary Sheet'!$B22, '2. GPRA 1, 2, 4 Tracking'!$E$6:$E$105,"0.5",'2. GPRA 1, 2, 4 Tracking'!$J$6:$J$105,"New Hire")</f>
        <v>0</v>
      </c>
      <c r="N22" s="69">
        <f>COUNTIFS('2. GPRA 1, 2, 4 Tracking'!$D$6:$D$105,'1. LEA List &amp; Summary Sheet'!$B22, '2. GPRA 1, 2, 4 Tracking'!$E$6:$E$105,"1.0",'2. GPRA 1, 2, 4 Tracking'!$J$6:$J$105,"New Hire")</f>
        <v>0</v>
      </c>
      <c r="O22" s="64">
        <f t="shared" si="4"/>
        <v>0</v>
      </c>
      <c r="P22" s="65">
        <f>COUNTIFS('2. GPRA 1, 2, 4 Tracking'!$D$6:$D$105,'1. LEA List &amp; Summary Sheet'!$B22, '2. GPRA 1, 2, 4 Tracking'!$E$6:$E$105,"0.5",'2. GPRA 1, 2, 4 Tracking'!$K$6:$K$105,"New Hire")</f>
        <v>0</v>
      </c>
      <c r="Q22" s="66">
        <f>COUNTIFS('2. GPRA 1, 2, 4 Tracking'!$D$6:$D$105,'1. LEA List &amp; Summary Sheet'!$B22, '2. GPRA 1, 2, 4 Tracking'!$E$6:$E$105,"1.0",'2. GPRA 1, 2, 4 Tracking'!$K$6:$K$105,"New Hire")</f>
        <v>0</v>
      </c>
      <c r="R22" s="86"/>
    </row>
    <row r="23" spans="2:18" ht="78.75" customHeight="1" thickBot="1" x14ac:dyDescent="0.4">
      <c r="B23" s="92"/>
      <c r="C23" s="64">
        <f t="shared" si="0"/>
        <v>0</v>
      </c>
      <c r="D23" s="65">
        <f>COUNTIFS('2. GPRA 1, 2, 4 Tracking'!D$6:D$105,'1. LEA List &amp; Summary Sheet'!B23, '2. GPRA 1, 2, 4 Tracking'!E$6:E$105,"0.5",'2. GPRA 1, 2, 4 Tracking'!G$6:G$105,"New Hire")</f>
        <v>0</v>
      </c>
      <c r="E23" s="66">
        <f>COUNTIFS('2. GPRA 1, 2, 4 Tracking'!D$6:D$105,'1. LEA List &amp; Summary Sheet'!B23, '2. GPRA 1, 2, 4 Tracking'!E$6:E$105,"1.0",'2. GPRA 1, 2, 4 Tracking'!G$6:G$105,"New Hire")</f>
        <v>0</v>
      </c>
      <c r="F23" s="67">
        <f t="shared" si="1"/>
        <v>0</v>
      </c>
      <c r="G23" s="68">
        <f>COUNTIFS('2. GPRA 1, 2, 4 Tracking'!$D$6:$D$105,'1. LEA List &amp; Summary Sheet'!$B23, '2. GPRA 1, 2, 4 Tracking'!$E$6:$E$105,"0.5",'2. GPRA 1, 2, 4 Tracking'!$H$6:$H$105,"New Hire")</f>
        <v>0</v>
      </c>
      <c r="H23" s="69">
        <f>COUNTIFS('2. GPRA 1, 2, 4 Tracking'!$D$6:$D$105,'1. LEA List &amp; Summary Sheet'!$B23, '2. GPRA 1, 2, 4 Tracking'!$E$6:$E$105,"1.0",'2. GPRA 1, 2, 4 Tracking'!$H$6:$H$105,"New Hire")</f>
        <v>0</v>
      </c>
      <c r="I23" s="64">
        <f t="shared" si="2"/>
        <v>0</v>
      </c>
      <c r="J23" s="65">
        <f>COUNTIFS('2. GPRA 1, 2, 4 Tracking'!$D$6:$D$105,'1. LEA List &amp; Summary Sheet'!$B23, '2. GPRA 1, 2, 4 Tracking'!$E$6:$E$105,"0.5",'2. GPRA 1, 2, 4 Tracking'!$I$6:$I$105,"New Hire")</f>
        <v>0</v>
      </c>
      <c r="K23" s="66">
        <f>COUNTIFS('2. GPRA 1, 2, 4 Tracking'!$D$6:$D$105,'1. LEA List &amp; Summary Sheet'!$B23, '2. GPRA 1, 2, 4 Tracking'!$E$6:$E$105,"1.0",'2. GPRA 1, 2, 4 Tracking'!$I$6:$I$105,"New Hire")</f>
        <v>0</v>
      </c>
      <c r="L23" s="67">
        <f t="shared" si="3"/>
        <v>0</v>
      </c>
      <c r="M23" s="68">
        <f>COUNTIFS('2. GPRA 1, 2, 4 Tracking'!$D$6:$D$105,'1. LEA List &amp; Summary Sheet'!$B23, '2. GPRA 1, 2, 4 Tracking'!$E$6:$E$105,"0.5",'2. GPRA 1, 2, 4 Tracking'!$J$6:$J$105,"New Hire")</f>
        <v>0</v>
      </c>
      <c r="N23" s="69">
        <f>COUNTIFS('2. GPRA 1, 2, 4 Tracking'!$D$6:$D$105,'1. LEA List &amp; Summary Sheet'!$B23, '2. GPRA 1, 2, 4 Tracking'!$E$6:$E$105,"1.0",'2. GPRA 1, 2, 4 Tracking'!$J$6:$J$105,"New Hire")</f>
        <v>0</v>
      </c>
      <c r="O23" s="64">
        <f t="shared" si="4"/>
        <v>0</v>
      </c>
      <c r="P23" s="65">
        <f>COUNTIFS('2. GPRA 1, 2, 4 Tracking'!$D$6:$D$105,'1. LEA List &amp; Summary Sheet'!$B23, '2. GPRA 1, 2, 4 Tracking'!$E$6:$E$105,"0.5",'2. GPRA 1, 2, 4 Tracking'!$K$6:$K$105,"New Hire")</f>
        <v>0</v>
      </c>
      <c r="Q23" s="66">
        <f>COUNTIFS('2. GPRA 1, 2, 4 Tracking'!$D$6:$D$105,'1. LEA List &amp; Summary Sheet'!$B23, '2. GPRA 1, 2, 4 Tracking'!$E$6:$E$105,"1.0",'2. GPRA 1, 2, 4 Tracking'!$K$6:$K$105,"New Hire")</f>
        <v>0</v>
      </c>
      <c r="R23" s="86"/>
    </row>
    <row r="24" spans="2:18" ht="78.75" customHeight="1" thickBot="1" x14ac:dyDescent="0.4">
      <c r="B24" s="92"/>
      <c r="C24" s="64">
        <f t="shared" si="0"/>
        <v>0</v>
      </c>
      <c r="D24" s="65">
        <f>COUNTIFS('2. GPRA 1, 2, 4 Tracking'!D$6:D$105,'1. LEA List &amp; Summary Sheet'!B24, '2. GPRA 1, 2, 4 Tracking'!E$6:E$105,"0.5",'2. GPRA 1, 2, 4 Tracking'!G$6:G$105,"New Hire")</f>
        <v>0</v>
      </c>
      <c r="E24" s="66">
        <f>COUNTIFS('2. GPRA 1, 2, 4 Tracking'!D$6:D$105,'1. LEA List &amp; Summary Sheet'!B24, '2. GPRA 1, 2, 4 Tracking'!E$6:E$105,"1.0",'2. GPRA 1, 2, 4 Tracking'!G$6:G$105,"New Hire")</f>
        <v>0</v>
      </c>
      <c r="F24" s="67">
        <f t="shared" si="1"/>
        <v>0</v>
      </c>
      <c r="G24" s="68">
        <f>COUNTIFS('2. GPRA 1, 2, 4 Tracking'!$D$6:$D$105,'1. LEA List &amp; Summary Sheet'!$B24, '2. GPRA 1, 2, 4 Tracking'!$E$6:$E$105,"0.5",'2. GPRA 1, 2, 4 Tracking'!$H$6:$H$105,"New Hire")</f>
        <v>0</v>
      </c>
      <c r="H24" s="69">
        <f>COUNTIFS('2. GPRA 1, 2, 4 Tracking'!$D$6:$D$105,'1. LEA List &amp; Summary Sheet'!$B24, '2. GPRA 1, 2, 4 Tracking'!$E$6:$E$105,"1.0",'2. GPRA 1, 2, 4 Tracking'!$H$6:$H$105,"New Hire")</f>
        <v>0</v>
      </c>
      <c r="I24" s="64">
        <f t="shared" si="2"/>
        <v>0</v>
      </c>
      <c r="J24" s="65">
        <f>COUNTIFS('2. GPRA 1, 2, 4 Tracking'!$D$6:$D$105,'1. LEA List &amp; Summary Sheet'!$B24, '2. GPRA 1, 2, 4 Tracking'!$E$6:$E$105,"0.5",'2. GPRA 1, 2, 4 Tracking'!$I$6:$I$105,"New Hire")</f>
        <v>0</v>
      </c>
      <c r="K24" s="66">
        <f>COUNTIFS('2. GPRA 1, 2, 4 Tracking'!$D$6:$D$105,'1. LEA List &amp; Summary Sheet'!$B24, '2. GPRA 1, 2, 4 Tracking'!$E$6:$E$105,"1.0",'2. GPRA 1, 2, 4 Tracking'!$I$6:$I$105,"New Hire")</f>
        <v>0</v>
      </c>
      <c r="L24" s="67">
        <f t="shared" si="3"/>
        <v>0</v>
      </c>
      <c r="M24" s="68">
        <f>COUNTIFS('2. GPRA 1, 2, 4 Tracking'!$D$6:$D$105,'1. LEA List &amp; Summary Sheet'!$B24, '2. GPRA 1, 2, 4 Tracking'!$E$6:$E$105,"0.5",'2. GPRA 1, 2, 4 Tracking'!$J$6:$J$105,"New Hire")</f>
        <v>0</v>
      </c>
      <c r="N24" s="69">
        <f>COUNTIFS('2. GPRA 1, 2, 4 Tracking'!$D$6:$D$105,'1. LEA List &amp; Summary Sheet'!$B24, '2. GPRA 1, 2, 4 Tracking'!$E$6:$E$105,"1.0",'2. GPRA 1, 2, 4 Tracking'!$J$6:$J$105,"New Hire")</f>
        <v>0</v>
      </c>
      <c r="O24" s="64">
        <f t="shared" si="4"/>
        <v>0</v>
      </c>
      <c r="P24" s="65">
        <f>COUNTIFS('2. GPRA 1, 2, 4 Tracking'!$D$6:$D$105,'1. LEA List &amp; Summary Sheet'!$B24, '2. GPRA 1, 2, 4 Tracking'!$E$6:$E$105,"0.5",'2. GPRA 1, 2, 4 Tracking'!$K$6:$K$105,"New Hire")</f>
        <v>0</v>
      </c>
      <c r="Q24" s="66">
        <f>COUNTIFS('2. GPRA 1, 2, 4 Tracking'!$D$6:$D$105,'1. LEA List &amp; Summary Sheet'!$B24, '2. GPRA 1, 2, 4 Tracking'!$E$6:$E$105,"1.0",'2. GPRA 1, 2, 4 Tracking'!$K$6:$K$105,"New Hire")</f>
        <v>0</v>
      </c>
      <c r="R24" s="86"/>
    </row>
    <row r="25" spans="2:18" ht="78.75" customHeight="1" thickBot="1" x14ac:dyDescent="0.4">
      <c r="B25" s="92"/>
      <c r="C25" s="64">
        <f t="shared" si="0"/>
        <v>0</v>
      </c>
      <c r="D25" s="65">
        <f>COUNTIFS('2. GPRA 1, 2, 4 Tracking'!D$6:D$105,'1. LEA List &amp; Summary Sheet'!B25, '2. GPRA 1, 2, 4 Tracking'!E$6:E$105,"0.5",'2. GPRA 1, 2, 4 Tracking'!G$6:G$105,"New Hire")</f>
        <v>0</v>
      </c>
      <c r="E25" s="66">
        <f>COUNTIFS('2. GPRA 1, 2, 4 Tracking'!D$6:D$105,'1. LEA List &amp; Summary Sheet'!B25, '2. GPRA 1, 2, 4 Tracking'!E$6:E$105,"1.0",'2. GPRA 1, 2, 4 Tracking'!G$6:G$105,"New Hire")</f>
        <v>0</v>
      </c>
      <c r="F25" s="67">
        <f t="shared" si="1"/>
        <v>0</v>
      </c>
      <c r="G25" s="68">
        <f>COUNTIFS('2. GPRA 1, 2, 4 Tracking'!$D$6:$D$105,'1. LEA List &amp; Summary Sheet'!$B25, '2. GPRA 1, 2, 4 Tracking'!$E$6:$E$105,"0.5",'2. GPRA 1, 2, 4 Tracking'!$H$6:$H$105,"New Hire")</f>
        <v>0</v>
      </c>
      <c r="H25" s="69">
        <f>COUNTIFS('2. GPRA 1, 2, 4 Tracking'!$D$6:$D$105,'1. LEA List &amp; Summary Sheet'!$B25, '2. GPRA 1, 2, 4 Tracking'!$E$6:$E$105,"1.0",'2. GPRA 1, 2, 4 Tracking'!$H$6:$H$105,"New Hire")</f>
        <v>0</v>
      </c>
      <c r="I25" s="64">
        <f t="shared" si="2"/>
        <v>0</v>
      </c>
      <c r="J25" s="65">
        <f>COUNTIFS('2. GPRA 1, 2, 4 Tracking'!$D$6:$D$105,'1. LEA List &amp; Summary Sheet'!$B25, '2. GPRA 1, 2, 4 Tracking'!$E$6:$E$105,"0.5",'2. GPRA 1, 2, 4 Tracking'!$I$6:$I$105,"New Hire")</f>
        <v>0</v>
      </c>
      <c r="K25" s="66">
        <f>COUNTIFS('2. GPRA 1, 2, 4 Tracking'!$D$6:$D$105,'1. LEA List &amp; Summary Sheet'!$B25, '2. GPRA 1, 2, 4 Tracking'!$E$6:$E$105,"1.0",'2. GPRA 1, 2, 4 Tracking'!$I$6:$I$105,"New Hire")</f>
        <v>0</v>
      </c>
      <c r="L25" s="67">
        <f t="shared" si="3"/>
        <v>0</v>
      </c>
      <c r="M25" s="68">
        <f>COUNTIFS('2. GPRA 1, 2, 4 Tracking'!$D$6:$D$105,'1. LEA List &amp; Summary Sheet'!$B25, '2. GPRA 1, 2, 4 Tracking'!$E$6:$E$105,"0.5",'2. GPRA 1, 2, 4 Tracking'!$J$6:$J$105,"New Hire")</f>
        <v>0</v>
      </c>
      <c r="N25" s="69">
        <f>COUNTIFS('2. GPRA 1, 2, 4 Tracking'!$D$6:$D$105,'1. LEA List &amp; Summary Sheet'!$B25, '2. GPRA 1, 2, 4 Tracking'!$E$6:$E$105,"1.0",'2. GPRA 1, 2, 4 Tracking'!$J$6:$J$105,"New Hire")</f>
        <v>0</v>
      </c>
      <c r="O25" s="64">
        <f t="shared" si="4"/>
        <v>0</v>
      </c>
      <c r="P25" s="65">
        <f>COUNTIFS('2. GPRA 1, 2, 4 Tracking'!$D$6:$D$105,'1. LEA List &amp; Summary Sheet'!$B25, '2. GPRA 1, 2, 4 Tracking'!$E$6:$E$105,"0.5",'2. GPRA 1, 2, 4 Tracking'!$K$6:$K$105,"New Hire")</f>
        <v>0</v>
      </c>
      <c r="Q25" s="66">
        <f>COUNTIFS('2. GPRA 1, 2, 4 Tracking'!$D$6:$D$105,'1. LEA List &amp; Summary Sheet'!$B25, '2. GPRA 1, 2, 4 Tracking'!$E$6:$E$105,"1.0",'2. GPRA 1, 2, 4 Tracking'!$K$6:$K$105,"New Hire")</f>
        <v>0</v>
      </c>
      <c r="R25" s="86"/>
    </row>
    <row r="26" spans="2:18" ht="78.75" customHeight="1" thickBot="1" x14ac:dyDescent="0.4">
      <c r="B26" s="92"/>
      <c r="C26" s="64">
        <f t="shared" si="0"/>
        <v>0</v>
      </c>
      <c r="D26" s="65">
        <f>COUNTIFS('2. GPRA 1, 2, 4 Tracking'!D$6:D$105,'1. LEA List &amp; Summary Sheet'!B26, '2. GPRA 1, 2, 4 Tracking'!E$6:E$105,"0.5",'2. GPRA 1, 2, 4 Tracking'!G$6:G$105,"New Hire")</f>
        <v>0</v>
      </c>
      <c r="E26" s="66">
        <f>COUNTIFS('2. GPRA 1, 2, 4 Tracking'!D$6:D$105,'1. LEA List &amp; Summary Sheet'!B26, '2. GPRA 1, 2, 4 Tracking'!E$6:E$105,"1.0",'2. GPRA 1, 2, 4 Tracking'!G$6:G$105,"New Hire")</f>
        <v>0</v>
      </c>
      <c r="F26" s="67">
        <f t="shared" si="1"/>
        <v>0</v>
      </c>
      <c r="G26" s="68">
        <f>COUNTIFS('2. GPRA 1, 2, 4 Tracking'!$D$6:$D$105,'1. LEA List &amp; Summary Sheet'!$B26, '2. GPRA 1, 2, 4 Tracking'!$E$6:$E$105,"0.5",'2. GPRA 1, 2, 4 Tracking'!$H$6:$H$105,"New Hire")</f>
        <v>0</v>
      </c>
      <c r="H26" s="69">
        <f>COUNTIFS('2. GPRA 1, 2, 4 Tracking'!$D$6:$D$105,'1. LEA List &amp; Summary Sheet'!$B26, '2. GPRA 1, 2, 4 Tracking'!$E$6:$E$105,"1.0",'2. GPRA 1, 2, 4 Tracking'!$H$6:$H$105,"New Hire")</f>
        <v>0</v>
      </c>
      <c r="I26" s="64">
        <f t="shared" si="2"/>
        <v>0</v>
      </c>
      <c r="J26" s="65">
        <f>COUNTIFS('2. GPRA 1, 2, 4 Tracking'!$D$6:$D$105,'1. LEA List &amp; Summary Sheet'!$B26, '2. GPRA 1, 2, 4 Tracking'!$E$6:$E$105,"0.5",'2. GPRA 1, 2, 4 Tracking'!$I$6:$I$105,"New Hire")</f>
        <v>0</v>
      </c>
      <c r="K26" s="66">
        <f>COUNTIFS('2. GPRA 1, 2, 4 Tracking'!$D$6:$D$105,'1. LEA List &amp; Summary Sheet'!$B26, '2. GPRA 1, 2, 4 Tracking'!$E$6:$E$105,"1.0",'2. GPRA 1, 2, 4 Tracking'!$I$6:$I$105,"New Hire")</f>
        <v>0</v>
      </c>
      <c r="L26" s="67">
        <f t="shared" si="3"/>
        <v>0</v>
      </c>
      <c r="M26" s="68">
        <f>COUNTIFS('2. GPRA 1, 2, 4 Tracking'!$D$6:$D$105,'1. LEA List &amp; Summary Sheet'!$B26, '2. GPRA 1, 2, 4 Tracking'!$E$6:$E$105,"0.5",'2. GPRA 1, 2, 4 Tracking'!$J$6:$J$105,"New Hire")</f>
        <v>0</v>
      </c>
      <c r="N26" s="69">
        <f>COUNTIFS('2. GPRA 1, 2, 4 Tracking'!$D$6:$D$105,'1. LEA List &amp; Summary Sheet'!$B26, '2. GPRA 1, 2, 4 Tracking'!$E$6:$E$105,"1.0",'2. GPRA 1, 2, 4 Tracking'!$J$6:$J$105,"New Hire")</f>
        <v>0</v>
      </c>
      <c r="O26" s="64">
        <f t="shared" si="4"/>
        <v>0</v>
      </c>
      <c r="P26" s="65">
        <f>COUNTIFS('2. GPRA 1, 2, 4 Tracking'!$D$6:$D$105,'1. LEA List &amp; Summary Sheet'!$B26, '2. GPRA 1, 2, 4 Tracking'!$E$6:$E$105,"0.5",'2. GPRA 1, 2, 4 Tracking'!$K$6:$K$105,"New Hire")</f>
        <v>0</v>
      </c>
      <c r="Q26" s="66">
        <f>COUNTIFS('2. GPRA 1, 2, 4 Tracking'!$D$6:$D$105,'1. LEA List &amp; Summary Sheet'!$B26, '2. GPRA 1, 2, 4 Tracking'!$E$6:$E$105,"1.0",'2. GPRA 1, 2, 4 Tracking'!$K$6:$K$105,"New Hire")</f>
        <v>0</v>
      </c>
      <c r="R26" s="86"/>
    </row>
    <row r="27" spans="2:18" ht="78.75" customHeight="1" thickBot="1" x14ac:dyDescent="0.4">
      <c r="B27" s="92"/>
      <c r="C27" s="64">
        <f t="shared" si="0"/>
        <v>0</v>
      </c>
      <c r="D27" s="65">
        <f>COUNTIFS('2. GPRA 1, 2, 4 Tracking'!D$6:D$105,'1. LEA List &amp; Summary Sheet'!B27, '2. GPRA 1, 2, 4 Tracking'!E$6:E$105,"0.5",'2. GPRA 1, 2, 4 Tracking'!G$6:G$105,"New Hire")</f>
        <v>0</v>
      </c>
      <c r="E27" s="66">
        <f>COUNTIFS('2. GPRA 1, 2, 4 Tracking'!D$6:D$105,'1. LEA List &amp; Summary Sheet'!B27, '2. GPRA 1, 2, 4 Tracking'!E$6:E$105,"1.0",'2. GPRA 1, 2, 4 Tracking'!G$6:G$105,"New Hire")</f>
        <v>0</v>
      </c>
      <c r="F27" s="67">
        <f t="shared" si="1"/>
        <v>0</v>
      </c>
      <c r="G27" s="68">
        <f>COUNTIFS('2. GPRA 1, 2, 4 Tracking'!$D$6:$D$105,'1. LEA List &amp; Summary Sheet'!$B27, '2. GPRA 1, 2, 4 Tracking'!$E$6:$E$105,"0.5",'2. GPRA 1, 2, 4 Tracking'!$H$6:$H$105,"New Hire")</f>
        <v>0</v>
      </c>
      <c r="H27" s="69">
        <f>COUNTIFS('2. GPRA 1, 2, 4 Tracking'!$D$6:$D$105,'1. LEA List &amp; Summary Sheet'!$B27, '2. GPRA 1, 2, 4 Tracking'!$E$6:$E$105,"1.0",'2. GPRA 1, 2, 4 Tracking'!$H$6:$H$105,"New Hire")</f>
        <v>0</v>
      </c>
      <c r="I27" s="64">
        <f t="shared" si="2"/>
        <v>0</v>
      </c>
      <c r="J27" s="65">
        <f>COUNTIFS('2. GPRA 1, 2, 4 Tracking'!$D$6:$D$105,'1. LEA List &amp; Summary Sheet'!$B27, '2. GPRA 1, 2, 4 Tracking'!$E$6:$E$105,"0.5",'2. GPRA 1, 2, 4 Tracking'!$I$6:$I$105,"New Hire")</f>
        <v>0</v>
      </c>
      <c r="K27" s="66">
        <f>COUNTIFS('2. GPRA 1, 2, 4 Tracking'!$D$6:$D$105,'1. LEA List &amp; Summary Sheet'!$B27, '2. GPRA 1, 2, 4 Tracking'!$E$6:$E$105,"1.0",'2. GPRA 1, 2, 4 Tracking'!$I$6:$I$105,"New Hire")</f>
        <v>0</v>
      </c>
      <c r="L27" s="67">
        <f t="shared" si="3"/>
        <v>0</v>
      </c>
      <c r="M27" s="68">
        <f>COUNTIFS('2. GPRA 1, 2, 4 Tracking'!$D$6:$D$105,'1. LEA List &amp; Summary Sheet'!$B27, '2. GPRA 1, 2, 4 Tracking'!$E$6:$E$105,"0.5",'2. GPRA 1, 2, 4 Tracking'!$J$6:$J$105,"New Hire")</f>
        <v>0</v>
      </c>
      <c r="N27" s="69">
        <f>COUNTIFS('2. GPRA 1, 2, 4 Tracking'!$D$6:$D$105,'1. LEA List &amp; Summary Sheet'!$B27, '2. GPRA 1, 2, 4 Tracking'!$E$6:$E$105,"1.0",'2. GPRA 1, 2, 4 Tracking'!$J$6:$J$105,"New Hire")</f>
        <v>0</v>
      </c>
      <c r="O27" s="64">
        <f t="shared" si="4"/>
        <v>0</v>
      </c>
      <c r="P27" s="65">
        <f>COUNTIFS('2. GPRA 1, 2, 4 Tracking'!$D$6:$D$105,'1. LEA List &amp; Summary Sheet'!$B27, '2. GPRA 1, 2, 4 Tracking'!$E$6:$E$105,"0.5",'2. GPRA 1, 2, 4 Tracking'!$K$6:$K$105,"New Hire")</f>
        <v>0</v>
      </c>
      <c r="Q27" s="66">
        <f>COUNTIFS('2. GPRA 1, 2, 4 Tracking'!$D$6:$D$105,'1. LEA List &amp; Summary Sheet'!$B27, '2. GPRA 1, 2, 4 Tracking'!$E$6:$E$105,"1.0",'2. GPRA 1, 2, 4 Tracking'!$K$6:$K$105,"New Hire")</f>
        <v>0</v>
      </c>
      <c r="R27" s="87"/>
    </row>
    <row r="28" spans="2:18" ht="78.75" customHeight="1" thickBot="1" x14ac:dyDescent="0.4">
      <c r="B28" s="92"/>
      <c r="C28" s="64">
        <f t="shared" si="0"/>
        <v>0</v>
      </c>
      <c r="D28" s="65">
        <f>COUNTIFS('2. GPRA 1, 2, 4 Tracking'!D$6:D$105,'1. LEA List &amp; Summary Sheet'!B28, '2. GPRA 1, 2, 4 Tracking'!E$6:E$105,"0.5",'2. GPRA 1, 2, 4 Tracking'!G$6:G$105,"New Hire")</f>
        <v>0</v>
      </c>
      <c r="E28" s="66">
        <f>COUNTIFS('2. GPRA 1, 2, 4 Tracking'!D$6:D$105,'1. LEA List &amp; Summary Sheet'!B28, '2. GPRA 1, 2, 4 Tracking'!E$6:E$105,"1.0",'2. GPRA 1, 2, 4 Tracking'!G$6:G$105,"New Hire")</f>
        <v>0</v>
      </c>
      <c r="F28" s="67">
        <f t="shared" si="1"/>
        <v>0</v>
      </c>
      <c r="G28" s="68">
        <f>COUNTIFS('2. GPRA 1, 2, 4 Tracking'!$D$6:$D$105,'1. LEA List &amp; Summary Sheet'!$B28, '2. GPRA 1, 2, 4 Tracking'!$E$6:$E$105,"0.5",'2. GPRA 1, 2, 4 Tracking'!$H$6:$H$105,"New Hire")</f>
        <v>0</v>
      </c>
      <c r="H28" s="69">
        <f>COUNTIFS('2. GPRA 1, 2, 4 Tracking'!$D$6:$D$105,'1. LEA List &amp; Summary Sheet'!$B28, '2. GPRA 1, 2, 4 Tracking'!$E$6:$E$105,"1.0",'2. GPRA 1, 2, 4 Tracking'!$H$6:$H$105,"New Hire")</f>
        <v>0</v>
      </c>
      <c r="I28" s="64">
        <f t="shared" si="2"/>
        <v>0</v>
      </c>
      <c r="J28" s="65">
        <f>COUNTIFS('2. GPRA 1, 2, 4 Tracking'!$D$6:$D$105,'1. LEA List &amp; Summary Sheet'!$B28, '2. GPRA 1, 2, 4 Tracking'!$E$6:$E$105,"0.5",'2. GPRA 1, 2, 4 Tracking'!$I$6:$I$105,"New Hire")</f>
        <v>0</v>
      </c>
      <c r="K28" s="66">
        <f>COUNTIFS('2. GPRA 1, 2, 4 Tracking'!$D$6:$D$105,'1. LEA List &amp; Summary Sheet'!$B28, '2. GPRA 1, 2, 4 Tracking'!$E$6:$E$105,"1.0",'2. GPRA 1, 2, 4 Tracking'!$I$6:$I$105,"New Hire")</f>
        <v>0</v>
      </c>
      <c r="L28" s="67">
        <f t="shared" si="3"/>
        <v>0</v>
      </c>
      <c r="M28" s="68">
        <f>COUNTIFS('2. GPRA 1, 2, 4 Tracking'!$D$6:$D$105,'1. LEA List &amp; Summary Sheet'!$B28, '2. GPRA 1, 2, 4 Tracking'!$E$6:$E$105,"0.5",'2. GPRA 1, 2, 4 Tracking'!$J$6:$J$105,"New Hire")</f>
        <v>0</v>
      </c>
      <c r="N28" s="69">
        <f>COUNTIFS('2. GPRA 1, 2, 4 Tracking'!$D$6:$D$105,'1. LEA List &amp; Summary Sheet'!$B28, '2. GPRA 1, 2, 4 Tracking'!$E$6:$E$105,"1.0",'2. GPRA 1, 2, 4 Tracking'!$J$6:$J$105,"New Hire")</f>
        <v>0</v>
      </c>
      <c r="O28" s="64">
        <f t="shared" si="4"/>
        <v>0</v>
      </c>
      <c r="P28" s="65">
        <f>COUNTIFS('2. GPRA 1, 2, 4 Tracking'!$D$6:$D$105,'1. LEA List &amp; Summary Sheet'!$B28, '2. GPRA 1, 2, 4 Tracking'!$E$6:$E$105,"0.5",'2. GPRA 1, 2, 4 Tracking'!$K$6:$K$105,"New Hire")</f>
        <v>0</v>
      </c>
      <c r="Q28" s="66">
        <f>COUNTIFS('2. GPRA 1, 2, 4 Tracking'!$D$6:$D$105,'1. LEA List &amp; Summary Sheet'!$B28, '2. GPRA 1, 2, 4 Tracking'!$E$6:$E$105,"1.0",'2. GPRA 1, 2, 4 Tracking'!$K$6:$K$105,"New Hire")</f>
        <v>0</v>
      </c>
      <c r="R28" s="87"/>
    </row>
    <row r="29" spans="2:18" ht="78.75" customHeight="1" thickBot="1" x14ac:dyDescent="0.4">
      <c r="B29" s="92"/>
      <c r="C29" s="64">
        <f t="shared" si="0"/>
        <v>0</v>
      </c>
      <c r="D29" s="65">
        <f>COUNTIFS('2. GPRA 1, 2, 4 Tracking'!D$6:D$105,'1. LEA List &amp; Summary Sheet'!B29, '2. GPRA 1, 2, 4 Tracking'!E$6:E$105,"0.5",'2. GPRA 1, 2, 4 Tracking'!G$6:G$105,"New Hire")</f>
        <v>0</v>
      </c>
      <c r="E29" s="66">
        <f>COUNTIFS('2. GPRA 1, 2, 4 Tracking'!D$6:D$105,'1. LEA List &amp; Summary Sheet'!B29, '2. GPRA 1, 2, 4 Tracking'!E$6:E$105,"1.0",'2. GPRA 1, 2, 4 Tracking'!G$6:G$105,"New Hire")</f>
        <v>0</v>
      </c>
      <c r="F29" s="67">
        <f t="shared" si="1"/>
        <v>0</v>
      </c>
      <c r="G29" s="68">
        <f>COUNTIFS('2. GPRA 1, 2, 4 Tracking'!$D$6:$D$105,'1. LEA List &amp; Summary Sheet'!$B29, '2. GPRA 1, 2, 4 Tracking'!$E$6:$E$105,"0.5",'2. GPRA 1, 2, 4 Tracking'!$H$6:$H$105,"New Hire")</f>
        <v>0</v>
      </c>
      <c r="H29" s="69">
        <f>COUNTIFS('2. GPRA 1, 2, 4 Tracking'!$D$6:$D$105,'1. LEA List &amp; Summary Sheet'!$B29, '2. GPRA 1, 2, 4 Tracking'!$E$6:$E$105,"1.0",'2. GPRA 1, 2, 4 Tracking'!$H$6:$H$105,"New Hire")</f>
        <v>0</v>
      </c>
      <c r="I29" s="64">
        <f t="shared" si="2"/>
        <v>0</v>
      </c>
      <c r="J29" s="65">
        <f>COUNTIFS('2. GPRA 1, 2, 4 Tracking'!$D$6:$D$105,'1. LEA List &amp; Summary Sheet'!$B29, '2. GPRA 1, 2, 4 Tracking'!$E$6:$E$105,"0.5",'2. GPRA 1, 2, 4 Tracking'!$I$6:$I$105,"New Hire")</f>
        <v>0</v>
      </c>
      <c r="K29" s="66">
        <f>COUNTIFS('2. GPRA 1, 2, 4 Tracking'!$D$6:$D$105,'1. LEA List &amp; Summary Sheet'!$B29, '2. GPRA 1, 2, 4 Tracking'!$E$6:$E$105,"1.0",'2. GPRA 1, 2, 4 Tracking'!$I$6:$I$105,"New Hire")</f>
        <v>0</v>
      </c>
      <c r="L29" s="67">
        <f t="shared" si="3"/>
        <v>0</v>
      </c>
      <c r="M29" s="68">
        <f>COUNTIFS('2. GPRA 1, 2, 4 Tracking'!$D$6:$D$105,'1. LEA List &amp; Summary Sheet'!$B29, '2. GPRA 1, 2, 4 Tracking'!$E$6:$E$105,"0.5",'2. GPRA 1, 2, 4 Tracking'!$J$6:$J$105,"New Hire")</f>
        <v>0</v>
      </c>
      <c r="N29" s="69">
        <f>COUNTIFS('2. GPRA 1, 2, 4 Tracking'!$D$6:$D$105,'1. LEA List &amp; Summary Sheet'!$B29, '2. GPRA 1, 2, 4 Tracking'!$E$6:$E$105,"1.0",'2. GPRA 1, 2, 4 Tracking'!$J$6:$J$105,"New Hire")</f>
        <v>0</v>
      </c>
      <c r="O29" s="64">
        <f t="shared" si="4"/>
        <v>0</v>
      </c>
      <c r="P29" s="65">
        <f>COUNTIFS('2. GPRA 1, 2, 4 Tracking'!$D$6:$D$105,'1. LEA List &amp; Summary Sheet'!$B29, '2. GPRA 1, 2, 4 Tracking'!$E$6:$E$105,"0.5",'2. GPRA 1, 2, 4 Tracking'!$K$6:$K$105,"New Hire")</f>
        <v>0</v>
      </c>
      <c r="Q29" s="66">
        <f>COUNTIFS('2. GPRA 1, 2, 4 Tracking'!$D$6:$D$105,'1. LEA List &amp; Summary Sheet'!$B29, '2. GPRA 1, 2, 4 Tracking'!$E$6:$E$105,"1.0",'2. GPRA 1, 2, 4 Tracking'!$K$6:$K$105,"New Hire")</f>
        <v>0</v>
      </c>
      <c r="R29" s="87"/>
    </row>
    <row r="30" spans="2:18" ht="78.75" customHeight="1" thickBot="1" x14ac:dyDescent="0.4">
      <c r="B30" s="92"/>
      <c r="C30" s="64">
        <f t="shared" si="0"/>
        <v>0</v>
      </c>
      <c r="D30" s="65">
        <f>COUNTIFS('2. GPRA 1, 2, 4 Tracking'!D$6:D$105,'1. LEA List &amp; Summary Sheet'!B30, '2. GPRA 1, 2, 4 Tracking'!E$6:E$105,"0.5",'2. GPRA 1, 2, 4 Tracking'!G$6:G$105,"New Hire")</f>
        <v>0</v>
      </c>
      <c r="E30" s="66">
        <f>COUNTIFS('2. GPRA 1, 2, 4 Tracking'!D$6:D$105,'1. LEA List &amp; Summary Sheet'!B30, '2. GPRA 1, 2, 4 Tracking'!E$6:E$105,"1.0",'2. GPRA 1, 2, 4 Tracking'!G$6:G$105,"New Hire")</f>
        <v>0</v>
      </c>
      <c r="F30" s="67">
        <f t="shared" si="1"/>
        <v>0</v>
      </c>
      <c r="G30" s="68">
        <f>COUNTIFS('2. GPRA 1, 2, 4 Tracking'!$D$6:$D$105,'1. LEA List &amp; Summary Sheet'!$B30, '2. GPRA 1, 2, 4 Tracking'!$E$6:$E$105,"0.5",'2. GPRA 1, 2, 4 Tracking'!$H$6:$H$105,"New Hire")</f>
        <v>0</v>
      </c>
      <c r="H30" s="69">
        <f>COUNTIFS('2. GPRA 1, 2, 4 Tracking'!$D$6:$D$105,'1. LEA List &amp; Summary Sheet'!$B30, '2. GPRA 1, 2, 4 Tracking'!$E$6:$E$105,"1.0",'2. GPRA 1, 2, 4 Tracking'!$H$6:$H$105,"New Hire")</f>
        <v>0</v>
      </c>
      <c r="I30" s="64">
        <f t="shared" si="2"/>
        <v>0</v>
      </c>
      <c r="J30" s="65">
        <f>COUNTIFS('2. GPRA 1, 2, 4 Tracking'!$D$6:$D$105,'1. LEA List &amp; Summary Sheet'!$B30, '2. GPRA 1, 2, 4 Tracking'!$E$6:$E$105,"0.5",'2. GPRA 1, 2, 4 Tracking'!$I$6:$I$105,"New Hire")</f>
        <v>0</v>
      </c>
      <c r="K30" s="66">
        <f>COUNTIFS('2. GPRA 1, 2, 4 Tracking'!$D$6:$D$105,'1. LEA List &amp; Summary Sheet'!$B30, '2. GPRA 1, 2, 4 Tracking'!$E$6:$E$105,"1.0",'2. GPRA 1, 2, 4 Tracking'!$I$6:$I$105,"New Hire")</f>
        <v>0</v>
      </c>
      <c r="L30" s="67">
        <f t="shared" si="3"/>
        <v>0</v>
      </c>
      <c r="M30" s="68">
        <f>COUNTIFS('2. GPRA 1, 2, 4 Tracking'!$D$6:$D$105,'1. LEA List &amp; Summary Sheet'!$B30, '2. GPRA 1, 2, 4 Tracking'!$E$6:$E$105,"0.5",'2. GPRA 1, 2, 4 Tracking'!$J$6:$J$105,"New Hire")</f>
        <v>0</v>
      </c>
      <c r="N30" s="69">
        <f>COUNTIFS('2. GPRA 1, 2, 4 Tracking'!$D$6:$D$105,'1. LEA List &amp; Summary Sheet'!$B30, '2. GPRA 1, 2, 4 Tracking'!$E$6:$E$105,"1.0",'2. GPRA 1, 2, 4 Tracking'!$J$6:$J$105,"New Hire")</f>
        <v>0</v>
      </c>
      <c r="O30" s="64">
        <f t="shared" si="4"/>
        <v>0</v>
      </c>
      <c r="P30" s="65">
        <f>COUNTIFS('2. GPRA 1, 2, 4 Tracking'!$D$6:$D$105,'1. LEA List &amp; Summary Sheet'!$B30, '2. GPRA 1, 2, 4 Tracking'!$E$6:$E$105,"0.5",'2. GPRA 1, 2, 4 Tracking'!$K$6:$K$105,"New Hire")</f>
        <v>0</v>
      </c>
      <c r="Q30" s="66">
        <f>COUNTIFS('2. GPRA 1, 2, 4 Tracking'!$D$6:$D$105,'1. LEA List &amp; Summary Sheet'!$B30, '2. GPRA 1, 2, 4 Tracking'!$E$6:$E$105,"1.0",'2. GPRA 1, 2, 4 Tracking'!$K$6:$K$105,"New Hire")</f>
        <v>0</v>
      </c>
      <c r="R30" s="87"/>
    </row>
    <row r="31" spans="2:18" ht="78.75" customHeight="1" x14ac:dyDescent="0.35">
      <c r="B31" s="93"/>
      <c r="C31" s="70">
        <f t="shared" si="0"/>
        <v>0</v>
      </c>
      <c r="D31" s="71">
        <f>COUNTIFS('2. GPRA 1, 2, 4 Tracking'!D$6:D$105,'1. LEA List &amp; Summary Sheet'!B31, '2. GPRA 1, 2, 4 Tracking'!E$6:E$105,"0.5",'2. GPRA 1, 2, 4 Tracking'!G$6:G$105,"New Hire")</f>
        <v>0</v>
      </c>
      <c r="E31" s="72">
        <f>COUNTIFS('2. GPRA 1, 2, 4 Tracking'!D$6:D$105,'1. LEA List &amp; Summary Sheet'!B31, '2. GPRA 1, 2, 4 Tracking'!E$6:E$105,"1.0",'2. GPRA 1, 2, 4 Tracking'!G$6:G$105,"New Hire")</f>
        <v>0</v>
      </c>
      <c r="F31" s="73">
        <f t="shared" si="1"/>
        <v>0</v>
      </c>
      <c r="G31" s="74">
        <f>COUNTIFS('2. GPRA 1, 2, 4 Tracking'!$D$6:$D$105,'1. LEA List &amp; Summary Sheet'!$B31, '2. GPRA 1, 2, 4 Tracking'!$E$6:$E$105,"0.5",'2. GPRA 1, 2, 4 Tracking'!$H$6:$H$105,"New Hire")</f>
        <v>0</v>
      </c>
      <c r="H31" s="75">
        <f>COUNTIFS('2. GPRA 1, 2, 4 Tracking'!$D$6:$D$105,'1. LEA List &amp; Summary Sheet'!$B31, '2. GPRA 1, 2, 4 Tracking'!$E$6:$E$105,"1.0",'2. GPRA 1, 2, 4 Tracking'!$H$6:$H$105,"New Hire")</f>
        <v>0</v>
      </c>
      <c r="I31" s="70">
        <f t="shared" si="2"/>
        <v>0</v>
      </c>
      <c r="J31" s="71">
        <f>COUNTIFS('2. GPRA 1, 2, 4 Tracking'!$D$6:$D$105,'1. LEA List &amp; Summary Sheet'!$B31, '2. GPRA 1, 2, 4 Tracking'!$E$6:$E$105,"0.5",'2. GPRA 1, 2, 4 Tracking'!$I$6:$I$105,"New Hire")</f>
        <v>0</v>
      </c>
      <c r="K31" s="72">
        <f>COUNTIFS('2. GPRA 1, 2, 4 Tracking'!$D$6:$D$105,'1. LEA List &amp; Summary Sheet'!$B31, '2. GPRA 1, 2, 4 Tracking'!$E$6:$E$105,"1.0",'2. GPRA 1, 2, 4 Tracking'!$I$6:$I$105,"New Hire")</f>
        <v>0</v>
      </c>
      <c r="L31" s="73">
        <f t="shared" si="3"/>
        <v>0</v>
      </c>
      <c r="M31" s="74">
        <f>COUNTIFS('2. GPRA 1, 2, 4 Tracking'!$D$6:$D$105,'1. LEA List &amp; Summary Sheet'!$B31, '2. GPRA 1, 2, 4 Tracking'!$E$6:$E$105,"0.5",'2. GPRA 1, 2, 4 Tracking'!$J$6:$J$105,"New Hire")</f>
        <v>0</v>
      </c>
      <c r="N31" s="75">
        <f>COUNTIFS('2. GPRA 1, 2, 4 Tracking'!$D$6:$D$105,'1. LEA List &amp; Summary Sheet'!$B31, '2. GPRA 1, 2, 4 Tracking'!$E$6:$E$105,"1.0",'2. GPRA 1, 2, 4 Tracking'!$J$6:$J$105,"New Hire")</f>
        <v>0</v>
      </c>
      <c r="O31" s="70">
        <f t="shared" si="4"/>
        <v>0</v>
      </c>
      <c r="P31" s="71">
        <f>COUNTIFS('2. GPRA 1, 2, 4 Tracking'!$D$6:$D$105,'1. LEA List &amp; Summary Sheet'!$B31, '2. GPRA 1, 2, 4 Tracking'!$E$6:$E$105,"0.5",'2. GPRA 1, 2, 4 Tracking'!$K$6:$K$105,"New Hire")</f>
        <v>0</v>
      </c>
      <c r="Q31" s="72">
        <f>COUNTIFS('2. GPRA 1, 2, 4 Tracking'!$D$6:$D$105,'1. LEA List &amp; Summary Sheet'!$B31, '2. GPRA 1, 2, 4 Tracking'!$E$6:$E$105,"1.0",'2. GPRA 1, 2, 4 Tracking'!$K$6:$K$105,"New Hire")</f>
        <v>0</v>
      </c>
      <c r="R31" s="87"/>
    </row>
    <row r="32" spans="2:18" ht="78.75" customHeight="1" x14ac:dyDescent="0.35">
      <c r="B32" s="94"/>
      <c r="C32" s="76">
        <f t="shared" si="0"/>
        <v>0</v>
      </c>
      <c r="D32" s="77">
        <f>COUNTIFS('2. GPRA 1, 2, 4 Tracking'!D$6:D$105,'1. LEA List &amp; Summary Sheet'!B32, '2. GPRA 1, 2, 4 Tracking'!E$6:E$105,"0.5",'2. GPRA 1, 2, 4 Tracking'!G$6:G$105,"New Hire")</f>
        <v>0</v>
      </c>
      <c r="E32" s="78">
        <f>COUNTIFS('2. GPRA 1, 2, 4 Tracking'!D$6:D$105,'1. LEA List &amp; Summary Sheet'!B32, '2. GPRA 1, 2, 4 Tracking'!E$6:E$105,"1.0",'2. GPRA 1, 2, 4 Tracking'!G$6:G$105,"New Hire")</f>
        <v>0</v>
      </c>
      <c r="F32" s="79">
        <f t="shared" si="1"/>
        <v>0</v>
      </c>
      <c r="G32" s="80">
        <f>COUNTIFS('2. GPRA 1, 2, 4 Tracking'!$D$6:$D$105,'1. LEA List &amp; Summary Sheet'!$B32, '2. GPRA 1, 2, 4 Tracking'!$E$6:$E$105,"0.5",'2. GPRA 1, 2, 4 Tracking'!$H$6:$H$105,"New Hire")</f>
        <v>0</v>
      </c>
      <c r="H32" s="81">
        <f>COUNTIFS('2. GPRA 1, 2, 4 Tracking'!$D$6:$D$105,'1. LEA List &amp; Summary Sheet'!$B32, '2. GPRA 1, 2, 4 Tracking'!$E$6:$E$105,"1.0",'2. GPRA 1, 2, 4 Tracking'!$H$6:$H$105,"New Hire")</f>
        <v>0</v>
      </c>
      <c r="I32" s="76">
        <f t="shared" si="2"/>
        <v>0</v>
      </c>
      <c r="J32" s="77">
        <f>COUNTIFS('2. GPRA 1, 2, 4 Tracking'!$D$6:$D$105,'1. LEA List &amp; Summary Sheet'!$B32, '2. GPRA 1, 2, 4 Tracking'!$E$6:$E$105,"0.5",'2. GPRA 1, 2, 4 Tracking'!$I$6:$I$105,"New Hire")</f>
        <v>0</v>
      </c>
      <c r="K32" s="78">
        <f>COUNTIFS('2. GPRA 1, 2, 4 Tracking'!$D$6:$D$105,'1. LEA List &amp; Summary Sheet'!$B32, '2. GPRA 1, 2, 4 Tracking'!$E$6:$E$105,"1.0",'2. GPRA 1, 2, 4 Tracking'!$I$6:$I$105,"New Hire")</f>
        <v>0</v>
      </c>
      <c r="L32" s="79">
        <f t="shared" si="3"/>
        <v>0</v>
      </c>
      <c r="M32" s="80">
        <f>COUNTIFS('2. GPRA 1, 2, 4 Tracking'!$D$6:$D$105,'1. LEA List &amp; Summary Sheet'!$B32, '2. GPRA 1, 2, 4 Tracking'!$E$6:$E$105,"0.5",'2. GPRA 1, 2, 4 Tracking'!$J$6:$J$105,"New Hire")</f>
        <v>0</v>
      </c>
      <c r="N32" s="81">
        <f>COUNTIFS('2. GPRA 1, 2, 4 Tracking'!$D$6:$D$105,'1. LEA List &amp; Summary Sheet'!$B32, '2. GPRA 1, 2, 4 Tracking'!$E$6:$E$105,"1.0",'2. GPRA 1, 2, 4 Tracking'!$J$6:$J$105,"New Hire")</f>
        <v>0</v>
      </c>
      <c r="O32" s="76">
        <f t="shared" si="4"/>
        <v>0</v>
      </c>
      <c r="P32" s="77">
        <f>COUNTIFS('2. GPRA 1, 2, 4 Tracking'!$D$6:$D$105,'1. LEA List &amp; Summary Sheet'!$B32, '2. GPRA 1, 2, 4 Tracking'!$E$6:$E$105,"0.5",'2. GPRA 1, 2, 4 Tracking'!$K$6:$K$105,"New Hire")</f>
        <v>0</v>
      </c>
      <c r="Q32" s="78">
        <f>COUNTIFS('2. GPRA 1, 2, 4 Tracking'!$D$6:$D$105,'1. LEA List &amp; Summary Sheet'!$B32, '2. GPRA 1, 2, 4 Tracking'!$E$6:$E$105,"1.0",'2. GPRA 1, 2, 4 Tracking'!$K$6:$K$105,"New Hire")</f>
        <v>0</v>
      </c>
      <c r="R32" s="87"/>
    </row>
    <row r="33" spans="2:18" ht="78.75" customHeight="1" x14ac:dyDescent="0.35">
      <c r="B33" s="94"/>
      <c r="C33" s="76">
        <f t="shared" si="0"/>
        <v>0</v>
      </c>
      <c r="D33" s="77">
        <f>COUNTIFS('2. GPRA 1, 2, 4 Tracking'!D$6:D$105,'1. LEA List &amp; Summary Sheet'!B33, '2. GPRA 1, 2, 4 Tracking'!E$6:E$105,"0.5",'2. GPRA 1, 2, 4 Tracking'!G$6:G$105,"New Hire")</f>
        <v>0</v>
      </c>
      <c r="E33" s="78">
        <f>COUNTIFS('2. GPRA 1, 2, 4 Tracking'!D$6:D$105,'1. LEA List &amp; Summary Sheet'!B33, '2. GPRA 1, 2, 4 Tracking'!E$6:E$105,"1.0",'2. GPRA 1, 2, 4 Tracking'!G$6:G$105,"New Hire")</f>
        <v>0</v>
      </c>
      <c r="F33" s="79">
        <f t="shared" si="1"/>
        <v>0</v>
      </c>
      <c r="G33" s="80">
        <f>COUNTIFS('2. GPRA 1, 2, 4 Tracking'!$D$6:$D$105,'1. LEA List &amp; Summary Sheet'!$B33, '2. GPRA 1, 2, 4 Tracking'!$E$6:$E$105,"0.5",'2. GPRA 1, 2, 4 Tracking'!$H$6:$H$105,"New Hire")</f>
        <v>0</v>
      </c>
      <c r="H33" s="81">
        <f>COUNTIFS('2. GPRA 1, 2, 4 Tracking'!$D$6:$D$105,'1. LEA List &amp; Summary Sheet'!$B33, '2. GPRA 1, 2, 4 Tracking'!$E$6:$E$105,"1.0",'2. GPRA 1, 2, 4 Tracking'!$H$6:$H$105,"New Hire")</f>
        <v>0</v>
      </c>
      <c r="I33" s="76">
        <f t="shared" si="2"/>
        <v>0</v>
      </c>
      <c r="J33" s="77">
        <f>COUNTIFS('2. GPRA 1, 2, 4 Tracking'!$D$6:$D$105,'1. LEA List &amp; Summary Sheet'!$B33, '2. GPRA 1, 2, 4 Tracking'!$E$6:$E$105,"0.5",'2. GPRA 1, 2, 4 Tracking'!$I$6:$I$105,"New Hire")</f>
        <v>0</v>
      </c>
      <c r="K33" s="78">
        <f>COUNTIFS('2. GPRA 1, 2, 4 Tracking'!$D$6:$D$105,'1. LEA List &amp; Summary Sheet'!$B33, '2. GPRA 1, 2, 4 Tracking'!$E$6:$E$105,"1.0",'2. GPRA 1, 2, 4 Tracking'!$I$6:$I$105,"New Hire")</f>
        <v>0</v>
      </c>
      <c r="L33" s="79">
        <f t="shared" si="3"/>
        <v>0</v>
      </c>
      <c r="M33" s="80">
        <f>COUNTIFS('2. GPRA 1, 2, 4 Tracking'!$D$6:$D$105,'1. LEA List &amp; Summary Sheet'!$B33, '2. GPRA 1, 2, 4 Tracking'!$E$6:$E$105,"0.5",'2. GPRA 1, 2, 4 Tracking'!$J$6:$J$105,"New Hire")</f>
        <v>0</v>
      </c>
      <c r="N33" s="81">
        <f>COUNTIFS('2. GPRA 1, 2, 4 Tracking'!$D$6:$D$105,'1. LEA List &amp; Summary Sheet'!$B33, '2. GPRA 1, 2, 4 Tracking'!$E$6:$E$105,"1.0",'2. GPRA 1, 2, 4 Tracking'!$J$6:$J$105,"New Hire")</f>
        <v>0</v>
      </c>
      <c r="O33" s="76">
        <f t="shared" si="4"/>
        <v>0</v>
      </c>
      <c r="P33" s="77">
        <f>COUNTIFS('2. GPRA 1, 2, 4 Tracking'!$D$6:$D$105,'1. LEA List &amp; Summary Sheet'!$B33, '2. GPRA 1, 2, 4 Tracking'!$E$6:$E$105,"0.5",'2. GPRA 1, 2, 4 Tracking'!$K$6:$K$105,"New Hire")</f>
        <v>0</v>
      </c>
      <c r="Q33" s="78">
        <f>COUNTIFS('2. GPRA 1, 2, 4 Tracking'!$D$6:$D$105,'1. LEA List &amp; Summary Sheet'!$B33, '2. GPRA 1, 2, 4 Tracking'!$E$6:$E$105,"1.0",'2. GPRA 1, 2, 4 Tracking'!$K$6:$K$105,"New Hire")</f>
        <v>0</v>
      </c>
      <c r="R33" s="87"/>
    </row>
    <row r="34" spans="2:18" ht="78.75" customHeight="1" x14ac:dyDescent="0.35">
      <c r="B34" s="94"/>
      <c r="C34" s="76">
        <f t="shared" si="0"/>
        <v>0</v>
      </c>
      <c r="D34" s="77">
        <f>COUNTIFS('2. GPRA 1, 2, 4 Tracking'!D$6:D$105,'1. LEA List &amp; Summary Sheet'!B34, '2. GPRA 1, 2, 4 Tracking'!E$6:E$105,"0.5",'2. GPRA 1, 2, 4 Tracking'!G$6:G$105,"New Hire")</f>
        <v>0</v>
      </c>
      <c r="E34" s="78">
        <f>COUNTIFS('2. GPRA 1, 2, 4 Tracking'!D$6:D$105,'1. LEA List &amp; Summary Sheet'!B34, '2. GPRA 1, 2, 4 Tracking'!E$6:E$105,"1.0",'2. GPRA 1, 2, 4 Tracking'!G$6:G$105,"New Hire")</f>
        <v>0</v>
      </c>
      <c r="F34" s="79">
        <f t="shared" si="1"/>
        <v>0</v>
      </c>
      <c r="G34" s="80">
        <f>COUNTIFS('2. GPRA 1, 2, 4 Tracking'!$D$6:$D$105,'1. LEA List &amp; Summary Sheet'!$B34, '2. GPRA 1, 2, 4 Tracking'!$E$6:$E$105,"0.5",'2. GPRA 1, 2, 4 Tracking'!$H$6:$H$105,"New Hire")</f>
        <v>0</v>
      </c>
      <c r="H34" s="81">
        <f>COUNTIFS('2. GPRA 1, 2, 4 Tracking'!$D$6:$D$105,'1. LEA List &amp; Summary Sheet'!$B34, '2. GPRA 1, 2, 4 Tracking'!$E$6:$E$105,"1.0",'2. GPRA 1, 2, 4 Tracking'!$H$6:$H$105,"New Hire")</f>
        <v>0</v>
      </c>
      <c r="I34" s="76">
        <f t="shared" si="2"/>
        <v>0</v>
      </c>
      <c r="J34" s="77">
        <f>COUNTIFS('2. GPRA 1, 2, 4 Tracking'!$D$6:$D$105,'1. LEA List &amp; Summary Sheet'!$B34, '2. GPRA 1, 2, 4 Tracking'!$E$6:$E$105,"0.5",'2. GPRA 1, 2, 4 Tracking'!$I$6:$I$105,"New Hire")</f>
        <v>0</v>
      </c>
      <c r="K34" s="78">
        <f>COUNTIFS('2. GPRA 1, 2, 4 Tracking'!$D$6:$D$105,'1. LEA List &amp; Summary Sheet'!$B34, '2. GPRA 1, 2, 4 Tracking'!$E$6:$E$105,"1.0",'2. GPRA 1, 2, 4 Tracking'!$I$6:$I$105,"New Hire")</f>
        <v>0</v>
      </c>
      <c r="L34" s="79">
        <f t="shared" si="3"/>
        <v>0</v>
      </c>
      <c r="M34" s="80">
        <f>COUNTIFS('2. GPRA 1, 2, 4 Tracking'!$D$6:$D$105,'1. LEA List &amp; Summary Sheet'!$B34, '2. GPRA 1, 2, 4 Tracking'!$E$6:$E$105,"0.5",'2. GPRA 1, 2, 4 Tracking'!$J$6:$J$105,"New Hire")</f>
        <v>0</v>
      </c>
      <c r="N34" s="81">
        <f>COUNTIFS('2. GPRA 1, 2, 4 Tracking'!$D$6:$D$105,'1. LEA List &amp; Summary Sheet'!$B34, '2. GPRA 1, 2, 4 Tracking'!$E$6:$E$105,"1.0",'2. GPRA 1, 2, 4 Tracking'!$J$6:$J$105,"New Hire")</f>
        <v>0</v>
      </c>
      <c r="O34" s="76">
        <f t="shared" si="4"/>
        <v>0</v>
      </c>
      <c r="P34" s="77">
        <f>COUNTIFS('2. GPRA 1, 2, 4 Tracking'!$D$6:$D$105,'1. LEA List &amp; Summary Sheet'!$B34, '2. GPRA 1, 2, 4 Tracking'!$E$6:$E$105,"0.5",'2. GPRA 1, 2, 4 Tracking'!$K$6:$K$105,"New Hire")</f>
        <v>0</v>
      </c>
      <c r="Q34" s="78">
        <f>COUNTIFS('2. GPRA 1, 2, 4 Tracking'!$D$6:$D$105,'1. LEA List &amp; Summary Sheet'!$B34, '2. GPRA 1, 2, 4 Tracking'!$E$6:$E$105,"1.0",'2. GPRA 1, 2, 4 Tracking'!$K$6:$K$105,"New Hire")</f>
        <v>0</v>
      </c>
      <c r="R34" s="87"/>
    </row>
    <row r="35" spans="2:18" ht="78.75" customHeight="1" x14ac:dyDescent="0.35">
      <c r="B35" s="94"/>
      <c r="C35" s="76">
        <f t="shared" si="0"/>
        <v>0</v>
      </c>
      <c r="D35" s="77">
        <f>COUNTIFS('2. GPRA 1, 2, 4 Tracking'!D$6:D$105,'1. LEA List &amp; Summary Sheet'!B35, '2. GPRA 1, 2, 4 Tracking'!E$6:E$105,"0.5",'2. GPRA 1, 2, 4 Tracking'!G$6:G$105,"New Hire")</f>
        <v>0</v>
      </c>
      <c r="E35" s="78">
        <f>COUNTIFS('2. GPRA 1, 2, 4 Tracking'!D$6:D$105,'1. LEA List &amp; Summary Sheet'!B35, '2. GPRA 1, 2, 4 Tracking'!E$6:E$105,"1.0",'2. GPRA 1, 2, 4 Tracking'!G$6:G$105,"New Hire")</f>
        <v>0</v>
      </c>
      <c r="F35" s="79">
        <f t="shared" si="1"/>
        <v>0</v>
      </c>
      <c r="G35" s="80">
        <f>COUNTIFS('2. GPRA 1, 2, 4 Tracking'!$D$6:$D$105,'1. LEA List &amp; Summary Sheet'!$B35, '2. GPRA 1, 2, 4 Tracking'!$E$6:$E$105,"0.5",'2. GPRA 1, 2, 4 Tracking'!$H$6:$H$105,"New Hire")</f>
        <v>0</v>
      </c>
      <c r="H35" s="81">
        <f>COUNTIFS('2. GPRA 1, 2, 4 Tracking'!$D$6:$D$105,'1. LEA List &amp; Summary Sheet'!$B35, '2. GPRA 1, 2, 4 Tracking'!$E$6:$E$105,"1.0",'2. GPRA 1, 2, 4 Tracking'!$H$6:$H$105,"New Hire")</f>
        <v>0</v>
      </c>
      <c r="I35" s="76">
        <f t="shared" si="2"/>
        <v>0</v>
      </c>
      <c r="J35" s="77">
        <f>COUNTIFS('2. GPRA 1, 2, 4 Tracking'!$D$6:$D$105,'1. LEA List &amp; Summary Sheet'!$B35, '2. GPRA 1, 2, 4 Tracking'!$E$6:$E$105,"0.5",'2. GPRA 1, 2, 4 Tracking'!$I$6:$I$105,"New Hire")</f>
        <v>0</v>
      </c>
      <c r="K35" s="78">
        <f>COUNTIFS('2. GPRA 1, 2, 4 Tracking'!$D$6:$D$105,'1. LEA List &amp; Summary Sheet'!$B35, '2. GPRA 1, 2, 4 Tracking'!$E$6:$E$105,"1.0",'2. GPRA 1, 2, 4 Tracking'!$I$6:$I$105,"New Hire")</f>
        <v>0</v>
      </c>
      <c r="L35" s="79">
        <f t="shared" si="3"/>
        <v>0</v>
      </c>
      <c r="M35" s="80">
        <f>COUNTIFS('2. GPRA 1, 2, 4 Tracking'!$D$6:$D$105,'1. LEA List &amp; Summary Sheet'!$B35, '2. GPRA 1, 2, 4 Tracking'!$E$6:$E$105,"0.5",'2. GPRA 1, 2, 4 Tracking'!$J$6:$J$105,"New Hire")</f>
        <v>0</v>
      </c>
      <c r="N35" s="81">
        <f>COUNTIFS('2. GPRA 1, 2, 4 Tracking'!$D$6:$D$105,'1. LEA List &amp; Summary Sheet'!$B35, '2. GPRA 1, 2, 4 Tracking'!$E$6:$E$105,"1.0",'2. GPRA 1, 2, 4 Tracking'!$J$6:$J$105,"New Hire")</f>
        <v>0</v>
      </c>
      <c r="O35" s="76">
        <f t="shared" si="4"/>
        <v>0</v>
      </c>
      <c r="P35" s="77">
        <f>COUNTIFS('2. GPRA 1, 2, 4 Tracking'!$D$6:$D$105,'1. LEA List &amp; Summary Sheet'!$B35, '2. GPRA 1, 2, 4 Tracking'!$E$6:$E$105,"0.5",'2. GPRA 1, 2, 4 Tracking'!$K$6:$K$105,"New Hire")</f>
        <v>0</v>
      </c>
      <c r="Q35" s="78">
        <f>COUNTIFS('2. GPRA 1, 2, 4 Tracking'!$D$6:$D$105,'1. LEA List &amp; Summary Sheet'!$B35, '2. GPRA 1, 2, 4 Tracking'!$E$6:$E$105,"1.0",'2. GPRA 1, 2, 4 Tracking'!$K$6:$K$105,"New Hire")</f>
        <v>0</v>
      </c>
      <c r="R35" s="87"/>
    </row>
    <row r="36" spans="2:18" ht="78.75" customHeight="1" x14ac:dyDescent="0.35">
      <c r="B36" s="94"/>
      <c r="C36" s="76">
        <f t="shared" si="0"/>
        <v>0</v>
      </c>
      <c r="D36" s="77">
        <f>COUNTIFS('2. GPRA 1, 2, 4 Tracking'!D$6:D$105,'1. LEA List &amp; Summary Sheet'!B36, '2. GPRA 1, 2, 4 Tracking'!E$6:E$105,"0.5",'2. GPRA 1, 2, 4 Tracking'!G$6:G$105,"New Hire")</f>
        <v>0</v>
      </c>
      <c r="E36" s="78">
        <f>COUNTIFS('2. GPRA 1, 2, 4 Tracking'!D$6:D$105,'1. LEA List &amp; Summary Sheet'!B36, '2. GPRA 1, 2, 4 Tracking'!E$6:E$105,"1.0",'2. GPRA 1, 2, 4 Tracking'!G$6:G$105,"New Hire")</f>
        <v>0</v>
      </c>
      <c r="F36" s="79">
        <f t="shared" si="1"/>
        <v>0</v>
      </c>
      <c r="G36" s="80">
        <f>COUNTIFS('2. GPRA 1, 2, 4 Tracking'!$D$6:$D$105,'1. LEA List &amp; Summary Sheet'!$B36, '2. GPRA 1, 2, 4 Tracking'!$E$6:$E$105,"0.5",'2. GPRA 1, 2, 4 Tracking'!$H$6:$H$105,"New Hire")</f>
        <v>0</v>
      </c>
      <c r="H36" s="81">
        <f>COUNTIFS('2. GPRA 1, 2, 4 Tracking'!$D$6:$D$105,'1. LEA List &amp; Summary Sheet'!$B36, '2. GPRA 1, 2, 4 Tracking'!$E$6:$E$105,"1.0",'2. GPRA 1, 2, 4 Tracking'!$H$6:$H$105,"New Hire")</f>
        <v>0</v>
      </c>
      <c r="I36" s="76">
        <f t="shared" si="2"/>
        <v>0</v>
      </c>
      <c r="J36" s="77">
        <f>COUNTIFS('2. GPRA 1, 2, 4 Tracking'!$D$6:$D$105,'1. LEA List &amp; Summary Sheet'!$B36, '2. GPRA 1, 2, 4 Tracking'!$E$6:$E$105,"0.5",'2. GPRA 1, 2, 4 Tracking'!$I$6:$I$105,"New Hire")</f>
        <v>0</v>
      </c>
      <c r="K36" s="78">
        <f>COUNTIFS('2. GPRA 1, 2, 4 Tracking'!$D$6:$D$105,'1. LEA List &amp; Summary Sheet'!$B36, '2. GPRA 1, 2, 4 Tracking'!$E$6:$E$105,"1.0",'2. GPRA 1, 2, 4 Tracking'!$I$6:$I$105,"New Hire")</f>
        <v>0</v>
      </c>
      <c r="L36" s="79">
        <f t="shared" si="3"/>
        <v>0</v>
      </c>
      <c r="M36" s="80">
        <f>COUNTIFS('2. GPRA 1, 2, 4 Tracking'!$D$6:$D$105,'1. LEA List &amp; Summary Sheet'!$B36, '2. GPRA 1, 2, 4 Tracking'!$E$6:$E$105,"0.5",'2. GPRA 1, 2, 4 Tracking'!$J$6:$J$105,"New Hire")</f>
        <v>0</v>
      </c>
      <c r="N36" s="81">
        <f>COUNTIFS('2. GPRA 1, 2, 4 Tracking'!$D$6:$D$105,'1. LEA List &amp; Summary Sheet'!$B36, '2. GPRA 1, 2, 4 Tracking'!$E$6:$E$105,"1.0",'2. GPRA 1, 2, 4 Tracking'!$J$6:$J$105,"New Hire")</f>
        <v>0</v>
      </c>
      <c r="O36" s="76">
        <f t="shared" si="4"/>
        <v>0</v>
      </c>
      <c r="P36" s="77">
        <f>COUNTIFS('2. GPRA 1, 2, 4 Tracking'!$D$6:$D$105,'1. LEA List &amp; Summary Sheet'!$B36, '2. GPRA 1, 2, 4 Tracking'!$E$6:$E$105,"0.5",'2. GPRA 1, 2, 4 Tracking'!$K$6:$K$105,"New Hire")</f>
        <v>0</v>
      </c>
      <c r="Q36" s="78">
        <f>COUNTIFS('2. GPRA 1, 2, 4 Tracking'!$D$6:$D$105,'1. LEA List &amp; Summary Sheet'!$B36, '2. GPRA 1, 2, 4 Tracking'!$E$6:$E$105,"1.0",'2. GPRA 1, 2, 4 Tracking'!$K$6:$K$105,"New Hire")</f>
        <v>0</v>
      </c>
      <c r="R36" s="87"/>
    </row>
    <row r="37" spans="2:18" ht="78.75" customHeight="1" x14ac:dyDescent="0.35">
      <c r="B37" s="94"/>
      <c r="C37" s="76">
        <f t="shared" si="0"/>
        <v>0</v>
      </c>
      <c r="D37" s="77">
        <f>COUNTIFS('2. GPRA 1, 2, 4 Tracking'!D$6:D$105,'1. LEA List &amp; Summary Sheet'!B37, '2. GPRA 1, 2, 4 Tracking'!E$6:E$105,"0.5",'2. GPRA 1, 2, 4 Tracking'!G$6:G$105,"New Hire")</f>
        <v>0</v>
      </c>
      <c r="E37" s="78">
        <f>COUNTIFS('2. GPRA 1, 2, 4 Tracking'!D$6:D$105,'1. LEA List &amp; Summary Sheet'!B37, '2. GPRA 1, 2, 4 Tracking'!E$6:E$105,"1.0",'2. GPRA 1, 2, 4 Tracking'!G$6:G$105,"New Hire")</f>
        <v>0</v>
      </c>
      <c r="F37" s="79">
        <f t="shared" si="1"/>
        <v>0</v>
      </c>
      <c r="G37" s="80">
        <f>COUNTIFS('2. GPRA 1, 2, 4 Tracking'!$D$6:$D$105,'1. LEA List &amp; Summary Sheet'!$B37, '2. GPRA 1, 2, 4 Tracking'!$E$6:$E$105,"0.5",'2. GPRA 1, 2, 4 Tracking'!$H$6:$H$105,"New Hire")</f>
        <v>0</v>
      </c>
      <c r="H37" s="81">
        <f>COUNTIFS('2. GPRA 1, 2, 4 Tracking'!$D$6:$D$105,'1. LEA List &amp; Summary Sheet'!$B37, '2. GPRA 1, 2, 4 Tracking'!$E$6:$E$105,"1.0",'2. GPRA 1, 2, 4 Tracking'!$H$6:$H$105,"New Hire")</f>
        <v>0</v>
      </c>
      <c r="I37" s="76">
        <f t="shared" si="2"/>
        <v>0</v>
      </c>
      <c r="J37" s="77">
        <f>COUNTIFS('2. GPRA 1, 2, 4 Tracking'!$D$6:$D$105,'1. LEA List &amp; Summary Sheet'!$B37, '2. GPRA 1, 2, 4 Tracking'!$E$6:$E$105,"0.5",'2. GPRA 1, 2, 4 Tracking'!$I$6:$I$105,"New Hire")</f>
        <v>0</v>
      </c>
      <c r="K37" s="78">
        <f>COUNTIFS('2. GPRA 1, 2, 4 Tracking'!$D$6:$D$105,'1. LEA List &amp; Summary Sheet'!$B37, '2. GPRA 1, 2, 4 Tracking'!$E$6:$E$105,"1.0",'2. GPRA 1, 2, 4 Tracking'!$I$6:$I$105,"New Hire")</f>
        <v>0</v>
      </c>
      <c r="L37" s="79">
        <f t="shared" si="3"/>
        <v>0</v>
      </c>
      <c r="M37" s="80">
        <f>COUNTIFS('2. GPRA 1, 2, 4 Tracking'!$D$6:$D$105,'1. LEA List &amp; Summary Sheet'!$B37, '2. GPRA 1, 2, 4 Tracking'!$E$6:$E$105,"0.5",'2. GPRA 1, 2, 4 Tracking'!$J$6:$J$105,"New Hire")</f>
        <v>0</v>
      </c>
      <c r="N37" s="81">
        <f>COUNTIFS('2. GPRA 1, 2, 4 Tracking'!$D$6:$D$105,'1. LEA List &amp; Summary Sheet'!$B37, '2. GPRA 1, 2, 4 Tracking'!$E$6:$E$105,"1.0",'2. GPRA 1, 2, 4 Tracking'!$J$6:$J$105,"New Hire")</f>
        <v>0</v>
      </c>
      <c r="O37" s="76">
        <f t="shared" si="4"/>
        <v>0</v>
      </c>
      <c r="P37" s="77">
        <f>COUNTIFS('2. GPRA 1, 2, 4 Tracking'!$D$6:$D$105,'1. LEA List &amp; Summary Sheet'!$B37, '2. GPRA 1, 2, 4 Tracking'!$E$6:$E$105,"0.5",'2. GPRA 1, 2, 4 Tracking'!$K$6:$K$105,"New Hire")</f>
        <v>0</v>
      </c>
      <c r="Q37" s="78">
        <f>COUNTIFS('2. GPRA 1, 2, 4 Tracking'!$D$6:$D$105,'1. LEA List &amp; Summary Sheet'!$B37, '2. GPRA 1, 2, 4 Tracking'!$E$6:$E$105,"1.0",'2. GPRA 1, 2, 4 Tracking'!$K$6:$K$105,"New Hire")</f>
        <v>0</v>
      </c>
      <c r="R37" s="87"/>
    </row>
    <row r="38" spans="2:18" ht="78.75" customHeight="1" x14ac:dyDescent="0.35">
      <c r="B38" s="94"/>
      <c r="C38" s="76">
        <f t="shared" si="0"/>
        <v>0</v>
      </c>
      <c r="D38" s="77">
        <f>COUNTIFS('2. GPRA 1, 2, 4 Tracking'!D$6:D$105,'1. LEA List &amp; Summary Sheet'!B38, '2. GPRA 1, 2, 4 Tracking'!E$6:E$105,"0.5",'2. GPRA 1, 2, 4 Tracking'!G$6:G$105,"New Hire")</f>
        <v>0</v>
      </c>
      <c r="E38" s="78">
        <f>COUNTIFS('2. GPRA 1, 2, 4 Tracking'!D$6:D$105,'1. LEA List &amp; Summary Sheet'!B38, '2. GPRA 1, 2, 4 Tracking'!E$6:E$105,"1.0",'2. GPRA 1, 2, 4 Tracking'!G$6:G$105,"New Hire")</f>
        <v>0</v>
      </c>
      <c r="F38" s="79">
        <f t="shared" si="1"/>
        <v>0</v>
      </c>
      <c r="G38" s="80">
        <f>COUNTIFS('2. GPRA 1, 2, 4 Tracking'!$D$6:$D$105,'1. LEA List &amp; Summary Sheet'!$B38, '2. GPRA 1, 2, 4 Tracking'!$E$6:$E$105,"0.5",'2. GPRA 1, 2, 4 Tracking'!$H$6:$H$105,"New Hire")</f>
        <v>0</v>
      </c>
      <c r="H38" s="81">
        <f>COUNTIFS('2. GPRA 1, 2, 4 Tracking'!$D$6:$D$105,'1. LEA List &amp; Summary Sheet'!$B38, '2. GPRA 1, 2, 4 Tracking'!$E$6:$E$105,"1.0",'2. GPRA 1, 2, 4 Tracking'!$H$6:$H$105,"New Hire")</f>
        <v>0</v>
      </c>
      <c r="I38" s="76">
        <f t="shared" si="2"/>
        <v>0</v>
      </c>
      <c r="J38" s="77">
        <f>COUNTIFS('2. GPRA 1, 2, 4 Tracking'!$D$6:$D$105,'1. LEA List &amp; Summary Sheet'!$B38, '2. GPRA 1, 2, 4 Tracking'!$E$6:$E$105,"0.5",'2. GPRA 1, 2, 4 Tracking'!$I$6:$I$105,"New Hire")</f>
        <v>0</v>
      </c>
      <c r="K38" s="78">
        <f>COUNTIFS('2. GPRA 1, 2, 4 Tracking'!$D$6:$D$105,'1. LEA List &amp; Summary Sheet'!$B38, '2. GPRA 1, 2, 4 Tracking'!$E$6:$E$105,"1.0",'2. GPRA 1, 2, 4 Tracking'!$I$6:$I$105,"New Hire")</f>
        <v>0</v>
      </c>
      <c r="L38" s="79">
        <f t="shared" si="3"/>
        <v>0</v>
      </c>
      <c r="M38" s="80">
        <f>COUNTIFS('2. GPRA 1, 2, 4 Tracking'!$D$6:$D$105,'1. LEA List &amp; Summary Sheet'!$B38, '2. GPRA 1, 2, 4 Tracking'!$E$6:$E$105,"0.5",'2. GPRA 1, 2, 4 Tracking'!$J$6:$J$105,"New Hire")</f>
        <v>0</v>
      </c>
      <c r="N38" s="81">
        <f>COUNTIFS('2. GPRA 1, 2, 4 Tracking'!$D$6:$D$105,'1. LEA List &amp; Summary Sheet'!$B38, '2. GPRA 1, 2, 4 Tracking'!$E$6:$E$105,"1.0",'2. GPRA 1, 2, 4 Tracking'!$J$6:$J$105,"New Hire")</f>
        <v>0</v>
      </c>
      <c r="O38" s="76">
        <f t="shared" si="4"/>
        <v>0</v>
      </c>
      <c r="P38" s="77">
        <f>COUNTIFS('2. GPRA 1, 2, 4 Tracking'!$D$6:$D$105,'1. LEA List &amp; Summary Sheet'!$B38, '2. GPRA 1, 2, 4 Tracking'!$E$6:$E$105,"0.5",'2. GPRA 1, 2, 4 Tracking'!$K$6:$K$105,"New Hire")</f>
        <v>0</v>
      </c>
      <c r="Q38" s="78">
        <f>COUNTIFS('2. GPRA 1, 2, 4 Tracking'!$D$6:$D$105,'1. LEA List &amp; Summary Sheet'!$B38, '2. GPRA 1, 2, 4 Tracking'!$E$6:$E$105,"1.0",'2. GPRA 1, 2, 4 Tracking'!$K$6:$K$105,"New Hire")</f>
        <v>0</v>
      </c>
      <c r="R38" s="87"/>
    </row>
    <row r="39" spans="2:18" ht="78.75" customHeight="1" x14ac:dyDescent="0.35">
      <c r="B39" s="94"/>
      <c r="C39" s="76">
        <f t="shared" si="0"/>
        <v>0</v>
      </c>
      <c r="D39" s="77">
        <f>COUNTIFS('2. GPRA 1, 2, 4 Tracking'!D$6:D$105,'1. LEA List &amp; Summary Sheet'!B39, '2. GPRA 1, 2, 4 Tracking'!E$6:E$105,"0.5",'2. GPRA 1, 2, 4 Tracking'!G$6:G$105,"New Hire")</f>
        <v>0</v>
      </c>
      <c r="E39" s="78">
        <f>COUNTIFS('2. GPRA 1, 2, 4 Tracking'!D$6:D$105,'1. LEA List &amp; Summary Sheet'!B39, '2. GPRA 1, 2, 4 Tracking'!E$6:E$105,"1.0",'2. GPRA 1, 2, 4 Tracking'!G$6:G$105,"New Hire")</f>
        <v>0</v>
      </c>
      <c r="F39" s="79">
        <f t="shared" si="1"/>
        <v>0</v>
      </c>
      <c r="G39" s="80">
        <f>COUNTIFS('2. GPRA 1, 2, 4 Tracking'!$D$6:$D$105,'1. LEA List &amp; Summary Sheet'!$B39, '2. GPRA 1, 2, 4 Tracking'!$E$6:$E$105,"0.5",'2. GPRA 1, 2, 4 Tracking'!$H$6:$H$105,"New Hire")</f>
        <v>0</v>
      </c>
      <c r="H39" s="81">
        <f>COUNTIFS('2. GPRA 1, 2, 4 Tracking'!$D$6:$D$105,'1. LEA List &amp; Summary Sheet'!$B39, '2. GPRA 1, 2, 4 Tracking'!$E$6:$E$105,"1.0",'2. GPRA 1, 2, 4 Tracking'!$H$6:$H$105,"New Hire")</f>
        <v>0</v>
      </c>
      <c r="I39" s="76">
        <f t="shared" si="2"/>
        <v>0</v>
      </c>
      <c r="J39" s="77">
        <f>COUNTIFS('2. GPRA 1, 2, 4 Tracking'!$D$6:$D$105,'1. LEA List &amp; Summary Sheet'!$B39, '2. GPRA 1, 2, 4 Tracking'!$E$6:$E$105,"0.5",'2. GPRA 1, 2, 4 Tracking'!$I$6:$I$105,"New Hire")</f>
        <v>0</v>
      </c>
      <c r="K39" s="78">
        <f>COUNTIFS('2. GPRA 1, 2, 4 Tracking'!$D$6:$D$105,'1. LEA List &amp; Summary Sheet'!$B39, '2. GPRA 1, 2, 4 Tracking'!$E$6:$E$105,"1.0",'2. GPRA 1, 2, 4 Tracking'!$I$6:$I$105,"New Hire")</f>
        <v>0</v>
      </c>
      <c r="L39" s="79">
        <f t="shared" si="3"/>
        <v>0</v>
      </c>
      <c r="M39" s="80">
        <f>COUNTIFS('2. GPRA 1, 2, 4 Tracking'!$D$6:$D$105,'1. LEA List &amp; Summary Sheet'!$B39, '2. GPRA 1, 2, 4 Tracking'!$E$6:$E$105,"0.5",'2. GPRA 1, 2, 4 Tracking'!$J$6:$J$105,"New Hire")</f>
        <v>0</v>
      </c>
      <c r="N39" s="81">
        <f>COUNTIFS('2. GPRA 1, 2, 4 Tracking'!$D$6:$D$105,'1. LEA List &amp; Summary Sheet'!$B39, '2. GPRA 1, 2, 4 Tracking'!$E$6:$E$105,"1.0",'2. GPRA 1, 2, 4 Tracking'!$J$6:$J$105,"New Hire")</f>
        <v>0</v>
      </c>
      <c r="O39" s="76">
        <f t="shared" si="4"/>
        <v>0</v>
      </c>
      <c r="P39" s="77">
        <f>COUNTIFS('2. GPRA 1, 2, 4 Tracking'!$D$6:$D$105,'1. LEA List &amp; Summary Sheet'!$B39, '2. GPRA 1, 2, 4 Tracking'!$E$6:$E$105,"0.5",'2. GPRA 1, 2, 4 Tracking'!$K$6:$K$105,"New Hire")</f>
        <v>0</v>
      </c>
      <c r="Q39" s="78">
        <f>COUNTIFS('2. GPRA 1, 2, 4 Tracking'!$D$6:$D$105,'1. LEA List &amp; Summary Sheet'!$B39, '2. GPRA 1, 2, 4 Tracking'!$E$6:$E$105,"1.0",'2. GPRA 1, 2, 4 Tracking'!$K$6:$K$105,"New Hire")</f>
        <v>0</v>
      </c>
      <c r="R39" s="87"/>
    </row>
    <row r="40" spans="2:18" ht="78.75" customHeight="1" x14ac:dyDescent="0.35">
      <c r="B40" s="94"/>
      <c r="C40" s="76">
        <f t="shared" si="0"/>
        <v>0</v>
      </c>
      <c r="D40" s="77">
        <f>COUNTIFS('2. GPRA 1, 2, 4 Tracking'!D$6:D$105,'1. LEA List &amp; Summary Sheet'!B40, '2. GPRA 1, 2, 4 Tracking'!E$6:E$105,"0.5",'2. GPRA 1, 2, 4 Tracking'!G$6:G$105,"New Hire")</f>
        <v>0</v>
      </c>
      <c r="E40" s="78">
        <f>COUNTIFS('2. GPRA 1, 2, 4 Tracking'!D$6:D$105,'1. LEA List &amp; Summary Sheet'!B40, '2. GPRA 1, 2, 4 Tracking'!E$6:E$105,"1.0",'2. GPRA 1, 2, 4 Tracking'!G$6:G$105,"New Hire")</f>
        <v>0</v>
      </c>
      <c r="F40" s="79">
        <f t="shared" si="1"/>
        <v>0</v>
      </c>
      <c r="G40" s="80">
        <f>COUNTIFS('2. GPRA 1, 2, 4 Tracking'!$D$6:$D$105,'1. LEA List &amp; Summary Sheet'!$B40, '2. GPRA 1, 2, 4 Tracking'!$E$6:$E$105,"0.5",'2. GPRA 1, 2, 4 Tracking'!$H$6:$H$105,"New Hire")</f>
        <v>0</v>
      </c>
      <c r="H40" s="81">
        <f>COUNTIFS('2. GPRA 1, 2, 4 Tracking'!$D$6:$D$105,'1. LEA List &amp; Summary Sheet'!$B40, '2. GPRA 1, 2, 4 Tracking'!$E$6:$E$105,"1.0",'2. GPRA 1, 2, 4 Tracking'!$H$6:$H$105,"New Hire")</f>
        <v>0</v>
      </c>
      <c r="I40" s="76">
        <f t="shared" si="2"/>
        <v>0</v>
      </c>
      <c r="J40" s="77">
        <f>COUNTIFS('2. GPRA 1, 2, 4 Tracking'!$D$6:$D$105,'1. LEA List &amp; Summary Sheet'!$B40, '2. GPRA 1, 2, 4 Tracking'!$E$6:$E$105,"0.5",'2. GPRA 1, 2, 4 Tracking'!$I$6:$I$105,"New Hire")</f>
        <v>0</v>
      </c>
      <c r="K40" s="78">
        <f>COUNTIFS('2. GPRA 1, 2, 4 Tracking'!$D$6:$D$105,'1. LEA List &amp; Summary Sheet'!$B40, '2. GPRA 1, 2, 4 Tracking'!$E$6:$E$105,"1.0",'2. GPRA 1, 2, 4 Tracking'!$I$6:$I$105,"New Hire")</f>
        <v>0</v>
      </c>
      <c r="L40" s="79">
        <f t="shared" si="3"/>
        <v>0</v>
      </c>
      <c r="M40" s="80">
        <f>COUNTIFS('2. GPRA 1, 2, 4 Tracking'!$D$6:$D$105,'1. LEA List &amp; Summary Sheet'!$B40, '2. GPRA 1, 2, 4 Tracking'!$E$6:$E$105,"0.5",'2. GPRA 1, 2, 4 Tracking'!$J$6:$J$105,"New Hire")</f>
        <v>0</v>
      </c>
      <c r="N40" s="81">
        <f>COUNTIFS('2. GPRA 1, 2, 4 Tracking'!$D$6:$D$105,'1. LEA List &amp; Summary Sheet'!$B40, '2. GPRA 1, 2, 4 Tracking'!$E$6:$E$105,"1.0",'2. GPRA 1, 2, 4 Tracking'!$J$6:$J$105,"New Hire")</f>
        <v>0</v>
      </c>
      <c r="O40" s="76">
        <f t="shared" si="4"/>
        <v>0</v>
      </c>
      <c r="P40" s="77">
        <f>COUNTIFS('2. GPRA 1, 2, 4 Tracking'!$D$6:$D$105,'1. LEA List &amp; Summary Sheet'!$B40, '2. GPRA 1, 2, 4 Tracking'!$E$6:$E$105,"0.5",'2. GPRA 1, 2, 4 Tracking'!$K$6:$K$105,"New Hire")</f>
        <v>0</v>
      </c>
      <c r="Q40" s="78">
        <f>COUNTIFS('2. GPRA 1, 2, 4 Tracking'!$D$6:$D$105,'1. LEA List &amp; Summary Sheet'!$B40, '2. GPRA 1, 2, 4 Tracking'!$E$6:$E$105,"1.0",'2. GPRA 1, 2, 4 Tracking'!$K$6:$K$105,"New Hire")</f>
        <v>0</v>
      </c>
      <c r="R40" s="87"/>
    </row>
    <row r="41" spans="2:18" ht="78.75" customHeight="1" x14ac:dyDescent="0.35">
      <c r="B41" s="94"/>
      <c r="C41" s="76">
        <f t="shared" si="0"/>
        <v>0</v>
      </c>
      <c r="D41" s="77">
        <f>COUNTIFS('2. GPRA 1, 2, 4 Tracking'!D$6:D$105,'1. LEA List &amp; Summary Sheet'!B41, '2. GPRA 1, 2, 4 Tracking'!E$6:E$105,"0.5",'2. GPRA 1, 2, 4 Tracking'!G$6:G$105,"New Hire")</f>
        <v>0</v>
      </c>
      <c r="E41" s="78">
        <f>COUNTIFS('2. GPRA 1, 2, 4 Tracking'!D$6:D$105,'1. LEA List &amp; Summary Sheet'!B41, '2. GPRA 1, 2, 4 Tracking'!E$6:E$105,"1.0",'2. GPRA 1, 2, 4 Tracking'!G$6:G$105,"New Hire")</f>
        <v>0</v>
      </c>
      <c r="F41" s="79">
        <f t="shared" si="1"/>
        <v>0</v>
      </c>
      <c r="G41" s="80">
        <f>COUNTIFS('2. GPRA 1, 2, 4 Tracking'!$D$6:$D$105,'1. LEA List &amp; Summary Sheet'!$B41, '2. GPRA 1, 2, 4 Tracking'!$E$6:$E$105,"0.5",'2. GPRA 1, 2, 4 Tracking'!$H$6:$H$105,"New Hire")</f>
        <v>0</v>
      </c>
      <c r="H41" s="81">
        <f>COUNTIFS('2. GPRA 1, 2, 4 Tracking'!$D$6:$D$105,'1. LEA List &amp; Summary Sheet'!$B41, '2. GPRA 1, 2, 4 Tracking'!$E$6:$E$105,"1.0",'2. GPRA 1, 2, 4 Tracking'!$H$6:$H$105,"New Hire")</f>
        <v>0</v>
      </c>
      <c r="I41" s="76">
        <f t="shared" si="2"/>
        <v>0</v>
      </c>
      <c r="J41" s="77">
        <f>COUNTIFS('2. GPRA 1, 2, 4 Tracking'!$D$6:$D$105,'1. LEA List &amp; Summary Sheet'!$B41, '2. GPRA 1, 2, 4 Tracking'!$E$6:$E$105,"0.5",'2. GPRA 1, 2, 4 Tracking'!$I$6:$I$105,"New Hire")</f>
        <v>0</v>
      </c>
      <c r="K41" s="78">
        <f>COUNTIFS('2. GPRA 1, 2, 4 Tracking'!$D$6:$D$105,'1. LEA List &amp; Summary Sheet'!$B41, '2. GPRA 1, 2, 4 Tracking'!$E$6:$E$105,"1.0",'2. GPRA 1, 2, 4 Tracking'!$I$6:$I$105,"New Hire")</f>
        <v>0</v>
      </c>
      <c r="L41" s="79">
        <f t="shared" si="3"/>
        <v>0</v>
      </c>
      <c r="M41" s="80">
        <f>COUNTIFS('2. GPRA 1, 2, 4 Tracking'!$D$6:$D$105,'1. LEA List &amp; Summary Sheet'!$B41, '2. GPRA 1, 2, 4 Tracking'!$E$6:$E$105,"0.5",'2. GPRA 1, 2, 4 Tracking'!$J$6:$J$105,"New Hire")</f>
        <v>0</v>
      </c>
      <c r="N41" s="81">
        <f>COUNTIFS('2. GPRA 1, 2, 4 Tracking'!$D$6:$D$105,'1. LEA List &amp; Summary Sheet'!$B41, '2. GPRA 1, 2, 4 Tracking'!$E$6:$E$105,"1.0",'2. GPRA 1, 2, 4 Tracking'!$J$6:$J$105,"New Hire")</f>
        <v>0</v>
      </c>
      <c r="O41" s="76">
        <f t="shared" si="4"/>
        <v>0</v>
      </c>
      <c r="P41" s="77">
        <f>COUNTIFS('2. GPRA 1, 2, 4 Tracking'!$D$6:$D$105,'1. LEA List &amp; Summary Sheet'!$B41, '2. GPRA 1, 2, 4 Tracking'!$E$6:$E$105,"0.5",'2. GPRA 1, 2, 4 Tracking'!$K$6:$K$105,"New Hire")</f>
        <v>0</v>
      </c>
      <c r="Q41" s="78">
        <f>COUNTIFS('2. GPRA 1, 2, 4 Tracking'!$D$6:$D$105,'1. LEA List &amp; Summary Sheet'!$B41, '2. GPRA 1, 2, 4 Tracking'!$E$6:$E$105,"1.0",'2. GPRA 1, 2, 4 Tracking'!$K$6:$K$105,"New Hire")</f>
        <v>0</v>
      </c>
      <c r="R41" s="87"/>
    </row>
    <row r="42" spans="2:18" ht="78.75" customHeight="1" x14ac:dyDescent="0.35">
      <c r="B42" s="94"/>
      <c r="C42" s="76">
        <f t="shared" si="0"/>
        <v>0</v>
      </c>
      <c r="D42" s="77">
        <f>COUNTIFS('2. GPRA 1, 2, 4 Tracking'!D$6:D$105,'1. LEA List &amp; Summary Sheet'!B42, '2. GPRA 1, 2, 4 Tracking'!E$6:E$105,"0.5",'2. GPRA 1, 2, 4 Tracking'!G$6:G$105,"New Hire")</f>
        <v>0</v>
      </c>
      <c r="E42" s="78">
        <f>COUNTIFS('2. GPRA 1, 2, 4 Tracking'!D$6:D$105,'1. LEA List &amp; Summary Sheet'!B42, '2. GPRA 1, 2, 4 Tracking'!E$6:E$105,"1.0",'2. GPRA 1, 2, 4 Tracking'!G$6:G$105,"New Hire")</f>
        <v>0</v>
      </c>
      <c r="F42" s="79">
        <f t="shared" si="1"/>
        <v>0</v>
      </c>
      <c r="G42" s="80">
        <f>COUNTIFS('2. GPRA 1, 2, 4 Tracking'!$D$6:$D$105,'1. LEA List &amp; Summary Sheet'!$B42, '2. GPRA 1, 2, 4 Tracking'!$E$6:$E$105,"0.5",'2. GPRA 1, 2, 4 Tracking'!$H$6:$H$105,"New Hire")</f>
        <v>0</v>
      </c>
      <c r="H42" s="81">
        <f>COUNTIFS('2. GPRA 1, 2, 4 Tracking'!$D$6:$D$105,'1. LEA List &amp; Summary Sheet'!$B42, '2. GPRA 1, 2, 4 Tracking'!$E$6:$E$105,"1.0",'2. GPRA 1, 2, 4 Tracking'!$H$6:$H$105,"New Hire")</f>
        <v>0</v>
      </c>
      <c r="I42" s="76">
        <f t="shared" si="2"/>
        <v>0</v>
      </c>
      <c r="J42" s="77">
        <f>COUNTIFS('2. GPRA 1, 2, 4 Tracking'!$D$6:$D$105,'1. LEA List &amp; Summary Sheet'!$B42, '2. GPRA 1, 2, 4 Tracking'!$E$6:$E$105,"0.5",'2. GPRA 1, 2, 4 Tracking'!$I$6:$I$105,"New Hire")</f>
        <v>0</v>
      </c>
      <c r="K42" s="78">
        <f>COUNTIFS('2. GPRA 1, 2, 4 Tracking'!$D$6:$D$105,'1. LEA List &amp; Summary Sheet'!$B42, '2. GPRA 1, 2, 4 Tracking'!$E$6:$E$105,"1.0",'2. GPRA 1, 2, 4 Tracking'!$I$6:$I$105,"New Hire")</f>
        <v>0</v>
      </c>
      <c r="L42" s="79">
        <f t="shared" si="3"/>
        <v>0</v>
      </c>
      <c r="M42" s="80">
        <f>COUNTIFS('2. GPRA 1, 2, 4 Tracking'!$D$6:$D$105,'1. LEA List &amp; Summary Sheet'!$B42, '2. GPRA 1, 2, 4 Tracking'!$E$6:$E$105,"0.5",'2. GPRA 1, 2, 4 Tracking'!$J$6:$J$105,"New Hire")</f>
        <v>0</v>
      </c>
      <c r="N42" s="81">
        <f>COUNTIFS('2. GPRA 1, 2, 4 Tracking'!$D$6:$D$105,'1. LEA List &amp; Summary Sheet'!$B42, '2. GPRA 1, 2, 4 Tracking'!$E$6:$E$105,"1.0",'2. GPRA 1, 2, 4 Tracking'!$J$6:$J$105,"New Hire")</f>
        <v>0</v>
      </c>
      <c r="O42" s="76">
        <f t="shared" si="4"/>
        <v>0</v>
      </c>
      <c r="P42" s="77">
        <f>COUNTIFS('2. GPRA 1, 2, 4 Tracking'!$D$6:$D$105,'1. LEA List &amp; Summary Sheet'!$B42, '2. GPRA 1, 2, 4 Tracking'!$E$6:$E$105,"0.5",'2. GPRA 1, 2, 4 Tracking'!$K$6:$K$105,"New Hire")</f>
        <v>0</v>
      </c>
      <c r="Q42" s="78">
        <f>COUNTIFS('2. GPRA 1, 2, 4 Tracking'!$D$6:$D$105,'1. LEA List &amp; Summary Sheet'!$B42, '2. GPRA 1, 2, 4 Tracking'!$E$6:$E$105,"1.0",'2. GPRA 1, 2, 4 Tracking'!$K$6:$K$105,"New Hire")</f>
        <v>0</v>
      </c>
      <c r="R42" s="87"/>
    </row>
    <row r="43" spans="2:18" ht="78.75" customHeight="1" x14ac:dyDescent="0.35">
      <c r="B43" s="94"/>
      <c r="C43" s="76">
        <f t="shared" si="0"/>
        <v>0</v>
      </c>
      <c r="D43" s="77">
        <f>COUNTIFS('2. GPRA 1, 2, 4 Tracking'!D$6:D$105,'1. LEA List &amp; Summary Sheet'!B43, '2. GPRA 1, 2, 4 Tracking'!E$6:E$105,"0.5",'2. GPRA 1, 2, 4 Tracking'!G$6:G$105,"New Hire")</f>
        <v>0</v>
      </c>
      <c r="E43" s="78">
        <f>COUNTIFS('2. GPRA 1, 2, 4 Tracking'!D$6:D$105,'1. LEA List &amp; Summary Sheet'!B43, '2. GPRA 1, 2, 4 Tracking'!E$6:E$105,"1.0",'2. GPRA 1, 2, 4 Tracking'!G$6:G$105,"New Hire")</f>
        <v>0</v>
      </c>
      <c r="F43" s="79">
        <f t="shared" si="1"/>
        <v>0</v>
      </c>
      <c r="G43" s="80">
        <f>COUNTIFS('2. GPRA 1, 2, 4 Tracking'!$D$6:$D$105,'1. LEA List &amp; Summary Sheet'!$B43, '2. GPRA 1, 2, 4 Tracking'!$E$6:$E$105,"0.5",'2. GPRA 1, 2, 4 Tracking'!$H$6:$H$105,"New Hire")</f>
        <v>0</v>
      </c>
      <c r="H43" s="81">
        <f>COUNTIFS('2. GPRA 1, 2, 4 Tracking'!$D$6:$D$105,'1. LEA List &amp; Summary Sheet'!$B43, '2. GPRA 1, 2, 4 Tracking'!$E$6:$E$105,"1.0",'2. GPRA 1, 2, 4 Tracking'!$H$6:$H$105,"New Hire")</f>
        <v>0</v>
      </c>
      <c r="I43" s="76">
        <f t="shared" si="2"/>
        <v>0</v>
      </c>
      <c r="J43" s="77">
        <f>COUNTIFS('2. GPRA 1, 2, 4 Tracking'!$D$6:$D$105,'1. LEA List &amp; Summary Sheet'!$B43, '2. GPRA 1, 2, 4 Tracking'!$E$6:$E$105,"0.5",'2. GPRA 1, 2, 4 Tracking'!$I$6:$I$105,"New Hire")</f>
        <v>0</v>
      </c>
      <c r="K43" s="78">
        <f>COUNTIFS('2. GPRA 1, 2, 4 Tracking'!$D$6:$D$105,'1. LEA List &amp; Summary Sheet'!$B43, '2. GPRA 1, 2, 4 Tracking'!$E$6:$E$105,"1.0",'2. GPRA 1, 2, 4 Tracking'!$I$6:$I$105,"New Hire")</f>
        <v>0</v>
      </c>
      <c r="L43" s="79">
        <f t="shared" si="3"/>
        <v>0</v>
      </c>
      <c r="M43" s="80">
        <f>COUNTIFS('2. GPRA 1, 2, 4 Tracking'!$D$6:$D$105,'1. LEA List &amp; Summary Sheet'!$B43, '2. GPRA 1, 2, 4 Tracking'!$E$6:$E$105,"0.5",'2. GPRA 1, 2, 4 Tracking'!$J$6:$J$105,"New Hire")</f>
        <v>0</v>
      </c>
      <c r="N43" s="81">
        <f>COUNTIFS('2. GPRA 1, 2, 4 Tracking'!$D$6:$D$105,'1. LEA List &amp; Summary Sheet'!$B43, '2. GPRA 1, 2, 4 Tracking'!$E$6:$E$105,"1.0",'2. GPRA 1, 2, 4 Tracking'!$J$6:$J$105,"New Hire")</f>
        <v>0</v>
      </c>
      <c r="O43" s="76">
        <f t="shared" si="4"/>
        <v>0</v>
      </c>
      <c r="P43" s="77">
        <f>COUNTIFS('2. GPRA 1, 2, 4 Tracking'!$D$6:$D$105,'1. LEA List &amp; Summary Sheet'!$B43, '2. GPRA 1, 2, 4 Tracking'!$E$6:$E$105,"0.5",'2. GPRA 1, 2, 4 Tracking'!$K$6:$K$105,"New Hire")</f>
        <v>0</v>
      </c>
      <c r="Q43" s="78">
        <f>COUNTIFS('2. GPRA 1, 2, 4 Tracking'!$D$6:$D$105,'1. LEA List &amp; Summary Sheet'!$B43, '2. GPRA 1, 2, 4 Tracking'!$E$6:$E$105,"1.0",'2. GPRA 1, 2, 4 Tracking'!$K$6:$K$105,"New Hire")</f>
        <v>0</v>
      </c>
      <c r="R43" s="87"/>
    </row>
    <row r="44" spans="2:18" ht="78.75" customHeight="1" x14ac:dyDescent="0.35">
      <c r="B44" s="94"/>
      <c r="C44" s="76">
        <f t="shared" si="0"/>
        <v>0</v>
      </c>
      <c r="D44" s="77">
        <f>COUNTIFS('2. GPRA 1, 2, 4 Tracking'!D$6:D$105,'1. LEA List &amp; Summary Sheet'!B44, '2. GPRA 1, 2, 4 Tracking'!E$6:E$105,"0.5",'2. GPRA 1, 2, 4 Tracking'!G$6:G$105,"New Hire")</f>
        <v>0</v>
      </c>
      <c r="E44" s="78">
        <f>COUNTIFS('2. GPRA 1, 2, 4 Tracking'!D$6:D$105,'1. LEA List &amp; Summary Sheet'!B44, '2. GPRA 1, 2, 4 Tracking'!E$6:E$105,"1.0",'2. GPRA 1, 2, 4 Tracking'!G$6:G$105,"New Hire")</f>
        <v>0</v>
      </c>
      <c r="F44" s="79">
        <f t="shared" si="1"/>
        <v>0</v>
      </c>
      <c r="G44" s="80">
        <f>COUNTIFS('2. GPRA 1, 2, 4 Tracking'!$D$6:$D$105,'1. LEA List &amp; Summary Sheet'!$B44, '2. GPRA 1, 2, 4 Tracking'!$E$6:$E$105,"0.5",'2. GPRA 1, 2, 4 Tracking'!$H$6:$H$105,"New Hire")</f>
        <v>0</v>
      </c>
      <c r="H44" s="81">
        <f>COUNTIFS('2. GPRA 1, 2, 4 Tracking'!$D$6:$D$105,'1. LEA List &amp; Summary Sheet'!$B44, '2. GPRA 1, 2, 4 Tracking'!$E$6:$E$105,"1.0",'2. GPRA 1, 2, 4 Tracking'!$H$6:$H$105,"New Hire")</f>
        <v>0</v>
      </c>
      <c r="I44" s="76">
        <f t="shared" si="2"/>
        <v>0</v>
      </c>
      <c r="J44" s="77">
        <f>COUNTIFS('2. GPRA 1, 2, 4 Tracking'!$D$6:$D$105,'1. LEA List &amp; Summary Sheet'!$B44, '2. GPRA 1, 2, 4 Tracking'!$E$6:$E$105,"0.5",'2. GPRA 1, 2, 4 Tracking'!$I$6:$I$105,"New Hire")</f>
        <v>0</v>
      </c>
      <c r="K44" s="78">
        <f>COUNTIFS('2. GPRA 1, 2, 4 Tracking'!$D$6:$D$105,'1. LEA List &amp; Summary Sheet'!$B44, '2. GPRA 1, 2, 4 Tracking'!$E$6:$E$105,"1.0",'2. GPRA 1, 2, 4 Tracking'!$I$6:$I$105,"New Hire")</f>
        <v>0</v>
      </c>
      <c r="L44" s="79">
        <f t="shared" si="3"/>
        <v>0</v>
      </c>
      <c r="M44" s="80">
        <f>COUNTIFS('2. GPRA 1, 2, 4 Tracking'!$D$6:$D$105,'1. LEA List &amp; Summary Sheet'!$B44, '2. GPRA 1, 2, 4 Tracking'!$E$6:$E$105,"0.5",'2. GPRA 1, 2, 4 Tracking'!$J$6:$J$105,"New Hire")</f>
        <v>0</v>
      </c>
      <c r="N44" s="81">
        <f>COUNTIFS('2. GPRA 1, 2, 4 Tracking'!$D$6:$D$105,'1. LEA List &amp; Summary Sheet'!$B44, '2. GPRA 1, 2, 4 Tracking'!$E$6:$E$105,"1.0",'2. GPRA 1, 2, 4 Tracking'!$J$6:$J$105,"New Hire")</f>
        <v>0</v>
      </c>
      <c r="O44" s="76">
        <f t="shared" si="4"/>
        <v>0</v>
      </c>
      <c r="P44" s="77">
        <f>COUNTIFS('2. GPRA 1, 2, 4 Tracking'!$D$6:$D$105,'1. LEA List &amp; Summary Sheet'!$B44, '2. GPRA 1, 2, 4 Tracking'!$E$6:$E$105,"0.5",'2. GPRA 1, 2, 4 Tracking'!$K$6:$K$105,"New Hire")</f>
        <v>0</v>
      </c>
      <c r="Q44" s="78">
        <f>COUNTIFS('2. GPRA 1, 2, 4 Tracking'!$D$6:$D$105,'1. LEA List &amp; Summary Sheet'!$B44, '2. GPRA 1, 2, 4 Tracking'!$E$6:$E$105,"1.0",'2. GPRA 1, 2, 4 Tracking'!$K$6:$K$105,"New Hire")</f>
        <v>0</v>
      </c>
      <c r="R44" s="87"/>
    </row>
    <row r="45" spans="2:18" ht="78.75" customHeight="1" x14ac:dyDescent="0.35">
      <c r="B45" s="94"/>
      <c r="C45" s="76">
        <f t="shared" si="0"/>
        <v>0</v>
      </c>
      <c r="D45" s="77">
        <f>COUNTIFS('2. GPRA 1, 2, 4 Tracking'!D$6:D$105,'1. LEA List &amp; Summary Sheet'!B45, '2. GPRA 1, 2, 4 Tracking'!E$6:E$105,"0.5",'2. GPRA 1, 2, 4 Tracking'!G$6:G$105,"New Hire")</f>
        <v>0</v>
      </c>
      <c r="E45" s="78">
        <f>COUNTIFS('2. GPRA 1, 2, 4 Tracking'!D$6:D$105,'1. LEA List &amp; Summary Sheet'!B45, '2. GPRA 1, 2, 4 Tracking'!E$6:E$105,"1.0",'2. GPRA 1, 2, 4 Tracking'!G$6:G$105,"New Hire")</f>
        <v>0</v>
      </c>
      <c r="F45" s="79">
        <f t="shared" si="1"/>
        <v>0</v>
      </c>
      <c r="G45" s="80">
        <f>COUNTIFS('2. GPRA 1, 2, 4 Tracking'!$D$6:$D$105,'1. LEA List &amp; Summary Sheet'!$B45, '2. GPRA 1, 2, 4 Tracking'!$E$6:$E$105,"0.5",'2. GPRA 1, 2, 4 Tracking'!$H$6:$H$105,"New Hire")</f>
        <v>0</v>
      </c>
      <c r="H45" s="81">
        <f>COUNTIFS('2. GPRA 1, 2, 4 Tracking'!$D$6:$D$105,'1. LEA List &amp; Summary Sheet'!$B45, '2. GPRA 1, 2, 4 Tracking'!$E$6:$E$105,"1.0",'2. GPRA 1, 2, 4 Tracking'!$H$6:$H$105,"New Hire")</f>
        <v>0</v>
      </c>
      <c r="I45" s="76">
        <f t="shared" si="2"/>
        <v>0</v>
      </c>
      <c r="J45" s="77">
        <f>COUNTIFS('2. GPRA 1, 2, 4 Tracking'!$D$6:$D$105,'1. LEA List &amp; Summary Sheet'!$B45, '2. GPRA 1, 2, 4 Tracking'!$E$6:$E$105,"0.5",'2. GPRA 1, 2, 4 Tracking'!$I$6:$I$105,"New Hire")</f>
        <v>0</v>
      </c>
      <c r="K45" s="78">
        <f>COUNTIFS('2. GPRA 1, 2, 4 Tracking'!$D$6:$D$105,'1. LEA List &amp; Summary Sheet'!$B45, '2. GPRA 1, 2, 4 Tracking'!$E$6:$E$105,"1.0",'2. GPRA 1, 2, 4 Tracking'!$I$6:$I$105,"New Hire")</f>
        <v>0</v>
      </c>
      <c r="L45" s="79">
        <f t="shared" si="3"/>
        <v>0</v>
      </c>
      <c r="M45" s="80">
        <f>COUNTIFS('2. GPRA 1, 2, 4 Tracking'!$D$6:$D$105,'1. LEA List &amp; Summary Sheet'!$B45, '2. GPRA 1, 2, 4 Tracking'!$E$6:$E$105,"0.5",'2. GPRA 1, 2, 4 Tracking'!$J$6:$J$105,"New Hire")</f>
        <v>0</v>
      </c>
      <c r="N45" s="81">
        <f>COUNTIFS('2. GPRA 1, 2, 4 Tracking'!$D$6:$D$105,'1. LEA List &amp; Summary Sheet'!$B45, '2. GPRA 1, 2, 4 Tracking'!$E$6:$E$105,"1.0",'2. GPRA 1, 2, 4 Tracking'!$J$6:$J$105,"New Hire")</f>
        <v>0</v>
      </c>
      <c r="O45" s="76">
        <f t="shared" si="4"/>
        <v>0</v>
      </c>
      <c r="P45" s="77">
        <f>COUNTIFS('2. GPRA 1, 2, 4 Tracking'!$D$6:$D$105,'1. LEA List &amp; Summary Sheet'!$B45, '2. GPRA 1, 2, 4 Tracking'!$E$6:$E$105,"0.5",'2. GPRA 1, 2, 4 Tracking'!$K$6:$K$105,"New Hire")</f>
        <v>0</v>
      </c>
      <c r="Q45" s="78">
        <f>COUNTIFS('2. GPRA 1, 2, 4 Tracking'!$D$6:$D$105,'1. LEA List &amp; Summary Sheet'!$B45, '2. GPRA 1, 2, 4 Tracking'!$E$6:$E$105,"1.0",'2. GPRA 1, 2, 4 Tracking'!$K$6:$K$105,"New Hire")</f>
        <v>0</v>
      </c>
      <c r="R45" s="87"/>
    </row>
    <row r="46" spans="2:18" ht="78.75" customHeight="1" x14ac:dyDescent="0.35">
      <c r="B46" s="94"/>
      <c r="C46" s="76">
        <f t="shared" si="0"/>
        <v>0</v>
      </c>
      <c r="D46" s="77">
        <f>COUNTIFS('2. GPRA 1, 2, 4 Tracking'!D$6:D$105,'1. LEA List &amp; Summary Sheet'!B46, '2. GPRA 1, 2, 4 Tracking'!E$6:E$105,"0.5",'2. GPRA 1, 2, 4 Tracking'!G$6:G$105,"New Hire")</f>
        <v>0</v>
      </c>
      <c r="E46" s="78">
        <f>COUNTIFS('2. GPRA 1, 2, 4 Tracking'!D$6:D$105,'1. LEA List &amp; Summary Sheet'!B46, '2. GPRA 1, 2, 4 Tracking'!E$6:E$105,"1.0",'2. GPRA 1, 2, 4 Tracking'!G$6:G$105,"New Hire")</f>
        <v>0</v>
      </c>
      <c r="F46" s="79">
        <f t="shared" si="1"/>
        <v>0</v>
      </c>
      <c r="G46" s="80">
        <f>COUNTIFS('2. GPRA 1, 2, 4 Tracking'!$D$6:$D$105,'1. LEA List &amp; Summary Sheet'!$B46, '2. GPRA 1, 2, 4 Tracking'!$E$6:$E$105,"0.5",'2. GPRA 1, 2, 4 Tracking'!$H$6:$H$105,"New Hire")</f>
        <v>0</v>
      </c>
      <c r="H46" s="81">
        <f>COUNTIFS('2. GPRA 1, 2, 4 Tracking'!$D$6:$D$105,'1. LEA List &amp; Summary Sheet'!$B46, '2. GPRA 1, 2, 4 Tracking'!$E$6:$E$105,"1.0",'2. GPRA 1, 2, 4 Tracking'!$H$6:$H$105,"New Hire")</f>
        <v>0</v>
      </c>
      <c r="I46" s="76">
        <f t="shared" si="2"/>
        <v>0</v>
      </c>
      <c r="J46" s="77">
        <f>COUNTIFS('2. GPRA 1, 2, 4 Tracking'!$D$6:$D$105,'1. LEA List &amp; Summary Sheet'!$B46, '2. GPRA 1, 2, 4 Tracking'!$E$6:$E$105,"0.5",'2. GPRA 1, 2, 4 Tracking'!$I$6:$I$105,"New Hire")</f>
        <v>0</v>
      </c>
      <c r="K46" s="78">
        <f>COUNTIFS('2. GPRA 1, 2, 4 Tracking'!$D$6:$D$105,'1. LEA List &amp; Summary Sheet'!$B46, '2. GPRA 1, 2, 4 Tracking'!$E$6:$E$105,"1.0",'2. GPRA 1, 2, 4 Tracking'!$I$6:$I$105,"New Hire")</f>
        <v>0</v>
      </c>
      <c r="L46" s="79">
        <f t="shared" si="3"/>
        <v>0</v>
      </c>
      <c r="M46" s="80">
        <f>COUNTIFS('2. GPRA 1, 2, 4 Tracking'!$D$6:$D$105,'1. LEA List &amp; Summary Sheet'!$B46, '2. GPRA 1, 2, 4 Tracking'!$E$6:$E$105,"0.5",'2. GPRA 1, 2, 4 Tracking'!$J$6:$J$105,"New Hire")</f>
        <v>0</v>
      </c>
      <c r="N46" s="81">
        <f>COUNTIFS('2. GPRA 1, 2, 4 Tracking'!$D$6:$D$105,'1. LEA List &amp; Summary Sheet'!$B46, '2. GPRA 1, 2, 4 Tracking'!$E$6:$E$105,"1.0",'2. GPRA 1, 2, 4 Tracking'!$J$6:$J$105,"New Hire")</f>
        <v>0</v>
      </c>
      <c r="O46" s="76">
        <f t="shared" si="4"/>
        <v>0</v>
      </c>
      <c r="P46" s="77">
        <f>COUNTIFS('2. GPRA 1, 2, 4 Tracking'!$D$6:$D$105,'1. LEA List &amp; Summary Sheet'!$B46, '2. GPRA 1, 2, 4 Tracking'!$E$6:$E$105,"0.5",'2. GPRA 1, 2, 4 Tracking'!$K$6:$K$105,"New Hire")</f>
        <v>0</v>
      </c>
      <c r="Q46" s="78">
        <f>COUNTIFS('2. GPRA 1, 2, 4 Tracking'!$D$6:$D$105,'1. LEA List &amp; Summary Sheet'!$B46, '2. GPRA 1, 2, 4 Tracking'!$E$6:$E$105,"1.0",'2. GPRA 1, 2, 4 Tracking'!$K$6:$K$105,"New Hire")</f>
        <v>0</v>
      </c>
      <c r="R46" s="87"/>
    </row>
    <row r="47" spans="2:18" ht="78.75" customHeight="1" x14ac:dyDescent="0.35">
      <c r="B47" s="94"/>
      <c r="C47" s="76">
        <f t="shared" si="0"/>
        <v>0</v>
      </c>
      <c r="D47" s="77">
        <f>COUNTIFS('2. GPRA 1, 2, 4 Tracking'!D$6:D$105,'1. LEA List &amp; Summary Sheet'!B47, '2. GPRA 1, 2, 4 Tracking'!E$6:E$105,"0.5",'2. GPRA 1, 2, 4 Tracking'!G$6:G$105,"New Hire")</f>
        <v>0</v>
      </c>
      <c r="E47" s="78">
        <f>COUNTIFS('2. GPRA 1, 2, 4 Tracking'!D$6:D$105,'1. LEA List &amp; Summary Sheet'!B47, '2. GPRA 1, 2, 4 Tracking'!E$6:E$105,"1.0",'2. GPRA 1, 2, 4 Tracking'!G$6:G$105,"New Hire")</f>
        <v>0</v>
      </c>
      <c r="F47" s="79">
        <f t="shared" si="1"/>
        <v>0</v>
      </c>
      <c r="G47" s="80">
        <f>COUNTIFS('2. GPRA 1, 2, 4 Tracking'!$D$6:$D$105,'1. LEA List &amp; Summary Sheet'!$B47, '2. GPRA 1, 2, 4 Tracking'!$E$6:$E$105,"0.5",'2. GPRA 1, 2, 4 Tracking'!$H$6:$H$105,"New Hire")</f>
        <v>0</v>
      </c>
      <c r="H47" s="81">
        <f>COUNTIFS('2. GPRA 1, 2, 4 Tracking'!$D$6:$D$105,'1. LEA List &amp; Summary Sheet'!$B47, '2. GPRA 1, 2, 4 Tracking'!$E$6:$E$105,"1.0",'2. GPRA 1, 2, 4 Tracking'!$H$6:$H$105,"New Hire")</f>
        <v>0</v>
      </c>
      <c r="I47" s="76">
        <f t="shared" si="2"/>
        <v>0</v>
      </c>
      <c r="J47" s="77">
        <f>COUNTIFS('2. GPRA 1, 2, 4 Tracking'!$D$6:$D$105,'1. LEA List &amp; Summary Sheet'!$B47, '2. GPRA 1, 2, 4 Tracking'!$E$6:$E$105,"0.5",'2. GPRA 1, 2, 4 Tracking'!$I$6:$I$105,"New Hire")</f>
        <v>0</v>
      </c>
      <c r="K47" s="78">
        <f>COUNTIFS('2. GPRA 1, 2, 4 Tracking'!$D$6:$D$105,'1. LEA List &amp; Summary Sheet'!$B47, '2. GPRA 1, 2, 4 Tracking'!$E$6:$E$105,"1.0",'2. GPRA 1, 2, 4 Tracking'!$I$6:$I$105,"New Hire")</f>
        <v>0</v>
      </c>
      <c r="L47" s="79">
        <f t="shared" si="3"/>
        <v>0</v>
      </c>
      <c r="M47" s="80">
        <f>COUNTIFS('2. GPRA 1, 2, 4 Tracking'!$D$6:$D$105,'1. LEA List &amp; Summary Sheet'!$B47, '2. GPRA 1, 2, 4 Tracking'!$E$6:$E$105,"0.5",'2. GPRA 1, 2, 4 Tracking'!$J$6:$J$105,"New Hire")</f>
        <v>0</v>
      </c>
      <c r="N47" s="81">
        <f>COUNTIFS('2. GPRA 1, 2, 4 Tracking'!$D$6:$D$105,'1. LEA List &amp; Summary Sheet'!$B47, '2. GPRA 1, 2, 4 Tracking'!$E$6:$E$105,"1.0",'2. GPRA 1, 2, 4 Tracking'!$J$6:$J$105,"New Hire")</f>
        <v>0</v>
      </c>
      <c r="O47" s="76">
        <f t="shared" si="4"/>
        <v>0</v>
      </c>
      <c r="P47" s="77">
        <f>COUNTIFS('2. GPRA 1, 2, 4 Tracking'!$D$6:$D$105,'1. LEA List &amp; Summary Sheet'!$B47, '2. GPRA 1, 2, 4 Tracking'!$E$6:$E$105,"0.5",'2. GPRA 1, 2, 4 Tracking'!$K$6:$K$105,"New Hire")</f>
        <v>0</v>
      </c>
      <c r="Q47" s="78">
        <f>COUNTIFS('2. GPRA 1, 2, 4 Tracking'!$D$6:$D$105,'1. LEA List &amp; Summary Sheet'!$B47, '2. GPRA 1, 2, 4 Tracking'!$E$6:$E$105,"1.0",'2. GPRA 1, 2, 4 Tracking'!$K$6:$K$105,"New Hire")</f>
        <v>0</v>
      </c>
      <c r="R47" s="87"/>
    </row>
    <row r="48" spans="2:18" ht="78.75" customHeight="1" x14ac:dyDescent="0.35">
      <c r="B48" s="94"/>
      <c r="C48" s="76">
        <f t="shared" si="0"/>
        <v>0</v>
      </c>
      <c r="D48" s="77">
        <f>COUNTIFS('2. GPRA 1, 2, 4 Tracking'!D$6:D$105,'1. LEA List &amp; Summary Sheet'!B48, '2. GPRA 1, 2, 4 Tracking'!E$6:E$105,"0.5",'2. GPRA 1, 2, 4 Tracking'!G$6:G$105,"New Hire")</f>
        <v>0</v>
      </c>
      <c r="E48" s="78">
        <f>COUNTIFS('2. GPRA 1, 2, 4 Tracking'!D$6:D$105,'1. LEA List &amp; Summary Sheet'!B48, '2. GPRA 1, 2, 4 Tracking'!E$6:E$105,"1.0",'2. GPRA 1, 2, 4 Tracking'!G$6:G$105,"New Hire")</f>
        <v>0</v>
      </c>
      <c r="F48" s="79">
        <f t="shared" si="1"/>
        <v>0</v>
      </c>
      <c r="G48" s="80">
        <f>COUNTIFS('2. GPRA 1, 2, 4 Tracking'!$D$6:$D$105,'1. LEA List &amp; Summary Sheet'!$B48, '2. GPRA 1, 2, 4 Tracking'!$E$6:$E$105,"0.5",'2. GPRA 1, 2, 4 Tracking'!$H$6:$H$105,"New Hire")</f>
        <v>0</v>
      </c>
      <c r="H48" s="81">
        <f>COUNTIFS('2. GPRA 1, 2, 4 Tracking'!$D$6:$D$105,'1. LEA List &amp; Summary Sheet'!$B48, '2. GPRA 1, 2, 4 Tracking'!$E$6:$E$105,"1.0",'2. GPRA 1, 2, 4 Tracking'!$H$6:$H$105,"New Hire")</f>
        <v>0</v>
      </c>
      <c r="I48" s="76">
        <f t="shared" si="2"/>
        <v>0</v>
      </c>
      <c r="J48" s="77">
        <f>COUNTIFS('2. GPRA 1, 2, 4 Tracking'!$D$6:$D$105,'1. LEA List &amp; Summary Sheet'!$B48, '2. GPRA 1, 2, 4 Tracking'!$E$6:$E$105,"0.5",'2. GPRA 1, 2, 4 Tracking'!$I$6:$I$105,"New Hire")</f>
        <v>0</v>
      </c>
      <c r="K48" s="78">
        <f>COUNTIFS('2. GPRA 1, 2, 4 Tracking'!$D$6:$D$105,'1. LEA List &amp; Summary Sheet'!$B48, '2. GPRA 1, 2, 4 Tracking'!$E$6:$E$105,"1.0",'2. GPRA 1, 2, 4 Tracking'!$I$6:$I$105,"New Hire")</f>
        <v>0</v>
      </c>
      <c r="L48" s="79">
        <f t="shared" si="3"/>
        <v>0</v>
      </c>
      <c r="M48" s="80">
        <f>COUNTIFS('2. GPRA 1, 2, 4 Tracking'!$D$6:$D$105,'1. LEA List &amp; Summary Sheet'!$B48, '2. GPRA 1, 2, 4 Tracking'!$E$6:$E$105,"0.5",'2. GPRA 1, 2, 4 Tracking'!$J$6:$J$105,"New Hire")</f>
        <v>0</v>
      </c>
      <c r="N48" s="81">
        <f>COUNTIFS('2. GPRA 1, 2, 4 Tracking'!$D$6:$D$105,'1. LEA List &amp; Summary Sheet'!$B48, '2. GPRA 1, 2, 4 Tracking'!$E$6:$E$105,"1.0",'2. GPRA 1, 2, 4 Tracking'!$J$6:$J$105,"New Hire")</f>
        <v>0</v>
      </c>
      <c r="O48" s="76">
        <f t="shared" si="4"/>
        <v>0</v>
      </c>
      <c r="P48" s="77">
        <f>COUNTIFS('2. GPRA 1, 2, 4 Tracking'!$D$6:$D$105,'1. LEA List &amp; Summary Sheet'!$B48, '2. GPRA 1, 2, 4 Tracking'!$E$6:$E$105,"0.5",'2. GPRA 1, 2, 4 Tracking'!$K$6:$K$105,"New Hire")</f>
        <v>0</v>
      </c>
      <c r="Q48" s="78">
        <f>COUNTIFS('2. GPRA 1, 2, 4 Tracking'!$D$6:$D$105,'1. LEA List &amp; Summary Sheet'!$B48, '2. GPRA 1, 2, 4 Tracking'!$E$6:$E$105,"1.0",'2. GPRA 1, 2, 4 Tracking'!$K$6:$K$105,"New Hire")</f>
        <v>0</v>
      </c>
      <c r="R48" s="87"/>
    </row>
    <row r="49" spans="2:18" ht="78.75" customHeight="1" x14ac:dyDescent="0.35">
      <c r="B49" s="94"/>
      <c r="C49" s="76">
        <f t="shared" si="0"/>
        <v>0</v>
      </c>
      <c r="D49" s="77">
        <f>COUNTIFS('2. GPRA 1, 2, 4 Tracking'!D$6:D$105,'1. LEA List &amp; Summary Sheet'!B49, '2. GPRA 1, 2, 4 Tracking'!E$6:E$105,"0.5",'2. GPRA 1, 2, 4 Tracking'!G$6:G$105,"New Hire")</f>
        <v>0</v>
      </c>
      <c r="E49" s="78">
        <f>COUNTIFS('2. GPRA 1, 2, 4 Tracking'!D$6:D$105,'1. LEA List &amp; Summary Sheet'!B49, '2. GPRA 1, 2, 4 Tracking'!E$6:E$105,"1.0",'2. GPRA 1, 2, 4 Tracking'!G$6:G$105,"New Hire")</f>
        <v>0</v>
      </c>
      <c r="F49" s="79">
        <f t="shared" si="1"/>
        <v>0</v>
      </c>
      <c r="G49" s="80">
        <f>COUNTIFS('2. GPRA 1, 2, 4 Tracking'!$D$6:$D$105,'1. LEA List &amp; Summary Sheet'!$B49, '2. GPRA 1, 2, 4 Tracking'!$E$6:$E$105,"0.5",'2. GPRA 1, 2, 4 Tracking'!$H$6:$H$105,"New Hire")</f>
        <v>0</v>
      </c>
      <c r="H49" s="81">
        <f>COUNTIFS('2. GPRA 1, 2, 4 Tracking'!$D$6:$D$105,'1. LEA List &amp; Summary Sheet'!$B49, '2. GPRA 1, 2, 4 Tracking'!$E$6:$E$105,"1.0",'2. GPRA 1, 2, 4 Tracking'!$H$6:$H$105,"New Hire")</f>
        <v>0</v>
      </c>
      <c r="I49" s="76">
        <f t="shared" si="2"/>
        <v>0</v>
      </c>
      <c r="J49" s="77">
        <f>COUNTIFS('2. GPRA 1, 2, 4 Tracking'!$D$6:$D$105,'1. LEA List &amp; Summary Sheet'!$B49, '2. GPRA 1, 2, 4 Tracking'!$E$6:$E$105,"0.5",'2. GPRA 1, 2, 4 Tracking'!$I$6:$I$105,"New Hire")</f>
        <v>0</v>
      </c>
      <c r="K49" s="78">
        <f>COUNTIFS('2. GPRA 1, 2, 4 Tracking'!$D$6:$D$105,'1. LEA List &amp; Summary Sheet'!$B49, '2. GPRA 1, 2, 4 Tracking'!$E$6:$E$105,"1.0",'2. GPRA 1, 2, 4 Tracking'!$I$6:$I$105,"New Hire")</f>
        <v>0</v>
      </c>
      <c r="L49" s="79">
        <f t="shared" si="3"/>
        <v>0</v>
      </c>
      <c r="M49" s="80">
        <f>COUNTIFS('2. GPRA 1, 2, 4 Tracking'!$D$6:$D$105,'1. LEA List &amp; Summary Sheet'!$B49, '2. GPRA 1, 2, 4 Tracking'!$E$6:$E$105,"0.5",'2. GPRA 1, 2, 4 Tracking'!$J$6:$J$105,"New Hire")</f>
        <v>0</v>
      </c>
      <c r="N49" s="81">
        <f>COUNTIFS('2. GPRA 1, 2, 4 Tracking'!$D$6:$D$105,'1. LEA List &amp; Summary Sheet'!$B49, '2. GPRA 1, 2, 4 Tracking'!$E$6:$E$105,"1.0",'2. GPRA 1, 2, 4 Tracking'!$J$6:$J$105,"New Hire")</f>
        <v>0</v>
      </c>
      <c r="O49" s="76">
        <f t="shared" si="4"/>
        <v>0</v>
      </c>
      <c r="P49" s="77">
        <f>COUNTIFS('2. GPRA 1, 2, 4 Tracking'!$D$6:$D$105,'1. LEA List &amp; Summary Sheet'!$B49, '2. GPRA 1, 2, 4 Tracking'!$E$6:$E$105,"0.5",'2. GPRA 1, 2, 4 Tracking'!$K$6:$K$105,"New Hire")</f>
        <v>0</v>
      </c>
      <c r="Q49" s="78">
        <f>COUNTIFS('2. GPRA 1, 2, 4 Tracking'!$D$6:$D$105,'1. LEA List &amp; Summary Sheet'!$B49, '2. GPRA 1, 2, 4 Tracking'!$E$6:$E$105,"1.0",'2. GPRA 1, 2, 4 Tracking'!$K$6:$K$105,"New Hire")</f>
        <v>0</v>
      </c>
      <c r="R49" s="87"/>
    </row>
    <row r="50" spans="2:18" ht="78.75" customHeight="1" x14ac:dyDescent="0.35">
      <c r="B50" s="94"/>
      <c r="C50" s="76">
        <f t="shared" si="0"/>
        <v>0</v>
      </c>
      <c r="D50" s="77">
        <f>COUNTIFS('2. GPRA 1, 2, 4 Tracking'!D$6:D$105,'1. LEA List &amp; Summary Sheet'!B50, '2. GPRA 1, 2, 4 Tracking'!E$6:E$105,"0.5",'2. GPRA 1, 2, 4 Tracking'!G$6:G$105,"New Hire")</f>
        <v>0</v>
      </c>
      <c r="E50" s="78">
        <f>COUNTIFS('2. GPRA 1, 2, 4 Tracking'!D$6:D$105,'1. LEA List &amp; Summary Sheet'!B50, '2. GPRA 1, 2, 4 Tracking'!E$6:E$105,"1.0",'2. GPRA 1, 2, 4 Tracking'!G$6:G$105,"New Hire")</f>
        <v>0</v>
      </c>
      <c r="F50" s="79">
        <f t="shared" si="1"/>
        <v>0</v>
      </c>
      <c r="G50" s="80">
        <f>COUNTIFS('2. GPRA 1, 2, 4 Tracking'!$D$6:$D$105,'1. LEA List &amp; Summary Sheet'!$B50, '2. GPRA 1, 2, 4 Tracking'!$E$6:$E$105,"0.5",'2. GPRA 1, 2, 4 Tracking'!$H$6:$H$105,"New Hire")</f>
        <v>0</v>
      </c>
      <c r="H50" s="81">
        <f>COUNTIFS('2. GPRA 1, 2, 4 Tracking'!$D$6:$D$105,'1. LEA List &amp; Summary Sheet'!$B50, '2. GPRA 1, 2, 4 Tracking'!$E$6:$E$105,"1.0",'2. GPRA 1, 2, 4 Tracking'!$H$6:$H$105,"New Hire")</f>
        <v>0</v>
      </c>
      <c r="I50" s="76">
        <f t="shared" si="2"/>
        <v>0</v>
      </c>
      <c r="J50" s="77">
        <f>COUNTIFS('2. GPRA 1, 2, 4 Tracking'!$D$6:$D$105,'1. LEA List &amp; Summary Sheet'!$B50, '2. GPRA 1, 2, 4 Tracking'!$E$6:$E$105,"0.5",'2. GPRA 1, 2, 4 Tracking'!$I$6:$I$105,"New Hire")</f>
        <v>0</v>
      </c>
      <c r="K50" s="78">
        <f>COUNTIFS('2. GPRA 1, 2, 4 Tracking'!$D$6:$D$105,'1. LEA List &amp; Summary Sheet'!$B50, '2. GPRA 1, 2, 4 Tracking'!$E$6:$E$105,"1.0",'2. GPRA 1, 2, 4 Tracking'!$I$6:$I$105,"New Hire")</f>
        <v>0</v>
      </c>
      <c r="L50" s="79">
        <f t="shared" si="3"/>
        <v>0</v>
      </c>
      <c r="M50" s="80">
        <f>COUNTIFS('2. GPRA 1, 2, 4 Tracking'!$D$6:$D$105,'1. LEA List &amp; Summary Sheet'!$B50, '2. GPRA 1, 2, 4 Tracking'!$E$6:$E$105,"0.5",'2. GPRA 1, 2, 4 Tracking'!$J$6:$J$105,"New Hire")</f>
        <v>0</v>
      </c>
      <c r="N50" s="81">
        <f>COUNTIFS('2. GPRA 1, 2, 4 Tracking'!$D$6:$D$105,'1. LEA List &amp; Summary Sheet'!$B50, '2. GPRA 1, 2, 4 Tracking'!$E$6:$E$105,"1.0",'2. GPRA 1, 2, 4 Tracking'!$J$6:$J$105,"New Hire")</f>
        <v>0</v>
      </c>
      <c r="O50" s="76">
        <f t="shared" si="4"/>
        <v>0</v>
      </c>
      <c r="P50" s="77">
        <f>COUNTIFS('2. GPRA 1, 2, 4 Tracking'!$D$6:$D$105,'1. LEA List &amp; Summary Sheet'!$B50, '2. GPRA 1, 2, 4 Tracking'!$E$6:$E$105,"0.5",'2. GPRA 1, 2, 4 Tracking'!$K$6:$K$105,"New Hire")</f>
        <v>0</v>
      </c>
      <c r="Q50" s="78">
        <f>COUNTIFS('2. GPRA 1, 2, 4 Tracking'!$D$6:$D$105,'1. LEA List &amp; Summary Sheet'!$B50, '2. GPRA 1, 2, 4 Tracking'!$E$6:$E$105,"1.0",'2. GPRA 1, 2, 4 Tracking'!$K$6:$K$105,"New Hire")</f>
        <v>0</v>
      </c>
      <c r="R50" s="87"/>
    </row>
    <row r="51" spans="2:18" ht="78.75" customHeight="1" x14ac:dyDescent="0.35">
      <c r="B51" s="94"/>
      <c r="C51" s="76">
        <f t="shared" si="0"/>
        <v>0</v>
      </c>
      <c r="D51" s="77">
        <f>COUNTIFS('2. GPRA 1, 2, 4 Tracking'!D$6:D$105,'1. LEA List &amp; Summary Sheet'!B51, '2. GPRA 1, 2, 4 Tracking'!E$6:E$105,"0.5",'2. GPRA 1, 2, 4 Tracking'!G$6:G$105,"New Hire")</f>
        <v>0</v>
      </c>
      <c r="E51" s="78">
        <f>COUNTIFS('2. GPRA 1, 2, 4 Tracking'!D$6:D$105,'1. LEA List &amp; Summary Sheet'!B51, '2. GPRA 1, 2, 4 Tracking'!E$6:E$105,"1.0",'2. GPRA 1, 2, 4 Tracking'!G$6:G$105,"New Hire")</f>
        <v>0</v>
      </c>
      <c r="F51" s="79">
        <f t="shared" si="1"/>
        <v>0</v>
      </c>
      <c r="G51" s="80">
        <f>COUNTIFS('2. GPRA 1, 2, 4 Tracking'!$D$6:$D$105,'1. LEA List &amp; Summary Sheet'!$B51, '2. GPRA 1, 2, 4 Tracking'!$E$6:$E$105,"0.5",'2. GPRA 1, 2, 4 Tracking'!$H$6:$H$105,"New Hire")</f>
        <v>0</v>
      </c>
      <c r="H51" s="81">
        <f>COUNTIFS('2. GPRA 1, 2, 4 Tracking'!$D$6:$D$105,'1. LEA List &amp; Summary Sheet'!$B51, '2. GPRA 1, 2, 4 Tracking'!$E$6:$E$105,"1.0",'2. GPRA 1, 2, 4 Tracking'!$H$6:$H$105,"New Hire")</f>
        <v>0</v>
      </c>
      <c r="I51" s="76">
        <f t="shared" si="2"/>
        <v>0</v>
      </c>
      <c r="J51" s="77">
        <f>COUNTIFS('2. GPRA 1, 2, 4 Tracking'!$D$6:$D$105,'1. LEA List &amp; Summary Sheet'!$B51, '2. GPRA 1, 2, 4 Tracking'!$E$6:$E$105,"0.5",'2. GPRA 1, 2, 4 Tracking'!$I$6:$I$105,"New Hire")</f>
        <v>0</v>
      </c>
      <c r="K51" s="78">
        <f>COUNTIFS('2. GPRA 1, 2, 4 Tracking'!$D$6:$D$105,'1. LEA List &amp; Summary Sheet'!$B51, '2. GPRA 1, 2, 4 Tracking'!$E$6:$E$105,"1.0",'2. GPRA 1, 2, 4 Tracking'!$I$6:$I$105,"New Hire")</f>
        <v>0</v>
      </c>
      <c r="L51" s="79">
        <f t="shared" si="3"/>
        <v>0</v>
      </c>
      <c r="M51" s="80">
        <f>COUNTIFS('2. GPRA 1, 2, 4 Tracking'!$D$6:$D$105,'1. LEA List &amp; Summary Sheet'!$B51, '2. GPRA 1, 2, 4 Tracking'!$E$6:$E$105,"0.5",'2. GPRA 1, 2, 4 Tracking'!$J$6:$J$105,"New Hire")</f>
        <v>0</v>
      </c>
      <c r="N51" s="81">
        <f>COUNTIFS('2. GPRA 1, 2, 4 Tracking'!$D$6:$D$105,'1. LEA List &amp; Summary Sheet'!$B51, '2. GPRA 1, 2, 4 Tracking'!$E$6:$E$105,"1.0",'2. GPRA 1, 2, 4 Tracking'!$J$6:$J$105,"New Hire")</f>
        <v>0</v>
      </c>
      <c r="O51" s="76">
        <f t="shared" si="4"/>
        <v>0</v>
      </c>
      <c r="P51" s="77">
        <f>COUNTIFS('2. GPRA 1, 2, 4 Tracking'!$D$6:$D$105,'1. LEA List &amp; Summary Sheet'!$B51, '2. GPRA 1, 2, 4 Tracking'!$E$6:$E$105,"0.5",'2. GPRA 1, 2, 4 Tracking'!$K$6:$K$105,"New Hire")</f>
        <v>0</v>
      </c>
      <c r="Q51" s="78">
        <f>COUNTIFS('2. GPRA 1, 2, 4 Tracking'!$D$6:$D$105,'1. LEA List &amp; Summary Sheet'!$B51, '2. GPRA 1, 2, 4 Tracking'!$E$6:$E$105,"1.0",'2. GPRA 1, 2, 4 Tracking'!$K$6:$K$105,"New Hire")</f>
        <v>0</v>
      </c>
      <c r="R51" s="87"/>
    </row>
    <row r="52" spans="2:18" ht="78.75" customHeight="1" x14ac:dyDescent="0.35">
      <c r="B52" s="94"/>
      <c r="C52" s="76">
        <f t="shared" si="0"/>
        <v>0</v>
      </c>
      <c r="D52" s="77">
        <f>COUNTIFS('2. GPRA 1, 2, 4 Tracking'!D$6:D$105,'1. LEA List &amp; Summary Sheet'!B52, '2. GPRA 1, 2, 4 Tracking'!E$6:E$105,"0.5",'2. GPRA 1, 2, 4 Tracking'!G$6:G$105,"New Hire")</f>
        <v>0</v>
      </c>
      <c r="E52" s="78">
        <f>COUNTIFS('2. GPRA 1, 2, 4 Tracking'!D$6:D$105,'1. LEA List &amp; Summary Sheet'!B52, '2. GPRA 1, 2, 4 Tracking'!E$6:E$105,"1.0",'2. GPRA 1, 2, 4 Tracking'!G$6:G$105,"New Hire")</f>
        <v>0</v>
      </c>
      <c r="F52" s="79">
        <f t="shared" si="1"/>
        <v>0</v>
      </c>
      <c r="G52" s="80">
        <f>COUNTIFS('2. GPRA 1, 2, 4 Tracking'!$D$6:$D$105,'1. LEA List &amp; Summary Sheet'!$B52, '2. GPRA 1, 2, 4 Tracking'!$E$6:$E$105,"0.5",'2. GPRA 1, 2, 4 Tracking'!$H$6:$H$105,"New Hire")</f>
        <v>0</v>
      </c>
      <c r="H52" s="81">
        <f>COUNTIFS('2. GPRA 1, 2, 4 Tracking'!$D$6:$D$105,'1. LEA List &amp; Summary Sheet'!$B52, '2. GPRA 1, 2, 4 Tracking'!$E$6:$E$105,"1.0",'2. GPRA 1, 2, 4 Tracking'!$H$6:$H$105,"New Hire")</f>
        <v>0</v>
      </c>
      <c r="I52" s="76">
        <f t="shared" si="2"/>
        <v>0</v>
      </c>
      <c r="J52" s="77">
        <f>COUNTIFS('2. GPRA 1, 2, 4 Tracking'!$D$6:$D$105,'1. LEA List &amp; Summary Sheet'!$B52, '2. GPRA 1, 2, 4 Tracking'!$E$6:$E$105,"0.5",'2. GPRA 1, 2, 4 Tracking'!$I$6:$I$105,"New Hire")</f>
        <v>0</v>
      </c>
      <c r="K52" s="78">
        <f>COUNTIFS('2. GPRA 1, 2, 4 Tracking'!$D$6:$D$105,'1. LEA List &amp; Summary Sheet'!$B52, '2. GPRA 1, 2, 4 Tracking'!$E$6:$E$105,"1.0",'2. GPRA 1, 2, 4 Tracking'!$I$6:$I$105,"New Hire")</f>
        <v>0</v>
      </c>
      <c r="L52" s="79">
        <f t="shared" si="3"/>
        <v>0</v>
      </c>
      <c r="M52" s="80">
        <f>COUNTIFS('2. GPRA 1, 2, 4 Tracking'!$D$6:$D$105,'1. LEA List &amp; Summary Sheet'!$B52, '2. GPRA 1, 2, 4 Tracking'!$E$6:$E$105,"0.5",'2. GPRA 1, 2, 4 Tracking'!$J$6:$J$105,"New Hire")</f>
        <v>0</v>
      </c>
      <c r="N52" s="81">
        <f>COUNTIFS('2. GPRA 1, 2, 4 Tracking'!$D$6:$D$105,'1. LEA List &amp; Summary Sheet'!$B52, '2. GPRA 1, 2, 4 Tracking'!$E$6:$E$105,"1.0",'2. GPRA 1, 2, 4 Tracking'!$J$6:$J$105,"New Hire")</f>
        <v>0</v>
      </c>
      <c r="O52" s="76">
        <f t="shared" si="4"/>
        <v>0</v>
      </c>
      <c r="P52" s="77">
        <f>COUNTIFS('2. GPRA 1, 2, 4 Tracking'!$D$6:$D$105,'1. LEA List &amp; Summary Sheet'!$B52, '2. GPRA 1, 2, 4 Tracking'!$E$6:$E$105,"0.5",'2. GPRA 1, 2, 4 Tracking'!$K$6:$K$105,"New Hire")</f>
        <v>0</v>
      </c>
      <c r="Q52" s="78">
        <f>COUNTIFS('2. GPRA 1, 2, 4 Tracking'!$D$6:$D$105,'1. LEA List &amp; Summary Sheet'!$B52, '2. GPRA 1, 2, 4 Tracking'!$E$6:$E$105,"1.0",'2. GPRA 1, 2, 4 Tracking'!$K$6:$K$105,"New Hire")</f>
        <v>0</v>
      </c>
      <c r="R52" s="87"/>
    </row>
    <row r="53" spans="2:18" ht="78.75" customHeight="1" x14ac:dyDescent="0.35">
      <c r="B53" s="94"/>
      <c r="C53" s="76">
        <f t="shared" si="0"/>
        <v>0</v>
      </c>
      <c r="D53" s="77">
        <f>COUNTIFS('2. GPRA 1, 2, 4 Tracking'!D$6:D$105,'1. LEA List &amp; Summary Sheet'!B53, '2. GPRA 1, 2, 4 Tracking'!E$6:E$105,"0.5",'2. GPRA 1, 2, 4 Tracking'!G$6:G$105,"New Hire")</f>
        <v>0</v>
      </c>
      <c r="E53" s="78">
        <f>COUNTIFS('2. GPRA 1, 2, 4 Tracking'!D$6:D$105,'1. LEA List &amp; Summary Sheet'!B53, '2. GPRA 1, 2, 4 Tracking'!E$6:E$105,"1.0",'2. GPRA 1, 2, 4 Tracking'!G$6:G$105,"New Hire")</f>
        <v>0</v>
      </c>
      <c r="F53" s="79">
        <f t="shared" si="1"/>
        <v>0</v>
      </c>
      <c r="G53" s="80">
        <f>COUNTIFS('2. GPRA 1, 2, 4 Tracking'!$D$6:$D$105,'1. LEA List &amp; Summary Sheet'!$B53, '2. GPRA 1, 2, 4 Tracking'!$E$6:$E$105,"0.5",'2. GPRA 1, 2, 4 Tracking'!$H$6:$H$105,"New Hire")</f>
        <v>0</v>
      </c>
      <c r="H53" s="81">
        <f>COUNTIFS('2. GPRA 1, 2, 4 Tracking'!$D$6:$D$105,'1. LEA List &amp; Summary Sheet'!$B53, '2. GPRA 1, 2, 4 Tracking'!$E$6:$E$105,"1.0",'2. GPRA 1, 2, 4 Tracking'!$H$6:$H$105,"New Hire")</f>
        <v>0</v>
      </c>
      <c r="I53" s="76">
        <f t="shared" si="2"/>
        <v>0</v>
      </c>
      <c r="J53" s="77">
        <f>COUNTIFS('2. GPRA 1, 2, 4 Tracking'!$D$6:$D$105,'1. LEA List &amp; Summary Sheet'!$B53, '2. GPRA 1, 2, 4 Tracking'!$E$6:$E$105,"0.5",'2. GPRA 1, 2, 4 Tracking'!$I$6:$I$105,"New Hire")</f>
        <v>0</v>
      </c>
      <c r="K53" s="78">
        <f>COUNTIFS('2. GPRA 1, 2, 4 Tracking'!$D$6:$D$105,'1. LEA List &amp; Summary Sheet'!$B53, '2. GPRA 1, 2, 4 Tracking'!$E$6:$E$105,"1.0",'2. GPRA 1, 2, 4 Tracking'!$I$6:$I$105,"New Hire")</f>
        <v>0</v>
      </c>
      <c r="L53" s="79">
        <f t="shared" si="3"/>
        <v>0</v>
      </c>
      <c r="M53" s="80">
        <f>COUNTIFS('2. GPRA 1, 2, 4 Tracking'!$D$6:$D$105,'1. LEA List &amp; Summary Sheet'!$B53, '2. GPRA 1, 2, 4 Tracking'!$E$6:$E$105,"0.5",'2. GPRA 1, 2, 4 Tracking'!$J$6:$J$105,"New Hire")</f>
        <v>0</v>
      </c>
      <c r="N53" s="81">
        <f>COUNTIFS('2. GPRA 1, 2, 4 Tracking'!$D$6:$D$105,'1. LEA List &amp; Summary Sheet'!$B53, '2. GPRA 1, 2, 4 Tracking'!$E$6:$E$105,"1.0",'2. GPRA 1, 2, 4 Tracking'!$J$6:$J$105,"New Hire")</f>
        <v>0</v>
      </c>
      <c r="O53" s="76">
        <f t="shared" si="4"/>
        <v>0</v>
      </c>
      <c r="P53" s="77">
        <f>COUNTIFS('2. GPRA 1, 2, 4 Tracking'!$D$6:$D$105,'1. LEA List &amp; Summary Sheet'!$B53, '2. GPRA 1, 2, 4 Tracking'!$E$6:$E$105,"0.5",'2. GPRA 1, 2, 4 Tracking'!$K$6:$K$105,"New Hire")</f>
        <v>0</v>
      </c>
      <c r="Q53" s="78">
        <f>COUNTIFS('2. GPRA 1, 2, 4 Tracking'!$D$6:$D$105,'1. LEA List &amp; Summary Sheet'!$B53, '2. GPRA 1, 2, 4 Tracking'!$E$6:$E$105,"1.0",'2. GPRA 1, 2, 4 Tracking'!$K$6:$K$105,"New Hire")</f>
        <v>0</v>
      </c>
      <c r="R53" s="87"/>
    </row>
    <row r="54" spans="2:18" ht="78.75" customHeight="1" x14ac:dyDescent="0.35">
      <c r="B54" s="94"/>
      <c r="C54" s="76">
        <f t="shared" si="0"/>
        <v>0</v>
      </c>
      <c r="D54" s="77">
        <f>COUNTIFS('2. GPRA 1, 2, 4 Tracking'!D$6:D$105,'1. LEA List &amp; Summary Sheet'!B54, '2. GPRA 1, 2, 4 Tracking'!E$6:E$105,"0.5",'2. GPRA 1, 2, 4 Tracking'!G$6:G$105,"New Hire")</f>
        <v>0</v>
      </c>
      <c r="E54" s="78">
        <f>COUNTIFS('2. GPRA 1, 2, 4 Tracking'!D$6:D$105,'1. LEA List &amp; Summary Sheet'!B54, '2. GPRA 1, 2, 4 Tracking'!E$6:E$105,"1.0",'2. GPRA 1, 2, 4 Tracking'!G$6:G$105,"New Hire")</f>
        <v>0</v>
      </c>
      <c r="F54" s="79">
        <f t="shared" si="1"/>
        <v>0</v>
      </c>
      <c r="G54" s="80">
        <f>COUNTIFS('2. GPRA 1, 2, 4 Tracking'!$D$6:$D$105,'1. LEA List &amp; Summary Sheet'!$B54, '2. GPRA 1, 2, 4 Tracking'!$E$6:$E$105,"0.5",'2. GPRA 1, 2, 4 Tracking'!$H$6:$H$105,"New Hire")</f>
        <v>0</v>
      </c>
      <c r="H54" s="81">
        <f>COUNTIFS('2. GPRA 1, 2, 4 Tracking'!$D$6:$D$105,'1. LEA List &amp; Summary Sheet'!$B54, '2. GPRA 1, 2, 4 Tracking'!$E$6:$E$105,"1.0",'2. GPRA 1, 2, 4 Tracking'!$H$6:$H$105,"New Hire")</f>
        <v>0</v>
      </c>
      <c r="I54" s="76">
        <f t="shared" si="2"/>
        <v>0</v>
      </c>
      <c r="J54" s="77">
        <f>COUNTIFS('2. GPRA 1, 2, 4 Tracking'!$D$6:$D$105,'1. LEA List &amp; Summary Sheet'!$B54, '2. GPRA 1, 2, 4 Tracking'!$E$6:$E$105,"0.5",'2. GPRA 1, 2, 4 Tracking'!$I$6:$I$105,"New Hire")</f>
        <v>0</v>
      </c>
      <c r="K54" s="78">
        <f>COUNTIFS('2. GPRA 1, 2, 4 Tracking'!$D$6:$D$105,'1. LEA List &amp; Summary Sheet'!$B54, '2. GPRA 1, 2, 4 Tracking'!$E$6:$E$105,"1.0",'2. GPRA 1, 2, 4 Tracking'!$I$6:$I$105,"New Hire")</f>
        <v>0</v>
      </c>
      <c r="L54" s="79">
        <f t="shared" si="3"/>
        <v>0</v>
      </c>
      <c r="M54" s="80">
        <f>COUNTIFS('2. GPRA 1, 2, 4 Tracking'!$D$6:$D$105,'1. LEA List &amp; Summary Sheet'!$B54, '2. GPRA 1, 2, 4 Tracking'!$E$6:$E$105,"0.5",'2. GPRA 1, 2, 4 Tracking'!$J$6:$J$105,"New Hire")</f>
        <v>0</v>
      </c>
      <c r="N54" s="81">
        <f>COUNTIFS('2. GPRA 1, 2, 4 Tracking'!$D$6:$D$105,'1. LEA List &amp; Summary Sheet'!$B54, '2. GPRA 1, 2, 4 Tracking'!$E$6:$E$105,"1.0",'2. GPRA 1, 2, 4 Tracking'!$J$6:$J$105,"New Hire")</f>
        <v>0</v>
      </c>
      <c r="O54" s="76">
        <f t="shared" si="4"/>
        <v>0</v>
      </c>
      <c r="P54" s="77">
        <f>COUNTIFS('2. GPRA 1, 2, 4 Tracking'!$D$6:$D$105,'1. LEA List &amp; Summary Sheet'!$B54, '2. GPRA 1, 2, 4 Tracking'!$E$6:$E$105,"0.5",'2. GPRA 1, 2, 4 Tracking'!$K$6:$K$105,"New Hire")</f>
        <v>0</v>
      </c>
      <c r="Q54" s="78">
        <f>COUNTIFS('2. GPRA 1, 2, 4 Tracking'!$D$6:$D$105,'1. LEA List &amp; Summary Sheet'!$B54, '2. GPRA 1, 2, 4 Tracking'!$E$6:$E$105,"1.0",'2. GPRA 1, 2, 4 Tracking'!$K$6:$K$105,"New Hire")</f>
        <v>0</v>
      </c>
      <c r="R54" s="87"/>
    </row>
    <row r="55" spans="2:18" ht="78.75" customHeight="1" x14ac:dyDescent="0.35">
      <c r="B55" s="94"/>
      <c r="C55" s="76">
        <f t="shared" si="0"/>
        <v>0</v>
      </c>
      <c r="D55" s="77">
        <f>COUNTIFS('2. GPRA 1, 2, 4 Tracking'!D$6:D$105,'1. LEA List &amp; Summary Sheet'!B55, '2. GPRA 1, 2, 4 Tracking'!E$6:E$105,"0.5",'2. GPRA 1, 2, 4 Tracking'!G$6:G$105,"New Hire")</f>
        <v>0</v>
      </c>
      <c r="E55" s="78">
        <f>COUNTIFS('2. GPRA 1, 2, 4 Tracking'!D$6:D$105,'1. LEA List &amp; Summary Sheet'!B55, '2. GPRA 1, 2, 4 Tracking'!E$6:E$105,"1.0",'2. GPRA 1, 2, 4 Tracking'!G$6:G$105,"New Hire")</f>
        <v>0</v>
      </c>
      <c r="F55" s="79">
        <f t="shared" si="1"/>
        <v>0</v>
      </c>
      <c r="G55" s="80">
        <f>COUNTIFS('2. GPRA 1, 2, 4 Tracking'!$D$6:$D$105,'1. LEA List &amp; Summary Sheet'!$B55, '2. GPRA 1, 2, 4 Tracking'!$E$6:$E$105,"0.5",'2. GPRA 1, 2, 4 Tracking'!$H$6:$H$105,"New Hire")</f>
        <v>0</v>
      </c>
      <c r="H55" s="81">
        <f>COUNTIFS('2. GPRA 1, 2, 4 Tracking'!$D$6:$D$105,'1. LEA List &amp; Summary Sheet'!$B55, '2. GPRA 1, 2, 4 Tracking'!$E$6:$E$105,"1.0",'2. GPRA 1, 2, 4 Tracking'!$H$6:$H$105,"New Hire")</f>
        <v>0</v>
      </c>
      <c r="I55" s="76">
        <f t="shared" si="2"/>
        <v>0</v>
      </c>
      <c r="J55" s="77">
        <f>COUNTIFS('2. GPRA 1, 2, 4 Tracking'!$D$6:$D$105,'1. LEA List &amp; Summary Sheet'!$B55, '2. GPRA 1, 2, 4 Tracking'!$E$6:$E$105,"0.5",'2. GPRA 1, 2, 4 Tracking'!$I$6:$I$105,"New Hire")</f>
        <v>0</v>
      </c>
      <c r="K55" s="78">
        <f>COUNTIFS('2. GPRA 1, 2, 4 Tracking'!$D$6:$D$105,'1. LEA List &amp; Summary Sheet'!$B55, '2. GPRA 1, 2, 4 Tracking'!$E$6:$E$105,"1.0",'2. GPRA 1, 2, 4 Tracking'!$I$6:$I$105,"New Hire")</f>
        <v>0</v>
      </c>
      <c r="L55" s="79">
        <f t="shared" si="3"/>
        <v>0</v>
      </c>
      <c r="M55" s="80">
        <f>COUNTIFS('2. GPRA 1, 2, 4 Tracking'!$D$6:$D$105,'1. LEA List &amp; Summary Sheet'!$B55, '2. GPRA 1, 2, 4 Tracking'!$E$6:$E$105,"0.5",'2. GPRA 1, 2, 4 Tracking'!$J$6:$J$105,"New Hire")</f>
        <v>0</v>
      </c>
      <c r="N55" s="81">
        <f>COUNTIFS('2. GPRA 1, 2, 4 Tracking'!$D$6:$D$105,'1. LEA List &amp; Summary Sheet'!$B55, '2. GPRA 1, 2, 4 Tracking'!$E$6:$E$105,"1.0",'2. GPRA 1, 2, 4 Tracking'!$J$6:$J$105,"New Hire")</f>
        <v>0</v>
      </c>
      <c r="O55" s="76">
        <f t="shared" si="4"/>
        <v>0</v>
      </c>
      <c r="P55" s="77">
        <f>COUNTIFS('2. GPRA 1, 2, 4 Tracking'!$D$6:$D$105,'1. LEA List &amp; Summary Sheet'!$B55, '2. GPRA 1, 2, 4 Tracking'!$E$6:$E$105,"0.5",'2. GPRA 1, 2, 4 Tracking'!$K$6:$K$105,"New Hire")</f>
        <v>0</v>
      </c>
      <c r="Q55" s="78">
        <f>COUNTIFS('2. GPRA 1, 2, 4 Tracking'!$D$6:$D$105,'1. LEA List &amp; Summary Sheet'!$B55, '2. GPRA 1, 2, 4 Tracking'!$E$6:$E$105,"1.0",'2. GPRA 1, 2, 4 Tracking'!$K$6:$K$105,"New Hire")</f>
        <v>0</v>
      </c>
      <c r="R55" s="87"/>
    </row>
    <row r="56" spans="2:18" ht="78.75" customHeight="1" x14ac:dyDescent="0.35">
      <c r="B56" s="94"/>
      <c r="C56" s="76">
        <f t="shared" si="0"/>
        <v>0</v>
      </c>
      <c r="D56" s="77">
        <f>COUNTIFS('2. GPRA 1, 2, 4 Tracking'!D$6:D$105,'1. LEA List &amp; Summary Sheet'!B56, '2. GPRA 1, 2, 4 Tracking'!E$6:E$105,"0.5",'2. GPRA 1, 2, 4 Tracking'!G$6:G$105,"New Hire")</f>
        <v>0</v>
      </c>
      <c r="E56" s="78">
        <f>COUNTIFS('2. GPRA 1, 2, 4 Tracking'!D$6:D$105,'1. LEA List &amp; Summary Sheet'!B56, '2. GPRA 1, 2, 4 Tracking'!E$6:E$105,"1.0",'2. GPRA 1, 2, 4 Tracking'!G$6:G$105,"New Hire")</f>
        <v>0</v>
      </c>
      <c r="F56" s="79">
        <f t="shared" si="1"/>
        <v>0</v>
      </c>
      <c r="G56" s="80">
        <f>COUNTIFS('2. GPRA 1, 2, 4 Tracking'!$D$6:$D$105,'1. LEA List &amp; Summary Sheet'!$B56, '2. GPRA 1, 2, 4 Tracking'!$E$6:$E$105,"0.5",'2. GPRA 1, 2, 4 Tracking'!$H$6:$H$105,"New Hire")</f>
        <v>0</v>
      </c>
      <c r="H56" s="81">
        <f>COUNTIFS('2. GPRA 1, 2, 4 Tracking'!$D$6:$D$105,'1. LEA List &amp; Summary Sheet'!$B56, '2. GPRA 1, 2, 4 Tracking'!$E$6:$E$105,"1.0",'2. GPRA 1, 2, 4 Tracking'!$H$6:$H$105,"New Hire")</f>
        <v>0</v>
      </c>
      <c r="I56" s="76">
        <f t="shared" si="2"/>
        <v>0</v>
      </c>
      <c r="J56" s="77">
        <f>COUNTIFS('2. GPRA 1, 2, 4 Tracking'!$D$6:$D$105,'1. LEA List &amp; Summary Sheet'!$B56, '2. GPRA 1, 2, 4 Tracking'!$E$6:$E$105,"0.5",'2. GPRA 1, 2, 4 Tracking'!$I$6:$I$105,"New Hire")</f>
        <v>0</v>
      </c>
      <c r="K56" s="78">
        <f>COUNTIFS('2. GPRA 1, 2, 4 Tracking'!$D$6:$D$105,'1. LEA List &amp; Summary Sheet'!$B56, '2. GPRA 1, 2, 4 Tracking'!$E$6:$E$105,"1.0",'2. GPRA 1, 2, 4 Tracking'!$I$6:$I$105,"New Hire")</f>
        <v>0</v>
      </c>
      <c r="L56" s="79">
        <f t="shared" si="3"/>
        <v>0</v>
      </c>
      <c r="M56" s="80">
        <f>COUNTIFS('2. GPRA 1, 2, 4 Tracking'!$D$6:$D$105,'1. LEA List &amp; Summary Sheet'!$B56, '2. GPRA 1, 2, 4 Tracking'!$E$6:$E$105,"0.5",'2. GPRA 1, 2, 4 Tracking'!$J$6:$J$105,"New Hire")</f>
        <v>0</v>
      </c>
      <c r="N56" s="81">
        <f>COUNTIFS('2. GPRA 1, 2, 4 Tracking'!$D$6:$D$105,'1. LEA List &amp; Summary Sheet'!$B56, '2. GPRA 1, 2, 4 Tracking'!$E$6:$E$105,"1.0",'2. GPRA 1, 2, 4 Tracking'!$J$6:$J$105,"New Hire")</f>
        <v>0</v>
      </c>
      <c r="O56" s="76">
        <f t="shared" si="4"/>
        <v>0</v>
      </c>
      <c r="P56" s="77">
        <f>COUNTIFS('2. GPRA 1, 2, 4 Tracking'!$D$6:$D$105,'1. LEA List &amp; Summary Sheet'!$B56, '2. GPRA 1, 2, 4 Tracking'!$E$6:$E$105,"0.5",'2. GPRA 1, 2, 4 Tracking'!$K$6:$K$105,"New Hire")</f>
        <v>0</v>
      </c>
      <c r="Q56" s="78">
        <f>COUNTIFS('2. GPRA 1, 2, 4 Tracking'!$D$6:$D$105,'1. LEA List &amp; Summary Sheet'!$B56, '2. GPRA 1, 2, 4 Tracking'!$E$6:$E$105,"1.0",'2. GPRA 1, 2, 4 Tracking'!$K$6:$K$105,"New Hire")</f>
        <v>0</v>
      </c>
      <c r="R56" s="87"/>
    </row>
    <row r="57" spans="2:18" ht="78.75" customHeight="1" x14ac:dyDescent="0.35">
      <c r="B57" s="94"/>
      <c r="C57" s="76">
        <f t="shared" si="0"/>
        <v>0</v>
      </c>
      <c r="D57" s="77">
        <f>COUNTIFS('2. GPRA 1, 2, 4 Tracking'!D$6:D$105,'1. LEA List &amp; Summary Sheet'!B57, '2. GPRA 1, 2, 4 Tracking'!E$6:E$105,"0.5",'2. GPRA 1, 2, 4 Tracking'!G$6:G$105,"New Hire")</f>
        <v>0</v>
      </c>
      <c r="E57" s="78">
        <f>COUNTIFS('2. GPRA 1, 2, 4 Tracking'!D$6:D$105,'1. LEA List &amp; Summary Sheet'!B57, '2. GPRA 1, 2, 4 Tracking'!E$6:E$105,"1.0",'2. GPRA 1, 2, 4 Tracking'!G$6:G$105,"New Hire")</f>
        <v>0</v>
      </c>
      <c r="F57" s="79">
        <f t="shared" si="1"/>
        <v>0</v>
      </c>
      <c r="G57" s="80">
        <f>COUNTIFS('2. GPRA 1, 2, 4 Tracking'!$D$6:$D$105,'1. LEA List &amp; Summary Sheet'!$B57, '2. GPRA 1, 2, 4 Tracking'!$E$6:$E$105,"0.5",'2. GPRA 1, 2, 4 Tracking'!$H$6:$H$105,"New Hire")</f>
        <v>0</v>
      </c>
      <c r="H57" s="81">
        <f>COUNTIFS('2. GPRA 1, 2, 4 Tracking'!$D$6:$D$105,'1. LEA List &amp; Summary Sheet'!$B57, '2. GPRA 1, 2, 4 Tracking'!$E$6:$E$105,"1.0",'2. GPRA 1, 2, 4 Tracking'!$H$6:$H$105,"New Hire")</f>
        <v>0</v>
      </c>
      <c r="I57" s="76">
        <f t="shared" si="2"/>
        <v>0</v>
      </c>
      <c r="J57" s="77">
        <f>COUNTIFS('2. GPRA 1, 2, 4 Tracking'!$D$6:$D$105,'1. LEA List &amp; Summary Sheet'!$B57, '2. GPRA 1, 2, 4 Tracking'!$E$6:$E$105,"0.5",'2. GPRA 1, 2, 4 Tracking'!$I$6:$I$105,"New Hire")</f>
        <v>0</v>
      </c>
      <c r="K57" s="78">
        <f>COUNTIFS('2. GPRA 1, 2, 4 Tracking'!$D$6:$D$105,'1. LEA List &amp; Summary Sheet'!$B57, '2. GPRA 1, 2, 4 Tracking'!$E$6:$E$105,"1.0",'2. GPRA 1, 2, 4 Tracking'!$I$6:$I$105,"New Hire")</f>
        <v>0</v>
      </c>
      <c r="L57" s="79">
        <f t="shared" si="3"/>
        <v>0</v>
      </c>
      <c r="M57" s="80">
        <f>COUNTIFS('2. GPRA 1, 2, 4 Tracking'!$D$6:$D$105,'1. LEA List &amp; Summary Sheet'!$B57, '2. GPRA 1, 2, 4 Tracking'!$E$6:$E$105,"0.5",'2. GPRA 1, 2, 4 Tracking'!$J$6:$J$105,"New Hire")</f>
        <v>0</v>
      </c>
      <c r="N57" s="81">
        <f>COUNTIFS('2. GPRA 1, 2, 4 Tracking'!$D$6:$D$105,'1. LEA List &amp; Summary Sheet'!$B57, '2. GPRA 1, 2, 4 Tracking'!$E$6:$E$105,"1.0",'2. GPRA 1, 2, 4 Tracking'!$J$6:$J$105,"New Hire")</f>
        <v>0</v>
      </c>
      <c r="O57" s="76">
        <f t="shared" si="4"/>
        <v>0</v>
      </c>
      <c r="P57" s="77">
        <f>COUNTIFS('2. GPRA 1, 2, 4 Tracking'!$D$6:$D$105,'1. LEA List &amp; Summary Sheet'!$B57, '2. GPRA 1, 2, 4 Tracking'!$E$6:$E$105,"0.5",'2. GPRA 1, 2, 4 Tracking'!$K$6:$K$105,"New Hire")</f>
        <v>0</v>
      </c>
      <c r="Q57" s="78">
        <f>COUNTIFS('2. GPRA 1, 2, 4 Tracking'!$D$6:$D$105,'1. LEA List &amp; Summary Sheet'!$B57, '2. GPRA 1, 2, 4 Tracking'!$E$6:$E$105,"1.0",'2. GPRA 1, 2, 4 Tracking'!$K$6:$K$105,"New Hire")</f>
        <v>0</v>
      </c>
      <c r="R57" s="87"/>
    </row>
    <row r="58" spans="2:18" ht="78.75" customHeight="1" x14ac:dyDescent="0.35">
      <c r="B58" s="94"/>
      <c r="C58" s="76">
        <f t="shared" si="0"/>
        <v>0</v>
      </c>
      <c r="D58" s="77">
        <f>COUNTIFS('2. GPRA 1, 2, 4 Tracking'!D$6:D$105,'1. LEA List &amp; Summary Sheet'!B58, '2. GPRA 1, 2, 4 Tracking'!E$6:E$105,"0.5",'2. GPRA 1, 2, 4 Tracking'!G$6:G$105,"New Hire")</f>
        <v>0</v>
      </c>
      <c r="E58" s="78">
        <f>COUNTIFS('2. GPRA 1, 2, 4 Tracking'!D$6:D$105,'1. LEA List &amp; Summary Sheet'!B58, '2. GPRA 1, 2, 4 Tracking'!E$6:E$105,"1.0",'2. GPRA 1, 2, 4 Tracking'!G$6:G$105,"New Hire")</f>
        <v>0</v>
      </c>
      <c r="F58" s="79">
        <f t="shared" si="1"/>
        <v>0</v>
      </c>
      <c r="G58" s="80">
        <f>COUNTIFS('2. GPRA 1, 2, 4 Tracking'!$D$6:$D$105,'1. LEA List &amp; Summary Sheet'!$B58, '2. GPRA 1, 2, 4 Tracking'!$E$6:$E$105,"0.5",'2. GPRA 1, 2, 4 Tracking'!$H$6:$H$105,"New Hire")</f>
        <v>0</v>
      </c>
      <c r="H58" s="81">
        <f>COUNTIFS('2. GPRA 1, 2, 4 Tracking'!$D$6:$D$105,'1. LEA List &amp; Summary Sheet'!$B58, '2. GPRA 1, 2, 4 Tracking'!$E$6:$E$105,"1.0",'2. GPRA 1, 2, 4 Tracking'!$H$6:$H$105,"New Hire")</f>
        <v>0</v>
      </c>
      <c r="I58" s="76">
        <f t="shared" si="2"/>
        <v>0</v>
      </c>
      <c r="J58" s="77">
        <f>COUNTIFS('2. GPRA 1, 2, 4 Tracking'!$D$6:$D$105,'1. LEA List &amp; Summary Sheet'!$B58, '2. GPRA 1, 2, 4 Tracking'!$E$6:$E$105,"0.5",'2. GPRA 1, 2, 4 Tracking'!$I$6:$I$105,"New Hire")</f>
        <v>0</v>
      </c>
      <c r="K58" s="78">
        <f>COUNTIFS('2. GPRA 1, 2, 4 Tracking'!$D$6:$D$105,'1. LEA List &amp; Summary Sheet'!$B58, '2. GPRA 1, 2, 4 Tracking'!$E$6:$E$105,"1.0",'2. GPRA 1, 2, 4 Tracking'!$I$6:$I$105,"New Hire")</f>
        <v>0</v>
      </c>
      <c r="L58" s="79">
        <f t="shared" si="3"/>
        <v>0</v>
      </c>
      <c r="M58" s="80">
        <f>COUNTIFS('2. GPRA 1, 2, 4 Tracking'!$D$6:$D$105,'1. LEA List &amp; Summary Sheet'!$B58, '2. GPRA 1, 2, 4 Tracking'!$E$6:$E$105,"0.5",'2. GPRA 1, 2, 4 Tracking'!$J$6:$J$105,"New Hire")</f>
        <v>0</v>
      </c>
      <c r="N58" s="81">
        <f>COUNTIFS('2. GPRA 1, 2, 4 Tracking'!$D$6:$D$105,'1. LEA List &amp; Summary Sheet'!$B58, '2. GPRA 1, 2, 4 Tracking'!$E$6:$E$105,"1.0",'2. GPRA 1, 2, 4 Tracking'!$J$6:$J$105,"New Hire")</f>
        <v>0</v>
      </c>
      <c r="O58" s="76">
        <f t="shared" si="4"/>
        <v>0</v>
      </c>
      <c r="P58" s="77">
        <f>COUNTIFS('2. GPRA 1, 2, 4 Tracking'!$D$6:$D$105,'1. LEA List &amp; Summary Sheet'!$B58, '2. GPRA 1, 2, 4 Tracking'!$E$6:$E$105,"0.5",'2. GPRA 1, 2, 4 Tracking'!$K$6:$K$105,"New Hire")</f>
        <v>0</v>
      </c>
      <c r="Q58" s="78">
        <f>COUNTIFS('2. GPRA 1, 2, 4 Tracking'!$D$6:$D$105,'1. LEA List &amp; Summary Sheet'!$B58, '2. GPRA 1, 2, 4 Tracking'!$E$6:$E$105,"1.0",'2. GPRA 1, 2, 4 Tracking'!$K$6:$K$105,"New Hire")</f>
        <v>0</v>
      </c>
      <c r="R58" s="87"/>
    </row>
    <row r="59" spans="2:18" ht="78.75" customHeight="1" x14ac:dyDescent="0.35">
      <c r="B59" s="94"/>
      <c r="C59" s="76">
        <f t="shared" si="0"/>
        <v>0</v>
      </c>
      <c r="D59" s="77">
        <f>COUNTIFS('2. GPRA 1, 2, 4 Tracking'!D$6:D$105,'1. LEA List &amp; Summary Sheet'!B59, '2. GPRA 1, 2, 4 Tracking'!E$6:E$105,"0.5",'2. GPRA 1, 2, 4 Tracking'!G$6:G$105,"New Hire")</f>
        <v>0</v>
      </c>
      <c r="E59" s="78">
        <f>COUNTIFS('2. GPRA 1, 2, 4 Tracking'!D$6:D$105,'1. LEA List &amp; Summary Sheet'!B59, '2. GPRA 1, 2, 4 Tracking'!E$6:E$105,"1.0",'2. GPRA 1, 2, 4 Tracking'!G$6:G$105,"New Hire")</f>
        <v>0</v>
      </c>
      <c r="F59" s="79">
        <f t="shared" si="1"/>
        <v>0</v>
      </c>
      <c r="G59" s="80">
        <f>COUNTIFS('2. GPRA 1, 2, 4 Tracking'!$D$6:$D$105,'1. LEA List &amp; Summary Sheet'!$B59, '2. GPRA 1, 2, 4 Tracking'!$E$6:$E$105,"0.5",'2. GPRA 1, 2, 4 Tracking'!$H$6:$H$105,"New Hire")</f>
        <v>0</v>
      </c>
      <c r="H59" s="81">
        <f>COUNTIFS('2. GPRA 1, 2, 4 Tracking'!$D$6:$D$105,'1. LEA List &amp; Summary Sheet'!$B59, '2. GPRA 1, 2, 4 Tracking'!$E$6:$E$105,"1.0",'2. GPRA 1, 2, 4 Tracking'!$H$6:$H$105,"New Hire")</f>
        <v>0</v>
      </c>
      <c r="I59" s="76">
        <f t="shared" si="2"/>
        <v>0</v>
      </c>
      <c r="J59" s="77">
        <f>COUNTIFS('2. GPRA 1, 2, 4 Tracking'!$D$6:$D$105,'1. LEA List &amp; Summary Sheet'!$B59, '2. GPRA 1, 2, 4 Tracking'!$E$6:$E$105,"0.5",'2. GPRA 1, 2, 4 Tracking'!$I$6:$I$105,"New Hire")</f>
        <v>0</v>
      </c>
      <c r="K59" s="78">
        <f>COUNTIFS('2. GPRA 1, 2, 4 Tracking'!$D$6:$D$105,'1. LEA List &amp; Summary Sheet'!$B59, '2. GPRA 1, 2, 4 Tracking'!$E$6:$E$105,"1.0",'2. GPRA 1, 2, 4 Tracking'!$I$6:$I$105,"New Hire")</f>
        <v>0</v>
      </c>
      <c r="L59" s="79">
        <f t="shared" si="3"/>
        <v>0</v>
      </c>
      <c r="M59" s="80">
        <f>COUNTIFS('2. GPRA 1, 2, 4 Tracking'!$D$6:$D$105,'1. LEA List &amp; Summary Sheet'!$B59, '2. GPRA 1, 2, 4 Tracking'!$E$6:$E$105,"0.5",'2. GPRA 1, 2, 4 Tracking'!$J$6:$J$105,"New Hire")</f>
        <v>0</v>
      </c>
      <c r="N59" s="81">
        <f>COUNTIFS('2. GPRA 1, 2, 4 Tracking'!$D$6:$D$105,'1. LEA List &amp; Summary Sheet'!$B59, '2. GPRA 1, 2, 4 Tracking'!$E$6:$E$105,"1.0",'2. GPRA 1, 2, 4 Tracking'!$J$6:$J$105,"New Hire")</f>
        <v>0</v>
      </c>
      <c r="O59" s="76">
        <f t="shared" si="4"/>
        <v>0</v>
      </c>
      <c r="P59" s="77">
        <f>COUNTIFS('2. GPRA 1, 2, 4 Tracking'!$D$6:$D$105,'1. LEA List &amp; Summary Sheet'!$B59, '2. GPRA 1, 2, 4 Tracking'!$E$6:$E$105,"0.5",'2. GPRA 1, 2, 4 Tracking'!$K$6:$K$105,"New Hire")</f>
        <v>0</v>
      </c>
      <c r="Q59" s="78">
        <f>COUNTIFS('2. GPRA 1, 2, 4 Tracking'!$D$6:$D$105,'1. LEA List &amp; Summary Sheet'!$B59, '2. GPRA 1, 2, 4 Tracking'!$E$6:$E$105,"1.0",'2. GPRA 1, 2, 4 Tracking'!$K$6:$K$105,"New Hire")</f>
        <v>0</v>
      </c>
      <c r="R59" s="87"/>
    </row>
    <row r="60" spans="2:18" ht="78.75" customHeight="1" x14ac:dyDescent="0.35">
      <c r="B60" s="94"/>
      <c r="C60" s="76">
        <f t="shared" si="0"/>
        <v>0</v>
      </c>
      <c r="D60" s="77">
        <f>COUNTIFS('2. GPRA 1, 2, 4 Tracking'!D$6:D$105,'1. LEA List &amp; Summary Sheet'!B60, '2. GPRA 1, 2, 4 Tracking'!E$6:E$105,"0.5",'2. GPRA 1, 2, 4 Tracking'!G$6:G$105,"New Hire")</f>
        <v>0</v>
      </c>
      <c r="E60" s="78">
        <f>COUNTIFS('2. GPRA 1, 2, 4 Tracking'!D$6:D$105,'1. LEA List &amp; Summary Sheet'!B60, '2. GPRA 1, 2, 4 Tracking'!E$6:E$105,"1.0",'2. GPRA 1, 2, 4 Tracking'!G$6:G$105,"New Hire")</f>
        <v>0</v>
      </c>
      <c r="F60" s="79">
        <f t="shared" si="1"/>
        <v>0</v>
      </c>
      <c r="G60" s="80">
        <f>COUNTIFS('2. GPRA 1, 2, 4 Tracking'!$D$6:$D$105,'1. LEA List &amp; Summary Sheet'!$B60, '2. GPRA 1, 2, 4 Tracking'!$E$6:$E$105,"0.5",'2. GPRA 1, 2, 4 Tracking'!$H$6:$H$105,"New Hire")</f>
        <v>0</v>
      </c>
      <c r="H60" s="81">
        <f>COUNTIFS('2. GPRA 1, 2, 4 Tracking'!$D$6:$D$105,'1. LEA List &amp; Summary Sheet'!$B60, '2. GPRA 1, 2, 4 Tracking'!$E$6:$E$105,"1.0",'2. GPRA 1, 2, 4 Tracking'!$H$6:$H$105,"New Hire")</f>
        <v>0</v>
      </c>
      <c r="I60" s="76">
        <f t="shared" si="2"/>
        <v>0</v>
      </c>
      <c r="J60" s="77">
        <f>COUNTIFS('2. GPRA 1, 2, 4 Tracking'!$D$6:$D$105,'1. LEA List &amp; Summary Sheet'!$B60, '2. GPRA 1, 2, 4 Tracking'!$E$6:$E$105,"0.5",'2. GPRA 1, 2, 4 Tracking'!$I$6:$I$105,"New Hire")</f>
        <v>0</v>
      </c>
      <c r="K60" s="78">
        <f>COUNTIFS('2. GPRA 1, 2, 4 Tracking'!$D$6:$D$105,'1. LEA List &amp; Summary Sheet'!$B60, '2. GPRA 1, 2, 4 Tracking'!$E$6:$E$105,"1.0",'2. GPRA 1, 2, 4 Tracking'!$I$6:$I$105,"New Hire")</f>
        <v>0</v>
      </c>
      <c r="L60" s="79">
        <f t="shared" si="3"/>
        <v>0</v>
      </c>
      <c r="M60" s="80">
        <f>COUNTIFS('2. GPRA 1, 2, 4 Tracking'!$D$6:$D$105,'1. LEA List &amp; Summary Sheet'!$B60, '2. GPRA 1, 2, 4 Tracking'!$E$6:$E$105,"0.5",'2. GPRA 1, 2, 4 Tracking'!$J$6:$J$105,"New Hire")</f>
        <v>0</v>
      </c>
      <c r="N60" s="81">
        <f>COUNTIFS('2. GPRA 1, 2, 4 Tracking'!$D$6:$D$105,'1. LEA List &amp; Summary Sheet'!$B60, '2. GPRA 1, 2, 4 Tracking'!$E$6:$E$105,"1.0",'2. GPRA 1, 2, 4 Tracking'!$J$6:$J$105,"New Hire")</f>
        <v>0</v>
      </c>
      <c r="O60" s="76">
        <f t="shared" si="4"/>
        <v>0</v>
      </c>
      <c r="P60" s="77">
        <f>COUNTIFS('2. GPRA 1, 2, 4 Tracking'!$D$6:$D$105,'1. LEA List &amp; Summary Sheet'!$B60, '2. GPRA 1, 2, 4 Tracking'!$E$6:$E$105,"0.5",'2. GPRA 1, 2, 4 Tracking'!$K$6:$K$105,"New Hire")</f>
        <v>0</v>
      </c>
      <c r="Q60" s="78">
        <f>COUNTIFS('2. GPRA 1, 2, 4 Tracking'!$D$6:$D$105,'1. LEA List &amp; Summary Sheet'!$B60, '2. GPRA 1, 2, 4 Tracking'!$E$6:$E$105,"1.0",'2. GPRA 1, 2, 4 Tracking'!$K$6:$K$105,"New Hire")</f>
        <v>0</v>
      </c>
      <c r="R60" s="87"/>
    </row>
    <row r="61" spans="2:18" ht="78.75" customHeight="1" x14ac:dyDescent="0.35">
      <c r="B61" s="94"/>
      <c r="C61" s="76">
        <f t="shared" si="0"/>
        <v>0</v>
      </c>
      <c r="D61" s="77">
        <f>COUNTIFS('2. GPRA 1, 2, 4 Tracking'!D$6:D$105,'1. LEA List &amp; Summary Sheet'!B61, '2. GPRA 1, 2, 4 Tracking'!E$6:E$105,"0.5",'2. GPRA 1, 2, 4 Tracking'!G$6:G$105,"New Hire")</f>
        <v>0</v>
      </c>
      <c r="E61" s="78">
        <f>COUNTIFS('2. GPRA 1, 2, 4 Tracking'!D$6:D$105,'1. LEA List &amp; Summary Sheet'!B61, '2. GPRA 1, 2, 4 Tracking'!E$6:E$105,"1.0",'2. GPRA 1, 2, 4 Tracking'!G$6:G$105,"New Hire")</f>
        <v>0</v>
      </c>
      <c r="F61" s="79">
        <f t="shared" si="1"/>
        <v>0</v>
      </c>
      <c r="G61" s="80">
        <f>COUNTIFS('2. GPRA 1, 2, 4 Tracking'!$D$6:$D$105,'1. LEA List &amp; Summary Sheet'!$B61, '2. GPRA 1, 2, 4 Tracking'!$E$6:$E$105,"0.5",'2. GPRA 1, 2, 4 Tracking'!$H$6:$H$105,"New Hire")</f>
        <v>0</v>
      </c>
      <c r="H61" s="81">
        <f>COUNTIFS('2. GPRA 1, 2, 4 Tracking'!$D$6:$D$105,'1. LEA List &amp; Summary Sheet'!$B61, '2. GPRA 1, 2, 4 Tracking'!$E$6:$E$105,"1.0",'2. GPRA 1, 2, 4 Tracking'!$H$6:$H$105,"New Hire")</f>
        <v>0</v>
      </c>
      <c r="I61" s="76">
        <f t="shared" si="2"/>
        <v>0</v>
      </c>
      <c r="J61" s="77">
        <f>COUNTIFS('2. GPRA 1, 2, 4 Tracking'!$D$6:$D$105,'1. LEA List &amp; Summary Sheet'!$B61, '2. GPRA 1, 2, 4 Tracking'!$E$6:$E$105,"0.5",'2. GPRA 1, 2, 4 Tracking'!$I$6:$I$105,"New Hire")</f>
        <v>0</v>
      </c>
      <c r="K61" s="78">
        <f>COUNTIFS('2. GPRA 1, 2, 4 Tracking'!$D$6:$D$105,'1. LEA List &amp; Summary Sheet'!$B61, '2. GPRA 1, 2, 4 Tracking'!$E$6:$E$105,"1.0",'2. GPRA 1, 2, 4 Tracking'!$I$6:$I$105,"New Hire")</f>
        <v>0</v>
      </c>
      <c r="L61" s="79">
        <f t="shared" si="3"/>
        <v>0</v>
      </c>
      <c r="M61" s="80">
        <f>COUNTIFS('2. GPRA 1, 2, 4 Tracking'!$D$6:$D$105,'1. LEA List &amp; Summary Sheet'!$B61, '2. GPRA 1, 2, 4 Tracking'!$E$6:$E$105,"0.5",'2. GPRA 1, 2, 4 Tracking'!$J$6:$J$105,"New Hire")</f>
        <v>0</v>
      </c>
      <c r="N61" s="81">
        <f>COUNTIFS('2. GPRA 1, 2, 4 Tracking'!$D$6:$D$105,'1. LEA List &amp; Summary Sheet'!$B61, '2. GPRA 1, 2, 4 Tracking'!$E$6:$E$105,"1.0",'2. GPRA 1, 2, 4 Tracking'!$J$6:$J$105,"New Hire")</f>
        <v>0</v>
      </c>
      <c r="O61" s="76">
        <f t="shared" si="4"/>
        <v>0</v>
      </c>
      <c r="P61" s="77">
        <f>COUNTIFS('2. GPRA 1, 2, 4 Tracking'!$D$6:$D$105,'1. LEA List &amp; Summary Sheet'!$B61, '2. GPRA 1, 2, 4 Tracking'!$E$6:$E$105,"0.5",'2. GPRA 1, 2, 4 Tracking'!$K$6:$K$105,"New Hire")</f>
        <v>0</v>
      </c>
      <c r="Q61" s="78">
        <f>COUNTIFS('2. GPRA 1, 2, 4 Tracking'!$D$6:$D$105,'1. LEA List &amp; Summary Sheet'!$B61, '2. GPRA 1, 2, 4 Tracking'!$E$6:$E$105,"1.0",'2. GPRA 1, 2, 4 Tracking'!$K$6:$K$105,"New Hire")</f>
        <v>0</v>
      </c>
      <c r="R61" s="87"/>
    </row>
    <row r="62" spans="2:18" ht="78.75" customHeight="1" x14ac:dyDescent="0.35">
      <c r="B62" s="94"/>
      <c r="C62" s="76">
        <f t="shared" si="0"/>
        <v>0</v>
      </c>
      <c r="D62" s="77">
        <f>COUNTIFS('2. GPRA 1, 2, 4 Tracking'!D$6:D$105,'1. LEA List &amp; Summary Sheet'!B62, '2. GPRA 1, 2, 4 Tracking'!E$6:E$105,"0.5",'2. GPRA 1, 2, 4 Tracking'!G$6:G$105,"New Hire")</f>
        <v>0</v>
      </c>
      <c r="E62" s="78">
        <f>COUNTIFS('2. GPRA 1, 2, 4 Tracking'!D$6:D$105,'1. LEA List &amp; Summary Sheet'!B62, '2. GPRA 1, 2, 4 Tracking'!E$6:E$105,"1.0",'2. GPRA 1, 2, 4 Tracking'!G$6:G$105,"New Hire")</f>
        <v>0</v>
      </c>
      <c r="F62" s="79">
        <f t="shared" si="1"/>
        <v>0</v>
      </c>
      <c r="G62" s="80">
        <f>COUNTIFS('2. GPRA 1, 2, 4 Tracking'!$D$6:$D$105,'1. LEA List &amp; Summary Sheet'!$B62, '2. GPRA 1, 2, 4 Tracking'!$E$6:$E$105,"0.5",'2. GPRA 1, 2, 4 Tracking'!$H$6:$H$105,"New Hire")</f>
        <v>0</v>
      </c>
      <c r="H62" s="81">
        <f>COUNTIFS('2. GPRA 1, 2, 4 Tracking'!$D$6:$D$105,'1. LEA List &amp; Summary Sheet'!$B62, '2. GPRA 1, 2, 4 Tracking'!$E$6:$E$105,"1.0",'2. GPRA 1, 2, 4 Tracking'!$H$6:$H$105,"New Hire")</f>
        <v>0</v>
      </c>
      <c r="I62" s="76">
        <f t="shared" si="2"/>
        <v>0</v>
      </c>
      <c r="J62" s="77">
        <f>COUNTIFS('2. GPRA 1, 2, 4 Tracking'!$D$6:$D$105,'1. LEA List &amp; Summary Sheet'!$B62, '2. GPRA 1, 2, 4 Tracking'!$E$6:$E$105,"0.5",'2. GPRA 1, 2, 4 Tracking'!$I$6:$I$105,"New Hire")</f>
        <v>0</v>
      </c>
      <c r="K62" s="78">
        <f>COUNTIFS('2. GPRA 1, 2, 4 Tracking'!$D$6:$D$105,'1. LEA List &amp; Summary Sheet'!$B62, '2. GPRA 1, 2, 4 Tracking'!$E$6:$E$105,"1.0",'2. GPRA 1, 2, 4 Tracking'!$I$6:$I$105,"New Hire")</f>
        <v>0</v>
      </c>
      <c r="L62" s="79">
        <f t="shared" si="3"/>
        <v>0</v>
      </c>
      <c r="M62" s="80">
        <f>COUNTIFS('2. GPRA 1, 2, 4 Tracking'!$D$6:$D$105,'1. LEA List &amp; Summary Sheet'!$B62, '2. GPRA 1, 2, 4 Tracking'!$E$6:$E$105,"0.5",'2. GPRA 1, 2, 4 Tracking'!$J$6:$J$105,"New Hire")</f>
        <v>0</v>
      </c>
      <c r="N62" s="81">
        <f>COUNTIFS('2. GPRA 1, 2, 4 Tracking'!$D$6:$D$105,'1. LEA List &amp; Summary Sheet'!$B62, '2. GPRA 1, 2, 4 Tracking'!$E$6:$E$105,"1.0",'2. GPRA 1, 2, 4 Tracking'!$J$6:$J$105,"New Hire")</f>
        <v>0</v>
      </c>
      <c r="O62" s="76">
        <f t="shared" si="4"/>
        <v>0</v>
      </c>
      <c r="P62" s="77">
        <f>COUNTIFS('2. GPRA 1, 2, 4 Tracking'!$D$6:$D$105,'1. LEA List &amp; Summary Sheet'!$B62, '2. GPRA 1, 2, 4 Tracking'!$E$6:$E$105,"0.5",'2. GPRA 1, 2, 4 Tracking'!$K$6:$K$105,"New Hire")</f>
        <v>0</v>
      </c>
      <c r="Q62" s="78">
        <f>COUNTIFS('2. GPRA 1, 2, 4 Tracking'!$D$6:$D$105,'1. LEA List &amp; Summary Sheet'!$B62, '2. GPRA 1, 2, 4 Tracking'!$E$6:$E$105,"1.0",'2. GPRA 1, 2, 4 Tracking'!$K$6:$K$105,"New Hire")</f>
        <v>0</v>
      </c>
      <c r="R62" s="87"/>
    </row>
    <row r="63" spans="2:18" ht="78.75" customHeight="1" x14ac:dyDescent="0.35">
      <c r="B63" s="95"/>
      <c r="C63" s="76">
        <f t="shared" si="0"/>
        <v>0</v>
      </c>
      <c r="D63" s="77">
        <f>COUNTIFS('2. GPRA 1, 2, 4 Tracking'!D$6:D$105,'1. LEA List &amp; Summary Sheet'!B63, '2. GPRA 1, 2, 4 Tracking'!E$6:E$105,"0.5",'2. GPRA 1, 2, 4 Tracking'!G$6:G$105,"New Hire")</f>
        <v>0</v>
      </c>
      <c r="E63" s="78">
        <f>COUNTIFS('2. GPRA 1, 2, 4 Tracking'!D$6:D$105,'1. LEA List &amp; Summary Sheet'!B63, '2. GPRA 1, 2, 4 Tracking'!E$6:E$105,"1.0",'2. GPRA 1, 2, 4 Tracking'!G$6:G$105,"New Hire")</f>
        <v>0</v>
      </c>
      <c r="F63" s="79">
        <f t="shared" si="1"/>
        <v>0</v>
      </c>
      <c r="G63" s="80">
        <f>COUNTIFS('2. GPRA 1, 2, 4 Tracking'!$D$6:$D$105,'1. LEA List &amp; Summary Sheet'!$B63, '2. GPRA 1, 2, 4 Tracking'!$E$6:$E$105,"0.5",'2. GPRA 1, 2, 4 Tracking'!$H$6:$H$105,"New Hire")</f>
        <v>0</v>
      </c>
      <c r="H63" s="81">
        <f>COUNTIFS('2. GPRA 1, 2, 4 Tracking'!$D$6:$D$105,'1. LEA List &amp; Summary Sheet'!$B63, '2. GPRA 1, 2, 4 Tracking'!$E$6:$E$105,"1.0",'2. GPRA 1, 2, 4 Tracking'!$H$6:$H$105,"New Hire")</f>
        <v>0</v>
      </c>
      <c r="I63" s="76">
        <f t="shared" si="2"/>
        <v>0</v>
      </c>
      <c r="J63" s="77">
        <f>COUNTIFS('2. GPRA 1, 2, 4 Tracking'!$D$6:$D$105,'1. LEA List &amp; Summary Sheet'!$B63, '2. GPRA 1, 2, 4 Tracking'!$E$6:$E$105,"0.5",'2. GPRA 1, 2, 4 Tracking'!$I$6:$I$105,"New Hire")</f>
        <v>0</v>
      </c>
      <c r="K63" s="78">
        <f>COUNTIFS('2. GPRA 1, 2, 4 Tracking'!$D$6:$D$105,'1. LEA List &amp; Summary Sheet'!$B63, '2. GPRA 1, 2, 4 Tracking'!$E$6:$E$105,"1.0",'2. GPRA 1, 2, 4 Tracking'!$I$6:$I$105,"New Hire")</f>
        <v>0</v>
      </c>
      <c r="L63" s="79">
        <f t="shared" si="3"/>
        <v>0</v>
      </c>
      <c r="M63" s="80">
        <f>COUNTIFS('2. GPRA 1, 2, 4 Tracking'!$D$6:$D$105,'1. LEA List &amp; Summary Sheet'!$B63, '2. GPRA 1, 2, 4 Tracking'!$E$6:$E$105,"0.5",'2. GPRA 1, 2, 4 Tracking'!$J$6:$J$105,"New Hire")</f>
        <v>0</v>
      </c>
      <c r="N63" s="81">
        <f>COUNTIFS('2. GPRA 1, 2, 4 Tracking'!$D$6:$D$105,'1. LEA List &amp; Summary Sheet'!$B63, '2. GPRA 1, 2, 4 Tracking'!$E$6:$E$105,"1.0",'2. GPRA 1, 2, 4 Tracking'!$J$6:$J$105,"New Hire")</f>
        <v>0</v>
      </c>
      <c r="O63" s="76">
        <f t="shared" si="4"/>
        <v>0</v>
      </c>
      <c r="P63" s="77">
        <f>COUNTIFS('2. GPRA 1, 2, 4 Tracking'!$D$6:$D$105,'1. LEA List &amp; Summary Sheet'!$B63, '2. GPRA 1, 2, 4 Tracking'!$E$6:$E$105,"0.5",'2. GPRA 1, 2, 4 Tracking'!$K$6:$K$105,"New Hire")</f>
        <v>0</v>
      </c>
      <c r="Q63" s="78">
        <f>COUNTIFS('2. GPRA 1, 2, 4 Tracking'!$D$6:$D$105,'1. LEA List &amp; Summary Sheet'!$B63, '2. GPRA 1, 2, 4 Tracking'!$E$6:$E$105,"1.0",'2. GPRA 1, 2, 4 Tracking'!$K$6:$K$105,"New Hire")</f>
        <v>0</v>
      </c>
      <c r="R63" s="87"/>
    </row>
    <row r="64" spans="2:18" ht="78.75" customHeight="1" x14ac:dyDescent="0.35">
      <c r="B64" s="95"/>
      <c r="C64" s="76">
        <f t="shared" si="0"/>
        <v>0</v>
      </c>
      <c r="D64" s="77">
        <f>COUNTIFS('2. GPRA 1, 2, 4 Tracking'!D$6:D$105,'1. LEA List &amp; Summary Sheet'!B64, '2. GPRA 1, 2, 4 Tracking'!E$6:E$105,"0.5",'2. GPRA 1, 2, 4 Tracking'!G$6:G$105,"New Hire")</f>
        <v>0</v>
      </c>
      <c r="E64" s="78">
        <f>COUNTIFS('2. GPRA 1, 2, 4 Tracking'!D$6:D$105,'1. LEA List &amp; Summary Sheet'!B64, '2. GPRA 1, 2, 4 Tracking'!E$6:E$105,"1.0",'2. GPRA 1, 2, 4 Tracking'!G$6:G$105,"New Hire")</f>
        <v>0</v>
      </c>
      <c r="F64" s="79">
        <f t="shared" si="1"/>
        <v>0</v>
      </c>
      <c r="G64" s="80">
        <f>COUNTIFS('2. GPRA 1, 2, 4 Tracking'!$D$6:$D$105,'1. LEA List &amp; Summary Sheet'!$B64, '2. GPRA 1, 2, 4 Tracking'!$E$6:$E$105,"0.5",'2. GPRA 1, 2, 4 Tracking'!$H$6:$H$105,"New Hire")</f>
        <v>0</v>
      </c>
      <c r="H64" s="81">
        <f>COUNTIFS('2. GPRA 1, 2, 4 Tracking'!$D$6:$D$105,'1. LEA List &amp; Summary Sheet'!$B64, '2. GPRA 1, 2, 4 Tracking'!$E$6:$E$105,"1.0",'2. GPRA 1, 2, 4 Tracking'!$H$6:$H$105,"New Hire")</f>
        <v>0</v>
      </c>
      <c r="I64" s="76">
        <f t="shared" si="2"/>
        <v>0</v>
      </c>
      <c r="J64" s="77">
        <f>COUNTIFS('2. GPRA 1, 2, 4 Tracking'!$D$6:$D$105,'1. LEA List &amp; Summary Sheet'!$B64, '2. GPRA 1, 2, 4 Tracking'!$E$6:$E$105,"0.5",'2. GPRA 1, 2, 4 Tracking'!$I$6:$I$105,"New Hire")</f>
        <v>0</v>
      </c>
      <c r="K64" s="78">
        <f>COUNTIFS('2. GPRA 1, 2, 4 Tracking'!$D$6:$D$105,'1. LEA List &amp; Summary Sheet'!$B64, '2. GPRA 1, 2, 4 Tracking'!$E$6:$E$105,"1.0",'2. GPRA 1, 2, 4 Tracking'!$I$6:$I$105,"New Hire")</f>
        <v>0</v>
      </c>
      <c r="L64" s="79">
        <f t="shared" si="3"/>
        <v>0</v>
      </c>
      <c r="M64" s="80">
        <f>COUNTIFS('2. GPRA 1, 2, 4 Tracking'!$D$6:$D$105,'1. LEA List &amp; Summary Sheet'!$B64, '2. GPRA 1, 2, 4 Tracking'!$E$6:$E$105,"0.5",'2. GPRA 1, 2, 4 Tracking'!$J$6:$J$105,"New Hire")</f>
        <v>0</v>
      </c>
      <c r="N64" s="81">
        <f>COUNTIFS('2. GPRA 1, 2, 4 Tracking'!$D$6:$D$105,'1. LEA List &amp; Summary Sheet'!$B64, '2. GPRA 1, 2, 4 Tracking'!$E$6:$E$105,"1.0",'2. GPRA 1, 2, 4 Tracking'!$J$6:$J$105,"New Hire")</f>
        <v>0</v>
      </c>
      <c r="O64" s="76">
        <f t="shared" si="4"/>
        <v>0</v>
      </c>
      <c r="P64" s="77">
        <f>COUNTIFS('2. GPRA 1, 2, 4 Tracking'!$D$6:$D$105,'1. LEA List &amp; Summary Sheet'!$B64, '2. GPRA 1, 2, 4 Tracking'!$E$6:$E$105,"0.5",'2. GPRA 1, 2, 4 Tracking'!$K$6:$K$105,"New Hire")</f>
        <v>0</v>
      </c>
      <c r="Q64" s="78">
        <f>COUNTIFS('2. GPRA 1, 2, 4 Tracking'!$D$6:$D$105,'1. LEA List &amp; Summary Sheet'!$B64, '2. GPRA 1, 2, 4 Tracking'!$E$6:$E$105,"1.0",'2. GPRA 1, 2, 4 Tracking'!$K$6:$K$105,"New Hire")</f>
        <v>0</v>
      </c>
      <c r="R64" s="87"/>
    </row>
    <row r="65" spans="2:18" ht="78.75" customHeight="1" thickBot="1" x14ac:dyDescent="0.4">
      <c r="B65" s="96"/>
      <c r="C65" s="58">
        <f t="shared" si="0"/>
        <v>0</v>
      </c>
      <c r="D65" s="59">
        <f>COUNTIFS('2. GPRA 1, 2, 4 Tracking'!D$6:D$105,'1. LEA List &amp; Summary Sheet'!B65, '2. GPRA 1, 2, 4 Tracking'!E$6:E$105,"0.5",'2. GPRA 1, 2, 4 Tracking'!G$6:G$105,"New Hire")</f>
        <v>0</v>
      </c>
      <c r="E65" s="60">
        <f>COUNTIFS('2. GPRA 1, 2, 4 Tracking'!D$6:D$105,'1. LEA List &amp; Summary Sheet'!B65, '2. GPRA 1, 2, 4 Tracking'!E$6:E$105,"1.0",'2. GPRA 1, 2, 4 Tracking'!G$6:G$105,"New Hire")</f>
        <v>0</v>
      </c>
      <c r="F65" s="61">
        <f t="shared" si="1"/>
        <v>0</v>
      </c>
      <c r="G65" s="62">
        <f>COUNTIFS('2. GPRA 1, 2, 4 Tracking'!$D$6:$D$105,'1. LEA List &amp; Summary Sheet'!$B65, '2. GPRA 1, 2, 4 Tracking'!$E$6:$E$105,"0.5",'2. GPRA 1, 2, 4 Tracking'!$H$6:$H$105,"New Hire")</f>
        <v>0</v>
      </c>
      <c r="H65" s="63">
        <f>COUNTIFS('2. GPRA 1, 2, 4 Tracking'!$D$6:$D$105,'1. LEA List &amp; Summary Sheet'!$B65, '2. GPRA 1, 2, 4 Tracking'!$E$6:$E$105,"1.0",'2. GPRA 1, 2, 4 Tracking'!$H$6:$H$105,"New Hire")</f>
        <v>0</v>
      </c>
      <c r="I65" s="58">
        <f t="shared" si="2"/>
        <v>0</v>
      </c>
      <c r="J65" s="59">
        <f>COUNTIFS('2. GPRA 1, 2, 4 Tracking'!$D$6:$D$105,'1. LEA List &amp; Summary Sheet'!$B65, '2. GPRA 1, 2, 4 Tracking'!$E$6:$E$105,"0.5",'2. GPRA 1, 2, 4 Tracking'!$I$6:$I$105,"New Hire")</f>
        <v>0</v>
      </c>
      <c r="K65" s="60">
        <f>COUNTIFS('2. GPRA 1, 2, 4 Tracking'!$D$6:$D$105,'1. LEA List &amp; Summary Sheet'!$B65, '2. GPRA 1, 2, 4 Tracking'!$E$6:$E$105,"1.0",'2. GPRA 1, 2, 4 Tracking'!$I$6:$I$105,"New Hire")</f>
        <v>0</v>
      </c>
      <c r="L65" s="61">
        <f t="shared" si="3"/>
        <v>0</v>
      </c>
      <c r="M65" s="62">
        <f>COUNTIFS('2. GPRA 1, 2, 4 Tracking'!$D$6:$D$105,'1. LEA List &amp; Summary Sheet'!$B65, '2. GPRA 1, 2, 4 Tracking'!$E$6:$E$105,"0.5",'2. GPRA 1, 2, 4 Tracking'!$J$6:$J$105,"New Hire")</f>
        <v>0</v>
      </c>
      <c r="N65" s="63">
        <f>COUNTIFS('2. GPRA 1, 2, 4 Tracking'!$D$6:$D$105,'1. LEA List &amp; Summary Sheet'!$B65, '2. GPRA 1, 2, 4 Tracking'!$E$6:$E$105,"1.0",'2. GPRA 1, 2, 4 Tracking'!$J$6:$J$105,"New Hire")</f>
        <v>0</v>
      </c>
      <c r="O65" s="58">
        <f t="shared" si="4"/>
        <v>0</v>
      </c>
      <c r="P65" s="59">
        <f>COUNTIFS('2. GPRA 1, 2, 4 Tracking'!$D$6:$D$105,'1. LEA List &amp; Summary Sheet'!$B65, '2. GPRA 1, 2, 4 Tracking'!$E$6:$E$105,"0.5",'2. GPRA 1, 2, 4 Tracking'!$K$6:$K$105,"New Hire")</f>
        <v>0</v>
      </c>
      <c r="Q65" s="60">
        <f>COUNTIFS('2. GPRA 1, 2, 4 Tracking'!$D$6:$D$105,'1. LEA List &amp; Summary Sheet'!$B65, '2. GPRA 1, 2, 4 Tracking'!$E$6:$E$105,"1.0",'2. GPRA 1, 2, 4 Tracking'!$K$6:$K$105,"New Hire")</f>
        <v>0</v>
      </c>
      <c r="R65" s="88"/>
    </row>
  </sheetData>
  <sheetProtection sheet="1" objects="1" scenarios="1" formatCells="0" formatColumns="0" formatRows="0" insertColumns="0" insertRows="0"/>
  <mergeCells count="6">
    <mergeCell ref="C1:Q3"/>
    <mergeCell ref="C5:E5"/>
    <mergeCell ref="F5:H5"/>
    <mergeCell ref="I5:K5"/>
    <mergeCell ref="L5:N5"/>
    <mergeCell ref="O5:Q5"/>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59373-2FA3-406C-9263-D90C1EBB47EA}">
  <sheetPr>
    <tabColor rgb="FF002060"/>
  </sheetPr>
  <dimension ref="B1:L113"/>
  <sheetViews>
    <sheetView zoomScale="110" zoomScaleNormal="110" workbookViewId="0">
      <selection activeCell="I95" sqref="I95"/>
    </sheetView>
  </sheetViews>
  <sheetFormatPr defaultColWidth="8.81640625" defaultRowHeight="14.5" x14ac:dyDescent="0.35"/>
  <cols>
    <col min="2" max="2" width="5.81640625" customWidth="1"/>
    <col min="3" max="3" width="29.1796875" customWidth="1"/>
    <col min="4" max="4" width="16.6328125" style="4" customWidth="1"/>
    <col min="5" max="5" width="14.81640625" style="4" customWidth="1"/>
    <col min="6" max="6" width="19" style="17" customWidth="1"/>
    <col min="7" max="11" width="32.81640625" style="12" customWidth="1"/>
  </cols>
  <sheetData>
    <row r="1" spans="2:12" ht="21.5" customHeight="1" x14ac:dyDescent="0.35">
      <c r="E1" s="123" t="s">
        <v>84</v>
      </c>
      <c r="F1" s="123"/>
      <c r="G1" s="123"/>
      <c r="H1" s="123"/>
      <c r="I1" s="123"/>
      <c r="J1" s="123"/>
      <c r="K1" s="82"/>
    </row>
    <row r="2" spans="2:12" ht="26" customHeight="1" x14ac:dyDescent="0.35">
      <c r="E2" s="123"/>
      <c r="F2" s="123"/>
      <c r="G2" s="123"/>
      <c r="H2" s="123"/>
      <c r="I2" s="123"/>
      <c r="J2" s="123"/>
      <c r="K2" s="82"/>
    </row>
    <row r="4" spans="2:12" ht="18.5" x14ac:dyDescent="0.45">
      <c r="B4" s="125" t="s">
        <v>88</v>
      </c>
      <c r="C4" s="126"/>
      <c r="D4" s="126"/>
      <c r="E4" s="126"/>
      <c r="F4" s="126"/>
      <c r="G4" s="126"/>
      <c r="H4" s="126"/>
      <c r="I4" s="126"/>
      <c r="J4" s="126"/>
      <c r="K4" s="126"/>
    </row>
    <row r="5" spans="2:12" ht="18.5" x14ac:dyDescent="0.35">
      <c r="B5" s="9" t="s">
        <v>4</v>
      </c>
      <c r="C5" s="10" t="s">
        <v>35</v>
      </c>
      <c r="D5" s="10" t="s">
        <v>23</v>
      </c>
      <c r="E5" s="10" t="s">
        <v>25</v>
      </c>
      <c r="F5" s="11" t="s">
        <v>5</v>
      </c>
      <c r="G5" s="15" t="s">
        <v>62</v>
      </c>
      <c r="H5" s="15" t="s">
        <v>63</v>
      </c>
      <c r="I5" s="15" t="s">
        <v>64</v>
      </c>
      <c r="J5" s="15" t="s">
        <v>56</v>
      </c>
      <c r="K5" s="15" t="s">
        <v>66</v>
      </c>
      <c r="L5" s="2"/>
    </row>
    <row r="6" spans="2:12" x14ac:dyDescent="0.35">
      <c r="B6" s="97">
        <v>1</v>
      </c>
      <c r="C6" s="98" t="s">
        <v>22</v>
      </c>
      <c r="D6" s="97" t="s">
        <v>27</v>
      </c>
      <c r="E6" s="97">
        <v>1</v>
      </c>
      <c r="F6" s="99" t="s">
        <v>6</v>
      </c>
      <c r="G6" s="101" t="s">
        <v>31</v>
      </c>
      <c r="H6" s="101" t="s">
        <v>8</v>
      </c>
      <c r="I6" s="101" t="s">
        <v>33</v>
      </c>
      <c r="J6" s="101" t="s">
        <v>32</v>
      </c>
      <c r="K6" s="101"/>
    </row>
    <row r="7" spans="2:12" x14ac:dyDescent="0.35">
      <c r="B7" s="97">
        <v>2</v>
      </c>
      <c r="C7" s="98" t="s">
        <v>29</v>
      </c>
      <c r="D7" s="97" t="s">
        <v>28</v>
      </c>
      <c r="E7" s="97">
        <v>0.5</v>
      </c>
      <c r="F7" s="100"/>
      <c r="G7" s="101" t="s">
        <v>31</v>
      </c>
      <c r="H7" s="101" t="s">
        <v>31</v>
      </c>
      <c r="I7" s="101" t="s">
        <v>32</v>
      </c>
      <c r="J7" s="101"/>
      <c r="K7" s="101"/>
    </row>
    <row r="8" spans="2:12" x14ac:dyDescent="0.35">
      <c r="B8" s="97">
        <v>3</v>
      </c>
      <c r="C8" s="98"/>
      <c r="D8" s="97"/>
      <c r="E8" s="97"/>
      <c r="F8" s="100"/>
      <c r="G8" s="101"/>
      <c r="H8" s="101"/>
      <c r="I8" s="101"/>
      <c r="J8" s="101"/>
      <c r="K8" s="101"/>
    </row>
    <row r="9" spans="2:12" x14ac:dyDescent="0.35">
      <c r="B9" s="97">
        <v>4</v>
      </c>
      <c r="C9" s="98"/>
      <c r="D9" s="97"/>
      <c r="E9" s="97"/>
      <c r="F9" s="100"/>
      <c r="G9" s="101"/>
      <c r="H9" s="101"/>
      <c r="I9" s="101"/>
      <c r="J9" s="101"/>
      <c r="K9" s="101"/>
    </row>
    <row r="10" spans="2:12" x14ac:dyDescent="0.35">
      <c r="B10" s="97">
        <v>5</v>
      </c>
      <c r="C10" s="98"/>
      <c r="D10" s="97"/>
      <c r="E10" s="97"/>
      <c r="F10" s="100"/>
      <c r="G10" s="101"/>
      <c r="H10" s="101"/>
      <c r="I10" s="101"/>
      <c r="J10" s="101"/>
      <c r="K10" s="101"/>
    </row>
    <row r="11" spans="2:12" x14ac:dyDescent="0.35">
      <c r="B11" s="97">
        <v>6</v>
      </c>
      <c r="C11" s="98"/>
      <c r="D11" s="97"/>
      <c r="E11" s="97"/>
      <c r="F11" s="100"/>
      <c r="G11" s="101"/>
      <c r="H11" s="101"/>
      <c r="I11" s="101"/>
      <c r="J11" s="101"/>
      <c r="K11" s="101"/>
    </row>
    <row r="12" spans="2:12" x14ac:dyDescent="0.35">
      <c r="B12" s="97">
        <v>7</v>
      </c>
      <c r="C12" s="98"/>
      <c r="D12" s="97"/>
      <c r="E12" s="97"/>
      <c r="F12" s="100"/>
      <c r="G12" s="101"/>
      <c r="H12" s="101"/>
      <c r="I12" s="101"/>
      <c r="J12" s="101"/>
      <c r="K12" s="101"/>
    </row>
    <row r="13" spans="2:12" x14ac:dyDescent="0.35">
      <c r="B13" s="97">
        <v>8</v>
      </c>
      <c r="C13" s="98"/>
      <c r="D13" s="97"/>
      <c r="E13" s="97"/>
      <c r="F13" s="100"/>
      <c r="G13" s="101"/>
      <c r="H13" s="101"/>
      <c r="I13" s="101"/>
      <c r="J13" s="101"/>
      <c r="K13" s="101"/>
    </row>
    <row r="14" spans="2:12" x14ac:dyDescent="0.35">
      <c r="B14" s="97">
        <v>9</v>
      </c>
      <c r="C14" s="98"/>
      <c r="D14" s="97"/>
      <c r="E14" s="97"/>
      <c r="F14" s="100"/>
      <c r="G14" s="101"/>
      <c r="H14" s="101"/>
      <c r="I14" s="101"/>
      <c r="J14" s="101"/>
      <c r="K14" s="101"/>
    </row>
    <row r="15" spans="2:12" x14ac:dyDescent="0.35">
      <c r="B15" s="97">
        <v>10</v>
      </c>
      <c r="C15" s="98"/>
      <c r="D15" s="97"/>
      <c r="E15" s="97"/>
      <c r="F15" s="100"/>
      <c r="G15" s="101"/>
      <c r="H15" s="101"/>
      <c r="I15" s="101"/>
      <c r="J15" s="101"/>
      <c r="K15" s="101"/>
    </row>
    <row r="16" spans="2:12" x14ac:dyDescent="0.35">
      <c r="B16" s="97">
        <v>11</v>
      </c>
      <c r="C16" s="98"/>
      <c r="D16" s="97"/>
      <c r="E16" s="97"/>
      <c r="F16" s="100"/>
      <c r="G16" s="101"/>
      <c r="H16" s="101"/>
      <c r="I16" s="101"/>
      <c r="J16" s="101"/>
      <c r="K16" s="101"/>
    </row>
    <row r="17" spans="2:11" x14ac:dyDescent="0.35">
      <c r="B17" s="97">
        <v>12</v>
      </c>
      <c r="C17" s="98"/>
      <c r="D17" s="97"/>
      <c r="E17" s="97"/>
      <c r="F17" s="100"/>
      <c r="G17" s="101"/>
      <c r="H17" s="101"/>
      <c r="I17" s="101"/>
      <c r="J17" s="101"/>
      <c r="K17" s="101"/>
    </row>
    <row r="18" spans="2:11" x14ac:dyDescent="0.35">
      <c r="B18" s="97">
        <v>13</v>
      </c>
      <c r="C18" s="98"/>
      <c r="D18" s="97"/>
      <c r="E18" s="97"/>
      <c r="F18" s="100"/>
      <c r="G18" s="101"/>
      <c r="H18" s="101"/>
      <c r="I18" s="101"/>
      <c r="J18" s="101"/>
      <c r="K18" s="101"/>
    </row>
    <row r="19" spans="2:11" x14ac:dyDescent="0.35">
      <c r="B19" s="97">
        <v>14</v>
      </c>
      <c r="C19" s="98"/>
      <c r="D19" s="97"/>
      <c r="E19" s="97"/>
      <c r="F19" s="100"/>
      <c r="G19" s="101"/>
      <c r="H19" s="101"/>
      <c r="I19" s="101"/>
      <c r="J19" s="101"/>
      <c r="K19" s="101"/>
    </row>
    <row r="20" spans="2:11" x14ac:dyDescent="0.35">
      <c r="B20" s="97">
        <v>15</v>
      </c>
      <c r="C20" s="98"/>
      <c r="D20" s="97"/>
      <c r="E20" s="97"/>
      <c r="F20" s="100"/>
      <c r="G20" s="101"/>
      <c r="H20" s="101"/>
      <c r="I20" s="101"/>
      <c r="J20" s="101"/>
      <c r="K20" s="101"/>
    </row>
    <row r="21" spans="2:11" x14ac:dyDescent="0.35">
      <c r="B21" s="97">
        <v>16</v>
      </c>
      <c r="C21" s="98"/>
      <c r="D21" s="97"/>
      <c r="E21" s="97"/>
      <c r="F21" s="100"/>
      <c r="G21" s="101"/>
      <c r="H21" s="101"/>
      <c r="I21" s="101"/>
      <c r="J21" s="101"/>
      <c r="K21" s="101"/>
    </row>
    <row r="22" spans="2:11" x14ac:dyDescent="0.35">
      <c r="B22" s="97">
        <v>17</v>
      </c>
      <c r="C22" s="98"/>
      <c r="D22" s="97"/>
      <c r="E22" s="97"/>
      <c r="F22" s="100"/>
      <c r="G22" s="101"/>
      <c r="H22" s="101"/>
      <c r="I22" s="101"/>
      <c r="J22" s="101"/>
      <c r="K22" s="101"/>
    </row>
    <row r="23" spans="2:11" x14ac:dyDescent="0.35">
      <c r="B23" s="97">
        <v>18</v>
      </c>
      <c r="C23" s="98"/>
      <c r="D23" s="97"/>
      <c r="E23" s="97"/>
      <c r="F23" s="100"/>
      <c r="G23" s="101"/>
      <c r="H23" s="101"/>
      <c r="I23" s="101"/>
      <c r="J23" s="101"/>
      <c r="K23" s="101"/>
    </row>
    <row r="24" spans="2:11" x14ac:dyDescent="0.35">
      <c r="B24" s="97">
        <v>19</v>
      </c>
      <c r="C24" s="98"/>
      <c r="D24" s="97"/>
      <c r="E24" s="97"/>
      <c r="F24" s="100"/>
      <c r="G24" s="101"/>
      <c r="H24" s="101"/>
      <c r="I24" s="101"/>
      <c r="J24" s="101"/>
      <c r="K24" s="101"/>
    </row>
    <row r="25" spans="2:11" x14ac:dyDescent="0.35">
      <c r="B25" s="97">
        <v>20</v>
      </c>
      <c r="C25" s="98"/>
      <c r="D25" s="97"/>
      <c r="E25" s="97"/>
      <c r="F25" s="100"/>
      <c r="G25" s="101"/>
      <c r="H25" s="101"/>
      <c r="I25" s="101"/>
      <c r="J25" s="101"/>
      <c r="K25" s="101"/>
    </row>
    <row r="26" spans="2:11" x14ac:dyDescent="0.35">
      <c r="B26" s="97">
        <v>21</v>
      </c>
      <c r="C26" s="98"/>
      <c r="D26" s="97"/>
      <c r="E26" s="97"/>
      <c r="F26" s="100"/>
      <c r="G26" s="101"/>
      <c r="H26" s="101"/>
      <c r="I26" s="101"/>
      <c r="J26" s="101"/>
      <c r="K26" s="101"/>
    </row>
    <row r="27" spans="2:11" x14ac:dyDescent="0.35">
      <c r="B27" s="97">
        <v>22</v>
      </c>
      <c r="C27" s="98"/>
      <c r="D27" s="97"/>
      <c r="E27" s="97"/>
      <c r="F27" s="100"/>
      <c r="G27" s="101"/>
      <c r="H27" s="101"/>
      <c r="I27" s="101"/>
      <c r="J27" s="101"/>
      <c r="K27" s="101"/>
    </row>
    <row r="28" spans="2:11" x14ac:dyDescent="0.35">
      <c r="B28" s="97">
        <v>23</v>
      </c>
      <c r="C28" s="98"/>
      <c r="D28" s="97"/>
      <c r="E28" s="97"/>
      <c r="F28" s="100"/>
      <c r="G28" s="101"/>
      <c r="H28" s="101"/>
      <c r="I28" s="101"/>
      <c r="J28" s="101"/>
      <c r="K28" s="101"/>
    </row>
    <row r="29" spans="2:11" x14ac:dyDescent="0.35">
      <c r="B29" s="97">
        <v>24</v>
      </c>
      <c r="C29" s="98"/>
      <c r="D29" s="97"/>
      <c r="E29" s="97"/>
      <c r="F29" s="100"/>
      <c r="G29" s="101"/>
      <c r="H29" s="101"/>
      <c r="I29" s="101"/>
      <c r="J29" s="101"/>
      <c r="K29" s="101"/>
    </row>
    <row r="30" spans="2:11" x14ac:dyDescent="0.35">
      <c r="B30" s="97">
        <v>25</v>
      </c>
      <c r="C30" s="98"/>
      <c r="D30" s="97"/>
      <c r="E30" s="97"/>
      <c r="F30" s="100"/>
      <c r="G30" s="101"/>
      <c r="H30" s="101"/>
      <c r="I30" s="101"/>
      <c r="J30" s="101"/>
      <c r="K30" s="101"/>
    </row>
    <row r="31" spans="2:11" x14ac:dyDescent="0.35">
      <c r="B31" s="97">
        <v>26</v>
      </c>
      <c r="C31" s="98"/>
      <c r="D31" s="97"/>
      <c r="E31" s="97"/>
      <c r="F31" s="100"/>
      <c r="G31" s="101"/>
      <c r="H31" s="101"/>
      <c r="I31" s="101"/>
      <c r="J31" s="101"/>
      <c r="K31" s="101"/>
    </row>
    <row r="32" spans="2:11" x14ac:dyDescent="0.35">
      <c r="B32" s="97">
        <v>27</v>
      </c>
      <c r="C32" s="98"/>
      <c r="D32" s="97"/>
      <c r="E32" s="97"/>
      <c r="F32" s="100"/>
      <c r="G32" s="101"/>
      <c r="H32" s="101"/>
      <c r="I32" s="101"/>
      <c r="J32" s="101"/>
      <c r="K32" s="101"/>
    </row>
    <row r="33" spans="2:11" x14ac:dyDescent="0.35">
      <c r="B33" s="97">
        <v>28</v>
      </c>
      <c r="C33" s="98"/>
      <c r="D33" s="97"/>
      <c r="E33" s="97"/>
      <c r="F33" s="100"/>
      <c r="G33" s="101"/>
      <c r="H33" s="101"/>
      <c r="I33" s="101"/>
      <c r="J33" s="101"/>
      <c r="K33" s="101"/>
    </row>
    <row r="34" spans="2:11" x14ac:dyDescent="0.35">
      <c r="B34" s="97">
        <v>29</v>
      </c>
      <c r="C34" s="98"/>
      <c r="D34" s="97"/>
      <c r="E34" s="97"/>
      <c r="F34" s="100"/>
      <c r="G34" s="101"/>
      <c r="H34" s="101"/>
      <c r="I34" s="101"/>
      <c r="J34" s="101"/>
      <c r="K34" s="101"/>
    </row>
    <row r="35" spans="2:11" x14ac:dyDescent="0.35">
      <c r="B35" s="97">
        <v>30</v>
      </c>
      <c r="C35" s="98"/>
      <c r="D35" s="97"/>
      <c r="E35" s="97"/>
      <c r="F35" s="100"/>
      <c r="G35" s="101"/>
      <c r="H35" s="101"/>
      <c r="I35" s="101"/>
      <c r="J35" s="101"/>
      <c r="K35" s="101"/>
    </row>
    <row r="36" spans="2:11" x14ac:dyDescent="0.35">
      <c r="B36" s="97">
        <v>31</v>
      </c>
      <c r="C36" s="98"/>
      <c r="D36" s="97"/>
      <c r="E36" s="97"/>
      <c r="F36" s="100"/>
      <c r="G36" s="101"/>
      <c r="H36" s="101"/>
      <c r="I36" s="101"/>
      <c r="J36" s="101"/>
      <c r="K36" s="101"/>
    </row>
    <row r="37" spans="2:11" x14ac:dyDescent="0.35">
      <c r="B37" s="97">
        <v>32</v>
      </c>
      <c r="C37" s="98"/>
      <c r="D37" s="97"/>
      <c r="E37" s="97"/>
      <c r="F37" s="100"/>
      <c r="G37" s="101"/>
      <c r="H37" s="101"/>
      <c r="I37" s="101"/>
      <c r="J37" s="101"/>
      <c r="K37" s="101"/>
    </row>
    <row r="38" spans="2:11" x14ac:dyDescent="0.35">
      <c r="B38" s="97">
        <v>33</v>
      </c>
      <c r="C38" s="98"/>
      <c r="D38" s="97"/>
      <c r="E38" s="97"/>
      <c r="F38" s="100"/>
      <c r="G38" s="101"/>
      <c r="H38" s="101"/>
      <c r="I38" s="101"/>
      <c r="J38" s="101"/>
      <c r="K38" s="101"/>
    </row>
    <row r="39" spans="2:11" x14ac:dyDescent="0.35">
      <c r="B39" s="97">
        <v>34</v>
      </c>
      <c r="C39" s="98"/>
      <c r="D39" s="97"/>
      <c r="E39" s="97"/>
      <c r="F39" s="100"/>
      <c r="G39" s="101"/>
      <c r="H39" s="101"/>
      <c r="I39" s="101"/>
      <c r="J39" s="101"/>
      <c r="K39" s="101"/>
    </row>
    <row r="40" spans="2:11" x14ac:dyDescent="0.35">
      <c r="B40" s="97">
        <v>35</v>
      </c>
      <c r="C40" s="98"/>
      <c r="D40" s="97"/>
      <c r="E40" s="97"/>
      <c r="F40" s="100"/>
      <c r="G40" s="101"/>
      <c r="H40" s="101"/>
      <c r="I40" s="101"/>
      <c r="J40" s="101"/>
      <c r="K40" s="101"/>
    </row>
    <row r="41" spans="2:11" x14ac:dyDescent="0.35">
      <c r="B41" s="97">
        <v>36</v>
      </c>
      <c r="C41" s="98"/>
      <c r="D41" s="97"/>
      <c r="E41" s="97"/>
      <c r="F41" s="100"/>
      <c r="G41" s="101"/>
      <c r="H41" s="101"/>
      <c r="I41" s="101"/>
      <c r="J41" s="101"/>
      <c r="K41" s="101"/>
    </row>
    <row r="42" spans="2:11" x14ac:dyDescent="0.35">
      <c r="B42" s="97">
        <v>37</v>
      </c>
      <c r="C42" s="98"/>
      <c r="D42" s="97"/>
      <c r="E42" s="97"/>
      <c r="F42" s="100"/>
      <c r="G42" s="101"/>
      <c r="H42" s="101"/>
      <c r="I42" s="101"/>
      <c r="J42" s="101"/>
      <c r="K42" s="101"/>
    </row>
    <row r="43" spans="2:11" x14ac:dyDescent="0.35">
      <c r="B43" s="97">
        <v>38</v>
      </c>
      <c r="C43" s="98"/>
      <c r="D43" s="97"/>
      <c r="E43" s="97"/>
      <c r="F43" s="100"/>
      <c r="G43" s="101"/>
      <c r="H43" s="101"/>
      <c r="I43" s="101"/>
      <c r="J43" s="101"/>
      <c r="K43" s="101"/>
    </row>
    <row r="44" spans="2:11" x14ac:dyDescent="0.35">
      <c r="B44" s="97">
        <v>39</v>
      </c>
      <c r="C44" s="98"/>
      <c r="D44" s="97"/>
      <c r="E44" s="97"/>
      <c r="F44" s="100"/>
      <c r="G44" s="101"/>
      <c r="H44" s="101"/>
      <c r="I44" s="101"/>
      <c r="J44" s="101"/>
      <c r="K44" s="101"/>
    </row>
    <row r="45" spans="2:11" x14ac:dyDescent="0.35">
      <c r="B45" s="97">
        <v>40</v>
      </c>
      <c r="C45" s="98"/>
      <c r="D45" s="97"/>
      <c r="E45" s="97"/>
      <c r="F45" s="100"/>
      <c r="G45" s="101"/>
      <c r="H45" s="101"/>
      <c r="I45" s="101"/>
      <c r="J45" s="101"/>
      <c r="K45" s="101"/>
    </row>
    <row r="46" spans="2:11" x14ac:dyDescent="0.35">
      <c r="B46" s="97">
        <v>41</v>
      </c>
      <c r="C46" s="98"/>
      <c r="D46" s="97"/>
      <c r="E46" s="97"/>
      <c r="F46" s="100"/>
      <c r="G46" s="101"/>
      <c r="H46" s="101"/>
      <c r="I46" s="101"/>
      <c r="J46" s="101"/>
      <c r="K46" s="101"/>
    </row>
    <row r="47" spans="2:11" x14ac:dyDescent="0.35">
      <c r="B47" s="97">
        <v>42</v>
      </c>
      <c r="C47" s="98"/>
      <c r="D47" s="97"/>
      <c r="E47" s="97"/>
      <c r="F47" s="100"/>
      <c r="G47" s="101"/>
      <c r="H47" s="101"/>
      <c r="I47" s="101"/>
      <c r="J47" s="101"/>
      <c r="K47" s="101"/>
    </row>
    <row r="48" spans="2:11" x14ac:dyDescent="0.35">
      <c r="B48" s="97">
        <v>43</v>
      </c>
      <c r="C48" s="98"/>
      <c r="D48" s="97"/>
      <c r="E48" s="97"/>
      <c r="F48" s="100"/>
      <c r="G48" s="101"/>
      <c r="H48" s="101"/>
      <c r="I48" s="101"/>
      <c r="J48" s="101"/>
      <c r="K48" s="101"/>
    </row>
    <row r="49" spans="2:11" x14ac:dyDescent="0.35">
      <c r="B49" s="97">
        <v>44</v>
      </c>
      <c r="C49" s="98"/>
      <c r="D49" s="97"/>
      <c r="E49" s="97"/>
      <c r="F49" s="100"/>
      <c r="G49" s="101"/>
      <c r="H49" s="101"/>
      <c r="I49" s="101"/>
      <c r="J49" s="101"/>
      <c r="K49" s="101"/>
    </row>
    <row r="50" spans="2:11" x14ac:dyDescent="0.35">
      <c r="B50" s="97">
        <v>45</v>
      </c>
      <c r="C50" s="98"/>
      <c r="D50" s="97"/>
      <c r="E50" s="97"/>
      <c r="F50" s="100"/>
      <c r="G50" s="101"/>
      <c r="H50" s="101"/>
      <c r="I50" s="101"/>
      <c r="J50" s="101"/>
      <c r="K50" s="101"/>
    </row>
    <row r="51" spans="2:11" x14ac:dyDescent="0.35">
      <c r="B51" s="97">
        <v>46</v>
      </c>
      <c r="C51" s="98"/>
      <c r="D51" s="97"/>
      <c r="E51" s="97"/>
      <c r="F51" s="100"/>
      <c r="G51" s="101"/>
      <c r="H51" s="101"/>
      <c r="I51" s="101"/>
      <c r="J51" s="101"/>
      <c r="K51" s="101"/>
    </row>
    <row r="52" spans="2:11" x14ac:dyDescent="0.35">
      <c r="B52" s="97">
        <v>47</v>
      </c>
      <c r="C52" s="98"/>
      <c r="D52" s="97"/>
      <c r="E52" s="97"/>
      <c r="F52" s="100"/>
      <c r="G52" s="101"/>
      <c r="H52" s="101"/>
      <c r="I52" s="101"/>
      <c r="J52" s="101"/>
      <c r="K52" s="101"/>
    </row>
    <row r="53" spans="2:11" x14ac:dyDescent="0.35">
      <c r="B53" s="97">
        <v>48</v>
      </c>
      <c r="C53" s="98"/>
      <c r="D53" s="97"/>
      <c r="E53" s="97"/>
      <c r="F53" s="100"/>
      <c r="G53" s="101"/>
      <c r="H53" s="101"/>
      <c r="I53" s="101"/>
      <c r="J53" s="101"/>
      <c r="K53" s="101"/>
    </row>
    <row r="54" spans="2:11" x14ac:dyDescent="0.35">
      <c r="B54" s="97">
        <v>49</v>
      </c>
      <c r="C54" s="98"/>
      <c r="D54" s="97"/>
      <c r="E54" s="97"/>
      <c r="F54" s="100"/>
      <c r="G54" s="101"/>
      <c r="H54" s="101"/>
      <c r="I54" s="101"/>
      <c r="J54" s="101"/>
      <c r="K54" s="101"/>
    </row>
    <row r="55" spans="2:11" x14ac:dyDescent="0.35">
      <c r="B55" s="97">
        <v>50</v>
      </c>
      <c r="C55" s="98"/>
      <c r="D55" s="97"/>
      <c r="E55" s="97"/>
      <c r="F55" s="100"/>
      <c r="G55" s="101"/>
      <c r="H55" s="101"/>
      <c r="I55" s="101"/>
      <c r="J55" s="101"/>
      <c r="K55" s="101"/>
    </row>
    <row r="56" spans="2:11" x14ac:dyDescent="0.35">
      <c r="B56" s="97">
        <v>51</v>
      </c>
      <c r="C56" s="98"/>
      <c r="D56" s="97"/>
      <c r="E56" s="97"/>
      <c r="F56" s="100"/>
      <c r="G56" s="101"/>
      <c r="H56" s="101"/>
      <c r="I56" s="101"/>
      <c r="J56" s="101"/>
      <c r="K56" s="101"/>
    </row>
    <row r="57" spans="2:11" x14ac:dyDescent="0.35">
      <c r="B57" s="97">
        <v>52</v>
      </c>
      <c r="C57" s="98"/>
      <c r="D57" s="97"/>
      <c r="E57" s="97"/>
      <c r="F57" s="100"/>
      <c r="G57" s="101"/>
      <c r="H57" s="101"/>
      <c r="I57" s="101"/>
      <c r="J57" s="101"/>
      <c r="K57" s="101"/>
    </row>
    <row r="58" spans="2:11" x14ac:dyDescent="0.35">
      <c r="B58" s="97">
        <v>53</v>
      </c>
      <c r="C58" s="98"/>
      <c r="D58" s="97"/>
      <c r="E58" s="97"/>
      <c r="F58" s="100"/>
      <c r="G58" s="101"/>
      <c r="H58" s="101"/>
      <c r="I58" s="101"/>
      <c r="J58" s="101"/>
      <c r="K58" s="101"/>
    </row>
    <row r="59" spans="2:11" x14ac:dyDescent="0.35">
      <c r="B59" s="97">
        <v>54</v>
      </c>
      <c r="C59" s="98"/>
      <c r="D59" s="97"/>
      <c r="E59" s="97"/>
      <c r="F59" s="100"/>
      <c r="G59" s="101"/>
      <c r="H59" s="101"/>
      <c r="I59" s="101"/>
      <c r="J59" s="101"/>
      <c r="K59" s="101"/>
    </row>
    <row r="60" spans="2:11" x14ac:dyDescent="0.35">
      <c r="B60" s="97">
        <v>55</v>
      </c>
      <c r="C60" s="98"/>
      <c r="D60" s="97"/>
      <c r="E60" s="97"/>
      <c r="F60" s="100"/>
      <c r="G60" s="101"/>
      <c r="H60" s="101"/>
      <c r="I60" s="101"/>
      <c r="J60" s="101"/>
      <c r="K60" s="101"/>
    </row>
    <row r="61" spans="2:11" x14ac:dyDescent="0.35">
      <c r="B61" s="97">
        <v>56</v>
      </c>
      <c r="C61" s="98"/>
      <c r="D61" s="97"/>
      <c r="E61" s="97"/>
      <c r="F61" s="100"/>
      <c r="G61" s="101"/>
      <c r="H61" s="101"/>
      <c r="I61" s="101"/>
      <c r="J61" s="101"/>
      <c r="K61" s="101"/>
    </row>
    <row r="62" spans="2:11" x14ac:dyDescent="0.35">
      <c r="B62" s="97">
        <v>57</v>
      </c>
      <c r="C62" s="98"/>
      <c r="D62" s="97"/>
      <c r="E62" s="97"/>
      <c r="F62" s="100"/>
      <c r="G62" s="101"/>
      <c r="H62" s="101"/>
      <c r="I62" s="101"/>
      <c r="J62" s="101"/>
      <c r="K62" s="101"/>
    </row>
    <row r="63" spans="2:11" x14ac:dyDescent="0.35">
      <c r="B63" s="97">
        <v>58</v>
      </c>
      <c r="C63" s="98"/>
      <c r="D63" s="97"/>
      <c r="E63" s="97"/>
      <c r="F63" s="100"/>
      <c r="G63" s="101"/>
      <c r="H63" s="101"/>
      <c r="I63" s="101"/>
      <c r="J63" s="101"/>
      <c r="K63" s="101"/>
    </row>
    <row r="64" spans="2:11" x14ac:dyDescent="0.35">
      <c r="B64" s="97">
        <v>59</v>
      </c>
      <c r="C64" s="98"/>
      <c r="D64" s="97"/>
      <c r="E64" s="97"/>
      <c r="F64" s="100"/>
      <c r="G64" s="101"/>
      <c r="H64" s="101"/>
      <c r="I64" s="101"/>
      <c r="J64" s="101"/>
      <c r="K64" s="101"/>
    </row>
    <row r="65" spans="2:11" x14ac:dyDescent="0.35">
      <c r="B65" s="97">
        <v>60</v>
      </c>
      <c r="C65" s="98"/>
      <c r="D65" s="97"/>
      <c r="E65" s="97"/>
      <c r="F65" s="100"/>
      <c r="G65" s="101"/>
      <c r="H65" s="101"/>
      <c r="I65" s="101"/>
      <c r="J65" s="101"/>
      <c r="K65" s="101"/>
    </row>
    <row r="66" spans="2:11" x14ac:dyDescent="0.35">
      <c r="B66" s="97">
        <v>61</v>
      </c>
      <c r="C66" s="98"/>
      <c r="D66" s="97"/>
      <c r="E66" s="97"/>
      <c r="F66" s="100"/>
      <c r="G66" s="101"/>
      <c r="H66" s="101"/>
      <c r="I66" s="101"/>
      <c r="J66" s="101"/>
      <c r="K66" s="101"/>
    </row>
    <row r="67" spans="2:11" x14ac:dyDescent="0.35">
      <c r="B67" s="97">
        <v>62</v>
      </c>
      <c r="C67" s="98"/>
      <c r="D67" s="97"/>
      <c r="E67" s="97"/>
      <c r="F67" s="100"/>
      <c r="G67" s="101"/>
      <c r="H67" s="101"/>
      <c r="I67" s="101"/>
      <c r="J67" s="101"/>
      <c r="K67" s="101"/>
    </row>
    <row r="68" spans="2:11" x14ac:dyDescent="0.35">
      <c r="B68" s="97">
        <v>63</v>
      </c>
      <c r="C68" s="98"/>
      <c r="D68" s="97"/>
      <c r="E68" s="97"/>
      <c r="F68" s="100"/>
      <c r="G68" s="101"/>
      <c r="H68" s="101"/>
      <c r="I68" s="101"/>
      <c r="J68" s="101"/>
      <c r="K68" s="101"/>
    </row>
    <row r="69" spans="2:11" x14ac:dyDescent="0.35">
      <c r="B69" s="97">
        <v>64</v>
      </c>
      <c r="C69" s="98"/>
      <c r="D69" s="97"/>
      <c r="E69" s="97"/>
      <c r="F69" s="100"/>
      <c r="G69" s="101"/>
      <c r="H69" s="101"/>
      <c r="I69" s="101"/>
      <c r="J69" s="101"/>
      <c r="K69" s="101"/>
    </row>
    <row r="70" spans="2:11" x14ac:dyDescent="0.35">
      <c r="B70" s="97">
        <v>65</v>
      </c>
      <c r="C70" s="98"/>
      <c r="D70" s="97"/>
      <c r="E70" s="97"/>
      <c r="F70" s="100"/>
      <c r="G70" s="101"/>
      <c r="H70" s="101"/>
      <c r="I70" s="101"/>
      <c r="J70" s="101"/>
      <c r="K70" s="101"/>
    </row>
    <row r="71" spans="2:11" x14ac:dyDescent="0.35">
      <c r="B71" s="97">
        <v>66</v>
      </c>
      <c r="C71" s="98"/>
      <c r="D71" s="97"/>
      <c r="E71" s="97"/>
      <c r="F71" s="100"/>
      <c r="G71" s="101"/>
      <c r="H71" s="101"/>
      <c r="I71" s="101"/>
      <c r="J71" s="101"/>
      <c r="K71" s="101"/>
    </row>
    <row r="72" spans="2:11" x14ac:dyDescent="0.35">
      <c r="B72" s="97">
        <v>67</v>
      </c>
      <c r="C72" s="98"/>
      <c r="D72" s="97"/>
      <c r="E72" s="97"/>
      <c r="F72" s="100"/>
      <c r="G72" s="101"/>
      <c r="H72" s="101"/>
      <c r="I72" s="101"/>
      <c r="J72" s="101"/>
      <c r="K72" s="101"/>
    </row>
    <row r="73" spans="2:11" x14ac:dyDescent="0.35">
      <c r="B73" s="97">
        <v>68</v>
      </c>
      <c r="C73" s="98"/>
      <c r="D73" s="97"/>
      <c r="E73" s="97"/>
      <c r="F73" s="100"/>
      <c r="G73" s="101"/>
      <c r="H73" s="101"/>
      <c r="I73" s="101"/>
      <c r="J73" s="101"/>
      <c r="K73" s="101"/>
    </row>
    <row r="74" spans="2:11" x14ac:dyDescent="0.35">
      <c r="B74" s="97">
        <v>69</v>
      </c>
      <c r="C74" s="98"/>
      <c r="D74" s="97"/>
      <c r="E74" s="97"/>
      <c r="F74" s="100"/>
      <c r="G74" s="101"/>
      <c r="H74" s="101"/>
      <c r="I74" s="101"/>
      <c r="J74" s="101"/>
      <c r="K74" s="101"/>
    </row>
    <row r="75" spans="2:11" x14ac:dyDescent="0.35">
      <c r="B75" s="97">
        <v>70</v>
      </c>
      <c r="C75" s="98"/>
      <c r="D75" s="97"/>
      <c r="E75" s="97"/>
      <c r="F75" s="100"/>
      <c r="G75" s="101"/>
      <c r="H75" s="101"/>
      <c r="I75" s="101"/>
      <c r="J75" s="101"/>
      <c r="K75" s="101"/>
    </row>
    <row r="76" spans="2:11" x14ac:dyDescent="0.35">
      <c r="B76" s="97">
        <v>71</v>
      </c>
      <c r="C76" s="98"/>
      <c r="D76" s="97"/>
      <c r="E76" s="97"/>
      <c r="F76" s="100"/>
      <c r="G76" s="101"/>
      <c r="H76" s="101"/>
      <c r="I76" s="101"/>
      <c r="J76" s="101"/>
      <c r="K76" s="101"/>
    </row>
    <row r="77" spans="2:11" x14ac:dyDescent="0.35">
      <c r="B77" s="97">
        <v>72</v>
      </c>
      <c r="C77" s="98"/>
      <c r="D77" s="97"/>
      <c r="E77" s="97"/>
      <c r="F77" s="100"/>
      <c r="G77" s="101"/>
      <c r="H77" s="101"/>
      <c r="I77" s="101"/>
      <c r="J77" s="101"/>
      <c r="K77" s="101"/>
    </row>
    <row r="78" spans="2:11" x14ac:dyDescent="0.35">
      <c r="B78" s="97">
        <v>73</v>
      </c>
      <c r="C78" s="98"/>
      <c r="D78" s="97"/>
      <c r="E78" s="97"/>
      <c r="F78" s="100"/>
      <c r="G78" s="101"/>
      <c r="H78" s="101"/>
      <c r="I78" s="101"/>
      <c r="J78" s="101"/>
      <c r="K78" s="101"/>
    </row>
    <row r="79" spans="2:11" x14ac:dyDescent="0.35">
      <c r="B79" s="97">
        <v>74</v>
      </c>
      <c r="C79" s="98"/>
      <c r="D79" s="97"/>
      <c r="E79" s="97"/>
      <c r="F79" s="100"/>
      <c r="G79" s="101"/>
      <c r="H79" s="101"/>
      <c r="I79" s="101"/>
      <c r="J79" s="101"/>
      <c r="K79" s="101"/>
    </row>
    <row r="80" spans="2:11" x14ac:dyDescent="0.35">
      <c r="B80" s="97">
        <v>75</v>
      </c>
      <c r="C80" s="98"/>
      <c r="D80" s="97"/>
      <c r="E80" s="97"/>
      <c r="F80" s="100"/>
      <c r="G80" s="101"/>
      <c r="H80" s="101"/>
      <c r="I80" s="101"/>
      <c r="J80" s="101"/>
      <c r="K80" s="101"/>
    </row>
    <row r="81" spans="2:11" x14ac:dyDescent="0.35">
      <c r="B81" s="97">
        <v>76</v>
      </c>
      <c r="C81" s="98"/>
      <c r="D81" s="97"/>
      <c r="E81" s="97"/>
      <c r="F81" s="100"/>
      <c r="G81" s="101"/>
      <c r="H81" s="101"/>
      <c r="I81" s="101"/>
      <c r="J81" s="101"/>
      <c r="K81" s="101"/>
    </row>
    <row r="82" spans="2:11" x14ac:dyDescent="0.35">
      <c r="B82" s="97">
        <v>77</v>
      </c>
      <c r="C82" s="98"/>
      <c r="D82" s="97"/>
      <c r="E82" s="97"/>
      <c r="F82" s="100"/>
      <c r="G82" s="101"/>
      <c r="H82" s="101"/>
      <c r="I82" s="101"/>
      <c r="J82" s="101"/>
      <c r="K82" s="101"/>
    </row>
    <row r="83" spans="2:11" x14ac:dyDescent="0.35">
      <c r="B83" s="97">
        <v>78</v>
      </c>
      <c r="C83" s="98"/>
      <c r="D83" s="97"/>
      <c r="E83" s="97"/>
      <c r="F83" s="100"/>
      <c r="G83" s="101"/>
      <c r="H83" s="101"/>
      <c r="I83" s="101"/>
      <c r="J83" s="101"/>
      <c r="K83" s="101"/>
    </row>
    <row r="84" spans="2:11" x14ac:dyDescent="0.35">
      <c r="B84" s="97">
        <v>79</v>
      </c>
      <c r="C84" s="98"/>
      <c r="D84" s="97"/>
      <c r="E84" s="97"/>
      <c r="F84" s="100"/>
      <c r="G84" s="101"/>
      <c r="H84" s="101"/>
      <c r="I84" s="101"/>
      <c r="J84" s="101"/>
      <c r="K84" s="101"/>
    </row>
    <row r="85" spans="2:11" x14ac:dyDescent="0.35">
      <c r="B85" s="97">
        <v>80</v>
      </c>
      <c r="C85" s="98"/>
      <c r="D85" s="97"/>
      <c r="E85" s="97"/>
      <c r="F85" s="100"/>
      <c r="G85" s="101"/>
      <c r="H85" s="101"/>
      <c r="I85" s="101"/>
      <c r="J85" s="101"/>
      <c r="K85" s="101"/>
    </row>
    <row r="86" spans="2:11" x14ac:dyDescent="0.35">
      <c r="B86" s="97">
        <v>81</v>
      </c>
      <c r="C86" s="98"/>
      <c r="D86" s="97"/>
      <c r="E86" s="97"/>
      <c r="F86" s="100"/>
      <c r="G86" s="101"/>
      <c r="H86" s="101"/>
      <c r="I86" s="101"/>
      <c r="J86" s="101"/>
      <c r="K86" s="101"/>
    </row>
    <row r="87" spans="2:11" x14ac:dyDescent="0.35">
      <c r="B87" s="97">
        <v>82</v>
      </c>
      <c r="C87" s="98"/>
      <c r="D87" s="97"/>
      <c r="E87" s="97"/>
      <c r="F87" s="100"/>
      <c r="G87" s="101"/>
      <c r="H87" s="101"/>
      <c r="I87" s="101"/>
      <c r="J87" s="101"/>
      <c r="K87" s="101"/>
    </row>
    <row r="88" spans="2:11" x14ac:dyDescent="0.35">
      <c r="B88" s="97">
        <v>83</v>
      </c>
      <c r="C88" s="98"/>
      <c r="D88" s="97"/>
      <c r="E88" s="97"/>
      <c r="F88" s="100"/>
      <c r="G88" s="101"/>
      <c r="H88" s="101"/>
      <c r="I88" s="101"/>
      <c r="J88" s="101"/>
      <c r="K88" s="101"/>
    </row>
    <row r="89" spans="2:11" x14ac:dyDescent="0.35">
      <c r="B89" s="97">
        <v>84</v>
      </c>
      <c r="C89" s="98"/>
      <c r="D89" s="97"/>
      <c r="E89" s="97"/>
      <c r="F89" s="100"/>
      <c r="G89" s="101"/>
      <c r="H89" s="101"/>
      <c r="I89" s="101"/>
      <c r="J89" s="101"/>
      <c r="K89" s="101"/>
    </row>
    <row r="90" spans="2:11" x14ac:dyDescent="0.35">
      <c r="B90" s="97">
        <v>85</v>
      </c>
      <c r="C90" s="98"/>
      <c r="D90" s="97"/>
      <c r="E90" s="97"/>
      <c r="F90" s="100"/>
      <c r="G90" s="101"/>
      <c r="H90" s="101"/>
      <c r="I90" s="101"/>
      <c r="J90" s="101"/>
      <c r="K90" s="101"/>
    </row>
    <row r="91" spans="2:11" x14ac:dyDescent="0.35">
      <c r="B91" s="97">
        <v>86</v>
      </c>
      <c r="C91" s="98"/>
      <c r="D91" s="97"/>
      <c r="E91" s="97"/>
      <c r="F91" s="100"/>
      <c r="G91" s="101"/>
      <c r="H91" s="101"/>
      <c r="I91" s="101"/>
      <c r="J91" s="101"/>
      <c r="K91" s="101"/>
    </row>
    <row r="92" spans="2:11" x14ac:dyDescent="0.35">
      <c r="B92" s="97">
        <v>87</v>
      </c>
      <c r="C92" s="98"/>
      <c r="D92" s="97"/>
      <c r="E92" s="97"/>
      <c r="F92" s="100"/>
      <c r="G92" s="101"/>
      <c r="H92" s="101"/>
      <c r="I92" s="101"/>
      <c r="J92" s="101"/>
      <c r="K92" s="101"/>
    </row>
    <row r="93" spans="2:11" x14ac:dyDescent="0.35">
      <c r="B93" s="97">
        <v>88</v>
      </c>
      <c r="C93" s="98"/>
      <c r="D93" s="97"/>
      <c r="E93" s="97"/>
      <c r="F93" s="100"/>
      <c r="G93" s="101"/>
      <c r="H93" s="101"/>
      <c r="I93" s="101"/>
      <c r="J93" s="101"/>
      <c r="K93" s="101"/>
    </row>
    <row r="94" spans="2:11" x14ac:dyDescent="0.35">
      <c r="B94" s="97">
        <v>89</v>
      </c>
      <c r="C94" s="98"/>
      <c r="D94" s="97"/>
      <c r="E94" s="97"/>
      <c r="F94" s="100"/>
      <c r="G94" s="101"/>
      <c r="H94" s="101"/>
      <c r="I94" s="101"/>
      <c r="J94" s="101"/>
      <c r="K94" s="101"/>
    </row>
    <row r="95" spans="2:11" x14ac:dyDescent="0.35">
      <c r="B95" s="97">
        <v>90</v>
      </c>
      <c r="C95" s="98"/>
      <c r="D95" s="97"/>
      <c r="E95" s="97"/>
      <c r="F95" s="100"/>
      <c r="G95" s="101"/>
      <c r="H95" s="101"/>
      <c r="I95" s="101"/>
      <c r="J95" s="101"/>
      <c r="K95" s="101"/>
    </row>
    <row r="96" spans="2:11" x14ac:dyDescent="0.35">
      <c r="B96" s="97">
        <v>91</v>
      </c>
      <c r="C96" s="98"/>
      <c r="D96" s="97"/>
      <c r="E96" s="97"/>
      <c r="F96" s="100"/>
      <c r="G96" s="101"/>
      <c r="H96" s="101"/>
      <c r="I96" s="101"/>
      <c r="J96" s="101"/>
      <c r="K96" s="101"/>
    </row>
    <row r="97" spans="2:11" x14ac:dyDescent="0.35">
      <c r="B97" s="97">
        <v>92</v>
      </c>
      <c r="C97" s="98"/>
      <c r="D97" s="97"/>
      <c r="E97" s="97"/>
      <c r="F97" s="100"/>
      <c r="G97" s="101"/>
      <c r="H97" s="101"/>
      <c r="I97" s="101"/>
      <c r="J97" s="101"/>
      <c r="K97" s="101"/>
    </row>
    <row r="98" spans="2:11" x14ac:dyDescent="0.35">
      <c r="B98" s="97">
        <v>93</v>
      </c>
      <c r="C98" s="98"/>
      <c r="D98" s="97"/>
      <c r="E98" s="97"/>
      <c r="F98" s="100"/>
      <c r="G98" s="101"/>
      <c r="H98" s="101"/>
      <c r="I98" s="101"/>
      <c r="J98" s="101"/>
      <c r="K98" s="101"/>
    </row>
    <row r="99" spans="2:11" x14ac:dyDescent="0.35">
      <c r="B99" s="97">
        <v>94</v>
      </c>
      <c r="C99" s="98"/>
      <c r="D99" s="97"/>
      <c r="E99" s="97"/>
      <c r="F99" s="100"/>
      <c r="G99" s="101"/>
      <c r="H99" s="101"/>
      <c r="I99" s="101"/>
      <c r="J99" s="101"/>
      <c r="K99" s="101"/>
    </row>
    <row r="100" spans="2:11" x14ac:dyDescent="0.35">
      <c r="B100" s="97">
        <v>95</v>
      </c>
      <c r="C100" s="98"/>
      <c r="D100" s="97"/>
      <c r="E100" s="97"/>
      <c r="F100" s="100"/>
      <c r="G100" s="101"/>
      <c r="H100" s="101"/>
      <c r="I100" s="101"/>
      <c r="J100" s="101"/>
      <c r="K100" s="101"/>
    </row>
    <row r="101" spans="2:11" x14ac:dyDescent="0.35">
      <c r="B101" s="97">
        <v>96</v>
      </c>
      <c r="C101" s="98"/>
      <c r="D101" s="97"/>
      <c r="E101" s="97"/>
      <c r="F101" s="100"/>
      <c r="G101" s="101"/>
      <c r="H101" s="101"/>
      <c r="I101" s="101"/>
      <c r="J101" s="101"/>
      <c r="K101" s="101"/>
    </row>
    <row r="102" spans="2:11" x14ac:dyDescent="0.35">
      <c r="B102" s="97">
        <v>97</v>
      </c>
      <c r="C102" s="98"/>
      <c r="D102" s="97"/>
      <c r="E102" s="97"/>
      <c r="F102" s="100"/>
      <c r="G102" s="101"/>
      <c r="H102" s="101"/>
      <c r="I102" s="101"/>
      <c r="J102" s="101"/>
      <c r="K102" s="101"/>
    </row>
    <row r="103" spans="2:11" x14ac:dyDescent="0.35">
      <c r="B103" s="97">
        <v>98</v>
      </c>
      <c r="C103" s="98"/>
      <c r="D103" s="97"/>
      <c r="E103" s="97"/>
      <c r="F103" s="100"/>
      <c r="G103" s="101"/>
      <c r="H103" s="101"/>
      <c r="I103" s="101"/>
      <c r="J103" s="101"/>
      <c r="K103" s="101"/>
    </row>
    <row r="104" spans="2:11" x14ac:dyDescent="0.35">
      <c r="B104" s="97">
        <v>99</v>
      </c>
      <c r="C104" s="98"/>
      <c r="D104" s="97"/>
      <c r="E104" s="97"/>
      <c r="F104" s="100"/>
      <c r="G104" s="101"/>
      <c r="H104" s="101"/>
      <c r="I104" s="101"/>
      <c r="J104" s="101"/>
      <c r="K104" s="101"/>
    </row>
    <row r="105" spans="2:11" x14ac:dyDescent="0.35">
      <c r="B105" s="97">
        <v>100</v>
      </c>
      <c r="C105" s="98"/>
      <c r="D105" s="97"/>
      <c r="E105" s="97"/>
      <c r="F105" s="100"/>
      <c r="G105" s="101"/>
      <c r="H105" s="101"/>
      <c r="I105" s="101"/>
      <c r="J105" s="101"/>
      <c r="K105" s="101"/>
    </row>
    <row r="106" spans="2:11" ht="73" customHeight="1" x14ac:dyDescent="0.35">
      <c r="B106" s="127" t="s">
        <v>41</v>
      </c>
      <c r="C106" s="128"/>
      <c r="D106" s="128"/>
      <c r="E106" s="128"/>
      <c r="F106" s="129"/>
      <c r="G106" s="14">
        <f>ROUNDDOWN(SUMIF(G6:G105, "New Hire", $E$6:$E$105 ),0)</f>
        <v>1</v>
      </c>
      <c r="H106" s="14">
        <f>ROUNDDOWN(SUMIF(H6:H105, "New Hire", $E$6:$E$105 ),0)</f>
        <v>0</v>
      </c>
      <c r="I106" s="14">
        <f t="shared" ref="I106:K106" si="0">ROUNDDOWN(SUMIF(I6:I105, "New Hire", $E$6:$E$105 ),0)</f>
        <v>0</v>
      </c>
      <c r="J106" s="14">
        <f t="shared" si="0"/>
        <v>0</v>
      </c>
      <c r="K106" s="14">
        <f t="shared" si="0"/>
        <v>0</v>
      </c>
    </row>
    <row r="107" spans="2:11" ht="73" customHeight="1" x14ac:dyDescent="0.35">
      <c r="B107" s="127" t="s">
        <v>42</v>
      </c>
      <c r="C107" s="128"/>
      <c r="D107" s="128"/>
      <c r="E107" s="128"/>
      <c r="F107" s="129"/>
      <c r="G107" s="14">
        <f>COUNTIF(G$6:G$105,"Retained")</f>
        <v>0</v>
      </c>
      <c r="H107" s="14">
        <f t="shared" ref="H107:K107" si="1">COUNTIF(H$6:H$105,"Retained")</f>
        <v>1</v>
      </c>
      <c r="I107" s="14">
        <f>COUNTIF(I$6:I$105,"Retained")</f>
        <v>0</v>
      </c>
      <c r="J107" s="14">
        <f t="shared" si="1"/>
        <v>0</v>
      </c>
      <c r="K107" s="14">
        <f t="shared" si="1"/>
        <v>0</v>
      </c>
    </row>
    <row r="108" spans="2:11" ht="73" customHeight="1" x14ac:dyDescent="0.35">
      <c r="B108" s="127" t="s">
        <v>43</v>
      </c>
      <c r="C108" s="128"/>
      <c r="D108" s="128"/>
      <c r="E108" s="128"/>
      <c r="F108" s="129"/>
      <c r="G108" s="14">
        <f>COUNTIF(G$6:G$105,"Left Position") + COUNTIF(G$6:G$105, "New Hire, but then Left Position")</f>
        <v>0</v>
      </c>
      <c r="H108" s="14">
        <f t="shared" ref="H108:K108" si="2">COUNTIF(H$6:H$105,"Left Position") + COUNTIF(H$6:H$105, "New Hire, but then Left Position")</f>
        <v>0</v>
      </c>
      <c r="I108" s="14">
        <f t="shared" si="2"/>
        <v>1</v>
      </c>
      <c r="J108" s="14">
        <f t="shared" si="2"/>
        <v>1</v>
      </c>
      <c r="K108" s="14">
        <f t="shared" si="2"/>
        <v>0</v>
      </c>
    </row>
    <row r="111" spans="2:11" x14ac:dyDescent="0.35">
      <c r="H111" s="124"/>
      <c r="I111" s="124"/>
    </row>
    <row r="112" spans="2:11" x14ac:dyDescent="0.35">
      <c r="H112" s="16"/>
      <c r="I112" s="16"/>
    </row>
    <row r="113" spans="8:9" x14ac:dyDescent="0.35">
      <c r="H113" s="16"/>
      <c r="I113" s="16"/>
    </row>
  </sheetData>
  <sheetProtection sheet="1" objects="1" scenarios="1" formatCells="0" formatColumns="0" formatRows="0" insertColumns="0" insertRows="0"/>
  <mergeCells count="6">
    <mergeCell ref="E1:J2"/>
    <mergeCell ref="H111:I111"/>
    <mergeCell ref="B4:K4"/>
    <mergeCell ref="B106:F106"/>
    <mergeCell ref="B107:F107"/>
    <mergeCell ref="B108:F108"/>
  </mergeCells>
  <conditionalFormatting sqref="G6:K105">
    <cfRule type="containsText" dxfId="23" priority="1" operator="containsText" text="Previously Retained">
      <formula>NOT(ISERROR(SEARCH("Previously Retained",G6)))</formula>
    </cfRule>
    <cfRule type="containsText" dxfId="22" priority="4" operator="containsText" text="Left Position">
      <formula>NOT(ISERROR(SEARCH("Left Position",G6)))</formula>
    </cfRule>
    <cfRule type="containsText" dxfId="21" priority="5" operator="containsText" text="Retained">
      <formula>NOT(ISERROR(SEARCH("Retained",G6)))</formula>
    </cfRule>
    <cfRule type="containsText" dxfId="20" priority="6" operator="containsText" text="New Hire">
      <formula>NOT(ISERROR(SEARCH("New Hire",G6)))</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2">
        <x14:dataValidation type="list" allowBlank="1" showInputMessage="1" showErrorMessage="1" xr:uid="{DD6CD26D-9F08-4925-837A-78C386A67387}">
          <x14:formula1>
            <xm:f>'Data Validation - HIDE'!$A$2:$A$6</xm:f>
          </x14:formula1>
          <xm:sqref>G6:K105</xm:sqref>
        </x14:dataValidation>
        <x14:dataValidation type="list" allowBlank="1" showInputMessage="1" showErrorMessage="1" xr:uid="{EB60BAB9-E575-4A52-9BDE-13E9D701EE85}">
          <x14:formula1>
            <xm:f>'1. LEA List &amp; Summary Sheet'!$B$7:$B$65</xm:f>
          </x14:formula1>
          <xm:sqref>D6:D105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BAF47-6BE8-405F-B03C-696A5C6309EB}">
  <sheetPr>
    <tabColor theme="9" tint="-0.249977111117893"/>
  </sheetPr>
  <dimension ref="B1:O112"/>
  <sheetViews>
    <sheetView zoomScale="110" zoomScaleNormal="110" workbookViewId="0">
      <selection activeCell="C18" sqref="C18"/>
    </sheetView>
  </sheetViews>
  <sheetFormatPr defaultColWidth="8.81640625" defaultRowHeight="14.5" x14ac:dyDescent="0.35"/>
  <cols>
    <col min="2" max="2" width="5.81640625" customWidth="1"/>
    <col min="3" max="3" width="31.81640625" customWidth="1"/>
    <col min="4" max="4" width="22.1796875" customWidth="1"/>
    <col min="5" max="14" width="21.1796875" customWidth="1"/>
  </cols>
  <sheetData>
    <row r="1" spans="2:15" x14ac:dyDescent="0.35">
      <c r="E1" s="130" t="s">
        <v>75</v>
      </c>
      <c r="F1" s="130"/>
      <c r="G1" s="130"/>
      <c r="H1" s="130"/>
      <c r="I1" s="130"/>
      <c r="J1" s="130"/>
      <c r="K1" s="130"/>
    </row>
    <row r="2" spans="2:15" x14ac:dyDescent="0.35">
      <c r="E2" s="130"/>
      <c r="F2" s="130"/>
      <c r="G2" s="130"/>
      <c r="H2" s="130"/>
      <c r="I2" s="130"/>
      <c r="J2" s="130"/>
      <c r="K2" s="130"/>
    </row>
    <row r="3" spans="2:15" ht="23" customHeight="1" x14ac:dyDescent="0.35">
      <c r="E3" s="130"/>
      <c r="F3" s="130"/>
      <c r="G3" s="130"/>
      <c r="H3" s="130"/>
      <c r="I3" s="130"/>
      <c r="J3" s="130"/>
      <c r="K3" s="130"/>
    </row>
    <row r="5" spans="2:15" ht="19" thickBot="1" x14ac:dyDescent="0.5">
      <c r="B5" s="131" t="s">
        <v>73</v>
      </c>
      <c r="C5" s="132"/>
      <c r="D5" s="132"/>
      <c r="E5" s="133"/>
      <c r="F5" s="133"/>
      <c r="G5" s="133"/>
      <c r="H5" s="133"/>
      <c r="I5" s="133"/>
      <c r="J5" s="133"/>
      <c r="K5" s="133"/>
      <c r="L5" s="133"/>
      <c r="M5" s="133"/>
      <c r="N5" s="133"/>
    </row>
    <row r="6" spans="2:15" ht="37" customHeight="1" x14ac:dyDescent="0.35">
      <c r="B6" s="23" t="s">
        <v>4</v>
      </c>
      <c r="C6" s="24" t="s">
        <v>23</v>
      </c>
      <c r="D6" s="35" t="s">
        <v>5</v>
      </c>
      <c r="E6" s="134" t="s">
        <v>62</v>
      </c>
      <c r="F6" s="135"/>
      <c r="G6" s="134" t="s">
        <v>63</v>
      </c>
      <c r="H6" s="135"/>
      <c r="I6" s="134" t="s">
        <v>64</v>
      </c>
      <c r="J6" s="135"/>
      <c r="K6" s="134" t="s">
        <v>56</v>
      </c>
      <c r="L6" s="135"/>
      <c r="M6" s="134" t="s">
        <v>66</v>
      </c>
      <c r="N6" s="135"/>
      <c r="O6" s="2"/>
    </row>
    <row r="7" spans="2:15" ht="18.5" x14ac:dyDescent="0.35">
      <c r="B7" s="23"/>
      <c r="C7" s="24"/>
      <c r="D7" s="35"/>
      <c r="E7" s="37" t="s">
        <v>36</v>
      </c>
      <c r="F7" s="38" t="s">
        <v>37</v>
      </c>
      <c r="G7" s="41" t="s">
        <v>36</v>
      </c>
      <c r="H7" s="38" t="s">
        <v>37</v>
      </c>
      <c r="I7" s="41" t="s">
        <v>36</v>
      </c>
      <c r="J7" s="38" t="s">
        <v>37</v>
      </c>
      <c r="K7" s="41" t="s">
        <v>36</v>
      </c>
      <c r="L7" s="38" t="s">
        <v>37</v>
      </c>
      <c r="M7" s="41" t="s">
        <v>36</v>
      </c>
      <c r="N7" s="38" t="s">
        <v>37</v>
      </c>
      <c r="O7" s="2"/>
    </row>
    <row r="8" spans="2:15" x14ac:dyDescent="0.35">
      <c r="B8" s="32">
        <v>1</v>
      </c>
      <c r="C8" s="1" t="str">
        <f>'1. LEA List &amp; Summary Sheet'!B7</f>
        <v>LEA #1</v>
      </c>
      <c r="D8" s="107" t="s">
        <v>6</v>
      </c>
      <c r="E8" s="102">
        <v>10000</v>
      </c>
      <c r="F8" s="103">
        <v>30</v>
      </c>
      <c r="G8" s="102">
        <v>10115</v>
      </c>
      <c r="H8" s="103">
        <v>35</v>
      </c>
      <c r="I8" s="104"/>
      <c r="J8" s="103"/>
      <c r="K8" s="104"/>
      <c r="L8" s="103"/>
      <c r="M8" s="104"/>
      <c r="N8" s="103"/>
      <c r="O8" s="36"/>
    </row>
    <row r="9" spans="2:15" x14ac:dyDescent="0.35">
      <c r="B9" s="32">
        <v>2</v>
      </c>
      <c r="C9" s="1" t="str">
        <f>'1. LEA List &amp; Summary Sheet'!B8</f>
        <v>LEA #2</v>
      </c>
      <c r="D9" s="108"/>
      <c r="E9" s="105">
        <v>5000</v>
      </c>
      <c r="F9" s="106">
        <v>10</v>
      </c>
      <c r="G9" s="105">
        <v>4950</v>
      </c>
      <c r="H9" s="106">
        <v>11</v>
      </c>
      <c r="I9" s="105"/>
      <c r="J9" s="106"/>
      <c r="K9" s="105"/>
      <c r="L9" s="106"/>
      <c r="M9" s="105"/>
      <c r="N9" s="106"/>
    </row>
    <row r="10" spans="2:15" x14ac:dyDescent="0.35">
      <c r="B10" s="32">
        <v>3</v>
      </c>
      <c r="C10" s="1" t="str">
        <f>'1. LEA List &amp; Summary Sheet'!B9</f>
        <v>LEA #3</v>
      </c>
      <c r="D10" s="108"/>
      <c r="E10" s="104"/>
      <c r="F10" s="103"/>
      <c r="G10" s="104"/>
      <c r="H10" s="103"/>
      <c r="I10" s="104"/>
      <c r="J10" s="103"/>
      <c r="K10" s="104"/>
      <c r="L10" s="103"/>
      <c r="M10" s="104"/>
      <c r="N10" s="103"/>
    </row>
    <row r="11" spans="2:15" x14ac:dyDescent="0.35">
      <c r="B11" s="32">
        <v>4</v>
      </c>
      <c r="C11" s="1">
        <f>'1. LEA List &amp; Summary Sheet'!B10</f>
        <v>0</v>
      </c>
      <c r="D11" s="108"/>
      <c r="E11" s="104"/>
      <c r="F11" s="103"/>
      <c r="G11" s="104"/>
      <c r="H11" s="103"/>
      <c r="I11" s="104"/>
      <c r="J11" s="103"/>
      <c r="K11" s="104"/>
      <c r="L11" s="103"/>
      <c r="M11" s="104"/>
      <c r="N11" s="103"/>
    </row>
    <row r="12" spans="2:15" x14ac:dyDescent="0.35">
      <c r="B12" s="32">
        <v>5</v>
      </c>
      <c r="C12" s="1">
        <f>'1. LEA List &amp; Summary Sheet'!B11</f>
        <v>0</v>
      </c>
      <c r="D12" s="108"/>
      <c r="E12" s="104"/>
      <c r="F12" s="103"/>
      <c r="G12" s="104"/>
      <c r="H12" s="103"/>
      <c r="I12" s="104"/>
      <c r="J12" s="103"/>
      <c r="K12" s="104"/>
      <c r="L12" s="103"/>
      <c r="M12" s="104"/>
      <c r="N12" s="103"/>
    </row>
    <row r="13" spans="2:15" x14ac:dyDescent="0.35">
      <c r="B13" s="32">
        <v>6</v>
      </c>
      <c r="C13" s="1">
        <f>'1. LEA List &amp; Summary Sheet'!B12</f>
        <v>0</v>
      </c>
      <c r="D13" s="108"/>
      <c r="E13" s="104"/>
      <c r="F13" s="103"/>
      <c r="G13" s="104"/>
      <c r="H13" s="103"/>
      <c r="I13" s="104"/>
      <c r="J13" s="103"/>
      <c r="K13" s="104"/>
      <c r="L13" s="103"/>
      <c r="M13" s="104"/>
      <c r="N13" s="103"/>
    </row>
    <row r="14" spans="2:15" x14ac:dyDescent="0.35">
      <c r="B14" s="32">
        <v>7</v>
      </c>
      <c r="C14" s="1">
        <f>'1. LEA List &amp; Summary Sheet'!B13</f>
        <v>0</v>
      </c>
      <c r="D14" s="108"/>
      <c r="E14" s="104"/>
      <c r="F14" s="103"/>
      <c r="G14" s="104"/>
      <c r="H14" s="103"/>
      <c r="I14" s="104"/>
      <c r="J14" s="103"/>
      <c r="K14" s="104"/>
      <c r="L14" s="103"/>
      <c r="M14" s="104"/>
      <c r="N14" s="103"/>
    </row>
    <row r="15" spans="2:15" x14ac:dyDescent="0.35">
      <c r="B15" s="32">
        <v>8</v>
      </c>
      <c r="C15" s="1">
        <f>'1. LEA List &amp; Summary Sheet'!B14</f>
        <v>0</v>
      </c>
      <c r="D15" s="108"/>
      <c r="E15" s="104"/>
      <c r="F15" s="103"/>
      <c r="G15" s="104"/>
      <c r="H15" s="103"/>
      <c r="I15" s="104"/>
      <c r="J15" s="103"/>
      <c r="K15" s="104"/>
      <c r="L15" s="103"/>
      <c r="M15" s="104"/>
      <c r="N15" s="103"/>
    </row>
    <row r="16" spans="2:15" x14ac:dyDescent="0.35">
      <c r="B16" s="32">
        <v>9</v>
      </c>
      <c r="C16" s="1">
        <f>'1. LEA List &amp; Summary Sheet'!B15</f>
        <v>0</v>
      </c>
      <c r="D16" s="108"/>
      <c r="E16" s="104"/>
      <c r="F16" s="103"/>
      <c r="G16" s="104"/>
      <c r="H16" s="103"/>
      <c r="I16" s="104"/>
      <c r="J16" s="103"/>
      <c r="K16" s="104"/>
      <c r="L16" s="103"/>
      <c r="M16" s="104"/>
      <c r="N16" s="103"/>
    </row>
    <row r="17" spans="2:14" x14ac:dyDescent="0.35">
      <c r="B17" s="32">
        <v>10</v>
      </c>
      <c r="C17" s="1">
        <f>'1. LEA List &amp; Summary Sheet'!B16</f>
        <v>0</v>
      </c>
      <c r="D17" s="108"/>
      <c r="E17" s="104"/>
      <c r="F17" s="103"/>
      <c r="G17" s="104"/>
      <c r="H17" s="103"/>
      <c r="I17" s="104"/>
      <c r="J17" s="103"/>
      <c r="K17" s="104"/>
      <c r="L17" s="103"/>
      <c r="M17" s="104"/>
      <c r="N17" s="103"/>
    </row>
    <row r="18" spans="2:14" x14ac:dyDescent="0.35">
      <c r="B18" s="32">
        <v>11</v>
      </c>
      <c r="C18" s="1">
        <f>'1. LEA List &amp; Summary Sheet'!B17</f>
        <v>0</v>
      </c>
      <c r="D18" s="108"/>
      <c r="E18" s="104"/>
      <c r="F18" s="103"/>
      <c r="G18" s="104"/>
      <c r="H18" s="103"/>
      <c r="I18" s="104"/>
      <c r="J18" s="103"/>
      <c r="K18" s="104"/>
      <c r="L18" s="103"/>
      <c r="M18" s="104"/>
      <c r="N18" s="103"/>
    </row>
    <row r="19" spans="2:14" x14ac:dyDescent="0.35">
      <c r="B19" s="32">
        <v>12</v>
      </c>
      <c r="C19" s="1">
        <f>'1. LEA List &amp; Summary Sheet'!B18</f>
        <v>0</v>
      </c>
      <c r="D19" s="108"/>
      <c r="E19" s="104"/>
      <c r="F19" s="103"/>
      <c r="G19" s="104"/>
      <c r="H19" s="103"/>
      <c r="I19" s="104"/>
      <c r="J19" s="103"/>
      <c r="K19" s="104"/>
      <c r="L19" s="103"/>
      <c r="M19" s="104"/>
      <c r="N19" s="103"/>
    </row>
    <row r="20" spans="2:14" x14ac:dyDescent="0.35">
      <c r="B20" s="32">
        <v>13</v>
      </c>
      <c r="C20" s="1">
        <f>'1. LEA List &amp; Summary Sheet'!B19</f>
        <v>0</v>
      </c>
      <c r="D20" s="108"/>
      <c r="E20" s="104"/>
      <c r="F20" s="103"/>
      <c r="G20" s="104"/>
      <c r="H20" s="103"/>
      <c r="I20" s="104"/>
      <c r="J20" s="103"/>
      <c r="K20" s="104"/>
      <c r="L20" s="103"/>
      <c r="M20" s="104"/>
      <c r="N20" s="103"/>
    </row>
    <row r="21" spans="2:14" x14ac:dyDescent="0.35">
      <c r="B21" s="32">
        <v>14</v>
      </c>
      <c r="C21" s="1">
        <f>'1. LEA List &amp; Summary Sheet'!B20</f>
        <v>0</v>
      </c>
      <c r="D21" s="108"/>
      <c r="E21" s="104"/>
      <c r="F21" s="103"/>
      <c r="G21" s="104"/>
      <c r="H21" s="103"/>
      <c r="I21" s="104"/>
      <c r="J21" s="103"/>
      <c r="K21" s="104"/>
      <c r="L21" s="103"/>
      <c r="M21" s="104"/>
      <c r="N21" s="103"/>
    </row>
    <row r="22" spans="2:14" x14ac:dyDescent="0.35">
      <c r="B22" s="32">
        <v>15</v>
      </c>
      <c r="C22" s="1">
        <f>'1. LEA List &amp; Summary Sheet'!B21</f>
        <v>0</v>
      </c>
      <c r="D22" s="108"/>
      <c r="E22" s="104"/>
      <c r="F22" s="103"/>
      <c r="G22" s="104"/>
      <c r="H22" s="103"/>
      <c r="I22" s="104"/>
      <c r="J22" s="103"/>
      <c r="K22" s="104"/>
      <c r="L22" s="103"/>
      <c r="M22" s="104"/>
      <c r="N22" s="103"/>
    </row>
    <row r="23" spans="2:14" x14ac:dyDescent="0.35">
      <c r="B23" s="32">
        <v>16</v>
      </c>
      <c r="C23" s="1">
        <f>'1. LEA List &amp; Summary Sheet'!B22</f>
        <v>0</v>
      </c>
      <c r="D23" s="108"/>
      <c r="E23" s="104"/>
      <c r="F23" s="103"/>
      <c r="G23" s="104"/>
      <c r="H23" s="103"/>
      <c r="I23" s="104"/>
      <c r="J23" s="103"/>
      <c r="K23" s="104"/>
      <c r="L23" s="103"/>
      <c r="M23" s="104"/>
      <c r="N23" s="103"/>
    </row>
    <row r="24" spans="2:14" x14ac:dyDescent="0.35">
      <c r="B24" s="32">
        <v>17</v>
      </c>
      <c r="C24" s="1">
        <f>'1. LEA List &amp; Summary Sheet'!B23</f>
        <v>0</v>
      </c>
      <c r="D24" s="108"/>
      <c r="E24" s="104"/>
      <c r="F24" s="103"/>
      <c r="G24" s="104"/>
      <c r="H24" s="103"/>
      <c r="I24" s="104"/>
      <c r="J24" s="103"/>
      <c r="K24" s="104"/>
      <c r="L24" s="103"/>
      <c r="M24" s="104"/>
      <c r="N24" s="103"/>
    </row>
    <row r="25" spans="2:14" x14ac:dyDescent="0.35">
      <c r="B25" s="32">
        <v>18</v>
      </c>
      <c r="C25" s="1">
        <f>'1. LEA List &amp; Summary Sheet'!B24</f>
        <v>0</v>
      </c>
      <c r="D25" s="108"/>
      <c r="E25" s="104"/>
      <c r="F25" s="103"/>
      <c r="G25" s="104"/>
      <c r="H25" s="103"/>
      <c r="I25" s="104"/>
      <c r="J25" s="103"/>
      <c r="K25" s="104"/>
      <c r="L25" s="103"/>
      <c r="M25" s="104"/>
      <c r="N25" s="103"/>
    </row>
    <row r="26" spans="2:14" x14ac:dyDescent="0.35">
      <c r="B26" s="32">
        <v>19</v>
      </c>
      <c r="C26" s="1">
        <f>'1. LEA List &amp; Summary Sheet'!B25</f>
        <v>0</v>
      </c>
      <c r="D26" s="108"/>
      <c r="E26" s="104"/>
      <c r="F26" s="103"/>
      <c r="G26" s="104"/>
      <c r="H26" s="103"/>
      <c r="I26" s="104"/>
      <c r="J26" s="103"/>
      <c r="K26" s="104"/>
      <c r="L26" s="103"/>
      <c r="M26" s="104"/>
      <c r="N26" s="103"/>
    </row>
    <row r="27" spans="2:14" x14ac:dyDescent="0.35">
      <c r="B27" s="32">
        <v>20</v>
      </c>
      <c r="C27" s="1">
        <f>'1. LEA List &amp; Summary Sheet'!B26</f>
        <v>0</v>
      </c>
      <c r="D27" s="108"/>
      <c r="E27" s="104"/>
      <c r="F27" s="103"/>
      <c r="G27" s="104"/>
      <c r="H27" s="103"/>
      <c r="I27" s="104"/>
      <c r="J27" s="103"/>
      <c r="K27" s="104"/>
      <c r="L27" s="103"/>
      <c r="M27" s="104"/>
      <c r="N27" s="103"/>
    </row>
    <row r="28" spans="2:14" x14ac:dyDescent="0.35">
      <c r="B28" s="32">
        <v>21</v>
      </c>
      <c r="C28" s="1">
        <f>'1. LEA List &amp; Summary Sheet'!B27</f>
        <v>0</v>
      </c>
      <c r="D28" s="108"/>
      <c r="E28" s="104"/>
      <c r="F28" s="103"/>
      <c r="G28" s="104"/>
      <c r="H28" s="103"/>
      <c r="I28" s="104"/>
      <c r="J28" s="103"/>
      <c r="K28" s="104"/>
      <c r="L28" s="103"/>
      <c r="M28" s="104"/>
      <c r="N28" s="103"/>
    </row>
    <row r="29" spans="2:14" x14ac:dyDescent="0.35">
      <c r="B29" s="32">
        <v>22</v>
      </c>
      <c r="C29" s="1">
        <f>'1. LEA List &amp; Summary Sheet'!B28</f>
        <v>0</v>
      </c>
      <c r="D29" s="108"/>
      <c r="E29" s="104"/>
      <c r="F29" s="103"/>
      <c r="G29" s="104"/>
      <c r="H29" s="103"/>
      <c r="I29" s="104"/>
      <c r="J29" s="103"/>
      <c r="K29" s="104"/>
      <c r="L29" s="103"/>
      <c r="M29" s="104"/>
      <c r="N29" s="103"/>
    </row>
    <row r="30" spans="2:14" x14ac:dyDescent="0.35">
      <c r="B30" s="32">
        <v>23</v>
      </c>
      <c r="C30" s="1">
        <f>'1. LEA List &amp; Summary Sheet'!B29</f>
        <v>0</v>
      </c>
      <c r="D30" s="108"/>
      <c r="E30" s="104"/>
      <c r="F30" s="103"/>
      <c r="G30" s="104"/>
      <c r="H30" s="103"/>
      <c r="I30" s="104"/>
      <c r="J30" s="103"/>
      <c r="K30" s="104"/>
      <c r="L30" s="103"/>
      <c r="M30" s="104"/>
      <c r="N30" s="103"/>
    </row>
    <row r="31" spans="2:14" x14ac:dyDescent="0.35">
      <c r="B31" s="32">
        <v>24</v>
      </c>
      <c r="C31" s="1">
        <f>'1. LEA List &amp; Summary Sheet'!B30</f>
        <v>0</v>
      </c>
      <c r="D31" s="108"/>
      <c r="E31" s="104"/>
      <c r="F31" s="103"/>
      <c r="G31" s="104"/>
      <c r="H31" s="103"/>
      <c r="I31" s="104"/>
      <c r="J31" s="103"/>
      <c r="K31" s="104"/>
      <c r="L31" s="103"/>
      <c r="M31" s="104"/>
      <c r="N31" s="103"/>
    </row>
    <row r="32" spans="2:14" x14ac:dyDescent="0.35">
      <c r="B32" s="32">
        <v>25</v>
      </c>
      <c r="C32" s="1">
        <f>'1. LEA List &amp; Summary Sheet'!B31</f>
        <v>0</v>
      </c>
      <c r="D32" s="108"/>
      <c r="E32" s="104"/>
      <c r="F32" s="103"/>
      <c r="G32" s="104"/>
      <c r="H32" s="103"/>
      <c r="I32" s="104"/>
      <c r="J32" s="103"/>
      <c r="K32" s="104"/>
      <c r="L32" s="103"/>
      <c r="M32" s="104"/>
      <c r="N32" s="103"/>
    </row>
    <row r="33" spans="2:14" x14ac:dyDescent="0.35">
      <c r="B33" s="32">
        <v>26</v>
      </c>
      <c r="C33" s="1">
        <f>'1. LEA List &amp; Summary Sheet'!B32</f>
        <v>0</v>
      </c>
      <c r="D33" s="108"/>
      <c r="E33" s="104"/>
      <c r="F33" s="103"/>
      <c r="G33" s="104"/>
      <c r="H33" s="103"/>
      <c r="I33" s="104"/>
      <c r="J33" s="103"/>
      <c r="K33" s="104"/>
      <c r="L33" s="103"/>
      <c r="M33" s="104"/>
      <c r="N33" s="103"/>
    </row>
    <row r="34" spans="2:14" x14ac:dyDescent="0.35">
      <c r="B34" s="32">
        <v>27</v>
      </c>
      <c r="C34" s="1">
        <f>'1. LEA List &amp; Summary Sheet'!B33</f>
        <v>0</v>
      </c>
      <c r="D34" s="108"/>
      <c r="E34" s="104"/>
      <c r="F34" s="103"/>
      <c r="G34" s="104"/>
      <c r="H34" s="103"/>
      <c r="I34" s="104"/>
      <c r="J34" s="103"/>
      <c r="K34" s="104"/>
      <c r="L34" s="103"/>
      <c r="M34" s="104"/>
      <c r="N34" s="103"/>
    </row>
    <row r="35" spans="2:14" x14ac:dyDescent="0.35">
      <c r="B35" s="32">
        <v>28</v>
      </c>
      <c r="C35" s="1">
        <f>'1. LEA List &amp; Summary Sheet'!B34</f>
        <v>0</v>
      </c>
      <c r="D35" s="108"/>
      <c r="E35" s="104"/>
      <c r="F35" s="103"/>
      <c r="G35" s="104"/>
      <c r="H35" s="103"/>
      <c r="I35" s="104"/>
      <c r="J35" s="103"/>
      <c r="K35" s="104"/>
      <c r="L35" s="103"/>
      <c r="M35" s="104"/>
      <c r="N35" s="103"/>
    </row>
    <row r="36" spans="2:14" x14ac:dyDescent="0.35">
      <c r="B36" s="32">
        <v>29</v>
      </c>
      <c r="C36" s="1">
        <f>'1. LEA List &amp; Summary Sheet'!B35</f>
        <v>0</v>
      </c>
      <c r="D36" s="108"/>
      <c r="E36" s="104"/>
      <c r="F36" s="103"/>
      <c r="G36" s="104"/>
      <c r="H36" s="103"/>
      <c r="I36" s="104"/>
      <c r="J36" s="103"/>
      <c r="K36" s="104"/>
      <c r="L36" s="103"/>
      <c r="M36" s="104"/>
      <c r="N36" s="103"/>
    </row>
    <row r="37" spans="2:14" x14ac:dyDescent="0.35">
      <c r="B37" s="32">
        <v>30</v>
      </c>
      <c r="C37" s="1">
        <f>'1. LEA List &amp; Summary Sheet'!B36</f>
        <v>0</v>
      </c>
      <c r="D37" s="108"/>
      <c r="E37" s="104"/>
      <c r="F37" s="103"/>
      <c r="G37" s="104"/>
      <c r="H37" s="103"/>
      <c r="I37" s="104"/>
      <c r="J37" s="103"/>
      <c r="K37" s="104"/>
      <c r="L37" s="103"/>
      <c r="M37" s="104"/>
      <c r="N37" s="103"/>
    </row>
    <row r="38" spans="2:14" x14ac:dyDescent="0.35">
      <c r="B38" s="32">
        <v>31</v>
      </c>
      <c r="C38" s="1">
        <f>'1. LEA List &amp; Summary Sheet'!B37</f>
        <v>0</v>
      </c>
      <c r="D38" s="108"/>
      <c r="E38" s="104"/>
      <c r="F38" s="103"/>
      <c r="G38" s="104"/>
      <c r="H38" s="103"/>
      <c r="I38" s="104"/>
      <c r="J38" s="103"/>
      <c r="K38" s="104"/>
      <c r="L38" s="103"/>
      <c r="M38" s="104"/>
      <c r="N38" s="103"/>
    </row>
    <row r="39" spans="2:14" x14ac:dyDescent="0.35">
      <c r="B39" s="32">
        <v>32</v>
      </c>
      <c r="C39" s="1">
        <f>'1. LEA List &amp; Summary Sheet'!B38</f>
        <v>0</v>
      </c>
      <c r="D39" s="108"/>
      <c r="E39" s="104"/>
      <c r="F39" s="103"/>
      <c r="G39" s="104"/>
      <c r="H39" s="103"/>
      <c r="I39" s="104"/>
      <c r="J39" s="103"/>
      <c r="K39" s="104"/>
      <c r="L39" s="103"/>
      <c r="M39" s="104"/>
      <c r="N39" s="103"/>
    </row>
    <row r="40" spans="2:14" x14ac:dyDescent="0.35">
      <c r="B40" s="32">
        <v>33</v>
      </c>
      <c r="C40" s="1">
        <f>'1. LEA List &amp; Summary Sheet'!B39</f>
        <v>0</v>
      </c>
      <c r="D40" s="108"/>
      <c r="E40" s="104"/>
      <c r="F40" s="103"/>
      <c r="G40" s="104"/>
      <c r="H40" s="103"/>
      <c r="I40" s="104"/>
      <c r="J40" s="103"/>
      <c r="K40" s="104"/>
      <c r="L40" s="103"/>
      <c r="M40" s="104"/>
      <c r="N40" s="103"/>
    </row>
    <row r="41" spans="2:14" x14ac:dyDescent="0.35">
      <c r="B41" s="32">
        <v>34</v>
      </c>
      <c r="C41" s="1">
        <f>'1. LEA List &amp; Summary Sheet'!B40</f>
        <v>0</v>
      </c>
      <c r="D41" s="108"/>
      <c r="E41" s="104"/>
      <c r="F41" s="103"/>
      <c r="G41" s="104"/>
      <c r="H41" s="103"/>
      <c r="I41" s="104"/>
      <c r="J41" s="103"/>
      <c r="K41" s="104"/>
      <c r="L41" s="103"/>
      <c r="M41" s="104"/>
      <c r="N41" s="103"/>
    </row>
    <row r="42" spans="2:14" x14ac:dyDescent="0.35">
      <c r="B42" s="32">
        <v>35</v>
      </c>
      <c r="C42" s="1">
        <f>'1. LEA List &amp; Summary Sheet'!B41</f>
        <v>0</v>
      </c>
      <c r="D42" s="108"/>
      <c r="E42" s="104"/>
      <c r="F42" s="103"/>
      <c r="G42" s="104"/>
      <c r="H42" s="103"/>
      <c r="I42" s="104"/>
      <c r="J42" s="103"/>
      <c r="K42" s="104"/>
      <c r="L42" s="103"/>
      <c r="M42" s="104"/>
      <c r="N42" s="103"/>
    </row>
    <row r="43" spans="2:14" x14ac:dyDescent="0.35">
      <c r="B43" s="32">
        <v>36</v>
      </c>
      <c r="C43" s="1">
        <f>'1. LEA List &amp; Summary Sheet'!B42</f>
        <v>0</v>
      </c>
      <c r="D43" s="108"/>
      <c r="E43" s="104"/>
      <c r="F43" s="103"/>
      <c r="G43" s="104"/>
      <c r="H43" s="103"/>
      <c r="I43" s="104"/>
      <c r="J43" s="103"/>
      <c r="K43" s="104"/>
      <c r="L43" s="103"/>
      <c r="M43" s="104"/>
      <c r="N43" s="103"/>
    </row>
    <row r="44" spans="2:14" x14ac:dyDescent="0.35">
      <c r="B44" s="32">
        <v>37</v>
      </c>
      <c r="C44" s="1">
        <f>'1. LEA List &amp; Summary Sheet'!B43</f>
        <v>0</v>
      </c>
      <c r="D44" s="108"/>
      <c r="E44" s="104"/>
      <c r="F44" s="103"/>
      <c r="G44" s="104"/>
      <c r="H44" s="103"/>
      <c r="I44" s="104"/>
      <c r="J44" s="103"/>
      <c r="K44" s="104"/>
      <c r="L44" s="103"/>
      <c r="M44" s="104"/>
      <c r="N44" s="103"/>
    </row>
    <row r="45" spans="2:14" x14ac:dyDescent="0.35">
      <c r="B45" s="32">
        <v>38</v>
      </c>
      <c r="C45" s="1">
        <f>'1. LEA List &amp; Summary Sheet'!B44</f>
        <v>0</v>
      </c>
      <c r="D45" s="108"/>
      <c r="E45" s="104"/>
      <c r="F45" s="103"/>
      <c r="G45" s="104"/>
      <c r="H45" s="103"/>
      <c r="I45" s="104"/>
      <c r="J45" s="103"/>
      <c r="K45" s="104"/>
      <c r="L45" s="103"/>
      <c r="M45" s="104"/>
      <c r="N45" s="103"/>
    </row>
    <row r="46" spans="2:14" x14ac:dyDescent="0.35">
      <c r="B46" s="32">
        <v>39</v>
      </c>
      <c r="C46" s="1">
        <f>'1. LEA List &amp; Summary Sheet'!B45</f>
        <v>0</v>
      </c>
      <c r="D46" s="108"/>
      <c r="E46" s="104"/>
      <c r="F46" s="103"/>
      <c r="G46" s="104"/>
      <c r="H46" s="103"/>
      <c r="I46" s="104"/>
      <c r="J46" s="103"/>
      <c r="K46" s="104"/>
      <c r="L46" s="103"/>
      <c r="M46" s="104"/>
      <c r="N46" s="103"/>
    </row>
    <row r="47" spans="2:14" x14ac:dyDescent="0.35">
      <c r="B47" s="32">
        <v>40</v>
      </c>
      <c r="C47" s="1">
        <f>'1. LEA List &amp; Summary Sheet'!B46</f>
        <v>0</v>
      </c>
      <c r="D47" s="108"/>
      <c r="E47" s="104"/>
      <c r="F47" s="103"/>
      <c r="G47" s="104"/>
      <c r="H47" s="103"/>
      <c r="I47" s="104"/>
      <c r="J47" s="103"/>
      <c r="K47" s="104"/>
      <c r="L47" s="103"/>
      <c r="M47" s="104"/>
      <c r="N47" s="103"/>
    </row>
    <row r="48" spans="2:14" x14ac:dyDescent="0.35">
      <c r="B48" s="32">
        <v>41</v>
      </c>
      <c r="C48" s="1">
        <f>'1. LEA List &amp; Summary Sheet'!B47</f>
        <v>0</v>
      </c>
      <c r="D48" s="108"/>
      <c r="E48" s="104"/>
      <c r="F48" s="103"/>
      <c r="G48" s="104"/>
      <c r="H48" s="103"/>
      <c r="I48" s="104"/>
      <c r="J48" s="103"/>
      <c r="K48" s="104"/>
      <c r="L48" s="103"/>
      <c r="M48" s="104"/>
      <c r="N48" s="103"/>
    </row>
    <row r="49" spans="2:14" x14ac:dyDescent="0.35">
      <c r="B49" s="32">
        <v>42</v>
      </c>
      <c r="C49" s="1">
        <f>'1. LEA List &amp; Summary Sheet'!B48</f>
        <v>0</v>
      </c>
      <c r="D49" s="108"/>
      <c r="E49" s="104"/>
      <c r="F49" s="103"/>
      <c r="G49" s="104"/>
      <c r="H49" s="103"/>
      <c r="I49" s="104"/>
      <c r="J49" s="103"/>
      <c r="K49" s="104"/>
      <c r="L49" s="103"/>
      <c r="M49" s="104"/>
      <c r="N49" s="103"/>
    </row>
    <row r="50" spans="2:14" x14ac:dyDescent="0.35">
      <c r="B50" s="32">
        <v>43</v>
      </c>
      <c r="C50" s="1">
        <f>'1. LEA List &amp; Summary Sheet'!B49</f>
        <v>0</v>
      </c>
      <c r="D50" s="108"/>
      <c r="E50" s="104"/>
      <c r="F50" s="103"/>
      <c r="G50" s="104"/>
      <c r="H50" s="103"/>
      <c r="I50" s="104"/>
      <c r="J50" s="103"/>
      <c r="K50" s="104"/>
      <c r="L50" s="103"/>
      <c r="M50" s="104"/>
      <c r="N50" s="103"/>
    </row>
    <row r="51" spans="2:14" x14ac:dyDescent="0.35">
      <c r="B51" s="32">
        <v>44</v>
      </c>
      <c r="C51" s="1">
        <f>'1. LEA List &amp; Summary Sheet'!B50</f>
        <v>0</v>
      </c>
      <c r="D51" s="108"/>
      <c r="E51" s="104"/>
      <c r="F51" s="103"/>
      <c r="G51" s="104"/>
      <c r="H51" s="103"/>
      <c r="I51" s="104"/>
      <c r="J51" s="103"/>
      <c r="K51" s="104"/>
      <c r="L51" s="103"/>
      <c r="M51" s="104"/>
      <c r="N51" s="103"/>
    </row>
    <row r="52" spans="2:14" x14ac:dyDescent="0.35">
      <c r="B52" s="32">
        <v>45</v>
      </c>
      <c r="C52" s="1">
        <f>'1. LEA List &amp; Summary Sheet'!B51</f>
        <v>0</v>
      </c>
      <c r="D52" s="108"/>
      <c r="E52" s="104"/>
      <c r="F52" s="103"/>
      <c r="G52" s="104"/>
      <c r="H52" s="103"/>
      <c r="I52" s="104"/>
      <c r="J52" s="103"/>
      <c r="K52" s="104"/>
      <c r="L52" s="103"/>
      <c r="M52" s="104"/>
      <c r="N52" s="103"/>
    </row>
    <row r="53" spans="2:14" x14ac:dyDescent="0.35">
      <c r="B53" s="32">
        <v>46</v>
      </c>
      <c r="C53" s="1">
        <f>'1. LEA List &amp; Summary Sheet'!B52</f>
        <v>0</v>
      </c>
      <c r="D53" s="108"/>
      <c r="E53" s="104"/>
      <c r="F53" s="103"/>
      <c r="G53" s="104"/>
      <c r="H53" s="103"/>
      <c r="I53" s="104"/>
      <c r="J53" s="103"/>
      <c r="K53" s="104"/>
      <c r="L53" s="103"/>
      <c r="M53" s="104"/>
      <c r="N53" s="103"/>
    </row>
    <row r="54" spans="2:14" x14ac:dyDescent="0.35">
      <c r="B54" s="32">
        <v>47</v>
      </c>
      <c r="C54" s="1">
        <f>'1. LEA List &amp; Summary Sheet'!B53</f>
        <v>0</v>
      </c>
      <c r="D54" s="108"/>
      <c r="E54" s="104"/>
      <c r="F54" s="103"/>
      <c r="G54" s="104"/>
      <c r="H54" s="103"/>
      <c r="I54" s="104"/>
      <c r="J54" s="103"/>
      <c r="K54" s="104"/>
      <c r="L54" s="103"/>
      <c r="M54" s="104"/>
      <c r="N54" s="103"/>
    </row>
    <row r="55" spans="2:14" x14ac:dyDescent="0.35">
      <c r="B55" s="32">
        <v>48</v>
      </c>
      <c r="C55" s="1">
        <f>'1. LEA List &amp; Summary Sheet'!B54</f>
        <v>0</v>
      </c>
      <c r="D55" s="108"/>
      <c r="E55" s="104"/>
      <c r="F55" s="103"/>
      <c r="G55" s="104"/>
      <c r="H55" s="103"/>
      <c r="I55" s="104"/>
      <c r="J55" s="103"/>
      <c r="K55" s="104"/>
      <c r="L55" s="103"/>
      <c r="M55" s="104"/>
      <c r="N55" s="103"/>
    </row>
    <row r="56" spans="2:14" x14ac:dyDescent="0.35">
      <c r="B56" s="32">
        <v>49</v>
      </c>
      <c r="C56" s="1">
        <f>'1. LEA List &amp; Summary Sheet'!B55</f>
        <v>0</v>
      </c>
      <c r="D56" s="108"/>
      <c r="E56" s="104"/>
      <c r="F56" s="103"/>
      <c r="G56" s="104"/>
      <c r="H56" s="103"/>
      <c r="I56" s="104"/>
      <c r="J56" s="103"/>
      <c r="K56" s="104"/>
      <c r="L56" s="103"/>
      <c r="M56" s="104"/>
      <c r="N56" s="103"/>
    </row>
    <row r="57" spans="2:14" x14ac:dyDescent="0.35">
      <c r="B57" s="32">
        <v>50</v>
      </c>
      <c r="C57" s="1">
        <f>'1. LEA List &amp; Summary Sheet'!B56</f>
        <v>0</v>
      </c>
      <c r="D57" s="108"/>
      <c r="E57" s="104"/>
      <c r="F57" s="103"/>
      <c r="G57" s="104"/>
      <c r="H57" s="103"/>
      <c r="I57" s="104"/>
      <c r="J57" s="103"/>
      <c r="K57" s="104"/>
      <c r="L57" s="103"/>
      <c r="M57" s="104"/>
      <c r="N57" s="103"/>
    </row>
    <row r="58" spans="2:14" x14ac:dyDescent="0.35">
      <c r="B58" s="32">
        <v>51</v>
      </c>
      <c r="C58" s="1">
        <f>'1. LEA List &amp; Summary Sheet'!B57</f>
        <v>0</v>
      </c>
      <c r="D58" s="108"/>
      <c r="E58" s="104"/>
      <c r="F58" s="103"/>
      <c r="G58" s="104"/>
      <c r="H58" s="103"/>
      <c r="I58" s="104"/>
      <c r="J58" s="103"/>
      <c r="K58" s="104"/>
      <c r="L58" s="103"/>
      <c r="M58" s="104"/>
      <c r="N58" s="103"/>
    </row>
    <row r="59" spans="2:14" x14ac:dyDescent="0.35">
      <c r="B59" s="32">
        <v>52</v>
      </c>
      <c r="C59" s="1">
        <f>'1. LEA List &amp; Summary Sheet'!B58</f>
        <v>0</v>
      </c>
      <c r="D59" s="108"/>
      <c r="E59" s="104"/>
      <c r="F59" s="103"/>
      <c r="G59" s="104"/>
      <c r="H59" s="103"/>
      <c r="I59" s="104"/>
      <c r="J59" s="103"/>
      <c r="K59" s="104"/>
      <c r="L59" s="103"/>
      <c r="M59" s="104"/>
      <c r="N59" s="103"/>
    </row>
    <row r="60" spans="2:14" x14ac:dyDescent="0.35">
      <c r="B60" s="32">
        <v>53</v>
      </c>
      <c r="C60" s="1">
        <f>'1. LEA List &amp; Summary Sheet'!B59</f>
        <v>0</v>
      </c>
      <c r="D60" s="108"/>
      <c r="E60" s="104"/>
      <c r="F60" s="103"/>
      <c r="G60" s="104"/>
      <c r="H60" s="103"/>
      <c r="I60" s="104"/>
      <c r="J60" s="103"/>
      <c r="K60" s="104"/>
      <c r="L60" s="103"/>
      <c r="M60" s="104"/>
      <c r="N60" s="103"/>
    </row>
    <row r="61" spans="2:14" x14ac:dyDescent="0.35">
      <c r="B61" s="32">
        <v>54</v>
      </c>
      <c r="C61" s="1">
        <f>'1. LEA List &amp; Summary Sheet'!B60</f>
        <v>0</v>
      </c>
      <c r="D61" s="108"/>
      <c r="E61" s="104"/>
      <c r="F61" s="103"/>
      <c r="G61" s="104"/>
      <c r="H61" s="103"/>
      <c r="I61" s="104"/>
      <c r="J61" s="103"/>
      <c r="K61" s="104"/>
      <c r="L61" s="103"/>
      <c r="M61" s="104"/>
      <c r="N61" s="103"/>
    </row>
    <row r="62" spans="2:14" x14ac:dyDescent="0.35">
      <c r="B62" s="32">
        <v>55</v>
      </c>
      <c r="C62" s="1">
        <f>'1. LEA List &amp; Summary Sheet'!B61</f>
        <v>0</v>
      </c>
      <c r="D62" s="108"/>
      <c r="E62" s="104"/>
      <c r="F62" s="103"/>
      <c r="G62" s="104"/>
      <c r="H62" s="103"/>
      <c r="I62" s="104"/>
      <c r="J62" s="103"/>
      <c r="K62" s="104"/>
      <c r="L62" s="103"/>
      <c r="M62" s="104"/>
      <c r="N62" s="103"/>
    </row>
    <row r="63" spans="2:14" x14ac:dyDescent="0.35">
      <c r="B63" s="32">
        <v>56</v>
      </c>
      <c r="C63" s="1">
        <f>'1. LEA List &amp; Summary Sheet'!B62</f>
        <v>0</v>
      </c>
      <c r="D63" s="108"/>
      <c r="E63" s="104"/>
      <c r="F63" s="103"/>
      <c r="G63" s="104"/>
      <c r="H63" s="103"/>
      <c r="I63" s="104"/>
      <c r="J63" s="103"/>
      <c r="K63" s="104"/>
      <c r="L63" s="103"/>
      <c r="M63" s="104"/>
      <c r="N63" s="103"/>
    </row>
    <row r="64" spans="2:14" x14ac:dyDescent="0.35">
      <c r="B64" s="32">
        <v>57</v>
      </c>
      <c r="C64" s="1">
        <f>'1. LEA List &amp; Summary Sheet'!B63</f>
        <v>0</v>
      </c>
      <c r="D64" s="108"/>
      <c r="E64" s="104"/>
      <c r="F64" s="103"/>
      <c r="G64" s="104"/>
      <c r="H64" s="103"/>
      <c r="I64" s="104"/>
      <c r="J64" s="103"/>
      <c r="K64" s="104"/>
      <c r="L64" s="103"/>
      <c r="M64" s="104"/>
      <c r="N64" s="103"/>
    </row>
    <row r="65" spans="2:14" x14ac:dyDescent="0.35">
      <c r="B65" s="32">
        <v>58</v>
      </c>
      <c r="C65" s="1">
        <f>'1. LEA List &amp; Summary Sheet'!B64</f>
        <v>0</v>
      </c>
      <c r="D65" s="108"/>
      <c r="E65" s="104"/>
      <c r="F65" s="103"/>
      <c r="G65" s="104"/>
      <c r="H65" s="103"/>
      <c r="I65" s="104"/>
      <c r="J65" s="103"/>
      <c r="K65" s="104"/>
      <c r="L65" s="103"/>
      <c r="M65" s="104"/>
      <c r="N65" s="103"/>
    </row>
    <row r="66" spans="2:14" x14ac:dyDescent="0.35">
      <c r="B66" s="32">
        <v>59</v>
      </c>
      <c r="C66" s="1">
        <f>'1. LEA List &amp; Summary Sheet'!B65</f>
        <v>0</v>
      </c>
      <c r="D66" s="108"/>
      <c r="E66" s="104"/>
      <c r="F66" s="103"/>
      <c r="G66" s="104"/>
      <c r="H66" s="103"/>
      <c r="I66" s="104"/>
      <c r="J66" s="103"/>
      <c r="K66" s="104"/>
      <c r="L66" s="103"/>
      <c r="M66" s="104"/>
      <c r="N66" s="103"/>
    </row>
    <row r="67" spans="2:14" x14ac:dyDescent="0.35">
      <c r="B67" s="32">
        <v>60</v>
      </c>
      <c r="C67" s="1">
        <f>'1. LEA List &amp; Summary Sheet'!B66</f>
        <v>0</v>
      </c>
      <c r="D67" s="108"/>
      <c r="E67" s="104"/>
      <c r="F67" s="103"/>
      <c r="G67" s="104"/>
      <c r="H67" s="103"/>
      <c r="I67" s="104"/>
      <c r="J67" s="103"/>
      <c r="K67" s="104"/>
      <c r="L67" s="103"/>
      <c r="M67" s="104"/>
      <c r="N67" s="103"/>
    </row>
    <row r="68" spans="2:14" x14ac:dyDescent="0.35">
      <c r="B68" s="32">
        <v>61</v>
      </c>
      <c r="C68" s="1">
        <f>'1. LEA List &amp; Summary Sheet'!B67</f>
        <v>0</v>
      </c>
      <c r="D68" s="108"/>
      <c r="E68" s="104"/>
      <c r="F68" s="103"/>
      <c r="G68" s="104"/>
      <c r="H68" s="103"/>
      <c r="I68" s="104"/>
      <c r="J68" s="103"/>
      <c r="K68" s="104"/>
      <c r="L68" s="103"/>
      <c r="M68" s="104"/>
      <c r="N68" s="103"/>
    </row>
    <row r="69" spans="2:14" x14ac:dyDescent="0.35">
      <c r="B69" s="32">
        <v>62</v>
      </c>
      <c r="C69" s="1">
        <f>'1. LEA List &amp; Summary Sheet'!B68</f>
        <v>0</v>
      </c>
      <c r="D69" s="108"/>
      <c r="E69" s="104"/>
      <c r="F69" s="103"/>
      <c r="G69" s="104"/>
      <c r="H69" s="103"/>
      <c r="I69" s="104"/>
      <c r="J69" s="103"/>
      <c r="K69" s="104"/>
      <c r="L69" s="103"/>
      <c r="M69" s="104"/>
      <c r="N69" s="103"/>
    </row>
    <row r="70" spans="2:14" x14ac:dyDescent="0.35">
      <c r="B70" s="32">
        <v>63</v>
      </c>
      <c r="C70" s="1">
        <f>'1. LEA List &amp; Summary Sheet'!B69</f>
        <v>0</v>
      </c>
      <c r="D70" s="108"/>
      <c r="E70" s="104"/>
      <c r="F70" s="103"/>
      <c r="G70" s="104"/>
      <c r="H70" s="103"/>
      <c r="I70" s="104"/>
      <c r="J70" s="103"/>
      <c r="K70" s="104"/>
      <c r="L70" s="103"/>
      <c r="M70" s="104"/>
      <c r="N70" s="103"/>
    </row>
    <row r="71" spans="2:14" x14ac:dyDescent="0.35">
      <c r="B71" s="32">
        <v>64</v>
      </c>
      <c r="C71" s="1">
        <f>'1. LEA List &amp; Summary Sheet'!B70</f>
        <v>0</v>
      </c>
      <c r="D71" s="108"/>
      <c r="E71" s="104"/>
      <c r="F71" s="103"/>
      <c r="G71" s="104"/>
      <c r="H71" s="103"/>
      <c r="I71" s="104"/>
      <c r="J71" s="103"/>
      <c r="K71" s="104"/>
      <c r="L71" s="103"/>
      <c r="M71" s="104"/>
      <c r="N71" s="103"/>
    </row>
    <row r="72" spans="2:14" x14ac:dyDescent="0.35">
      <c r="B72" s="32">
        <v>65</v>
      </c>
      <c r="C72" s="1">
        <f>'1. LEA List &amp; Summary Sheet'!B71</f>
        <v>0</v>
      </c>
      <c r="D72" s="108"/>
      <c r="E72" s="104"/>
      <c r="F72" s="103"/>
      <c r="G72" s="104"/>
      <c r="H72" s="103"/>
      <c r="I72" s="104"/>
      <c r="J72" s="103"/>
      <c r="K72" s="104"/>
      <c r="L72" s="103"/>
      <c r="M72" s="104"/>
      <c r="N72" s="103"/>
    </row>
    <row r="73" spans="2:14" x14ac:dyDescent="0.35">
      <c r="B73" s="32">
        <v>66</v>
      </c>
      <c r="C73" s="1">
        <f>'1. LEA List &amp; Summary Sheet'!B72</f>
        <v>0</v>
      </c>
      <c r="D73" s="108"/>
      <c r="E73" s="104"/>
      <c r="F73" s="103"/>
      <c r="G73" s="104"/>
      <c r="H73" s="103"/>
      <c r="I73" s="104"/>
      <c r="J73" s="103"/>
      <c r="K73" s="104"/>
      <c r="L73" s="103"/>
      <c r="M73" s="104"/>
      <c r="N73" s="103"/>
    </row>
    <row r="74" spans="2:14" x14ac:dyDescent="0.35">
      <c r="B74" s="32">
        <v>67</v>
      </c>
      <c r="C74" s="1">
        <f>'1. LEA List &amp; Summary Sheet'!B73</f>
        <v>0</v>
      </c>
      <c r="D74" s="108"/>
      <c r="E74" s="104"/>
      <c r="F74" s="103"/>
      <c r="G74" s="104"/>
      <c r="H74" s="103"/>
      <c r="I74" s="104"/>
      <c r="J74" s="103"/>
      <c r="K74" s="104"/>
      <c r="L74" s="103"/>
      <c r="M74" s="104"/>
      <c r="N74" s="103"/>
    </row>
    <row r="75" spans="2:14" x14ac:dyDescent="0.35">
      <c r="B75" s="32">
        <v>68</v>
      </c>
      <c r="C75" s="1">
        <f>'1. LEA List &amp; Summary Sheet'!B74</f>
        <v>0</v>
      </c>
      <c r="D75" s="108"/>
      <c r="E75" s="104"/>
      <c r="F75" s="103"/>
      <c r="G75" s="104"/>
      <c r="H75" s="103"/>
      <c r="I75" s="104"/>
      <c r="J75" s="103"/>
      <c r="K75" s="104"/>
      <c r="L75" s="103"/>
      <c r="M75" s="104"/>
      <c r="N75" s="103"/>
    </row>
    <row r="76" spans="2:14" x14ac:dyDescent="0.35">
      <c r="B76" s="32">
        <v>69</v>
      </c>
      <c r="C76" s="1">
        <f>'1. LEA List &amp; Summary Sheet'!B75</f>
        <v>0</v>
      </c>
      <c r="D76" s="108"/>
      <c r="E76" s="104"/>
      <c r="F76" s="103"/>
      <c r="G76" s="104"/>
      <c r="H76" s="103"/>
      <c r="I76" s="104"/>
      <c r="J76" s="103"/>
      <c r="K76" s="104"/>
      <c r="L76" s="103"/>
      <c r="M76" s="104"/>
      <c r="N76" s="103"/>
    </row>
    <row r="77" spans="2:14" x14ac:dyDescent="0.35">
      <c r="B77" s="32">
        <v>70</v>
      </c>
      <c r="C77" s="1">
        <f>'1. LEA List &amp; Summary Sheet'!B76</f>
        <v>0</v>
      </c>
      <c r="D77" s="108"/>
      <c r="E77" s="104"/>
      <c r="F77" s="103"/>
      <c r="G77" s="104"/>
      <c r="H77" s="103"/>
      <c r="I77" s="104"/>
      <c r="J77" s="103"/>
      <c r="K77" s="104"/>
      <c r="L77" s="103"/>
      <c r="M77" s="104"/>
      <c r="N77" s="103"/>
    </row>
    <row r="78" spans="2:14" x14ac:dyDescent="0.35">
      <c r="B78" s="32">
        <v>71</v>
      </c>
      <c r="C78" s="1">
        <f>'1. LEA List &amp; Summary Sheet'!B77</f>
        <v>0</v>
      </c>
      <c r="D78" s="108"/>
      <c r="E78" s="104"/>
      <c r="F78" s="103"/>
      <c r="G78" s="104"/>
      <c r="H78" s="103"/>
      <c r="I78" s="104"/>
      <c r="J78" s="103"/>
      <c r="K78" s="104"/>
      <c r="L78" s="103"/>
      <c r="M78" s="104"/>
      <c r="N78" s="103"/>
    </row>
    <row r="79" spans="2:14" x14ac:dyDescent="0.35">
      <c r="B79" s="32">
        <v>72</v>
      </c>
      <c r="C79" s="1">
        <f>'1. LEA List &amp; Summary Sheet'!B78</f>
        <v>0</v>
      </c>
      <c r="D79" s="108"/>
      <c r="E79" s="104"/>
      <c r="F79" s="103"/>
      <c r="G79" s="104"/>
      <c r="H79" s="103"/>
      <c r="I79" s="104"/>
      <c r="J79" s="103"/>
      <c r="K79" s="104"/>
      <c r="L79" s="103"/>
      <c r="M79" s="104"/>
      <c r="N79" s="103"/>
    </row>
    <row r="80" spans="2:14" x14ac:dyDescent="0.35">
      <c r="B80" s="32">
        <v>73</v>
      </c>
      <c r="C80" s="1">
        <f>'1. LEA List &amp; Summary Sheet'!B79</f>
        <v>0</v>
      </c>
      <c r="D80" s="108"/>
      <c r="E80" s="104"/>
      <c r="F80" s="103"/>
      <c r="G80" s="104"/>
      <c r="H80" s="103"/>
      <c r="I80" s="104"/>
      <c r="J80" s="103"/>
      <c r="K80" s="104"/>
      <c r="L80" s="103"/>
      <c r="M80" s="104"/>
      <c r="N80" s="103"/>
    </row>
    <row r="81" spans="2:14" x14ac:dyDescent="0.35">
      <c r="B81" s="32">
        <v>74</v>
      </c>
      <c r="C81" s="1">
        <f>'1. LEA List &amp; Summary Sheet'!B80</f>
        <v>0</v>
      </c>
      <c r="D81" s="108"/>
      <c r="E81" s="104"/>
      <c r="F81" s="103"/>
      <c r="G81" s="104"/>
      <c r="H81" s="103"/>
      <c r="I81" s="104"/>
      <c r="J81" s="103"/>
      <c r="K81" s="104"/>
      <c r="L81" s="103"/>
      <c r="M81" s="104"/>
      <c r="N81" s="103"/>
    </row>
    <row r="82" spans="2:14" x14ac:dyDescent="0.35">
      <c r="B82" s="32">
        <v>75</v>
      </c>
      <c r="C82" s="1">
        <f>'1. LEA List &amp; Summary Sheet'!B81</f>
        <v>0</v>
      </c>
      <c r="D82" s="108"/>
      <c r="E82" s="104"/>
      <c r="F82" s="103"/>
      <c r="G82" s="104"/>
      <c r="H82" s="103"/>
      <c r="I82" s="104"/>
      <c r="J82" s="103"/>
      <c r="K82" s="104"/>
      <c r="L82" s="103"/>
      <c r="M82" s="104"/>
      <c r="N82" s="103"/>
    </row>
    <row r="83" spans="2:14" x14ac:dyDescent="0.35">
      <c r="B83" s="32">
        <v>76</v>
      </c>
      <c r="C83" s="1">
        <f>'1. LEA List &amp; Summary Sheet'!B82</f>
        <v>0</v>
      </c>
      <c r="D83" s="108"/>
      <c r="E83" s="104"/>
      <c r="F83" s="103"/>
      <c r="G83" s="104"/>
      <c r="H83" s="103"/>
      <c r="I83" s="104"/>
      <c r="J83" s="103"/>
      <c r="K83" s="104"/>
      <c r="L83" s="103"/>
      <c r="M83" s="104"/>
      <c r="N83" s="103"/>
    </row>
    <row r="84" spans="2:14" x14ac:dyDescent="0.35">
      <c r="B84" s="32">
        <v>77</v>
      </c>
      <c r="C84" s="1">
        <f>'1. LEA List &amp; Summary Sheet'!B83</f>
        <v>0</v>
      </c>
      <c r="D84" s="108"/>
      <c r="E84" s="104"/>
      <c r="F84" s="103"/>
      <c r="G84" s="104"/>
      <c r="H84" s="103"/>
      <c r="I84" s="104"/>
      <c r="J84" s="103"/>
      <c r="K84" s="104"/>
      <c r="L84" s="103"/>
      <c r="M84" s="104"/>
      <c r="N84" s="103"/>
    </row>
    <row r="85" spans="2:14" x14ac:dyDescent="0.35">
      <c r="B85" s="32">
        <v>78</v>
      </c>
      <c r="C85" s="1">
        <f>'1. LEA List &amp; Summary Sheet'!B84</f>
        <v>0</v>
      </c>
      <c r="D85" s="108"/>
      <c r="E85" s="104"/>
      <c r="F85" s="103"/>
      <c r="G85" s="104"/>
      <c r="H85" s="103"/>
      <c r="I85" s="104"/>
      <c r="J85" s="103"/>
      <c r="K85" s="104"/>
      <c r="L85" s="103"/>
      <c r="M85" s="104"/>
      <c r="N85" s="103"/>
    </row>
    <row r="86" spans="2:14" x14ac:dyDescent="0.35">
      <c r="B86" s="32">
        <v>79</v>
      </c>
      <c r="C86" s="1">
        <f>'1. LEA List &amp; Summary Sheet'!B85</f>
        <v>0</v>
      </c>
      <c r="D86" s="108"/>
      <c r="E86" s="104"/>
      <c r="F86" s="103"/>
      <c r="G86" s="104"/>
      <c r="H86" s="103"/>
      <c r="I86" s="104"/>
      <c r="J86" s="103"/>
      <c r="K86" s="104"/>
      <c r="L86" s="103"/>
      <c r="M86" s="104"/>
      <c r="N86" s="103"/>
    </row>
    <row r="87" spans="2:14" x14ac:dyDescent="0.35">
      <c r="B87" s="32">
        <v>80</v>
      </c>
      <c r="C87" s="1">
        <f>'1. LEA List &amp; Summary Sheet'!B86</f>
        <v>0</v>
      </c>
      <c r="D87" s="108"/>
      <c r="E87" s="104"/>
      <c r="F87" s="103"/>
      <c r="G87" s="104"/>
      <c r="H87" s="103"/>
      <c r="I87" s="104"/>
      <c r="J87" s="103"/>
      <c r="K87" s="104"/>
      <c r="L87" s="103"/>
      <c r="M87" s="104"/>
      <c r="N87" s="103"/>
    </row>
    <row r="88" spans="2:14" x14ac:dyDescent="0.35">
      <c r="B88" s="32">
        <v>81</v>
      </c>
      <c r="C88" s="1">
        <f>'1. LEA List &amp; Summary Sheet'!B87</f>
        <v>0</v>
      </c>
      <c r="D88" s="108"/>
      <c r="E88" s="104"/>
      <c r="F88" s="103"/>
      <c r="G88" s="104"/>
      <c r="H88" s="103"/>
      <c r="I88" s="104"/>
      <c r="J88" s="103"/>
      <c r="K88" s="104"/>
      <c r="L88" s="103"/>
      <c r="M88" s="104"/>
      <c r="N88" s="103"/>
    </row>
    <row r="89" spans="2:14" x14ac:dyDescent="0.35">
      <c r="B89" s="32">
        <v>82</v>
      </c>
      <c r="C89" s="1">
        <f>'1. LEA List &amp; Summary Sheet'!B88</f>
        <v>0</v>
      </c>
      <c r="D89" s="108"/>
      <c r="E89" s="104"/>
      <c r="F89" s="103"/>
      <c r="G89" s="104"/>
      <c r="H89" s="103"/>
      <c r="I89" s="104"/>
      <c r="J89" s="103"/>
      <c r="K89" s="104"/>
      <c r="L89" s="103"/>
      <c r="M89" s="104"/>
      <c r="N89" s="103"/>
    </row>
    <row r="90" spans="2:14" x14ac:dyDescent="0.35">
      <c r="B90" s="32">
        <v>83</v>
      </c>
      <c r="C90" s="1">
        <f>'1. LEA List &amp; Summary Sheet'!B89</f>
        <v>0</v>
      </c>
      <c r="D90" s="108"/>
      <c r="E90" s="104"/>
      <c r="F90" s="103"/>
      <c r="G90" s="104"/>
      <c r="H90" s="103"/>
      <c r="I90" s="104"/>
      <c r="J90" s="103"/>
      <c r="K90" s="104"/>
      <c r="L90" s="103"/>
      <c r="M90" s="104"/>
      <c r="N90" s="103"/>
    </row>
    <row r="91" spans="2:14" x14ac:dyDescent="0.35">
      <c r="B91" s="32">
        <v>84</v>
      </c>
      <c r="C91" s="1">
        <f>'1. LEA List &amp; Summary Sheet'!B90</f>
        <v>0</v>
      </c>
      <c r="D91" s="108"/>
      <c r="E91" s="104"/>
      <c r="F91" s="103"/>
      <c r="G91" s="104"/>
      <c r="H91" s="103"/>
      <c r="I91" s="104"/>
      <c r="J91" s="103"/>
      <c r="K91" s="104"/>
      <c r="L91" s="103"/>
      <c r="M91" s="104"/>
      <c r="N91" s="103"/>
    </row>
    <row r="92" spans="2:14" x14ac:dyDescent="0.35">
      <c r="B92" s="32">
        <v>85</v>
      </c>
      <c r="C92" s="1">
        <f>'1. LEA List &amp; Summary Sheet'!B91</f>
        <v>0</v>
      </c>
      <c r="D92" s="108"/>
      <c r="E92" s="104"/>
      <c r="F92" s="103"/>
      <c r="G92" s="104"/>
      <c r="H92" s="103"/>
      <c r="I92" s="104"/>
      <c r="J92" s="103"/>
      <c r="K92" s="104"/>
      <c r="L92" s="103"/>
      <c r="M92" s="104"/>
      <c r="N92" s="103"/>
    </row>
    <row r="93" spans="2:14" x14ac:dyDescent="0.35">
      <c r="B93" s="32">
        <v>86</v>
      </c>
      <c r="C93" s="1">
        <f>'1. LEA List &amp; Summary Sheet'!B92</f>
        <v>0</v>
      </c>
      <c r="D93" s="108"/>
      <c r="E93" s="104"/>
      <c r="F93" s="103"/>
      <c r="G93" s="104"/>
      <c r="H93" s="103"/>
      <c r="I93" s="104"/>
      <c r="J93" s="103"/>
      <c r="K93" s="104"/>
      <c r="L93" s="103"/>
      <c r="M93" s="104"/>
      <c r="N93" s="103"/>
    </row>
    <row r="94" spans="2:14" x14ac:dyDescent="0.35">
      <c r="B94" s="32">
        <v>87</v>
      </c>
      <c r="C94" s="1">
        <f>'1. LEA List &amp; Summary Sheet'!B93</f>
        <v>0</v>
      </c>
      <c r="D94" s="108"/>
      <c r="E94" s="104"/>
      <c r="F94" s="103"/>
      <c r="G94" s="104"/>
      <c r="H94" s="103"/>
      <c r="I94" s="104"/>
      <c r="J94" s="103"/>
      <c r="K94" s="104"/>
      <c r="L94" s="103"/>
      <c r="M94" s="104"/>
      <c r="N94" s="103"/>
    </row>
    <row r="95" spans="2:14" x14ac:dyDescent="0.35">
      <c r="B95" s="32">
        <v>88</v>
      </c>
      <c r="C95" s="1">
        <f>'1. LEA List &amp; Summary Sheet'!B94</f>
        <v>0</v>
      </c>
      <c r="D95" s="108"/>
      <c r="E95" s="104"/>
      <c r="F95" s="103"/>
      <c r="G95" s="104"/>
      <c r="H95" s="103"/>
      <c r="I95" s="104"/>
      <c r="J95" s="103"/>
      <c r="K95" s="104"/>
      <c r="L95" s="103"/>
      <c r="M95" s="104"/>
      <c r="N95" s="103"/>
    </row>
    <row r="96" spans="2:14" x14ac:dyDescent="0.35">
      <c r="B96" s="32">
        <v>89</v>
      </c>
      <c r="C96" s="1">
        <f>'1. LEA List &amp; Summary Sheet'!B95</f>
        <v>0</v>
      </c>
      <c r="D96" s="108"/>
      <c r="E96" s="104"/>
      <c r="F96" s="103"/>
      <c r="G96" s="104"/>
      <c r="H96" s="103"/>
      <c r="I96" s="104"/>
      <c r="J96" s="103"/>
      <c r="K96" s="104"/>
      <c r="L96" s="103"/>
      <c r="M96" s="104"/>
      <c r="N96" s="103"/>
    </row>
    <row r="97" spans="2:14" x14ac:dyDescent="0.35">
      <c r="B97" s="32">
        <v>90</v>
      </c>
      <c r="C97" s="1">
        <f>'1. LEA List &amp; Summary Sheet'!B96</f>
        <v>0</v>
      </c>
      <c r="D97" s="108"/>
      <c r="E97" s="104"/>
      <c r="F97" s="103"/>
      <c r="G97" s="104"/>
      <c r="H97" s="103"/>
      <c r="I97" s="104"/>
      <c r="J97" s="103"/>
      <c r="K97" s="104"/>
      <c r="L97" s="103"/>
      <c r="M97" s="104"/>
      <c r="N97" s="103"/>
    </row>
    <row r="98" spans="2:14" x14ac:dyDescent="0.35">
      <c r="B98" s="32">
        <v>91</v>
      </c>
      <c r="C98" s="1">
        <f>'1. LEA List &amp; Summary Sheet'!B97</f>
        <v>0</v>
      </c>
      <c r="D98" s="108"/>
      <c r="E98" s="104"/>
      <c r="F98" s="103"/>
      <c r="G98" s="104"/>
      <c r="H98" s="103"/>
      <c r="I98" s="104"/>
      <c r="J98" s="103"/>
      <c r="K98" s="104"/>
      <c r="L98" s="103"/>
      <c r="M98" s="104"/>
      <c r="N98" s="103"/>
    </row>
    <row r="99" spans="2:14" x14ac:dyDescent="0.35">
      <c r="B99" s="32">
        <v>92</v>
      </c>
      <c r="C99" s="1">
        <f>'1. LEA List &amp; Summary Sheet'!B98</f>
        <v>0</v>
      </c>
      <c r="D99" s="108"/>
      <c r="E99" s="104"/>
      <c r="F99" s="103"/>
      <c r="G99" s="104"/>
      <c r="H99" s="103"/>
      <c r="I99" s="104"/>
      <c r="J99" s="103"/>
      <c r="K99" s="104"/>
      <c r="L99" s="103"/>
      <c r="M99" s="104"/>
      <c r="N99" s="103"/>
    </row>
    <row r="100" spans="2:14" x14ac:dyDescent="0.35">
      <c r="B100" s="32">
        <v>93</v>
      </c>
      <c r="C100" s="1">
        <f>'1. LEA List &amp; Summary Sheet'!B99</f>
        <v>0</v>
      </c>
      <c r="D100" s="108"/>
      <c r="E100" s="104"/>
      <c r="F100" s="103"/>
      <c r="G100" s="104"/>
      <c r="H100" s="103"/>
      <c r="I100" s="104"/>
      <c r="J100" s="103"/>
      <c r="K100" s="104"/>
      <c r="L100" s="103"/>
      <c r="M100" s="104"/>
      <c r="N100" s="103"/>
    </row>
    <row r="101" spans="2:14" x14ac:dyDescent="0.35">
      <c r="B101" s="32">
        <v>94</v>
      </c>
      <c r="C101" s="1">
        <f>'1. LEA List &amp; Summary Sheet'!B100</f>
        <v>0</v>
      </c>
      <c r="D101" s="108"/>
      <c r="E101" s="104"/>
      <c r="F101" s="103"/>
      <c r="G101" s="104"/>
      <c r="H101" s="103"/>
      <c r="I101" s="104"/>
      <c r="J101" s="103"/>
      <c r="K101" s="104"/>
      <c r="L101" s="103"/>
      <c r="M101" s="104"/>
      <c r="N101" s="103"/>
    </row>
    <row r="102" spans="2:14" x14ac:dyDescent="0.35">
      <c r="B102" s="32">
        <v>95</v>
      </c>
      <c r="C102" s="1">
        <f>'1. LEA List &amp; Summary Sheet'!B101</f>
        <v>0</v>
      </c>
      <c r="D102" s="108"/>
      <c r="E102" s="104"/>
      <c r="F102" s="103"/>
      <c r="G102" s="104"/>
      <c r="H102" s="103"/>
      <c r="I102" s="104"/>
      <c r="J102" s="103"/>
      <c r="K102" s="104"/>
      <c r="L102" s="103"/>
      <c r="M102" s="104"/>
      <c r="N102" s="103"/>
    </row>
    <row r="103" spans="2:14" x14ac:dyDescent="0.35">
      <c r="B103" s="32">
        <v>96</v>
      </c>
      <c r="C103" s="1">
        <f>'1. LEA List &amp; Summary Sheet'!B102</f>
        <v>0</v>
      </c>
      <c r="D103" s="108"/>
      <c r="E103" s="104"/>
      <c r="F103" s="103"/>
      <c r="G103" s="104"/>
      <c r="H103" s="103"/>
      <c r="I103" s="104"/>
      <c r="J103" s="103"/>
      <c r="K103" s="104"/>
      <c r="L103" s="103"/>
      <c r="M103" s="104"/>
      <c r="N103" s="103"/>
    </row>
    <row r="104" spans="2:14" x14ac:dyDescent="0.35">
      <c r="B104" s="32">
        <v>97</v>
      </c>
      <c r="C104" s="1">
        <f>'1. LEA List &amp; Summary Sheet'!B103</f>
        <v>0</v>
      </c>
      <c r="D104" s="108"/>
      <c r="E104" s="104"/>
      <c r="F104" s="103"/>
      <c r="G104" s="104"/>
      <c r="H104" s="103"/>
      <c r="I104" s="104"/>
      <c r="J104" s="103"/>
      <c r="K104" s="104"/>
      <c r="L104" s="103"/>
      <c r="M104" s="104"/>
      <c r="N104" s="103"/>
    </row>
    <row r="105" spans="2:14" x14ac:dyDescent="0.35">
      <c r="B105" s="32">
        <v>98</v>
      </c>
      <c r="C105" s="1">
        <f>'1. LEA List &amp; Summary Sheet'!B104</f>
        <v>0</v>
      </c>
      <c r="D105" s="108"/>
      <c r="E105" s="104"/>
      <c r="F105" s="103"/>
      <c r="G105" s="104"/>
      <c r="H105" s="103"/>
      <c r="I105" s="104"/>
      <c r="J105" s="103"/>
      <c r="K105" s="104"/>
      <c r="L105" s="103"/>
      <c r="M105" s="104"/>
      <c r="N105" s="103"/>
    </row>
    <row r="106" spans="2:14" x14ac:dyDescent="0.35">
      <c r="B106" s="32">
        <v>99</v>
      </c>
      <c r="C106" s="1">
        <f>'1. LEA List &amp; Summary Sheet'!B105</f>
        <v>0</v>
      </c>
      <c r="D106" s="108"/>
      <c r="E106" s="104"/>
      <c r="F106" s="103"/>
      <c r="G106" s="104"/>
      <c r="H106" s="103"/>
      <c r="I106" s="104"/>
      <c r="J106" s="103"/>
      <c r="K106" s="104"/>
      <c r="L106" s="103"/>
      <c r="M106" s="104"/>
      <c r="N106" s="103"/>
    </row>
    <row r="107" spans="2:14" x14ac:dyDescent="0.35">
      <c r="B107" s="32">
        <v>100</v>
      </c>
      <c r="C107" s="1">
        <f>'1. LEA List &amp; Summary Sheet'!B106</f>
        <v>0</v>
      </c>
      <c r="D107" s="108"/>
      <c r="E107" s="104"/>
      <c r="F107" s="103"/>
      <c r="G107" s="104"/>
      <c r="H107" s="103"/>
      <c r="I107" s="104"/>
      <c r="J107" s="103"/>
      <c r="K107" s="104"/>
      <c r="L107" s="103"/>
      <c r="M107" s="104"/>
      <c r="N107" s="103"/>
    </row>
    <row r="108" spans="2:14" ht="86.5" customHeight="1" thickBot="1" x14ac:dyDescent="0.4">
      <c r="B108" s="127" t="s">
        <v>44</v>
      </c>
      <c r="C108" s="128"/>
      <c r="D108" s="136"/>
      <c r="E108" s="49">
        <f t="shared" ref="E108:N108" si="0">SUM(E8:E107)</f>
        <v>15000</v>
      </c>
      <c r="F108" s="40">
        <f t="shared" si="0"/>
        <v>40</v>
      </c>
      <c r="G108" s="39">
        <f t="shared" si="0"/>
        <v>15065</v>
      </c>
      <c r="H108" s="40">
        <f t="shared" si="0"/>
        <v>46</v>
      </c>
      <c r="I108" s="39">
        <f t="shared" si="0"/>
        <v>0</v>
      </c>
      <c r="J108" s="40">
        <f t="shared" si="0"/>
        <v>0</v>
      </c>
      <c r="K108" s="39">
        <f t="shared" si="0"/>
        <v>0</v>
      </c>
      <c r="L108" s="40">
        <f t="shared" si="0"/>
        <v>0</v>
      </c>
      <c r="M108" s="39">
        <f t="shared" si="0"/>
        <v>0</v>
      </c>
      <c r="N108" s="40">
        <f t="shared" si="0"/>
        <v>0</v>
      </c>
    </row>
    <row r="109" spans="2:14" x14ac:dyDescent="0.35">
      <c r="E109" s="42"/>
    </row>
    <row r="110" spans="2:14" x14ac:dyDescent="0.35">
      <c r="G110" s="124"/>
      <c r="H110" s="124"/>
      <c r="I110" s="124"/>
      <c r="J110" s="34"/>
    </row>
    <row r="111" spans="2:14" x14ac:dyDescent="0.35">
      <c r="G111" s="16"/>
      <c r="H111" s="16"/>
      <c r="I111" s="16"/>
      <c r="J111" s="16"/>
    </row>
    <row r="112" spans="2:14" x14ac:dyDescent="0.35">
      <c r="G112" s="16"/>
      <c r="H112" s="16"/>
      <c r="I112" s="16"/>
      <c r="J112" s="16"/>
    </row>
  </sheetData>
  <sheetProtection sheet="1" objects="1" scenarios="1" formatCells="0" formatColumns="0" formatRows="0" insertColumns="0" insertRows="0"/>
  <mergeCells count="9">
    <mergeCell ref="E1:K3"/>
    <mergeCell ref="B5:N5"/>
    <mergeCell ref="G110:I110"/>
    <mergeCell ref="E6:F6"/>
    <mergeCell ref="G6:H6"/>
    <mergeCell ref="I6:J6"/>
    <mergeCell ref="K6:L6"/>
    <mergeCell ref="M6:N6"/>
    <mergeCell ref="B108:D108"/>
  </mergeCells>
  <conditionalFormatting sqref="E8:F8 I8:N8 E9:N107">
    <cfRule type="containsText" dxfId="19" priority="1" operator="containsText" text="Not Hired">
      <formula>NOT(ISERROR(SEARCH("Not Hired",E8)))</formula>
    </cfRule>
    <cfRule type="containsText" dxfId="18" priority="2" operator="containsText" text="Hired">
      <formula>NOT(ISERROR(SEARCH("Hired",E8)))</formula>
    </cfRule>
    <cfRule type="containsText" dxfId="17" priority="3" operator="containsText" text="Not Retained">
      <formula>NOT(ISERROR(SEARCH("Not Retained",E8)))</formula>
    </cfRule>
    <cfRule type="containsText" dxfId="16" priority="4" operator="containsText" text="Retained">
      <formula>NOT(ISERROR(SEARCH("Retained",E8)))</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44CA7-C488-41A4-A817-04C1BCACD433}">
  <sheetPr>
    <tabColor theme="5"/>
  </sheetPr>
  <dimension ref="A1:J110"/>
  <sheetViews>
    <sheetView zoomScaleNormal="100" workbookViewId="0">
      <selection activeCell="E14" sqref="E14"/>
    </sheetView>
  </sheetViews>
  <sheetFormatPr defaultColWidth="8.81640625" defaultRowHeight="14.5" x14ac:dyDescent="0.35"/>
  <cols>
    <col min="2" max="2" width="5.81640625" customWidth="1"/>
    <col min="3" max="3" width="42.7265625" customWidth="1"/>
    <col min="4" max="4" width="22.1796875" customWidth="1"/>
    <col min="5" max="5" width="26.36328125" customWidth="1"/>
    <col min="6" max="6" width="30.6328125" customWidth="1"/>
    <col min="7" max="7" width="33.36328125" bestFit="1" customWidth="1"/>
    <col min="8" max="8" width="28.6328125" bestFit="1" customWidth="1"/>
    <col min="9" max="9" width="30.453125" bestFit="1" customWidth="1"/>
  </cols>
  <sheetData>
    <row r="1" spans="1:10" ht="29" customHeight="1" x14ac:dyDescent="0.35">
      <c r="A1" s="83"/>
      <c r="D1" s="130" t="s">
        <v>90</v>
      </c>
      <c r="E1" s="130"/>
      <c r="F1" s="130"/>
      <c r="G1" s="130"/>
      <c r="H1" s="130"/>
      <c r="I1" s="130"/>
    </row>
    <row r="2" spans="1:10" ht="78" customHeight="1" x14ac:dyDescent="0.35">
      <c r="A2" s="83"/>
      <c r="D2" s="139"/>
      <c r="E2" s="139"/>
      <c r="F2" s="139"/>
      <c r="G2" s="139"/>
      <c r="H2" s="139"/>
      <c r="I2" s="139"/>
    </row>
    <row r="3" spans="1:10" ht="18.5" x14ac:dyDescent="0.45">
      <c r="B3" s="137" t="s">
        <v>74</v>
      </c>
      <c r="C3" s="138"/>
      <c r="D3" s="138"/>
      <c r="E3" s="138"/>
      <c r="F3" s="138"/>
      <c r="G3" s="138"/>
      <c r="H3" s="138"/>
      <c r="I3" s="138"/>
    </row>
    <row r="4" spans="1:10" ht="18.5" x14ac:dyDescent="0.35">
      <c r="B4" s="18" t="s">
        <v>4</v>
      </c>
      <c r="C4" s="19" t="s">
        <v>23</v>
      </c>
      <c r="D4" s="19" t="s">
        <v>5</v>
      </c>
      <c r="E4" s="20" t="s">
        <v>62</v>
      </c>
      <c r="F4" s="20" t="s">
        <v>63</v>
      </c>
      <c r="G4" s="20" t="s">
        <v>64</v>
      </c>
      <c r="H4" s="20" t="s">
        <v>56</v>
      </c>
      <c r="I4" s="20" t="s">
        <v>65</v>
      </c>
      <c r="J4" s="2"/>
    </row>
    <row r="5" spans="1:10" x14ac:dyDescent="0.35">
      <c r="B5" s="32">
        <v>1</v>
      </c>
      <c r="C5" s="1" t="str">
        <f>'3. GPRA 3 Ratio Tracking'!C8</f>
        <v>LEA #1</v>
      </c>
      <c r="D5" s="99" t="s">
        <v>6</v>
      </c>
      <c r="E5" s="98">
        <v>1075</v>
      </c>
      <c r="F5" s="109"/>
      <c r="G5" s="98"/>
      <c r="H5" s="98"/>
      <c r="I5" s="98"/>
    </row>
    <row r="6" spans="1:10" x14ac:dyDescent="0.35">
      <c r="B6" s="32">
        <v>2</v>
      </c>
      <c r="C6" s="1" t="str">
        <f>'3. GPRA 3 Ratio Tracking'!C9</f>
        <v>LEA #2</v>
      </c>
      <c r="D6" s="98"/>
      <c r="E6" s="98">
        <v>200</v>
      </c>
      <c r="F6" s="98"/>
      <c r="G6" s="98"/>
      <c r="H6" s="98"/>
      <c r="I6" s="98"/>
    </row>
    <row r="7" spans="1:10" x14ac:dyDescent="0.35">
      <c r="B7" s="32">
        <v>3</v>
      </c>
      <c r="C7" s="1" t="str">
        <f>'3. GPRA 3 Ratio Tracking'!C10</f>
        <v>LEA #3</v>
      </c>
      <c r="D7" s="98"/>
      <c r="E7" s="98"/>
      <c r="F7" s="98"/>
      <c r="G7" s="98"/>
      <c r="H7" s="98"/>
      <c r="I7" s="98"/>
    </row>
    <row r="8" spans="1:10" x14ac:dyDescent="0.35">
      <c r="B8" s="32">
        <v>4</v>
      </c>
      <c r="C8" s="1">
        <f>'3. GPRA 3 Ratio Tracking'!C11</f>
        <v>0</v>
      </c>
      <c r="D8" s="98"/>
      <c r="E8" s="98"/>
      <c r="F8" s="98"/>
      <c r="G8" s="98"/>
      <c r="H8" s="98"/>
      <c r="I8" s="98"/>
    </row>
    <row r="9" spans="1:10" x14ac:dyDescent="0.35">
      <c r="B9" s="32">
        <v>5</v>
      </c>
      <c r="C9" s="1">
        <f>'3. GPRA 3 Ratio Tracking'!C12</f>
        <v>0</v>
      </c>
      <c r="D9" s="98"/>
      <c r="E9" s="98"/>
      <c r="F9" s="98"/>
      <c r="G9" s="98"/>
      <c r="H9" s="98"/>
      <c r="I9" s="98"/>
    </row>
    <row r="10" spans="1:10" x14ac:dyDescent="0.35">
      <c r="B10" s="32">
        <v>6</v>
      </c>
      <c r="C10" s="1">
        <f>'3. GPRA 3 Ratio Tracking'!C13</f>
        <v>0</v>
      </c>
      <c r="D10" s="98"/>
      <c r="E10" s="98"/>
      <c r="F10" s="98"/>
      <c r="G10" s="98"/>
      <c r="H10" s="98"/>
      <c r="I10" s="98"/>
    </row>
    <row r="11" spans="1:10" x14ac:dyDescent="0.35">
      <c r="B11" s="32">
        <v>7</v>
      </c>
      <c r="C11" s="1">
        <f>'3. GPRA 3 Ratio Tracking'!C14</f>
        <v>0</v>
      </c>
      <c r="D11" s="98"/>
      <c r="E11" s="98"/>
      <c r="F11" s="98"/>
      <c r="G11" s="98"/>
      <c r="H11" s="98"/>
      <c r="I11" s="98"/>
    </row>
    <row r="12" spans="1:10" x14ac:dyDescent="0.35">
      <c r="B12" s="32">
        <v>8</v>
      </c>
      <c r="C12" s="1">
        <f>'3. GPRA 3 Ratio Tracking'!C15</f>
        <v>0</v>
      </c>
      <c r="D12" s="98"/>
      <c r="E12" s="98"/>
      <c r="F12" s="98"/>
      <c r="G12" s="98"/>
      <c r="H12" s="98"/>
      <c r="I12" s="98"/>
    </row>
    <row r="13" spans="1:10" x14ac:dyDescent="0.35">
      <c r="B13" s="32">
        <v>9</v>
      </c>
      <c r="C13" s="1">
        <f>'3. GPRA 3 Ratio Tracking'!C16</f>
        <v>0</v>
      </c>
      <c r="D13" s="98"/>
      <c r="E13" s="98"/>
      <c r="F13" s="98"/>
      <c r="G13" s="98"/>
      <c r="H13" s="98"/>
      <c r="I13" s="98"/>
    </row>
    <row r="14" spans="1:10" x14ac:dyDescent="0.35">
      <c r="B14" s="32">
        <v>10</v>
      </c>
      <c r="C14" s="1">
        <f>'3. GPRA 3 Ratio Tracking'!C17</f>
        <v>0</v>
      </c>
      <c r="D14" s="98"/>
      <c r="E14" s="98"/>
      <c r="F14" s="98"/>
      <c r="G14" s="98"/>
      <c r="H14" s="98"/>
      <c r="I14" s="98"/>
    </row>
    <row r="15" spans="1:10" x14ac:dyDescent="0.35">
      <c r="B15" s="32">
        <v>11</v>
      </c>
      <c r="C15" s="1">
        <f>'3. GPRA 3 Ratio Tracking'!C18</f>
        <v>0</v>
      </c>
      <c r="D15" s="98"/>
      <c r="E15" s="98"/>
      <c r="F15" s="98"/>
      <c r="G15" s="98"/>
      <c r="H15" s="98"/>
      <c r="I15" s="98"/>
    </row>
    <row r="16" spans="1:10" x14ac:dyDescent="0.35">
      <c r="B16" s="32">
        <v>12</v>
      </c>
      <c r="C16" s="1">
        <f>'3. GPRA 3 Ratio Tracking'!C19</f>
        <v>0</v>
      </c>
      <c r="D16" s="98"/>
      <c r="E16" s="98"/>
      <c r="F16" s="98"/>
      <c r="G16" s="98"/>
      <c r="H16" s="98"/>
      <c r="I16" s="98"/>
    </row>
    <row r="17" spans="2:9" x14ac:dyDescent="0.35">
      <c r="B17" s="32">
        <v>13</v>
      </c>
      <c r="C17" s="1">
        <f>'3. GPRA 3 Ratio Tracking'!C20</f>
        <v>0</v>
      </c>
      <c r="D17" s="98"/>
      <c r="E17" s="98"/>
      <c r="F17" s="98"/>
      <c r="G17" s="98"/>
      <c r="H17" s="98"/>
      <c r="I17" s="98"/>
    </row>
    <row r="18" spans="2:9" x14ac:dyDescent="0.35">
      <c r="B18" s="32">
        <v>14</v>
      </c>
      <c r="C18" s="1">
        <f>'3. GPRA 3 Ratio Tracking'!C21</f>
        <v>0</v>
      </c>
      <c r="D18" s="98"/>
      <c r="E18" s="98"/>
      <c r="F18" s="98"/>
      <c r="G18" s="98"/>
      <c r="H18" s="98"/>
      <c r="I18" s="98"/>
    </row>
    <row r="19" spans="2:9" x14ac:dyDescent="0.35">
      <c r="B19" s="32">
        <v>15</v>
      </c>
      <c r="C19" s="1">
        <f>'3. GPRA 3 Ratio Tracking'!C22</f>
        <v>0</v>
      </c>
      <c r="D19" s="98"/>
      <c r="E19" s="98"/>
      <c r="F19" s="98"/>
      <c r="G19" s="98"/>
      <c r="H19" s="98"/>
      <c r="I19" s="98"/>
    </row>
    <row r="20" spans="2:9" x14ac:dyDescent="0.35">
      <c r="B20" s="32">
        <v>16</v>
      </c>
      <c r="C20" s="1">
        <f>'3. GPRA 3 Ratio Tracking'!C23</f>
        <v>0</v>
      </c>
      <c r="D20" s="98"/>
      <c r="E20" s="98"/>
      <c r="F20" s="98"/>
      <c r="G20" s="98"/>
      <c r="H20" s="98"/>
      <c r="I20" s="98"/>
    </row>
    <row r="21" spans="2:9" x14ac:dyDescent="0.35">
      <c r="B21" s="32">
        <v>17</v>
      </c>
      <c r="C21" s="1">
        <f>'3. GPRA 3 Ratio Tracking'!C24</f>
        <v>0</v>
      </c>
      <c r="D21" s="98"/>
      <c r="E21" s="98"/>
      <c r="F21" s="98"/>
      <c r="G21" s="98"/>
      <c r="H21" s="98"/>
      <c r="I21" s="98"/>
    </row>
    <row r="22" spans="2:9" x14ac:dyDescent="0.35">
      <c r="B22" s="32">
        <v>18</v>
      </c>
      <c r="C22" s="1">
        <f>'3. GPRA 3 Ratio Tracking'!C25</f>
        <v>0</v>
      </c>
      <c r="D22" s="98"/>
      <c r="E22" s="98"/>
      <c r="F22" s="98"/>
      <c r="G22" s="98"/>
      <c r="H22" s="98"/>
      <c r="I22" s="98"/>
    </row>
    <row r="23" spans="2:9" x14ac:dyDescent="0.35">
      <c r="B23" s="32">
        <v>19</v>
      </c>
      <c r="C23" s="1">
        <f>'3. GPRA 3 Ratio Tracking'!C26</f>
        <v>0</v>
      </c>
      <c r="D23" s="98"/>
      <c r="E23" s="98"/>
      <c r="F23" s="98"/>
      <c r="G23" s="98"/>
      <c r="H23" s="98"/>
      <c r="I23" s="98"/>
    </row>
    <row r="24" spans="2:9" x14ac:dyDescent="0.35">
      <c r="B24" s="32">
        <v>20</v>
      </c>
      <c r="C24" s="1">
        <f>'3. GPRA 3 Ratio Tracking'!C27</f>
        <v>0</v>
      </c>
      <c r="D24" s="98"/>
      <c r="E24" s="98"/>
      <c r="F24" s="98"/>
      <c r="G24" s="98"/>
      <c r="H24" s="98"/>
      <c r="I24" s="98"/>
    </row>
    <row r="25" spans="2:9" x14ac:dyDescent="0.35">
      <c r="B25" s="32">
        <v>21</v>
      </c>
      <c r="C25" s="1">
        <f>'3. GPRA 3 Ratio Tracking'!C28</f>
        <v>0</v>
      </c>
      <c r="D25" s="98"/>
      <c r="E25" s="98"/>
      <c r="F25" s="98"/>
      <c r="G25" s="98"/>
      <c r="H25" s="98"/>
      <c r="I25" s="98"/>
    </row>
    <row r="26" spans="2:9" x14ac:dyDescent="0.35">
      <c r="B26" s="32">
        <v>22</v>
      </c>
      <c r="C26" s="1">
        <f>'3. GPRA 3 Ratio Tracking'!C29</f>
        <v>0</v>
      </c>
      <c r="D26" s="98"/>
      <c r="E26" s="98"/>
      <c r="F26" s="98"/>
      <c r="G26" s="98"/>
      <c r="H26" s="98"/>
      <c r="I26" s="98"/>
    </row>
    <row r="27" spans="2:9" x14ac:dyDescent="0.35">
      <c r="B27" s="32">
        <v>23</v>
      </c>
      <c r="C27" s="1">
        <f>'3. GPRA 3 Ratio Tracking'!C30</f>
        <v>0</v>
      </c>
      <c r="D27" s="98"/>
      <c r="E27" s="98"/>
      <c r="F27" s="98"/>
      <c r="G27" s="98"/>
      <c r="H27" s="98"/>
      <c r="I27" s="98"/>
    </row>
    <row r="28" spans="2:9" x14ac:dyDescent="0.35">
      <c r="B28" s="32">
        <v>24</v>
      </c>
      <c r="C28" s="1">
        <f>'3. GPRA 3 Ratio Tracking'!C31</f>
        <v>0</v>
      </c>
      <c r="D28" s="98"/>
      <c r="E28" s="98"/>
      <c r="F28" s="98"/>
      <c r="G28" s="98"/>
      <c r="H28" s="98"/>
      <c r="I28" s="98"/>
    </row>
    <row r="29" spans="2:9" x14ac:dyDescent="0.35">
      <c r="B29" s="32">
        <v>25</v>
      </c>
      <c r="C29" s="1">
        <f>'3. GPRA 3 Ratio Tracking'!C32</f>
        <v>0</v>
      </c>
      <c r="D29" s="98"/>
      <c r="E29" s="98"/>
      <c r="F29" s="98"/>
      <c r="G29" s="98"/>
      <c r="H29" s="98"/>
      <c r="I29" s="98"/>
    </row>
    <row r="30" spans="2:9" x14ac:dyDescent="0.35">
      <c r="B30" s="32">
        <v>26</v>
      </c>
      <c r="C30" s="1">
        <f>'3. GPRA 3 Ratio Tracking'!C33</f>
        <v>0</v>
      </c>
      <c r="D30" s="98"/>
      <c r="E30" s="98"/>
      <c r="F30" s="98"/>
      <c r="G30" s="98"/>
      <c r="H30" s="98"/>
      <c r="I30" s="98"/>
    </row>
    <row r="31" spans="2:9" x14ac:dyDescent="0.35">
      <c r="B31" s="32">
        <v>27</v>
      </c>
      <c r="C31" s="1">
        <f>'3. GPRA 3 Ratio Tracking'!C34</f>
        <v>0</v>
      </c>
      <c r="D31" s="98"/>
      <c r="E31" s="98"/>
      <c r="F31" s="98"/>
      <c r="G31" s="98"/>
      <c r="H31" s="98"/>
      <c r="I31" s="98"/>
    </row>
    <row r="32" spans="2:9" x14ac:dyDescent="0.35">
      <c r="B32" s="32">
        <v>28</v>
      </c>
      <c r="C32" s="1">
        <f>'3. GPRA 3 Ratio Tracking'!C35</f>
        <v>0</v>
      </c>
      <c r="D32" s="98"/>
      <c r="E32" s="98"/>
      <c r="F32" s="98"/>
      <c r="G32" s="98"/>
      <c r="H32" s="98"/>
      <c r="I32" s="98"/>
    </row>
    <row r="33" spans="2:9" x14ac:dyDescent="0.35">
      <c r="B33" s="32">
        <v>29</v>
      </c>
      <c r="C33" s="1">
        <f>'3. GPRA 3 Ratio Tracking'!C36</f>
        <v>0</v>
      </c>
      <c r="D33" s="98"/>
      <c r="E33" s="98"/>
      <c r="F33" s="98"/>
      <c r="G33" s="98"/>
      <c r="H33" s="98"/>
      <c r="I33" s="98"/>
    </row>
    <row r="34" spans="2:9" x14ac:dyDescent="0.35">
      <c r="B34" s="32">
        <v>30</v>
      </c>
      <c r="C34" s="1">
        <f>'3. GPRA 3 Ratio Tracking'!C37</f>
        <v>0</v>
      </c>
      <c r="D34" s="98"/>
      <c r="E34" s="98"/>
      <c r="F34" s="98"/>
      <c r="G34" s="98"/>
      <c r="H34" s="98"/>
      <c r="I34" s="98"/>
    </row>
    <row r="35" spans="2:9" x14ac:dyDescent="0.35">
      <c r="B35" s="32">
        <v>31</v>
      </c>
      <c r="C35" s="1">
        <f>'3. GPRA 3 Ratio Tracking'!C38</f>
        <v>0</v>
      </c>
      <c r="D35" s="98"/>
      <c r="E35" s="98"/>
      <c r="F35" s="98"/>
      <c r="G35" s="98"/>
      <c r="H35" s="98"/>
      <c r="I35" s="98"/>
    </row>
    <row r="36" spans="2:9" x14ac:dyDescent="0.35">
      <c r="B36" s="32">
        <v>32</v>
      </c>
      <c r="C36" s="1">
        <f>'3. GPRA 3 Ratio Tracking'!C39</f>
        <v>0</v>
      </c>
      <c r="D36" s="98"/>
      <c r="E36" s="98"/>
      <c r="F36" s="98"/>
      <c r="G36" s="98"/>
      <c r="H36" s="98"/>
      <c r="I36" s="98"/>
    </row>
    <row r="37" spans="2:9" x14ac:dyDescent="0.35">
      <c r="B37" s="32">
        <v>33</v>
      </c>
      <c r="C37" s="1">
        <f>'3. GPRA 3 Ratio Tracking'!C40</f>
        <v>0</v>
      </c>
      <c r="D37" s="98"/>
      <c r="E37" s="98"/>
      <c r="F37" s="98"/>
      <c r="G37" s="98"/>
      <c r="H37" s="98"/>
      <c r="I37" s="98"/>
    </row>
    <row r="38" spans="2:9" x14ac:dyDescent="0.35">
      <c r="B38" s="32">
        <v>34</v>
      </c>
      <c r="C38" s="1">
        <f>'3. GPRA 3 Ratio Tracking'!C41</f>
        <v>0</v>
      </c>
      <c r="D38" s="98"/>
      <c r="E38" s="98"/>
      <c r="F38" s="98"/>
      <c r="G38" s="98"/>
      <c r="H38" s="98"/>
      <c r="I38" s="98"/>
    </row>
    <row r="39" spans="2:9" x14ac:dyDescent="0.35">
      <c r="B39" s="32">
        <v>35</v>
      </c>
      <c r="C39" s="1">
        <f>'3. GPRA 3 Ratio Tracking'!C42</f>
        <v>0</v>
      </c>
      <c r="D39" s="98"/>
      <c r="E39" s="98"/>
      <c r="F39" s="98"/>
      <c r="G39" s="98"/>
      <c r="H39" s="98"/>
      <c r="I39" s="98"/>
    </row>
    <row r="40" spans="2:9" x14ac:dyDescent="0.35">
      <c r="B40" s="32">
        <v>36</v>
      </c>
      <c r="C40" s="1">
        <f>'3. GPRA 3 Ratio Tracking'!C43</f>
        <v>0</v>
      </c>
      <c r="D40" s="98"/>
      <c r="E40" s="98"/>
      <c r="F40" s="98"/>
      <c r="G40" s="98"/>
      <c r="H40" s="98"/>
      <c r="I40" s="98"/>
    </row>
    <row r="41" spans="2:9" x14ac:dyDescent="0.35">
      <c r="B41" s="32">
        <v>37</v>
      </c>
      <c r="C41" s="1">
        <f>'3. GPRA 3 Ratio Tracking'!C44</f>
        <v>0</v>
      </c>
      <c r="D41" s="98"/>
      <c r="E41" s="98"/>
      <c r="F41" s="98"/>
      <c r="G41" s="98"/>
      <c r="H41" s="98"/>
      <c r="I41" s="98"/>
    </row>
    <row r="42" spans="2:9" x14ac:dyDescent="0.35">
      <c r="B42" s="32">
        <v>38</v>
      </c>
      <c r="C42" s="1">
        <f>'3. GPRA 3 Ratio Tracking'!C45</f>
        <v>0</v>
      </c>
      <c r="D42" s="98"/>
      <c r="E42" s="98"/>
      <c r="F42" s="98"/>
      <c r="G42" s="98"/>
      <c r="H42" s="98"/>
      <c r="I42" s="98"/>
    </row>
    <row r="43" spans="2:9" x14ac:dyDescent="0.35">
      <c r="B43" s="32">
        <v>39</v>
      </c>
      <c r="C43" s="1">
        <f>'3. GPRA 3 Ratio Tracking'!C46</f>
        <v>0</v>
      </c>
      <c r="D43" s="98"/>
      <c r="E43" s="98"/>
      <c r="F43" s="98"/>
      <c r="G43" s="98"/>
      <c r="H43" s="98"/>
      <c r="I43" s="98"/>
    </row>
    <row r="44" spans="2:9" x14ac:dyDescent="0.35">
      <c r="B44" s="32">
        <v>40</v>
      </c>
      <c r="C44" s="1">
        <f>'3. GPRA 3 Ratio Tracking'!C47</f>
        <v>0</v>
      </c>
      <c r="D44" s="98"/>
      <c r="E44" s="98"/>
      <c r="F44" s="98"/>
      <c r="G44" s="98"/>
      <c r="H44" s="98"/>
      <c r="I44" s="98"/>
    </row>
    <row r="45" spans="2:9" x14ac:dyDescent="0.35">
      <c r="B45" s="32">
        <v>41</v>
      </c>
      <c r="C45" s="1">
        <f>'3. GPRA 3 Ratio Tracking'!C48</f>
        <v>0</v>
      </c>
      <c r="D45" s="98"/>
      <c r="E45" s="98"/>
      <c r="F45" s="98"/>
      <c r="G45" s="98"/>
      <c r="H45" s="98"/>
      <c r="I45" s="98"/>
    </row>
    <row r="46" spans="2:9" x14ac:dyDescent="0.35">
      <c r="B46" s="32">
        <v>42</v>
      </c>
      <c r="C46" s="1">
        <f>'3. GPRA 3 Ratio Tracking'!C49</f>
        <v>0</v>
      </c>
      <c r="D46" s="98"/>
      <c r="E46" s="98"/>
      <c r="F46" s="98"/>
      <c r="G46" s="98"/>
      <c r="H46" s="98"/>
      <c r="I46" s="98"/>
    </row>
    <row r="47" spans="2:9" x14ac:dyDescent="0.35">
      <c r="B47" s="32">
        <v>43</v>
      </c>
      <c r="C47" s="1">
        <f>'3. GPRA 3 Ratio Tracking'!C50</f>
        <v>0</v>
      </c>
      <c r="D47" s="98"/>
      <c r="E47" s="98"/>
      <c r="F47" s="98"/>
      <c r="G47" s="98"/>
      <c r="H47" s="98"/>
      <c r="I47" s="98"/>
    </row>
    <row r="48" spans="2:9" x14ac:dyDescent="0.35">
      <c r="B48" s="32">
        <v>44</v>
      </c>
      <c r="C48" s="1">
        <f>'3. GPRA 3 Ratio Tracking'!C51</f>
        <v>0</v>
      </c>
      <c r="D48" s="98"/>
      <c r="E48" s="98"/>
      <c r="F48" s="98"/>
      <c r="G48" s="98"/>
      <c r="H48" s="98"/>
      <c r="I48" s="98"/>
    </row>
    <row r="49" spans="2:9" x14ac:dyDescent="0.35">
      <c r="B49" s="32">
        <v>45</v>
      </c>
      <c r="C49" s="1">
        <f>'3. GPRA 3 Ratio Tracking'!C52</f>
        <v>0</v>
      </c>
      <c r="D49" s="98"/>
      <c r="E49" s="98"/>
      <c r="F49" s="98"/>
      <c r="G49" s="98"/>
      <c r="H49" s="98"/>
      <c r="I49" s="98"/>
    </row>
    <row r="50" spans="2:9" x14ac:dyDescent="0.35">
      <c r="B50" s="32">
        <v>46</v>
      </c>
      <c r="C50" s="1">
        <f>'3. GPRA 3 Ratio Tracking'!C53</f>
        <v>0</v>
      </c>
      <c r="D50" s="98"/>
      <c r="E50" s="98"/>
      <c r="F50" s="98"/>
      <c r="G50" s="98"/>
      <c r="H50" s="98"/>
      <c r="I50" s="98"/>
    </row>
    <row r="51" spans="2:9" x14ac:dyDescent="0.35">
      <c r="B51" s="32">
        <v>47</v>
      </c>
      <c r="C51" s="1">
        <f>'3. GPRA 3 Ratio Tracking'!C54</f>
        <v>0</v>
      </c>
      <c r="D51" s="98"/>
      <c r="E51" s="98"/>
      <c r="F51" s="98"/>
      <c r="G51" s="98"/>
      <c r="H51" s="98"/>
      <c r="I51" s="98"/>
    </row>
    <row r="52" spans="2:9" x14ac:dyDescent="0.35">
      <c r="B52" s="32">
        <v>48</v>
      </c>
      <c r="C52" s="1">
        <f>'3. GPRA 3 Ratio Tracking'!C55</f>
        <v>0</v>
      </c>
      <c r="D52" s="98"/>
      <c r="E52" s="98"/>
      <c r="F52" s="98"/>
      <c r="G52" s="98"/>
      <c r="H52" s="98"/>
      <c r="I52" s="98"/>
    </row>
    <row r="53" spans="2:9" x14ac:dyDescent="0.35">
      <c r="B53" s="32">
        <v>49</v>
      </c>
      <c r="C53" s="1">
        <f>'3. GPRA 3 Ratio Tracking'!C56</f>
        <v>0</v>
      </c>
      <c r="D53" s="98"/>
      <c r="E53" s="98"/>
      <c r="F53" s="98"/>
      <c r="G53" s="98"/>
      <c r="H53" s="98"/>
      <c r="I53" s="98"/>
    </row>
    <row r="54" spans="2:9" x14ac:dyDescent="0.35">
      <c r="B54" s="32">
        <v>50</v>
      </c>
      <c r="C54" s="1">
        <f>'3. GPRA 3 Ratio Tracking'!C57</f>
        <v>0</v>
      </c>
      <c r="D54" s="98"/>
      <c r="E54" s="98"/>
      <c r="F54" s="98"/>
      <c r="G54" s="98"/>
      <c r="H54" s="98"/>
      <c r="I54" s="98"/>
    </row>
    <row r="55" spans="2:9" x14ac:dyDescent="0.35">
      <c r="B55" s="32">
        <v>51</v>
      </c>
      <c r="C55" s="1">
        <f>'3. GPRA 3 Ratio Tracking'!C58</f>
        <v>0</v>
      </c>
      <c r="D55" s="98"/>
      <c r="E55" s="98"/>
      <c r="F55" s="98"/>
      <c r="G55" s="98"/>
      <c r="H55" s="98"/>
      <c r="I55" s="98"/>
    </row>
    <row r="56" spans="2:9" x14ac:dyDescent="0.35">
      <c r="B56" s="32">
        <v>52</v>
      </c>
      <c r="C56" s="1">
        <f>'3. GPRA 3 Ratio Tracking'!C59</f>
        <v>0</v>
      </c>
      <c r="D56" s="98"/>
      <c r="E56" s="98"/>
      <c r="F56" s="98"/>
      <c r="G56" s="98"/>
      <c r="H56" s="98"/>
      <c r="I56" s="98"/>
    </row>
    <row r="57" spans="2:9" x14ac:dyDescent="0.35">
      <c r="B57" s="32">
        <v>53</v>
      </c>
      <c r="C57" s="1">
        <f>'3. GPRA 3 Ratio Tracking'!C60</f>
        <v>0</v>
      </c>
      <c r="D57" s="98"/>
      <c r="E57" s="98"/>
      <c r="F57" s="98"/>
      <c r="G57" s="98"/>
      <c r="H57" s="98"/>
      <c r="I57" s="98"/>
    </row>
    <row r="58" spans="2:9" x14ac:dyDescent="0.35">
      <c r="B58" s="32">
        <v>54</v>
      </c>
      <c r="C58" s="1">
        <f>'3. GPRA 3 Ratio Tracking'!C61</f>
        <v>0</v>
      </c>
      <c r="D58" s="98"/>
      <c r="E58" s="98"/>
      <c r="F58" s="98"/>
      <c r="G58" s="98"/>
      <c r="H58" s="98"/>
      <c r="I58" s="98"/>
    </row>
    <row r="59" spans="2:9" x14ac:dyDescent="0.35">
      <c r="B59" s="32">
        <v>55</v>
      </c>
      <c r="C59" s="1">
        <f>'3. GPRA 3 Ratio Tracking'!C62</f>
        <v>0</v>
      </c>
      <c r="D59" s="98"/>
      <c r="E59" s="98"/>
      <c r="F59" s="98"/>
      <c r="G59" s="98"/>
      <c r="H59" s="98"/>
      <c r="I59" s="98"/>
    </row>
    <row r="60" spans="2:9" x14ac:dyDescent="0.35">
      <c r="B60" s="32">
        <v>56</v>
      </c>
      <c r="C60" s="1">
        <f>'3. GPRA 3 Ratio Tracking'!C63</f>
        <v>0</v>
      </c>
      <c r="D60" s="98"/>
      <c r="E60" s="98"/>
      <c r="F60" s="98"/>
      <c r="G60" s="98"/>
      <c r="H60" s="98"/>
      <c r="I60" s="98"/>
    </row>
    <row r="61" spans="2:9" x14ac:dyDescent="0.35">
      <c r="B61" s="32">
        <v>57</v>
      </c>
      <c r="C61" s="1">
        <f>'3. GPRA 3 Ratio Tracking'!C64</f>
        <v>0</v>
      </c>
      <c r="D61" s="98"/>
      <c r="E61" s="98"/>
      <c r="F61" s="98"/>
      <c r="G61" s="98"/>
      <c r="H61" s="98"/>
      <c r="I61" s="98"/>
    </row>
    <row r="62" spans="2:9" x14ac:dyDescent="0.35">
      <c r="B62" s="32">
        <v>58</v>
      </c>
      <c r="C62" s="1">
        <f>'3. GPRA 3 Ratio Tracking'!C65</f>
        <v>0</v>
      </c>
      <c r="D62" s="98"/>
      <c r="E62" s="98"/>
      <c r="F62" s="98"/>
      <c r="G62" s="98"/>
      <c r="H62" s="98"/>
      <c r="I62" s="98"/>
    </row>
    <row r="63" spans="2:9" x14ac:dyDescent="0.35">
      <c r="B63" s="32">
        <v>59</v>
      </c>
      <c r="C63" s="1">
        <f>'3. GPRA 3 Ratio Tracking'!C66</f>
        <v>0</v>
      </c>
      <c r="D63" s="98"/>
      <c r="E63" s="98"/>
      <c r="F63" s="98"/>
      <c r="G63" s="98"/>
      <c r="H63" s="98"/>
      <c r="I63" s="98"/>
    </row>
    <row r="64" spans="2:9" x14ac:dyDescent="0.35">
      <c r="B64" s="32">
        <v>60</v>
      </c>
      <c r="C64" s="1">
        <f>'3. GPRA 3 Ratio Tracking'!C67</f>
        <v>0</v>
      </c>
      <c r="D64" s="98"/>
      <c r="E64" s="98"/>
      <c r="F64" s="98"/>
      <c r="G64" s="98"/>
      <c r="H64" s="98"/>
      <c r="I64" s="98"/>
    </row>
    <row r="65" spans="2:9" x14ac:dyDescent="0.35">
      <c r="B65" s="32">
        <v>61</v>
      </c>
      <c r="C65" s="1">
        <f>'3. GPRA 3 Ratio Tracking'!C68</f>
        <v>0</v>
      </c>
      <c r="D65" s="98"/>
      <c r="E65" s="98"/>
      <c r="F65" s="98"/>
      <c r="G65" s="98"/>
      <c r="H65" s="98"/>
      <c r="I65" s="98"/>
    </row>
    <row r="66" spans="2:9" x14ac:dyDescent="0.35">
      <c r="B66" s="32">
        <v>62</v>
      </c>
      <c r="C66" s="1">
        <f>'3. GPRA 3 Ratio Tracking'!C69</f>
        <v>0</v>
      </c>
      <c r="D66" s="98"/>
      <c r="E66" s="98"/>
      <c r="F66" s="98"/>
      <c r="G66" s="98"/>
      <c r="H66" s="98"/>
      <c r="I66" s="98"/>
    </row>
    <row r="67" spans="2:9" x14ac:dyDescent="0.35">
      <c r="B67" s="32">
        <v>63</v>
      </c>
      <c r="C67" s="1">
        <f>'3. GPRA 3 Ratio Tracking'!C70</f>
        <v>0</v>
      </c>
      <c r="D67" s="98"/>
      <c r="E67" s="98"/>
      <c r="F67" s="98"/>
      <c r="G67" s="98"/>
      <c r="H67" s="98"/>
      <c r="I67" s="98"/>
    </row>
    <row r="68" spans="2:9" x14ac:dyDescent="0.35">
      <c r="B68" s="32">
        <v>64</v>
      </c>
      <c r="C68" s="1">
        <f>'3. GPRA 3 Ratio Tracking'!C71</f>
        <v>0</v>
      </c>
      <c r="D68" s="98"/>
      <c r="E68" s="98"/>
      <c r="F68" s="98"/>
      <c r="G68" s="98"/>
      <c r="H68" s="98"/>
      <c r="I68" s="98"/>
    </row>
    <row r="69" spans="2:9" x14ac:dyDescent="0.35">
      <c r="B69" s="32">
        <v>65</v>
      </c>
      <c r="C69" s="1">
        <f>'3. GPRA 3 Ratio Tracking'!C72</f>
        <v>0</v>
      </c>
      <c r="D69" s="98"/>
      <c r="E69" s="98"/>
      <c r="F69" s="98"/>
      <c r="G69" s="98"/>
      <c r="H69" s="98"/>
      <c r="I69" s="98"/>
    </row>
    <row r="70" spans="2:9" x14ac:dyDescent="0.35">
      <c r="B70" s="32">
        <v>66</v>
      </c>
      <c r="C70" s="1">
        <f>'3. GPRA 3 Ratio Tracking'!C73</f>
        <v>0</v>
      </c>
      <c r="D70" s="98"/>
      <c r="E70" s="98"/>
      <c r="F70" s="98"/>
      <c r="G70" s="98"/>
      <c r="H70" s="98"/>
      <c r="I70" s="98"/>
    </row>
    <row r="71" spans="2:9" x14ac:dyDescent="0.35">
      <c r="B71" s="32">
        <v>67</v>
      </c>
      <c r="C71" s="1">
        <f>'3. GPRA 3 Ratio Tracking'!C74</f>
        <v>0</v>
      </c>
      <c r="D71" s="98"/>
      <c r="E71" s="98"/>
      <c r="F71" s="98"/>
      <c r="G71" s="98"/>
      <c r="H71" s="98"/>
      <c r="I71" s="98"/>
    </row>
    <row r="72" spans="2:9" x14ac:dyDescent="0.35">
      <c r="B72" s="32">
        <v>68</v>
      </c>
      <c r="C72" s="1">
        <f>'3. GPRA 3 Ratio Tracking'!C75</f>
        <v>0</v>
      </c>
      <c r="D72" s="98"/>
      <c r="E72" s="98"/>
      <c r="F72" s="98"/>
      <c r="G72" s="98"/>
      <c r="H72" s="98"/>
      <c r="I72" s="98"/>
    </row>
    <row r="73" spans="2:9" x14ac:dyDescent="0.35">
      <c r="B73" s="32">
        <v>69</v>
      </c>
      <c r="C73" s="1">
        <f>'3. GPRA 3 Ratio Tracking'!C76</f>
        <v>0</v>
      </c>
      <c r="D73" s="98"/>
      <c r="E73" s="98"/>
      <c r="F73" s="98"/>
      <c r="G73" s="98"/>
      <c r="H73" s="98"/>
      <c r="I73" s="98"/>
    </row>
    <row r="74" spans="2:9" x14ac:dyDescent="0.35">
      <c r="B74" s="32">
        <v>70</v>
      </c>
      <c r="C74" s="1">
        <f>'3. GPRA 3 Ratio Tracking'!C77</f>
        <v>0</v>
      </c>
      <c r="D74" s="98"/>
      <c r="E74" s="98"/>
      <c r="F74" s="98"/>
      <c r="G74" s="98"/>
      <c r="H74" s="98"/>
      <c r="I74" s="98"/>
    </row>
    <row r="75" spans="2:9" x14ac:dyDescent="0.35">
      <c r="B75" s="32">
        <v>71</v>
      </c>
      <c r="C75" s="1">
        <f>'3. GPRA 3 Ratio Tracking'!C78</f>
        <v>0</v>
      </c>
      <c r="D75" s="98"/>
      <c r="E75" s="98"/>
      <c r="F75" s="98"/>
      <c r="G75" s="98"/>
      <c r="H75" s="98"/>
      <c r="I75" s="98"/>
    </row>
    <row r="76" spans="2:9" x14ac:dyDescent="0.35">
      <c r="B76" s="32">
        <v>72</v>
      </c>
      <c r="C76" s="1">
        <f>'3. GPRA 3 Ratio Tracking'!C79</f>
        <v>0</v>
      </c>
      <c r="D76" s="98"/>
      <c r="E76" s="98"/>
      <c r="F76" s="98"/>
      <c r="G76" s="98"/>
      <c r="H76" s="98"/>
      <c r="I76" s="98"/>
    </row>
    <row r="77" spans="2:9" x14ac:dyDescent="0.35">
      <c r="B77" s="32">
        <v>73</v>
      </c>
      <c r="C77" s="1">
        <f>'3. GPRA 3 Ratio Tracking'!C80</f>
        <v>0</v>
      </c>
      <c r="D77" s="98"/>
      <c r="E77" s="98"/>
      <c r="F77" s="98"/>
      <c r="G77" s="98"/>
      <c r="H77" s="98"/>
      <c r="I77" s="98"/>
    </row>
    <row r="78" spans="2:9" x14ac:dyDescent="0.35">
      <c r="B78" s="32">
        <v>74</v>
      </c>
      <c r="C78" s="1">
        <f>'3. GPRA 3 Ratio Tracking'!C81</f>
        <v>0</v>
      </c>
      <c r="D78" s="98"/>
      <c r="E78" s="98"/>
      <c r="F78" s="98"/>
      <c r="G78" s="98"/>
      <c r="H78" s="98"/>
      <c r="I78" s="98"/>
    </row>
    <row r="79" spans="2:9" x14ac:dyDescent="0.35">
      <c r="B79" s="32">
        <v>75</v>
      </c>
      <c r="C79" s="1">
        <f>'3. GPRA 3 Ratio Tracking'!C82</f>
        <v>0</v>
      </c>
      <c r="D79" s="98"/>
      <c r="E79" s="98"/>
      <c r="F79" s="98"/>
      <c r="G79" s="98"/>
      <c r="H79" s="98"/>
      <c r="I79" s="98"/>
    </row>
    <row r="80" spans="2:9" x14ac:dyDescent="0.35">
      <c r="B80" s="32">
        <v>76</v>
      </c>
      <c r="C80" s="1">
        <f>'3. GPRA 3 Ratio Tracking'!C83</f>
        <v>0</v>
      </c>
      <c r="D80" s="98"/>
      <c r="E80" s="98"/>
      <c r="F80" s="98"/>
      <c r="G80" s="98"/>
      <c r="H80" s="98"/>
      <c r="I80" s="98"/>
    </row>
    <row r="81" spans="2:9" x14ac:dyDescent="0.35">
      <c r="B81" s="32">
        <v>77</v>
      </c>
      <c r="C81" s="1">
        <f>'3. GPRA 3 Ratio Tracking'!C84</f>
        <v>0</v>
      </c>
      <c r="D81" s="98"/>
      <c r="E81" s="98"/>
      <c r="F81" s="98"/>
      <c r="G81" s="98"/>
      <c r="H81" s="98"/>
      <c r="I81" s="98"/>
    </row>
    <row r="82" spans="2:9" x14ac:dyDescent="0.35">
      <c r="B82" s="32">
        <v>78</v>
      </c>
      <c r="C82" s="1">
        <f>'3. GPRA 3 Ratio Tracking'!C85</f>
        <v>0</v>
      </c>
      <c r="D82" s="98"/>
      <c r="E82" s="98"/>
      <c r="F82" s="98"/>
      <c r="G82" s="98"/>
      <c r="H82" s="98"/>
      <c r="I82" s="98"/>
    </row>
    <row r="83" spans="2:9" x14ac:dyDescent="0.35">
      <c r="B83" s="32">
        <v>79</v>
      </c>
      <c r="C83" s="1">
        <f>'3. GPRA 3 Ratio Tracking'!C86</f>
        <v>0</v>
      </c>
      <c r="D83" s="98"/>
      <c r="E83" s="98"/>
      <c r="F83" s="98"/>
      <c r="G83" s="98"/>
      <c r="H83" s="98"/>
      <c r="I83" s="98"/>
    </row>
    <row r="84" spans="2:9" x14ac:dyDescent="0.35">
      <c r="B84" s="32">
        <v>80</v>
      </c>
      <c r="C84" s="1">
        <f>'3. GPRA 3 Ratio Tracking'!C87</f>
        <v>0</v>
      </c>
      <c r="D84" s="98"/>
      <c r="E84" s="98"/>
      <c r="F84" s="98"/>
      <c r="G84" s="98"/>
      <c r="H84" s="98"/>
      <c r="I84" s="98"/>
    </row>
    <row r="85" spans="2:9" x14ac:dyDescent="0.35">
      <c r="B85" s="32">
        <v>81</v>
      </c>
      <c r="C85" s="1">
        <f>'3. GPRA 3 Ratio Tracking'!C88</f>
        <v>0</v>
      </c>
      <c r="D85" s="98"/>
      <c r="E85" s="98"/>
      <c r="F85" s="98"/>
      <c r="G85" s="98"/>
      <c r="H85" s="98"/>
      <c r="I85" s="98"/>
    </row>
    <row r="86" spans="2:9" x14ac:dyDescent="0.35">
      <c r="B86" s="32">
        <v>82</v>
      </c>
      <c r="C86" s="1">
        <f>'3. GPRA 3 Ratio Tracking'!C89</f>
        <v>0</v>
      </c>
      <c r="D86" s="98"/>
      <c r="E86" s="98"/>
      <c r="F86" s="98"/>
      <c r="G86" s="98"/>
      <c r="H86" s="98"/>
      <c r="I86" s="98"/>
    </row>
    <row r="87" spans="2:9" x14ac:dyDescent="0.35">
      <c r="B87" s="32">
        <v>83</v>
      </c>
      <c r="C87" s="1">
        <f>'3. GPRA 3 Ratio Tracking'!C90</f>
        <v>0</v>
      </c>
      <c r="D87" s="98"/>
      <c r="E87" s="98"/>
      <c r="F87" s="98"/>
      <c r="G87" s="98"/>
      <c r="H87" s="98"/>
      <c r="I87" s="98"/>
    </row>
    <row r="88" spans="2:9" x14ac:dyDescent="0.35">
      <c r="B88" s="32">
        <v>84</v>
      </c>
      <c r="C88" s="1">
        <f>'3. GPRA 3 Ratio Tracking'!C91</f>
        <v>0</v>
      </c>
      <c r="D88" s="98"/>
      <c r="E88" s="98"/>
      <c r="F88" s="98"/>
      <c r="G88" s="98"/>
      <c r="H88" s="98"/>
      <c r="I88" s="98"/>
    </row>
    <row r="89" spans="2:9" x14ac:dyDescent="0.35">
      <c r="B89" s="32">
        <v>85</v>
      </c>
      <c r="C89" s="1">
        <f>'3. GPRA 3 Ratio Tracking'!C92</f>
        <v>0</v>
      </c>
      <c r="D89" s="98"/>
      <c r="E89" s="98"/>
      <c r="F89" s="98"/>
      <c r="G89" s="98"/>
      <c r="H89" s="98"/>
      <c r="I89" s="98"/>
    </row>
    <row r="90" spans="2:9" x14ac:dyDescent="0.35">
      <c r="B90" s="32">
        <v>86</v>
      </c>
      <c r="C90" s="1">
        <f>'3. GPRA 3 Ratio Tracking'!C93</f>
        <v>0</v>
      </c>
      <c r="D90" s="98"/>
      <c r="E90" s="98"/>
      <c r="F90" s="98"/>
      <c r="G90" s="98"/>
      <c r="H90" s="98"/>
      <c r="I90" s="98"/>
    </row>
    <row r="91" spans="2:9" x14ac:dyDescent="0.35">
      <c r="B91" s="32">
        <v>87</v>
      </c>
      <c r="C91" s="1">
        <f>'3. GPRA 3 Ratio Tracking'!C94</f>
        <v>0</v>
      </c>
      <c r="D91" s="98"/>
      <c r="E91" s="98"/>
      <c r="F91" s="98"/>
      <c r="G91" s="98"/>
      <c r="H91" s="98"/>
      <c r="I91" s="98"/>
    </row>
    <row r="92" spans="2:9" x14ac:dyDescent="0.35">
      <c r="B92" s="32">
        <v>88</v>
      </c>
      <c r="C92" s="1">
        <f>'3. GPRA 3 Ratio Tracking'!C95</f>
        <v>0</v>
      </c>
      <c r="D92" s="98"/>
      <c r="E92" s="98"/>
      <c r="F92" s="98"/>
      <c r="G92" s="98"/>
      <c r="H92" s="98"/>
      <c r="I92" s="98"/>
    </row>
    <row r="93" spans="2:9" x14ac:dyDescent="0.35">
      <c r="B93" s="32">
        <v>89</v>
      </c>
      <c r="C93" s="1">
        <f>'3. GPRA 3 Ratio Tracking'!C96</f>
        <v>0</v>
      </c>
      <c r="D93" s="98"/>
      <c r="E93" s="98"/>
      <c r="F93" s="98"/>
      <c r="G93" s="98"/>
      <c r="H93" s="98"/>
      <c r="I93" s="98"/>
    </row>
    <row r="94" spans="2:9" x14ac:dyDescent="0.35">
      <c r="B94" s="32">
        <v>90</v>
      </c>
      <c r="C94" s="1">
        <f>'3. GPRA 3 Ratio Tracking'!C97</f>
        <v>0</v>
      </c>
      <c r="D94" s="98"/>
      <c r="E94" s="98"/>
      <c r="F94" s="98"/>
      <c r="G94" s="98"/>
      <c r="H94" s="98"/>
      <c r="I94" s="98"/>
    </row>
    <row r="95" spans="2:9" x14ac:dyDescent="0.35">
      <c r="B95" s="32">
        <v>91</v>
      </c>
      <c r="C95" s="1">
        <f>'3. GPRA 3 Ratio Tracking'!C98</f>
        <v>0</v>
      </c>
      <c r="D95" s="98"/>
      <c r="E95" s="98"/>
      <c r="F95" s="98"/>
      <c r="G95" s="98"/>
      <c r="H95" s="98"/>
      <c r="I95" s="98"/>
    </row>
    <row r="96" spans="2:9" x14ac:dyDescent="0.35">
      <c r="B96" s="32">
        <v>92</v>
      </c>
      <c r="C96" s="1">
        <f>'3. GPRA 3 Ratio Tracking'!C99</f>
        <v>0</v>
      </c>
      <c r="D96" s="98"/>
      <c r="E96" s="98"/>
      <c r="F96" s="98"/>
      <c r="G96" s="98"/>
      <c r="H96" s="98"/>
      <c r="I96" s="98"/>
    </row>
    <row r="97" spans="2:9" x14ac:dyDescent="0.35">
      <c r="B97" s="32">
        <v>93</v>
      </c>
      <c r="C97" s="1">
        <f>'3. GPRA 3 Ratio Tracking'!C100</f>
        <v>0</v>
      </c>
      <c r="D97" s="98"/>
      <c r="E97" s="98"/>
      <c r="F97" s="98"/>
      <c r="G97" s="98"/>
      <c r="H97" s="98"/>
      <c r="I97" s="98"/>
    </row>
    <row r="98" spans="2:9" x14ac:dyDescent="0.35">
      <c r="B98" s="32">
        <v>94</v>
      </c>
      <c r="C98" s="1">
        <f>'3. GPRA 3 Ratio Tracking'!C101</f>
        <v>0</v>
      </c>
      <c r="D98" s="98"/>
      <c r="E98" s="98"/>
      <c r="F98" s="98"/>
      <c r="G98" s="98"/>
      <c r="H98" s="98"/>
      <c r="I98" s="98"/>
    </row>
    <row r="99" spans="2:9" x14ac:dyDescent="0.35">
      <c r="B99" s="32">
        <v>95</v>
      </c>
      <c r="C99" s="1">
        <f>'3. GPRA 3 Ratio Tracking'!C102</f>
        <v>0</v>
      </c>
      <c r="D99" s="98"/>
      <c r="E99" s="98"/>
      <c r="F99" s="98"/>
      <c r="G99" s="98"/>
      <c r="H99" s="98"/>
      <c r="I99" s="98"/>
    </row>
    <row r="100" spans="2:9" x14ac:dyDescent="0.35">
      <c r="B100" s="32">
        <v>96</v>
      </c>
      <c r="C100" s="1">
        <f>'3. GPRA 3 Ratio Tracking'!C103</f>
        <v>0</v>
      </c>
      <c r="D100" s="98"/>
      <c r="E100" s="98"/>
      <c r="F100" s="98"/>
      <c r="G100" s="98"/>
      <c r="H100" s="98"/>
      <c r="I100" s="98"/>
    </row>
    <row r="101" spans="2:9" x14ac:dyDescent="0.35">
      <c r="B101" s="32">
        <v>97</v>
      </c>
      <c r="C101" s="1">
        <f>'3. GPRA 3 Ratio Tracking'!C104</f>
        <v>0</v>
      </c>
      <c r="D101" s="98"/>
      <c r="E101" s="98"/>
      <c r="F101" s="98"/>
      <c r="G101" s="98"/>
      <c r="H101" s="98"/>
      <c r="I101" s="98"/>
    </row>
    <row r="102" spans="2:9" x14ac:dyDescent="0.35">
      <c r="B102" s="32">
        <v>98</v>
      </c>
      <c r="C102" s="1">
        <f>'3. GPRA 3 Ratio Tracking'!C105</f>
        <v>0</v>
      </c>
      <c r="D102" s="98"/>
      <c r="E102" s="98"/>
      <c r="F102" s="98"/>
      <c r="G102" s="98"/>
      <c r="H102" s="98"/>
      <c r="I102" s="98"/>
    </row>
    <row r="103" spans="2:9" x14ac:dyDescent="0.35">
      <c r="B103" s="32">
        <v>99</v>
      </c>
      <c r="C103" s="1">
        <f>'3. GPRA 3 Ratio Tracking'!C106</f>
        <v>0</v>
      </c>
      <c r="D103" s="98"/>
      <c r="E103" s="98"/>
      <c r="F103" s="98"/>
      <c r="G103" s="98"/>
      <c r="H103" s="98"/>
      <c r="I103" s="98"/>
    </row>
    <row r="104" spans="2:9" x14ac:dyDescent="0.35">
      <c r="B104" s="32">
        <v>100</v>
      </c>
      <c r="C104" s="1">
        <f>'3. GPRA 3 Ratio Tracking'!C107</f>
        <v>0</v>
      </c>
      <c r="D104" s="98"/>
      <c r="E104" s="98"/>
      <c r="F104" s="98"/>
      <c r="G104" s="98"/>
      <c r="H104" s="98"/>
      <c r="I104" s="98"/>
    </row>
    <row r="105" spans="2:9" ht="49.5" customHeight="1" x14ac:dyDescent="0.35">
      <c r="B105" s="127" t="s">
        <v>47</v>
      </c>
      <c r="C105" s="128"/>
      <c r="D105" s="129"/>
      <c r="E105" s="31">
        <f>SUM(E5:E104)</f>
        <v>1275</v>
      </c>
      <c r="F105" s="31">
        <f>SUM(F5:F104)</f>
        <v>0</v>
      </c>
      <c r="G105" s="31">
        <f>SUM(G5:G104)</f>
        <v>0</v>
      </c>
      <c r="H105" s="31">
        <f>SUM(H5:H104)</f>
        <v>0</v>
      </c>
      <c r="I105" s="31">
        <f>SUM(I5:I104)</f>
        <v>0</v>
      </c>
    </row>
    <row r="108" spans="2:9" x14ac:dyDescent="0.35">
      <c r="F108" s="124"/>
      <c r="G108" s="124"/>
    </row>
    <row r="109" spans="2:9" x14ac:dyDescent="0.35">
      <c r="F109" s="16"/>
      <c r="G109" s="16"/>
    </row>
    <row r="110" spans="2:9" x14ac:dyDescent="0.35">
      <c r="F110" s="16"/>
      <c r="G110" s="16"/>
    </row>
  </sheetData>
  <sheetProtection sheet="1" objects="1" scenarios="1" formatCells="0" formatColumns="0" formatRows="0" insertColumns="0" insertRows="0"/>
  <mergeCells count="4">
    <mergeCell ref="B3:I3"/>
    <mergeCell ref="F108:G108"/>
    <mergeCell ref="B105:D105"/>
    <mergeCell ref="D1:I2"/>
  </mergeCells>
  <conditionalFormatting sqref="E5 G5:I5 E6:I104">
    <cfRule type="containsText" dxfId="15" priority="1" operator="containsText" text="Not Hired">
      <formula>NOT(ISERROR(SEARCH("Not Hired",E5)))</formula>
    </cfRule>
    <cfRule type="containsText" dxfId="14" priority="2" operator="containsText" text="Hired">
      <formula>NOT(ISERROR(SEARCH("Hired",E5)))</formula>
    </cfRule>
    <cfRule type="containsText" dxfId="13" priority="3" operator="containsText" text="Not Retained">
      <formula>NOT(ISERROR(SEARCH("Not Retained",E5)))</formula>
    </cfRule>
    <cfRule type="containsText" dxfId="12" priority="4" operator="containsText" text="Retained">
      <formula>NOT(ISERROR(SEARCH("Retained",E5)))</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424EC-6F4E-454F-B1D7-41AA3A6CA16B}">
  <sheetPr>
    <tabColor rgb="FF002060"/>
  </sheetPr>
  <dimension ref="C1:J50"/>
  <sheetViews>
    <sheetView zoomScale="120" zoomScaleNormal="120" workbookViewId="0">
      <selection activeCell="F18" sqref="F18"/>
    </sheetView>
  </sheetViews>
  <sheetFormatPr defaultColWidth="8.81640625" defaultRowHeight="14.5" x14ac:dyDescent="0.35"/>
  <cols>
    <col min="3" max="3" width="44.453125" customWidth="1"/>
    <col min="4" max="4" width="14.81640625" customWidth="1"/>
    <col min="5" max="10" width="9.453125" style="2" customWidth="1"/>
  </cols>
  <sheetData>
    <row r="1" spans="3:10" ht="18.5" x14ac:dyDescent="0.45">
      <c r="C1" s="147" t="s">
        <v>9</v>
      </c>
      <c r="D1" s="147"/>
      <c r="E1" s="147"/>
      <c r="F1" s="147"/>
      <c r="G1" s="147"/>
      <c r="H1" s="147"/>
      <c r="I1" s="147"/>
      <c r="J1" s="147"/>
    </row>
    <row r="2" spans="3:10" x14ac:dyDescent="0.35">
      <c r="C2" s="26" t="s">
        <v>10</v>
      </c>
      <c r="D2" s="27" t="str">
        <f>'2. GPRA 1, 2, 4 Tracking'!$G$5</f>
        <v>Jan 1 - Dec 31, 2023</v>
      </c>
      <c r="E2" s="27"/>
      <c r="F2" s="30"/>
      <c r="G2" s="30"/>
      <c r="H2" s="30"/>
      <c r="I2" s="30"/>
      <c r="J2" s="30"/>
    </row>
    <row r="4" spans="3:10" x14ac:dyDescent="0.35">
      <c r="C4" s="148" t="s">
        <v>49</v>
      </c>
      <c r="D4" s="148"/>
      <c r="E4" s="148"/>
      <c r="F4" s="148"/>
      <c r="G4" s="148"/>
      <c r="H4" s="148"/>
      <c r="I4" s="148"/>
      <c r="J4" s="148"/>
    </row>
    <row r="5" spans="3:10" x14ac:dyDescent="0.35">
      <c r="C5" s="148"/>
      <c r="D5" s="148"/>
      <c r="E5" s="148"/>
      <c r="F5" s="148"/>
      <c r="G5" s="148"/>
      <c r="H5" s="148"/>
      <c r="I5" s="148"/>
      <c r="J5" s="148"/>
    </row>
    <row r="6" spans="3:10" x14ac:dyDescent="0.35">
      <c r="C6" s="28"/>
      <c r="D6" s="16"/>
      <c r="E6" s="29"/>
      <c r="F6" s="29"/>
      <c r="G6" s="29"/>
      <c r="H6" s="29"/>
      <c r="I6" s="29"/>
      <c r="J6" s="29"/>
    </row>
    <row r="7" spans="3:10" x14ac:dyDescent="0.35">
      <c r="C7" s="143" t="s">
        <v>11</v>
      </c>
      <c r="D7" s="144" t="s">
        <v>12</v>
      </c>
      <c r="E7" s="145" t="s">
        <v>13</v>
      </c>
      <c r="F7" s="145"/>
      <c r="G7" s="145"/>
      <c r="H7" s="145"/>
      <c r="I7" s="145"/>
      <c r="J7" s="145"/>
    </row>
    <row r="8" spans="3:10" x14ac:dyDescent="0.35">
      <c r="C8" s="143"/>
      <c r="D8" s="144"/>
      <c r="E8" s="140" t="s">
        <v>14</v>
      </c>
      <c r="F8" s="140"/>
      <c r="G8" s="140"/>
      <c r="H8" s="141" t="s">
        <v>15</v>
      </c>
      <c r="I8" s="141"/>
      <c r="J8" s="141"/>
    </row>
    <row r="9" spans="3:10" ht="33" customHeight="1" thickBot="1" x14ac:dyDescent="0.4">
      <c r="C9" s="143"/>
      <c r="D9" s="144"/>
      <c r="E9" s="33" t="s">
        <v>16</v>
      </c>
      <c r="F9" s="33" t="s">
        <v>17</v>
      </c>
      <c r="G9" s="33" t="s">
        <v>18</v>
      </c>
      <c r="H9" s="45" t="s">
        <v>16</v>
      </c>
      <c r="I9" s="33" t="s">
        <v>17</v>
      </c>
      <c r="J9" s="33" t="s">
        <v>18</v>
      </c>
    </row>
    <row r="10" spans="3:10" ht="73" thickBot="1" x14ac:dyDescent="0.4">
      <c r="C10" s="25" t="s">
        <v>24</v>
      </c>
      <c r="D10" s="32" t="s">
        <v>19</v>
      </c>
      <c r="E10" s="110" t="s">
        <v>69</v>
      </c>
      <c r="F10" s="7" t="s">
        <v>20</v>
      </c>
      <c r="G10" s="43" t="s">
        <v>20</v>
      </c>
      <c r="H10" s="47">
        <f>'2. GPRA 1, 2, 4 Tracking'!G106</f>
        <v>1</v>
      </c>
      <c r="I10" s="44" t="s">
        <v>20</v>
      </c>
      <c r="J10" s="7" t="s">
        <v>20</v>
      </c>
    </row>
    <row r="12" spans="3:10" x14ac:dyDescent="0.35">
      <c r="C12" s="146" t="s">
        <v>50</v>
      </c>
      <c r="D12" s="146"/>
      <c r="E12" s="146"/>
      <c r="F12" s="146"/>
      <c r="G12" s="146"/>
      <c r="H12" s="146"/>
      <c r="I12" s="146"/>
      <c r="J12" s="146"/>
    </row>
    <row r="13" spans="3:10" ht="15" customHeight="1" x14ac:dyDescent="0.35">
      <c r="C13" s="146"/>
      <c r="D13" s="146"/>
      <c r="E13" s="146"/>
      <c r="F13" s="146"/>
      <c r="G13" s="146"/>
      <c r="H13" s="146"/>
      <c r="I13" s="146"/>
      <c r="J13" s="146"/>
    </row>
    <row r="14" spans="3:10" ht="15" customHeight="1" x14ac:dyDescent="0.35">
      <c r="C14" s="28"/>
      <c r="D14" s="16"/>
      <c r="E14" s="29"/>
      <c r="F14" s="29"/>
      <c r="G14" s="29"/>
      <c r="H14" s="29"/>
      <c r="I14" s="29"/>
      <c r="J14" s="29"/>
    </row>
    <row r="15" spans="3:10" x14ac:dyDescent="0.35">
      <c r="C15" s="143" t="s">
        <v>11</v>
      </c>
      <c r="D15" s="144" t="s">
        <v>12</v>
      </c>
      <c r="E15" s="145" t="s">
        <v>13</v>
      </c>
      <c r="F15" s="145"/>
      <c r="G15" s="145"/>
      <c r="H15" s="145"/>
      <c r="I15" s="145"/>
      <c r="J15" s="145"/>
    </row>
    <row r="16" spans="3:10" x14ac:dyDescent="0.35">
      <c r="C16" s="143"/>
      <c r="D16" s="144"/>
      <c r="E16" s="140" t="s">
        <v>14</v>
      </c>
      <c r="F16" s="140"/>
      <c r="G16" s="140"/>
      <c r="H16" s="141" t="s">
        <v>15</v>
      </c>
      <c r="I16" s="141"/>
      <c r="J16" s="141"/>
    </row>
    <row r="17" spans="3:10" ht="29.5" thickBot="1" x14ac:dyDescent="0.4">
      <c r="C17" s="143"/>
      <c r="D17" s="144"/>
      <c r="E17" s="33" t="s">
        <v>16</v>
      </c>
      <c r="F17" s="33" t="s">
        <v>17</v>
      </c>
      <c r="G17" s="33" t="s">
        <v>18</v>
      </c>
      <c r="H17" s="45" t="s">
        <v>16</v>
      </c>
      <c r="I17" s="33" t="s">
        <v>17</v>
      </c>
      <c r="J17" s="33" t="s">
        <v>18</v>
      </c>
    </row>
    <row r="18" spans="3:10" ht="73" thickBot="1" x14ac:dyDescent="0.4">
      <c r="C18" s="25" t="s">
        <v>34</v>
      </c>
      <c r="D18" s="32" t="s">
        <v>19</v>
      </c>
      <c r="E18" s="110" t="s">
        <v>69</v>
      </c>
      <c r="F18" s="7" t="s">
        <v>20</v>
      </c>
      <c r="G18" s="43" t="s">
        <v>20</v>
      </c>
      <c r="H18" s="47">
        <f>'2. GPRA 1, 2, 4 Tracking'!G107</f>
        <v>0</v>
      </c>
      <c r="I18" s="44" t="s">
        <v>20</v>
      </c>
      <c r="J18" s="7" t="s">
        <v>20</v>
      </c>
    </row>
    <row r="20" spans="3:10" x14ac:dyDescent="0.35">
      <c r="C20" s="142" t="s">
        <v>51</v>
      </c>
      <c r="D20" s="142"/>
      <c r="E20" s="142"/>
      <c r="F20" s="142"/>
      <c r="G20" s="142"/>
      <c r="H20" s="142"/>
      <c r="I20" s="142"/>
      <c r="J20" s="142"/>
    </row>
    <row r="21" spans="3:10" x14ac:dyDescent="0.35">
      <c r="C21" s="142"/>
      <c r="D21" s="142"/>
      <c r="E21" s="142"/>
      <c r="F21" s="142"/>
      <c r="G21" s="142"/>
      <c r="H21" s="142"/>
      <c r="I21" s="142"/>
      <c r="J21" s="142"/>
    </row>
    <row r="22" spans="3:10" x14ac:dyDescent="0.35">
      <c r="C22" s="28"/>
      <c r="D22" s="16"/>
      <c r="E22" s="29"/>
      <c r="F22" s="29"/>
      <c r="G22" s="29"/>
      <c r="H22" s="29"/>
      <c r="I22" s="29"/>
      <c r="J22" s="29"/>
    </row>
    <row r="23" spans="3:10" x14ac:dyDescent="0.35">
      <c r="C23" s="143" t="s">
        <v>11</v>
      </c>
      <c r="D23" s="144" t="s">
        <v>12</v>
      </c>
      <c r="E23" s="145" t="s">
        <v>13</v>
      </c>
      <c r="F23" s="145"/>
      <c r="G23" s="145"/>
      <c r="H23" s="145"/>
      <c r="I23" s="145"/>
      <c r="J23" s="145"/>
    </row>
    <row r="24" spans="3:10" x14ac:dyDescent="0.35">
      <c r="C24" s="143"/>
      <c r="D24" s="144"/>
      <c r="E24" s="140" t="s">
        <v>14</v>
      </c>
      <c r="F24" s="140"/>
      <c r="G24" s="140"/>
      <c r="H24" s="141" t="s">
        <v>15</v>
      </c>
      <c r="I24" s="141"/>
      <c r="J24" s="141"/>
    </row>
    <row r="25" spans="3:10" ht="29.5" thickBot="1" x14ac:dyDescent="0.4">
      <c r="C25" s="143"/>
      <c r="D25" s="144"/>
      <c r="E25" s="33" t="s">
        <v>16</v>
      </c>
      <c r="F25" s="33" t="s">
        <v>17</v>
      </c>
      <c r="G25" s="33" t="s">
        <v>18</v>
      </c>
      <c r="H25" s="33" t="s">
        <v>16</v>
      </c>
      <c r="I25" s="45" t="s">
        <v>17</v>
      </c>
      <c r="J25" s="33" t="s">
        <v>18</v>
      </c>
    </row>
    <row r="26" spans="3:10" ht="102" thickBot="1" x14ac:dyDescent="0.4">
      <c r="C26" s="25" t="s">
        <v>38</v>
      </c>
      <c r="D26" s="32" t="s">
        <v>19</v>
      </c>
      <c r="E26" s="7" t="s">
        <v>20</v>
      </c>
      <c r="F26" s="110" t="s">
        <v>69</v>
      </c>
      <c r="G26" s="7" t="s">
        <v>20</v>
      </c>
      <c r="H26" s="43" t="s">
        <v>20</v>
      </c>
      <c r="I26" s="46" t="str">
        <f>CONCATENATE('3. GPRA 3 Ratio Tracking'!E108,"/",'3. GPRA 3 Ratio Tracking'!F108)</f>
        <v>15000/40</v>
      </c>
      <c r="J26" s="44" t="s">
        <v>20</v>
      </c>
    </row>
    <row r="28" spans="3:10" x14ac:dyDescent="0.35">
      <c r="C28" s="148" t="s">
        <v>48</v>
      </c>
      <c r="D28" s="148"/>
      <c r="E28" s="148"/>
      <c r="F28" s="148"/>
      <c r="G28" s="148"/>
      <c r="H28" s="148"/>
      <c r="I28" s="148"/>
      <c r="J28" s="148"/>
    </row>
    <row r="29" spans="3:10" x14ac:dyDescent="0.35">
      <c r="C29" s="148"/>
      <c r="D29" s="148"/>
      <c r="E29" s="148"/>
      <c r="F29" s="148"/>
      <c r="G29" s="148"/>
      <c r="H29" s="148"/>
      <c r="I29" s="148"/>
      <c r="J29" s="148"/>
    </row>
    <row r="30" spans="3:10" x14ac:dyDescent="0.35">
      <c r="C30" s="28"/>
      <c r="D30" s="16"/>
      <c r="E30" s="29"/>
      <c r="F30" s="29"/>
      <c r="G30" s="29"/>
      <c r="H30" s="29"/>
      <c r="I30" s="29"/>
      <c r="J30" s="29"/>
    </row>
    <row r="31" spans="3:10" x14ac:dyDescent="0.35">
      <c r="C31" s="143" t="s">
        <v>11</v>
      </c>
      <c r="D31" s="144" t="s">
        <v>12</v>
      </c>
      <c r="E31" s="145" t="s">
        <v>13</v>
      </c>
      <c r="F31" s="145"/>
      <c r="G31" s="145"/>
      <c r="H31" s="145"/>
      <c r="I31" s="145"/>
      <c r="J31" s="145"/>
    </row>
    <row r="32" spans="3:10" x14ac:dyDescent="0.35">
      <c r="C32" s="143"/>
      <c r="D32" s="144"/>
      <c r="E32" s="140" t="s">
        <v>14</v>
      </c>
      <c r="F32" s="140"/>
      <c r="G32" s="140"/>
      <c r="H32" s="141" t="s">
        <v>15</v>
      </c>
      <c r="I32" s="141"/>
      <c r="J32" s="141"/>
    </row>
    <row r="33" spans="3:10" ht="29.5" thickBot="1" x14ac:dyDescent="0.4">
      <c r="C33" s="143"/>
      <c r="D33" s="144"/>
      <c r="E33" s="33" t="s">
        <v>16</v>
      </c>
      <c r="F33" s="33" t="s">
        <v>17</v>
      </c>
      <c r="G33" s="33" t="s">
        <v>18</v>
      </c>
      <c r="H33" s="45" t="s">
        <v>16</v>
      </c>
      <c r="I33" s="33" t="s">
        <v>17</v>
      </c>
      <c r="J33" s="33" t="s">
        <v>18</v>
      </c>
    </row>
    <row r="34" spans="3:10" ht="73" thickBot="1" x14ac:dyDescent="0.4">
      <c r="C34" s="25" t="s">
        <v>40</v>
      </c>
      <c r="D34" s="32" t="s">
        <v>19</v>
      </c>
      <c r="E34" s="110" t="s">
        <v>69</v>
      </c>
      <c r="F34" s="7" t="s">
        <v>20</v>
      </c>
      <c r="G34" s="43" t="s">
        <v>20</v>
      </c>
      <c r="H34" s="47">
        <f>'2. GPRA 1, 2, 4 Tracking'!G108</f>
        <v>0</v>
      </c>
      <c r="I34" s="44" t="s">
        <v>20</v>
      </c>
      <c r="J34" s="7" t="s">
        <v>20</v>
      </c>
    </row>
    <row r="36" spans="3:10" x14ac:dyDescent="0.35">
      <c r="C36" s="146" t="s">
        <v>53</v>
      </c>
      <c r="D36" s="146"/>
      <c r="E36" s="146"/>
      <c r="F36" s="146"/>
      <c r="G36" s="146"/>
      <c r="H36" s="146"/>
      <c r="I36" s="146"/>
      <c r="J36" s="146"/>
    </row>
    <row r="37" spans="3:10" x14ac:dyDescent="0.35">
      <c r="C37" s="146"/>
      <c r="D37" s="146"/>
      <c r="E37" s="146"/>
      <c r="F37" s="146"/>
      <c r="G37" s="146"/>
      <c r="H37" s="146"/>
      <c r="I37" s="146"/>
      <c r="J37" s="146"/>
    </row>
    <row r="38" spans="3:10" x14ac:dyDescent="0.35">
      <c r="C38" s="28"/>
      <c r="D38" s="16"/>
      <c r="E38" s="29"/>
      <c r="F38" s="29"/>
      <c r="G38" s="29"/>
      <c r="H38" s="29"/>
      <c r="I38" s="29"/>
      <c r="J38" s="29"/>
    </row>
    <row r="39" spans="3:10" x14ac:dyDescent="0.35">
      <c r="C39" s="143" t="s">
        <v>11</v>
      </c>
      <c r="D39" s="144" t="s">
        <v>12</v>
      </c>
      <c r="E39" s="145" t="s">
        <v>13</v>
      </c>
      <c r="F39" s="145"/>
      <c r="G39" s="145"/>
      <c r="H39" s="145"/>
      <c r="I39" s="145"/>
      <c r="J39" s="145"/>
    </row>
    <row r="40" spans="3:10" x14ac:dyDescent="0.35">
      <c r="C40" s="143"/>
      <c r="D40" s="144"/>
      <c r="E40" s="140" t="s">
        <v>14</v>
      </c>
      <c r="F40" s="140"/>
      <c r="G40" s="140"/>
      <c r="H40" s="141" t="s">
        <v>15</v>
      </c>
      <c r="I40" s="141"/>
      <c r="J40" s="141"/>
    </row>
    <row r="41" spans="3:10" ht="29.5" thickBot="1" x14ac:dyDescent="0.4">
      <c r="C41" s="143"/>
      <c r="D41" s="144"/>
      <c r="E41" s="33" t="s">
        <v>16</v>
      </c>
      <c r="F41" s="33" t="s">
        <v>17</v>
      </c>
      <c r="G41" s="33" t="s">
        <v>18</v>
      </c>
      <c r="H41" s="45" t="s">
        <v>16</v>
      </c>
      <c r="I41" s="33" t="s">
        <v>17</v>
      </c>
      <c r="J41" s="33" t="s">
        <v>18</v>
      </c>
    </row>
    <row r="42" spans="3:10" ht="58.5" thickBot="1" x14ac:dyDescent="0.4">
      <c r="C42" s="25" t="s">
        <v>52</v>
      </c>
      <c r="D42" s="32" t="s">
        <v>19</v>
      </c>
      <c r="E42" s="110" t="s">
        <v>69</v>
      </c>
      <c r="F42" s="7" t="s">
        <v>20</v>
      </c>
      <c r="G42" s="43" t="s">
        <v>20</v>
      </c>
      <c r="H42" s="47">
        <f>'4. GPRA 5 Students Served'!E105</f>
        <v>1275</v>
      </c>
      <c r="I42" s="44" t="s">
        <v>20</v>
      </c>
      <c r="J42" s="7" t="s">
        <v>20</v>
      </c>
    </row>
    <row r="44" spans="3:10" x14ac:dyDescent="0.35">
      <c r="C44" s="142" t="s">
        <v>54</v>
      </c>
      <c r="D44" s="142"/>
      <c r="E44" s="142"/>
      <c r="F44" s="142"/>
      <c r="G44" s="142"/>
      <c r="H44" s="142"/>
      <c r="I44" s="142"/>
      <c r="J44" s="142"/>
    </row>
    <row r="45" spans="3:10" x14ac:dyDescent="0.35">
      <c r="C45" s="142"/>
      <c r="D45" s="142"/>
      <c r="E45" s="142"/>
      <c r="F45" s="142"/>
      <c r="G45" s="142"/>
      <c r="H45" s="142"/>
      <c r="I45" s="142"/>
      <c r="J45" s="142"/>
    </row>
    <row r="46" spans="3:10" x14ac:dyDescent="0.35">
      <c r="C46" s="28"/>
      <c r="D46" s="16"/>
      <c r="E46" s="29"/>
      <c r="F46" s="29"/>
      <c r="G46" s="29"/>
      <c r="H46" s="29"/>
      <c r="I46" s="29"/>
      <c r="J46" s="29"/>
    </row>
    <row r="47" spans="3:10" x14ac:dyDescent="0.35">
      <c r="C47" s="143" t="s">
        <v>11</v>
      </c>
      <c r="D47" s="144" t="s">
        <v>12</v>
      </c>
      <c r="E47" s="145" t="s">
        <v>13</v>
      </c>
      <c r="F47" s="145"/>
      <c r="G47" s="145"/>
      <c r="H47" s="145"/>
      <c r="I47" s="145"/>
      <c r="J47" s="145"/>
    </row>
    <row r="48" spans="3:10" x14ac:dyDescent="0.35">
      <c r="C48" s="143"/>
      <c r="D48" s="144"/>
      <c r="E48" s="140" t="s">
        <v>14</v>
      </c>
      <c r="F48" s="140"/>
      <c r="G48" s="140"/>
      <c r="H48" s="141" t="s">
        <v>15</v>
      </c>
      <c r="I48" s="141"/>
      <c r="J48" s="141"/>
    </row>
    <row r="49" spans="3:10" ht="29" x14ac:dyDescent="0.35">
      <c r="C49" s="143"/>
      <c r="D49" s="144"/>
      <c r="E49" s="33" t="s">
        <v>16</v>
      </c>
      <c r="F49" s="33" t="s">
        <v>17</v>
      </c>
      <c r="G49" s="33" t="s">
        <v>18</v>
      </c>
      <c r="H49" s="33" t="s">
        <v>16</v>
      </c>
      <c r="I49" s="33" t="s">
        <v>17</v>
      </c>
      <c r="J49" s="33" t="s">
        <v>18</v>
      </c>
    </row>
    <row r="50" spans="3:10" ht="72.5" x14ac:dyDescent="0.35">
      <c r="C50" s="25" t="s">
        <v>89</v>
      </c>
      <c r="D50" s="32" t="s">
        <v>19</v>
      </c>
      <c r="E50" s="31">
        <v>999</v>
      </c>
      <c r="F50" s="7" t="s">
        <v>20</v>
      </c>
      <c r="G50" s="7" t="s">
        <v>20</v>
      </c>
      <c r="H50" s="31">
        <v>999</v>
      </c>
      <c r="I50" s="7" t="s">
        <v>20</v>
      </c>
      <c r="J50" s="7" t="s">
        <v>20</v>
      </c>
    </row>
  </sheetData>
  <sheetProtection sheet="1" objects="1" scenarios="1" formatCells="0"/>
  <mergeCells count="37">
    <mergeCell ref="C44:J45"/>
    <mergeCell ref="C47:C49"/>
    <mergeCell ref="D47:D49"/>
    <mergeCell ref="E47:J47"/>
    <mergeCell ref="E48:G48"/>
    <mergeCell ref="H48:J48"/>
    <mergeCell ref="C36:J37"/>
    <mergeCell ref="C39:C41"/>
    <mergeCell ref="D39:D41"/>
    <mergeCell ref="E39:J39"/>
    <mergeCell ref="E40:G40"/>
    <mergeCell ref="H40:J40"/>
    <mergeCell ref="C28:J29"/>
    <mergeCell ref="C31:C33"/>
    <mergeCell ref="D31:D33"/>
    <mergeCell ref="E31:J31"/>
    <mergeCell ref="E32:G32"/>
    <mergeCell ref="H32:J32"/>
    <mergeCell ref="C1:J1"/>
    <mergeCell ref="C7:C9"/>
    <mergeCell ref="D7:D9"/>
    <mergeCell ref="E7:J7"/>
    <mergeCell ref="E8:G8"/>
    <mergeCell ref="H8:J8"/>
    <mergeCell ref="C4:J5"/>
    <mergeCell ref="C12:J13"/>
    <mergeCell ref="C15:C17"/>
    <mergeCell ref="D15:D17"/>
    <mergeCell ref="E15:J15"/>
    <mergeCell ref="E16:G16"/>
    <mergeCell ref="H16:J16"/>
    <mergeCell ref="E24:G24"/>
    <mergeCell ref="H24:J24"/>
    <mergeCell ref="C20:J21"/>
    <mergeCell ref="C23:C25"/>
    <mergeCell ref="D23:D25"/>
    <mergeCell ref="E23:J2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46046-19D9-4112-B6B3-39E45415F1B7}">
  <sheetPr>
    <tabColor rgb="FF002060"/>
  </sheetPr>
  <dimension ref="C1:J50"/>
  <sheetViews>
    <sheetView zoomScale="120" zoomScaleNormal="120" workbookViewId="0">
      <selection activeCell="E47" sqref="E47:J47"/>
    </sheetView>
  </sheetViews>
  <sheetFormatPr defaultColWidth="8.81640625" defaultRowHeight="14.5" x14ac:dyDescent="0.35"/>
  <cols>
    <col min="3" max="3" width="44.453125" customWidth="1"/>
    <col min="4" max="4" width="14.81640625" customWidth="1"/>
    <col min="5" max="10" width="9.453125" style="2" customWidth="1"/>
  </cols>
  <sheetData>
    <row r="1" spans="3:10" ht="18.5" x14ac:dyDescent="0.45">
      <c r="C1" s="147" t="s">
        <v>9</v>
      </c>
      <c r="D1" s="147"/>
      <c r="E1" s="147"/>
      <c r="F1" s="147"/>
      <c r="G1" s="147"/>
      <c r="H1" s="147"/>
      <c r="I1" s="147"/>
      <c r="J1" s="147"/>
    </row>
    <row r="2" spans="3:10" x14ac:dyDescent="0.35">
      <c r="C2" s="26" t="s">
        <v>10</v>
      </c>
      <c r="D2" s="27" t="str">
        <f>'2. GPRA 1, 2, 4 Tracking'!$H$5</f>
        <v>Jan 1 - Dec 31, 2024</v>
      </c>
      <c r="E2" s="27"/>
      <c r="F2" s="30"/>
      <c r="G2" s="30"/>
      <c r="H2" s="30"/>
      <c r="I2" s="30"/>
      <c r="J2" s="30"/>
    </row>
    <row r="4" spans="3:10" x14ac:dyDescent="0.35">
      <c r="C4" s="148" t="s">
        <v>49</v>
      </c>
      <c r="D4" s="148"/>
      <c r="E4" s="148"/>
      <c r="F4" s="148"/>
      <c r="G4" s="148"/>
      <c r="H4" s="148"/>
      <c r="I4" s="148"/>
      <c r="J4" s="148"/>
    </row>
    <row r="5" spans="3:10" x14ac:dyDescent="0.35">
      <c r="C5" s="148"/>
      <c r="D5" s="148"/>
      <c r="E5" s="148"/>
      <c r="F5" s="148"/>
      <c r="G5" s="148"/>
      <c r="H5" s="148"/>
      <c r="I5" s="148"/>
      <c r="J5" s="148"/>
    </row>
    <row r="6" spans="3:10" x14ac:dyDescent="0.35">
      <c r="C6" s="28"/>
      <c r="D6" s="16"/>
      <c r="E6" s="29"/>
      <c r="F6" s="29"/>
      <c r="G6" s="29"/>
      <c r="H6" s="29"/>
      <c r="I6" s="29"/>
      <c r="J6" s="29"/>
    </row>
    <row r="7" spans="3:10" x14ac:dyDescent="0.35">
      <c r="C7" s="143" t="s">
        <v>11</v>
      </c>
      <c r="D7" s="144" t="s">
        <v>12</v>
      </c>
      <c r="E7" s="145" t="s">
        <v>13</v>
      </c>
      <c r="F7" s="145"/>
      <c r="G7" s="145"/>
      <c r="H7" s="145"/>
      <c r="I7" s="145"/>
      <c r="J7" s="145"/>
    </row>
    <row r="8" spans="3:10" x14ac:dyDescent="0.35">
      <c r="C8" s="143"/>
      <c r="D8" s="144"/>
      <c r="E8" s="140" t="s">
        <v>14</v>
      </c>
      <c r="F8" s="140"/>
      <c r="G8" s="140"/>
      <c r="H8" s="141" t="s">
        <v>15</v>
      </c>
      <c r="I8" s="141"/>
      <c r="J8" s="141"/>
    </row>
    <row r="9" spans="3:10" ht="33" customHeight="1" thickBot="1" x14ac:dyDescent="0.4">
      <c r="C9" s="143"/>
      <c r="D9" s="144"/>
      <c r="E9" s="33" t="s">
        <v>16</v>
      </c>
      <c r="F9" s="33" t="s">
        <v>17</v>
      </c>
      <c r="G9" s="33" t="s">
        <v>18</v>
      </c>
      <c r="H9" s="45" t="s">
        <v>16</v>
      </c>
      <c r="I9" s="33" t="s">
        <v>17</v>
      </c>
      <c r="J9" s="33" t="s">
        <v>18</v>
      </c>
    </row>
    <row r="10" spans="3:10" ht="73" thickBot="1" x14ac:dyDescent="0.4">
      <c r="C10" s="25" t="s">
        <v>24</v>
      </c>
      <c r="D10" s="32" t="s">
        <v>19</v>
      </c>
      <c r="E10" s="110" t="s">
        <v>69</v>
      </c>
      <c r="F10" s="7" t="s">
        <v>20</v>
      </c>
      <c r="G10" s="43" t="s">
        <v>20</v>
      </c>
      <c r="H10" s="47">
        <f>'2. GPRA 1, 2, 4 Tracking'!H106</f>
        <v>0</v>
      </c>
      <c r="I10" s="44" t="s">
        <v>20</v>
      </c>
      <c r="J10" s="7" t="s">
        <v>20</v>
      </c>
    </row>
    <row r="12" spans="3:10" x14ac:dyDescent="0.35">
      <c r="C12" s="146" t="s">
        <v>50</v>
      </c>
      <c r="D12" s="146"/>
      <c r="E12" s="146"/>
      <c r="F12" s="146"/>
      <c r="G12" s="146"/>
      <c r="H12" s="146"/>
      <c r="I12" s="146"/>
      <c r="J12" s="146"/>
    </row>
    <row r="13" spans="3:10" ht="15" customHeight="1" x14ac:dyDescent="0.35">
      <c r="C13" s="146"/>
      <c r="D13" s="146"/>
      <c r="E13" s="146"/>
      <c r="F13" s="146"/>
      <c r="G13" s="146"/>
      <c r="H13" s="146"/>
      <c r="I13" s="146"/>
      <c r="J13" s="146"/>
    </row>
    <row r="14" spans="3:10" ht="15" customHeight="1" x14ac:dyDescent="0.35">
      <c r="C14" s="28"/>
      <c r="D14" s="16"/>
      <c r="E14" s="29"/>
      <c r="F14" s="29"/>
      <c r="G14" s="29"/>
      <c r="H14" s="29"/>
      <c r="I14" s="29"/>
      <c r="J14" s="29"/>
    </row>
    <row r="15" spans="3:10" x14ac:dyDescent="0.35">
      <c r="C15" s="143" t="s">
        <v>11</v>
      </c>
      <c r="D15" s="144" t="s">
        <v>12</v>
      </c>
      <c r="E15" s="145" t="s">
        <v>13</v>
      </c>
      <c r="F15" s="145"/>
      <c r="G15" s="145"/>
      <c r="H15" s="145"/>
      <c r="I15" s="145"/>
      <c r="J15" s="145"/>
    </row>
    <row r="16" spans="3:10" x14ac:dyDescent="0.35">
      <c r="C16" s="143"/>
      <c r="D16" s="144"/>
      <c r="E16" s="140" t="s">
        <v>14</v>
      </c>
      <c r="F16" s="140"/>
      <c r="G16" s="140"/>
      <c r="H16" s="141" t="s">
        <v>15</v>
      </c>
      <c r="I16" s="141"/>
      <c r="J16" s="141"/>
    </row>
    <row r="17" spans="3:10" ht="29.5" thickBot="1" x14ac:dyDescent="0.4">
      <c r="C17" s="143"/>
      <c r="D17" s="144"/>
      <c r="E17" s="33" t="s">
        <v>16</v>
      </c>
      <c r="F17" s="33" t="s">
        <v>17</v>
      </c>
      <c r="G17" s="33" t="s">
        <v>18</v>
      </c>
      <c r="H17" s="45" t="s">
        <v>16</v>
      </c>
      <c r="I17" s="33" t="s">
        <v>17</v>
      </c>
      <c r="J17" s="33" t="s">
        <v>18</v>
      </c>
    </row>
    <row r="18" spans="3:10" ht="73" thickBot="1" x14ac:dyDescent="0.4">
      <c r="C18" s="25" t="s">
        <v>34</v>
      </c>
      <c r="D18" s="32" t="s">
        <v>19</v>
      </c>
      <c r="E18" s="110" t="s">
        <v>69</v>
      </c>
      <c r="F18" s="7" t="s">
        <v>20</v>
      </c>
      <c r="G18" s="43" t="s">
        <v>20</v>
      </c>
      <c r="H18" s="47">
        <f>'2. GPRA 1, 2, 4 Tracking'!H107</f>
        <v>1</v>
      </c>
      <c r="I18" s="44" t="s">
        <v>20</v>
      </c>
      <c r="J18" s="7" t="s">
        <v>20</v>
      </c>
    </row>
    <row r="20" spans="3:10" x14ac:dyDescent="0.35">
      <c r="C20" s="142" t="s">
        <v>51</v>
      </c>
      <c r="D20" s="142"/>
      <c r="E20" s="142"/>
      <c r="F20" s="142"/>
      <c r="G20" s="142"/>
      <c r="H20" s="142"/>
      <c r="I20" s="142"/>
      <c r="J20" s="142"/>
    </row>
    <row r="21" spans="3:10" x14ac:dyDescent="0.35">
      <c r="C21" s="142"/>
      <c r="D21" s="142"/>
      <c r="E21" s="142"/>
      <c r="F21" s="142"/>
      <c r="G21" s="142"/>
      <c r="H21" s="142"/>
      <c r="I21" s="142"/>
      <c r="J21" s="142"/>
    </row>
    <row r="22" spans="3:10" x14ac:dyDescent="0.35">
      <c r="C22" s="28"/>
      <c r="D22" s="16"/>
      <c r="E22" s="29"/>
      <c r="F22" s="29"/>
      <c r="G22" s="29"/>
      <c r="H22" s="29"/>
      <c r="I22" s="29"/>
      <c r="J22" s="29"/>
    </row>
    <row r="23" spans="3:10" x14ac:dyDescent="0.35">
      <c r="C23" s="143" t="s">
        <v>11</v>
      </c>
      <c r="D23" s="144" t="s">
        <v>12</v>
      </c>
      <c r="E23" s="145" t="s">
        <v>13</v>
      </c>
      <c r="F23" s="145"/>
      <c r="G23" s="145"/>
      <c r="H23" s="145"/>
      <c r="I23" s="145"/>
      <c r="J23" s="145"/>
    </row>
    <row r="24" spans="3:10" x14ac:dyDescent="0.35">
      <c r="C24" s="143"/>
      <c r="D24" s="144"/>
      <c r="E24" s="140" t="s">
        <v>14</v>
      </c>
      <c r="F24" s="140"/>
      <c r="G24" s="140"/>
      <c r="H24" s="141" t="s">
        <v>15</v>
      </c>
      <c r="I24" s="141"/>
      <c r="J24" s="141"/>
    </row>
    <row r="25" spans="3:10" ht="29.5" thickBot="1" x14ac:dyDescent="0.4">
      <c r="C25" s="143"/>
      <c r="D25" s="144"/>
      <c r="E25" s="33" t="s">
        <v>16</v>
      </c>
      <c r="F25" s="33" t="s">
        <v>17</v>
      </c>
      <c r="G25" s="33" t="s">
        <v>18</v>
      </c>
      <c r="H25" s="33" t="s">
        <v>16</v>
      </c>
      <c r="I25" s="45" t="s">
        <v>17</v>
      </c>
      <c r="J25" s="33" t="s">
        <v>18</v>
      </c>
    </row>
    <row r="26" spans="3:10" ht="102" thickBot="1" x14ac:dyDescent="0.4">
      <c r="C26" s="25" t="s">
        <v>38</v>
      </c>
      <c r="D26" s="32" t="s">
        <v>19</v>
      </c>
      <c r="E26" s="7" t="s">
        <v>20</v>
      </c>
      <c r="F26" s="110" t="s">
        <v>69</v>
      </c>
      <c r="G26" s="7" t="s">
        <v>20</v>
      </c>
      <c r="H26" s="43" t="s">
        <v>20</v>
      </c>
      <c r="I26" s="46" t="str">
        <f>CONCATENATE('3. GPRA 3 Ratio Tracking'!G108,"/",'3. GPRA 3 Ratio Tracking'!H108)</f>
        <v>15065/46</v>
      </c>
      <c r="J26" s="44" t="s">
        <v>20</v>
      </c>
    </row>
    <row r="28" spans="3:10" x14ac:dyDescent="0.35">
      <c r="C28" s="148" t="s">
        <v>48</v>
      </c>
      <c r="D28" s="148"/>
      <c r="E28" s="148"/>
      <c r="F28" s="148"/>
      <c r="G28" s="148"/>
      <c r="H28" s="148"/>
      <c r="I28" s="148"/>
      <c r="J28" s="148"/>
    </row>
    <row r="29" spans="3:10" x14ac:dyDescent="0.35">
      <c r="C29" s="148"/>
      <c r="D29" s="148"/>
      <c r="E29" s="148"/>
      <c r="F29" s="148"/>
      <c r="G29" s="148"/>
      <c r="H29" s="148"/>
      <c r="I29" s="148"/>
      <c r="J29" s="148"/>
    </row>
    <row r="30" spans="3:10" x14ac:dyDescent="0.35">
      <c r="C30" s="28"/>
      <c r="D30" s="16"/>
      <c r="E30" s="29"/>
      <c r="F30" s="29"/>
      <c r="G30" s="29"/>
      <c r="H30" s="29"/>
      <c r="I30" s="29"/>
      <c r="J30" s="29"/>
    </row>
    <row r="31" spans="3:10" x14ac:dyDescent="0.35">
      <c r="C31" s="143" t="s">
        <v>11</v>
      </c>
      <c r="D31" s="144" t="s">
        <v>12</v>
      </c>
      <c r="E31" s="145" t="s">
        <v>13</v>
      </c>
      <c r="F31" s="145"/>
      <c r="G31" s="145"/>
      <c r="H31" s="145"/>
      <c r="I31" s="145"/>
      <c r="J31" s="145"/>
    </row>
    <row r="32" spans="3:10" x14ac:dyDescent="0.35">
      <c r="C32" s="143"/>
      <c r="D32" s="144"/>
      <c r="E32" s="140" t="s">
        <v>14</v>
      </c>
      <c r="F32" s="140"/>
      <c r="G32" s="140"/>
      <c r="H32" s="141" t="s">
        <v>15</v>
      </c>
      <c r="I32" s="141"/>
      <c r="J32" s="141"/>
    </row>
    <row r="33" spans="3:10" ht="29.5" thickBot="1" x14ac:dyDescent="0.4">
      <c r="C33" s="143"/>
      <c r="D33" s="144"/>
      <c r="E33" s="33" t="s">
        <v>16</v>
      </c>
      <c r="F33" s="33" t="s">
        <v>17</v>
      </c>
      <c r="G33" s="33" t="s">
        <v>18</v>
      </c>
      <c r="H33" s="45" t="s">
        <v>16</v>
      </c>
      <c r="I33" s="33" t="s">
        <v>17</v>
      </c>
      <c r="J33" s="33" t="s">
        <v>18</v>
      </c>
    </row>
    <row r="34" spans="3:10" ht="73" thickBot="1" x14ac:dyDescent="0.4">
      <c r="C34" s="25" t="s">
        <v>40</v>
      </c>
      <c r="D34" s="32" t="s">
        <v>19</v>
      </c>
      <c r="E34" s="110" t="s">
        <v>69</v>
      </c>
      <c r="F34" s="7" t="s">
        <v>20</v>
      </c>
      <c r="G34" s="43" t="s">
        <v>20</v>
      </c>
      <c r="H34" s="47">
        <f>'2. GPRA 1, 2, 4 Tracking'!H108</f>
        <v>0</v>
      </c>
      <c r="I34" s="44" t="s">
        <v>20</v>
      </c>
      <c r="J34" s="7" t="s">
        <v>20</v>
      </c>
    </row>
    <row r="36" spans="3:10" x14ac:dyDescent="0.35">
      <c r="C36" s="146" t="s">
        <v>53</v>
      </c>
      <c r="D36" s="146"/>
      <c r="E36" s="146"/>
      <c r="F36" s="146"/>
      <c r="G36" s="146"/>
      <c r="H36" s="146"/>
      <c r="I36" s="146"/>
      <c r="J36" s="146"/>
    </row>
    <row r="37" spans="3:10" x14ac:dyDescent="0.35">
      <c r="C37" s="146"/>
      <c r="D37" s="146"/>
      <c r="E37" s="146"/>
      <c r="F37" s="146"/>
      <c r="G37" s="146"/>
      <c r="H37" s="146"/>
      <c r="I37" s="146"/>
      <c r="J37" s="146"/>
    </row>
    <row r="38" spans="3:10" x14ac:dyDescent="0.35">
      <c r="C38" s="28"/>
      <c r="D38" s="16"/>
      <c r="E38" s="29"/>
      <c r="F38" s="29"/>
      <c r="G38" s="29"/>
      <c r="H38" s="29"/>
      <c r="I38" s="29"/>
      <c r="J38" s="29"/>
    </row>
    <row r="39" spans="3:10" x14ac:dyDescent="0.35">
      <c r="C39" s="143" t="s">
        <v>11</v>
      </c>
      <c r="D39" s="144" t="s">
        <v>12</v>
      </c>
      <c r="E39" s="145" t="s">
        <v>13</v>
      </c>
      <c r="F39" s="145"/>
      <c r="G39" s="145"/>
      <c r="H39" s="145"/>
      <c r="I39" s="145"/>
      <c r="J39" s="145"/>
    </row>
    <row r="40" spans="3:10" x14ac:dyDescent="0.35">
      <c r="C40" s="143"/>
      <c r="D40" s="144"/>
      <c r="E40" s="140" t="s">
        <v>14</v>
      </c>
      <c r="F40" s="140"/>
      <c r="G40" s="140"/>
      <c r="H40" s="141" t="s">
        <v>15</v>
      </c>
      <c r="I40" s="141"/>
      <c r="J40" s="141"/>
    </row>
    <row r="41" spans="3:10" ht="29.5" thickBot="1" x14ac:dyDescent="0.4">
      <c r="C41" s="143"/>
      <c r="D41" s="144"/>
      <c r="E41" s="33" t="s">
        <v>16</v>
      </c>
      <c r="F41" s="33" t="s">
        <v>17</v>
      </c>
      <c r="G41" s="33" t="s">
        <v>18</v>
      </c>
      <c r="H41" s="45" t="s">
        <v>16</v>
      </c>
      <c r="I41" s="33" t="s">
        <v>17</v>
      </c>
      <c r="J41" s="33" t="s">
        <v>18</v>
      </c>
    </row>
    <row r="42" spans="3:10" ht="58.5" thickBot="1" x14ac:dyDescent="0.4">
      <c r="C42" s="25" t="s">
        <v>52</v>
      </c>
      <c r="D42" s="32" t="s">
        <v>19</v>
      </c>
      <c r="E42" s="110" t="s">
        <v>69</v>
      </c>
      <c r="F42" s="7" t="s">
        <v>20</v>
      </c>
      <c r="G42" s="43" t="s">
        <v>20</v>
      </c>
      <c r="H42" s="47">
        <f>'4. GPRA 5 Students Served'!F105</f>
        <v>0</v>
      </c>
      <c r="I42" s="44" t="s">
        <v>20</v>
      </c>
      <c r="J42" s="7" t="s">
        <v>20</v>
      </c>
    </row>
    <row r="44" spans="3:10" x14ac:dyDescent="0.35">
      <c r="C44" s="142" t="s">
        <v>54</v>
      </c>
      <c r="D44" s="142"/>
      <c r="E44" s="142"/>
      <c r="F44" s="142"/>
      <c r="G44" s="142"/>
      <c r="H44" s="142"/>
      <c r="I44" s="142"/>
      <c r="J44" s="142"/>
    </row>
    <row r="45" spans="3:10" x14ac:dyDescent="0.35">
      <c r="C45" s="142"/>
      <c r="D45" s="142"/>
      <c r="E45" s="142"/>
      <c r="F45" s="142"/>
      <c r="G45" s="142"/>
      <c r="H45" s="142"/>
      <c r="I45" s="142"/>
      <c r="J45" s="142"/>
    </row>
    <row r="46" spans="3:10" x14ac:dyDescent="0.35">
      <c r="C46" s="28"/>
      <c r="D46" s="16"/>
      <c r="E46" s="29"/>
      <c r="F46" s="29"/>
      <c r="G46" s="29"/>
      <c r="H46" s="29"/>
      <c r="I46" s="29"/>
      <c r="J46" s="29"/>
    </row>
    <row r="47" spans="3:10" x14ac:dyDescent="0.35">
      <c r="C47" s="143" t="s">
        <v>11</v>
      </c>
      <c r="D47" s="144" t="s">
        <v>12</v>
      </c>
      <c r="E47" s="145" t="s">
        <v>13</v>
      </c>
      <c r="F47" s="145"/>
      <c r="G47" s="145"/>
      <c r="H47" s="145"/>
      <c r="I47" s="145"/>
      <c r="J47" s="145"/>
    </row>
    <row r="48" spans="3:10" x14ac:dyDescent="0.35">
      <c r="C48" s="143"/>
      <c r="D48" s="144"/>
      <c r="E48" s="140" t="s">
        <v>14</v>
      </c>
      <c r="F48" s="140"/>
      <c r="G48" s="140"/>
      <c r="H48" s="141" t="s">
        <v>15</v>
      </c>
      <c r="I48" s="141"/>
      <c r="J48" s="141"/>
    </row>
    <row r="49" spans="3:10" ht="29" x14ac:dyDescent="0.35">
      <c r="C49" s="143"/>
      <c r="D49" s="144"/>
      <c r="E49" s="33" t="s">
        <v>16</v>
      </c>
      <c r="F49" s="33" t="s">
        <v>17</v>
      </c>
      <c r="G49" s="33" t="s">
        <v>18</v>
      </c>
      <c r="H49" s="33" t="s">
        <v>16</v>
      </c>
      <c r="I49" s="33" t="s">
        <v>17</v>
      </c>
      <c r="J49" s="33" t="s">
        <v>18</v>
      </c>
    </row>
    <row r="50" spans="3:10" ht="72.5" x14ac:dyDescent="0.35">
      <c r="C50" s="25" t="s">
        <v>89</v>
      </c>
      <c r="D50" s="32" t="s">
        <v>19</v>
      </c>
      <c r="E50" s="31">
        <v>999</v>
      </c>
      <c r="F50" s="7" t="s">
        <v>20</v>
      </c>
      <c r="G50" s="7" t="s">
        <v>20</v>
      </c>
      <c r="H50" s="31">
        <v>999</v>
      </c>
      <c r="I50" s="7" t="s">
        <v>20</v>
      </c>
      <c r="J50" s="7" t="s">
        <v>20</v>
      </c>
    </row>
  </sheetData>
  <sheetProtection sheet="1" objects="1" scenarios="1" formatCells="0"/>
  <mergeCells count="37">
    <mergeCell ref="C1:J1"/>
    <mergeCell ref="C4:J5"/>
    <mergeCell ref="C7:C9"/>
    <mergeCell ref="D7:D9"/>
    <mergeCell ref="E7:J7"/>
    <mergeCell ref="E8:G8"/>
    <mergeCell ref="H8:J8"/>
    <mergeCell ref="C12:J13"/>
    <mergeCell ref="C15:C17"/>
    <mergeCell ref="D15:D17"/>
    <mergeCell ref="E15:J15"/>
    <mergeCell ref="E16:G16"/>
    <mergeCell ref="H16:J16"/>
    <mergeCell ref="C20:J21"/>
    <mergeCell ref="C23:C25"/>
    <mergeCell ref="D23:D25"/>
    <mergeCell ref="E23:J23"/>
    <mergeCell ref="E24:G24"/>
    <mergeCell ref="H24:J24"/>
    <mergeCell ref="C28:J29"/>
    <mergeCell ref="C31:C33"/>
    <mergeCell ref="D31:D33"/>
    <mergeCell ref="E31:J31"/>
    <mergeCell ref="E32:G32"/>
    <mergeCell ref="H32:J32"/>
    <mergeCell ref="C36:J37"/>
    <mergeCell ref="C39:C41"/>
    <mergeCell ref="D39:D41"/>
    <mergeCell ref="E39:J39"/>
    <mergeCell ref="E40:G40"/>
    <mergeCell ref="H40:J40"/>
    <mergeCell ref="C44:J45"/>
    <mergeCell ref="C47:C49"/>
    <mergeCell ref="D47:D49"/>
    <mergeCell ref="E47:J47"/>
    <mergeCell ref="E48:G48"/>
    <mergeCell ref="H48:J4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3DFC5-27F7-4A03-BA9E-CC88FDA14E35}">
  <sheetPr>
    <tabColor rgb="FF002060"/>
  </sheetPr>
  <dimension ref="C1:J50"/>
  <sheetViews>
    <sheetView zoomScale="120" zoomScaleNormal="120" workbookViewId="0">
      <selection activeCell="E42" activeCellId="4" sqref="E10 E18 F26 E34 E42"/>
    </sheetView>
  </sheetViews>
  <sheetFormatPr defaultColWidth="8.81640625" defaultRowHeight="14.5" x14ac:dyDescent="0.35"/>
  <cols>
    <col min="3" max="3" width="44.453125" customWidth="1"/>
    <col min="4" max="4" width="14.81640625" customWidth="1"/>
    <col min="5" max="10" width="9.453125" style="2" customWidth="1"/>
  </cols>
  <sheetData>
    <row r="1" spans="3:10" ht="18.5" x14ac:dyDescent="0.45">
      <c r="C1" s="147" t="s">
        <v>9</v>
      </c>
      <c r="D1" s="147"/>
      <c r="E1" s="147"/>
      <c r="F1" s="147"/>
      <c r="G1" s="147"/>
      <c r="H1" s="147"/>
      <c r="I1" s="147"/>
      <c r="J1" s="147"/>
    </row>
    <row r="2" spans="3:10" x14ac:dyDescent="0.35">
      <c r="C2" s="26" t="s">
        <v>10</v>
      </c>
      <c r="D2" s="27" t="str">
        <f>'2. GPRA 1, 2, 4 Tracking'!$I$5</f>
        <v>Jan 1 - Dec 31, 2025</v>
      </c>
      <c r="E2" s="27"/>
      <c r="F2" s="30"/>
      <c r="G2" s="30"/>
      <c r="H2" s="30"/>
      <c r="I2" s="30"/>
      <c r="J2" s="30"/>
    </row>
    <row r="4" spans="3:10" x14ac:dyDescent="0.35">
      <c r="C4" s="148" t="s">
        <v>49</v>
      </c>
      <c r="D4" s="148"/>
      <c r="E4" s="148"/>
      <c r="F4" s="148"/>
      <c r="G4" s="148"/>
      <c r="H4" s="148"/>
      <c r="I4" s="148"/>
      <c r="J4" s="148"/>
    </row>
    <row r="5" spans="3:10" x14ac:dyDescent="0.35">
      <c r="C5" s="148"/>
      <c r="D5" s="148"/>
      <c r="E5" s="148"/>
      <c r="F5" s="148"/>
      <c r="G5" s="148"/>
      <c r="H5" s="148"/>
      <c r="I5" s="148"/>
      <c r="J5" s="148"/>
    </row>
    <row r="6" spans="3:10" x14ac:dyDescent="0.35">
      <c r="C6" s="28"/>
      <c r="D6" s="16"/>
      <c r="E6" s="29"/>
      <c r="F6" s="29"/>
      <c r="G6" s="29"/>
      <c r="H6" s="29"/>
      <c r="I6" s="29"/>
      <c r="J6" s="29"/>
    </row>
    <row r="7" spans="3:10" x14ac:dyDescent="0.35">
      <c r="C7" s="143" t="s">
        <v>11</v>
      </c>
      <c r="D7" s="144" t="s">
        <v>12</v>
      </c>
      <c r="E7" s="145" t="s">
        <v>13</v>
      </c>
      <c r="F7" s="145"/>
      <c r="G7" s="145"/>
      <c r="H7" s="145"/>
      <c r="I7" s="145"/>
      <c r="J7" s="145"/>
    </row>
    <row r="8" spans="3:10" x14ac:dyDescent="0.35">
      <c r="C8" s="143"/>
      <c r="D8" s="144"/>
      <c r="E8" s="140" t="s">
        <v>14</v>
      </c>
      <c r="F8" s="140"/>
      <c r="G8" s="140"/>
      <c r="H8" s="141" t="s">
        <v>15</v>
      </c>
      <c r="I8" s="141"/>
      <c r="J8" s="141"/>
    </row>
    <row r="9" spans="3:10" ht="33" customHeight="1" thickBot="1" x14ac:dyDescent="0.4">
      <c r="C9" s="143"/>
      <c r="D9" s="144"/>
      <c r="E9" s="33" t="s">
        <v>16</v>
      </c>
      <c r="F9" s="33" t="s">
        <v>17</v>
      </c>
      <c r="G9" s="33" t="s">
        <v>18</v>
      </c>
      <c r="H9" s="45" t="s">
        <v>16</v>
      </c>
      <c r="I9" s="33" t="s">
        <v>17</v>
      </c>
      <c r="J9" s="33" t="s">
        <v>18</v>
      </c>
    </row>
    <row r="10" spans="3:10" ht="73" thickBot="1" x14ac:dyDescent="0.4">
      <c r="C10" s="25" t="s">
        <v>24</v>
      </c>
      <c r="D10" s="32" t="s">
        <v>19</v>
      </c>
      <c r="E10" s="110" t="s">
        <v>69</v>
      </c>
      <c r="F10" s="7" t="s">
        <v>20</v>
      </c>
      <c r="G10" s="43" t="s">
        <v>20</v>
      </c>
      <c r="H10" s="47">
        <f>'2. GPRA 1, 2, 4 Tracking'!I106</f>
        <v>0</v>
      </c>
      <c r="I10" s="44" t="s">
        <v>20</v>
      </c>
      <c r="J10" s="7" t="s">
        <v>20</v>
      </c>
    </row>
    <row r="12" spans="3:10" x14ac:dyDescent="0.35">
      <c r="C12" s="146" t="s">
        <v>50</v>
      </c>
      <c r="D12" s="146"/>
      <c r="E12" s="146"/>
      <c r="F12" s="146"/>
      <c r="G12" s="146"/>
      <c r="H12" s="146"/>
      <c r="I12" s="146"/>
      <c r="J12" s="146"/>
    </row>
    <row r="13" spans="3:10" ht="15" customHeight="1" x14ac:dyDescent="0.35">
      <c r="C13" s="146"/>
      <c r="D13" s="146"/>
      <c r="E13" s="146"/>
      <c r="F13" s="146"/>
      <c r="G13" s="146"/>
      <c r="H13" s="146"/>
      <c r="I13" s="146"/>
      <c r="J13" s="146"/>
    </row>
    <row r="14" spans="3:10" ht="15" customHeight="1" x14ac:dyDescent="0.35">
      <c r="C14" s="28"/>
      <c r="D14" s="16"/>
      <c r="E14" s="29"/>
      <c r="F14" s="29"/>
      <c r="G14" s="29"/>
      <c r="H14" s="29"/>
      <c r="I14" s="29"/>
      <c r="J14" s="29"/>
    </row>
    <row r="15" spans="3:10" x14ac:dyDescent="0.35">
      <c r="C15" s="143" t="s">
        <v>11</v>
      </c>
      <c r="D15" s="144" t="s">
        <v>12</v>
      </c>
      <c r="E15" s="145" t="s">
        <v>13</v>
      </c>
      <c r="F15" s="145"/>
      <c r="G15" s="145"/>
      <c r="H15" s="145"/>
      <c r="I15" s="145"/>
      <c r="J15" s="145"/>
    </row>
    <row r="16" spans="3:10" x14ac:dyDescent="0.35">
      <c r="C16" s="143"/>
      <c r="D16" s="144"/>
      <c r="E16" s="140" t="s">
        <v>14</v>
      </c>
      <c r="F16" s="140"/>
      <c r="G16" s="140"/>
      <c r="H16" s="141" t="s">
        <v>15</v>
      </c>
      <c r="I16" s="141"/>
      <c r="J16" s="141"/>
    </row>
    <row r="17" spans="3:10" ht="29.5" thickBot="1" x14ac:dyDescent="0.4">
      <c r="C17" s="143"/>
      <c r="D17" s="144"/>
      <c r="E17" s="33" t="s">
        <v>16</v>
      </c>
      <c r="F17" s="33" t="s">
        <v>17</v>
      </c>
      <c r="G17" s="33" t="s">
        <v>18</v>
      </c>
      <c r="H17" s="45" t="s">
        <v>16</v>
      </c>
      <c r="I17" s="33" t="s">
        <v>17</v>
      </c>
      <c r="J17" s="33" t="s">
        <v>18</v>
      </c>
    </row>
    <row r="18" spans="3:10" ht="73" thickBot="1" x14ac:dyDescent="0.4">
      <c r="C18" s="25" t="s">
        <v>34</v>
      </c>
      <c r="D18" s="32" t="s">
        <v>19</v>
      </c>
      <c r="E18" s="110" t="s">
        <v>69</v>
      </c>
      <c r="F18" s="7" t="s">
        <v>20</v>
      </c>
      <c r="G18" s="43" t="s">
        <v>20</v>
      </c>
      <c r="H18" s="47">
        <f>'2. GPRA 1, 2, 4 Tracking'!I107</f>
        <v>0</v>
      </c>
      <c r="I18" s="44" t="s">
        <v>20</v>
      </c>
      <c r="J18" s="7" t="s">
        <v>20</v>
      </c>
    </row>
    <row r="20" spans="3:10" x14ac:dyDescent="0.35">
      <c r="C20" s="142" t="s">
        <v>51</v>
      </c>
      <c r="D20" s="142"/>
      <c r="E20" s="142"/>
      <c r="F20" s="142"/>
      <c r="G20" s="142"/>
      <c r="H20" s="142"/>
      <c r="I20" s="142"/>
      <c r="J20" s="142"/>
    </row>
    <row r="21" spans="3:10" x14ac:dyDescent="0.35">
      <c r="C21" s="142"/>
      <c r="D21" s="142"/>
      <c r="E21" s="142"/>
      <c r="F21" s="142"/>
      <c r="G21" s="142"/>
      <c r="H21" s="142"/>
      <c r="I21" s="142"/>
      <c r="J21" s="142"/>
    </row>
    <row r="22" spans="3:10" x14ac:dyDescent="0.35">
      <c r="C22" s="28"/>
      <c r="D22" s="16"/>
      <c r="E22" s="29"/>
      <c r="F22" s="29"/>
      <c r="G22" s="29"/>
      <c r="H22" s="29"/>
      <c r="I22" s="29"/>
      <c r="J22" s="29"/>
    </row>
    <row r="23" spans="3:10" x14ac:dyDescent="0.35">
      <c r="C23" s="143" t="s">
        <v>11</v>
      </c>
      <c r="D23" s="144" t="s">
        <v>12</v>
      </c>
      <c r="E23" s="145" t="s">
        <v>13</v>
      </c>
      <c r="F23" s="145"/>
      <c r="G23" s="145"/>
      <c r="H23" s="145"/>
      <c r="I23" s="145"/>
      <c r="J23" s="145"/>
    </row>
    <row r="24" spans="3:10" x14ac:dyDescent="0.35">
      <c r="C24" s="143"/>
      <c r="D24" s="144"/>
      <c r="E24" s="140" t="s">
        <v>14</v>
      </c>
      <c r="F24" s="140"/>
      <c r="G24" s="140"/>
      <c r="H24" s="141" t="s">
        <v>15</v>
      </c>
      <c r="I24" s="141"/>
      <c r="J24" s="141"/>
    </row>
    <row r="25" spans="3:10" ht="29.5" thickBot="1" x14ac:dyDescent="0.4">
      <c r="C25" s="143"/>
      <c r="D25" s="144"/>
      <c r="E25" s="33" t="s">
        <v>16</v>
      </c>
      <c r="F25" s="33" t="s">
        <v>17</v>
      </c>
      <c r="G25" s="33" t="s">
        <v>18</v>
      </c>
      <c r="H25" s="33" t="s">
        <v>16</v>
      </c>
      <c r="I25" s="45" t="s">
        <v>17</v>
      </c>
      <c r="J25" s="33" t="s">
        <v>18</v>
      </c>
    </row>
    <row r="26" spans="3:10" ht="102" thickBot="1" x14ac:dyDescent="0.4">
      <c r="C26" s="25" t="s">
        <v>38</v>
      </c>
      <c r="D26" s="32" t="s">
        <v>19</v>
      </c>
      <c r="E26" s="7" t="s">
        <v>20</v>
      </c>
      <c r="F26" s="110" t="s">
        <v>69</v>
      </c>
      <c r="G26" s="7" t="s">
        <v>20</v>
      </c>
      <c r="H26" s="43" t="s">
        <v>20</v>
      </c>
      <c r="I26" s="46" t="str">
        <f>CONCATENATE('3. GPRA 3 Ratio Tracking'!I108,"/",'3. GPRA 3 Ratio Tracking'!J108)</f>
        <v>0/0</v>
      </c>
      <c r="J26" s="44" t="s">
        <v>20</v>
      </c>
    </row>
    <row r="28" spans="3:10" x14ac:dyDescent="0.35">
      <c r="C28" s="148" t="s">
        <v>48</v>
      </c>
      <c r="D28" s="148"/>
      <c r="E28" s="148"/>
      <c r="F28" s="148"/>
      <c r="G28" s="148"/>
      <c r="H28" s="148"/>
      <c r="I28" s="148"/>
      <c r="J28" s="148"/>
    </row>
    <row r="29" spans="3:10" x14ac:dyDescent="0.35">
      <c r="C29" s="148"/>
      <c r="D29" s="148"/>
      <c r="E29" s="148"/>
      <c r="F29" s="148"/>
      <c r="G29" s="148"/>
      <c r="H29" s="148"/>
      <c r="I29" s="148"/>
      <c r="J29" s="148"/>
    </row>
    <row r="30" spans="3:10" x14ac:dyDescent="0.35">
      <c r="C30" s="28"/>
      <c r="D30" s="16"/>
      <c r="E30" s="29"/>
      <c r="F30" s="29"/>
      <c r="G30" s="29"/>
      <c r="H30" s="29"/>
      <c r="I30" s="29"/>
      <c r="J30" s="29"/>
    </row>
    <row r="31" spans="3:10" x14ac:dyDescent="0.35">
      <c r="C31" s="143" t="s">
        <v>11</v>
      </c>
      <c r="D31" s="144" t="s">
        <v>12</v>
      </c>
      <c r="E31" s="145" t="s">
        <v>13</v>
      </c>
      <c r="F31" s="145"/>
      <c r="G31" s="145"/>
      <c r="H31" s="145"/>
      <c r="I31" s="145"/>
      <c r="J31" s="145"/>
    </row>
    <row r="32" spans="3:10" x14ac:dyDescent="0.35">
      <c r="C32" s="143"/>
      <c r="D32" s="144"/>
      <c r="E32" s="140" t="s">
        <v>14</v>
      </c>
      <c r="F32" s="140"/>
      <c r="G32" s="140"/>
      <c r="H32" s="141" t="s">
        <v>15</v>
      </c>
      <c r="I32" s="141"/>
      <c r="J32" s="141"/>
    </row>
    <row r="33" spans="3:10" ht="29.5" thickBot="1" x14ac:dyDescent="0.4">
      <c r="C33" s="143"/>
      <c r="D33" s="144"/>
      <c r="E33" s="33" t="s">
        <v>16</v>
      </c>
      <c r="F33" s="33" t="s">
        <v>17</v>
      </c>
      <c r="G33" s="33" t="s">
        <v>18</v>
      </c>
      <c r="H33" s="45" t="s">
        <v>16</v>
      </c>
      <c r="I33" s="33" t="s">
        <v>17</v>
      </c>
      <c r="J33" s="33" t="s">
        <v>18</v>
      </c>
    </row>
    <row r="34" spans="3:10" ht="73" thickBot="1" x14ac:dyDescent="0.4">
      <c r="C34" s="25" t="s">
        <v>40</v>
      </c>
      <c r="D34" s="32" t="s">
        <v>19</v>
      </c>
      <c r="E34" s="110" t="s">
        <v>69</v>
      </c>
      <c r="F34" s="7" t="s">
        <v>20</v>
      </c>
      <c r="G34" s="43" t="s">
        <v>20</v>
      </c>
      <c r="H34" s="47">
        <f>'2. GPRA 1, 2, 4 Tracking'!I108</f>
        <v>1</v>
      </c>
      <c r="I34" s="44" t="s">
        <v>20</v>
      </c>
      <c r="J34" s="7" t="s">
        <v>20</v>
      </c>
    </row>
    <row r="36" spans="3:10" x14ac:dyDescent="0.35">
      <c r="C36" s="146" t="s">
        <v>53</v>
      </c>
      <c r="D36" s="146"/>
      <c r="E36" s="146"/>
      <c r="F36" s="146"/>
      <c r="G36" s="146"/>
      <c r="H36" s="146"/>
      <c r="I36" s="146"/>
      <c r="J36" s="146"/>
    </row>
    <row r="37" spans="3:10" x14ac:dyDescent="0.35">
      <c r="C37" s="146"/>
      <c r="D37" s="146"/>
      <c r="E37" s="146"/>
      <c r="F37" s="146"/>
      <c r="G37" s="146"/>
      <c r="H37" s="146"/>
      <c r="I37" s="146"/>
      <c r="J37" s="146"/>
    </row>
    <row r="38" spans="3:10" x14ac:dyDescent="0.35">
      <c r="C38" s="28"/>
      <c r="D38" s="16"/>
      <c r="E38" s="29"/>
      <c r="F38" s="29"/>
      <c r="G38" s="29"/>
      <c r="H38" s="29"/>
      <c r="I38" s="29"/>
      <c r="J38" s="29"/>
    </row>
    <row r="39" spans="3:10" x14ac:dyDescent="0.35">
      <c r="C39" s="143" t="s">
        <v>11</v>
      </c>
      <c r="D39" s="144" t="s">
        <v>12</v>
      </c>
      <c r="E39" s="145" t="s">
        <v>13</v>
      </c>
      <c r="F39" s="145"/>
      <c r="G39" s="145"/>
      <c r="H39" s="145"/>
      <c r="I39" s="145"/>
      <c r="J39" s="145"/>
    </row>
    <row r="40" spans="3:10" x14ac:dyDescent="0.35">
      <c r="C40" s="143"/>
      <c r="D40" s="144"/>
      <c r="E40" s="140" t="s">
        <v>14</v>
      </c>
      <c r="F40" s="140"/>
      <c r="G40" s="140"/>
      <c r="H40" s="141" t="s">
        <v>15</v>
      </c>
      <c r="I40" s="141"/>
      <c r="J40" s="141"/>
    </row>
    <row r="41" spans="3:10" ht="29.5" thickBot="1" x14ac:dyDescent="0.4">
      <c r="C41" s="143"/>
      <c r="D41" s="144"/>
      <c r="E41" s="33" t="s">
        <v>16</v>
      </c>
      <c r="F41" s="33" t="s">
        <v>17</v>
      </c>
      <c r="G41" s="33" t="s">
        <v>18</v>
      </c>
      <c r="H41" s="45" t="s">
        <v>16</v>
      </c>
      <c r="I41" s="33" t="s">
        <v>17</v>
      </c>
      <c r="J41" s="33" t="s">
        <v>18</v>
      </c>
    </row>
    <row r="42" spans="3:10" ht="58.5" thickBot="1" x14ac:dyDescent="0.4">
      <c r="C42" s="25" t="s">
        <v>52</v>
      </c>
      <c r="D42" s="32" t="s">
        <v>19</v>
      </c>
      <c r="E42" s="110" t="s">
        <v>69</v>
      </c>
      <c r="F42" s="7" t="s">
        <v>20</v>
      </c>
      <c r="G42" s="43" t="s">
        <v>20</v>
      </c>
      <c r="H42" s="47">
        <f>'4. GPRA 5 Students Served'!G105</f>
        <v>0</v>
      </c>
      <c r="I42" s="44" t="s">
        <v>20</v>
      </c>
      <c r="J42" s="7" t="s">
        <v>20</v>
      </c>
    </row>
    <row r="44" spans="3:10" x14ac:dyDescent="0.35">
      <c r="C44" s="142" t="s">
        <v>54</v>
      </c>
      <c r="D44" s="142"/>
      <c r="E44" s="142"/>
      <c r="F44" s="142"/>
      <c r="G44" s="142"/>
      <c r="H44" s="142"/>
      <c r="I44" s="142"/>
      <c r="J44" s="142"/>
    </row>
    <row r="45" spans="3:10" x14ac:dyDescent="0.35">
      <c r="C45" s="142"/>
      <c r="D45" s="142"/>
      <c r="E45" s="142"/>
      <c r="F45" s="142"/>
      <c r="G45" s="142"/>
      <c r="H45" s="142"/>
      <c r="I45" s="142"/>
      <c r="J45" s="142"/>
    </row>
    <row r="46" spans="3:10" x14ac:dyDescent="0.35">
      <c r="C46" s="28"/>
      <c r="D46" s="16"/>
      <c r="E46" s="29"/>
      <c r="F46" s="29"/>
      <c r="G46" s="29"/>
      <c r="H46" s="29"/>
      <c r="I46" s="29"/>
      <c r="J46" s="29"/>
    </row>
    <row r="47" spans="3:10" x14ac:dyDescent="0.35">
      <c r="C47" s="143" t="s">
        <v>11</v>
      </c>
      <c r="D47" s="144" t="s">
        <v>12</v>
      </c>
      <c r="E47" s="145" t="s">
        <v>13</v>
      </c>
      <c r="F47" s="145"/>
      <c r="G47" s="145"/>
      <c r="H47" s="145"/>
      <c r="I47" s="145"/>
      <c r="J47" s="145"/>
    </row>
    <row r="48" spans="3:10" x14ac:dyDescent="0.35">
      <c r="C48" s="143"/>
      <c r="D48" s="144"/>
      <c r="E48" s="140" t="s">
        <v>14</v>
      </c>
      <c r="F48" s="140"/>
      <c r="G48" s="140"/>
      <c r="H48" s="141" t="s">
        <v>15</v>
      </c>
      <c r="I48" s="141"/>
      <c r="J48" s="141"/>
    </row>
    <row r="49" spans="3:10" ht="29" x14ac:dyDescent="0.35">
      <c r="C49" s="143"/>
      <c r="D49" s="144"/>
      <c r="E49" s="33" t="s">
        <v>16</v>
      </c>
      <c r="F49" s="33" t="s">
        <v>17</v>
      </c>
      <c r="G49" s="33" t="s">
        <v>18</v>
      </c>
      <c r="H49" s="33" t="s">
        <v>16</v>
      </c>
      <c r="I49" s="33" t="s">
        <v>17</v>
      </c>
      <c r="J49" s="33" t="s">
        <v>18</v>
      </c>
    </row>
    <row r="50" spans="3:10" ht="72.5" x14ac:dyDescent="0.35">
      <c r="C50" s="25" t="s">
        <v>89</v>
      </c>
      <c r="D50" s="32" t="s">
        <v>19</v>
      </c>
      <c r="E50" s="31">
        <v>999</v>
      </c>
      <c r="F50" s="7" t="s">
        <v>20</v>
      </c>
      <c r="G50" s="7" t="s">
        <v>20</v>
      </c>
      <c r="H50" s="31">
        <v>999</v>
      </c>
      <c r="I50" s="7" t="s">
        <v>20</v>
      </c>
      <c r="J50" s="7" t="s">
        <v>20</v>
      </c>
    </row>
  </sheetData>
  <sheetProtection sheet="1" objects="1" scenarios="1" formatCells="0"/>
  <mergeCells count="37">
    <mergeCell ref="C1:J1"/>
    <mergeCell ref="C4:J5"/>
    <mergeCell ref="C7:C9"/>
    <mergeCell ref="D7:D9"/>
    <mergeCell ref="E7:J7"/>
    <mergeCell ref="E8:G8"/>
    <mergeCell ref="H8:J8"/>
    <mergeCell ref="C12:J13"/>
    <mergeCell ref="C15:C17"/>
    <mergeCell ref="D15:D17"/>
    <mergeCell ref="E15:J15"/>
    <mergeCell ref="E16:G16"/>
    <mergeCell ref="H16:J16"/>
    <mergeCell ref="C20:J21"/>
    <mergeCell ref="C23:C25"/>
    <mergeCell ref="D23:D25"/>
    <mergeCell ref="E23:J23"/>
    <mergeCell ref="E24:G24"/>
    <mergeCell ref="H24:J24"/>
    <mergeCell ref="C28:J29"/>
    <mergeCell ref="C31:C33"/>
    <mergeCell ref="D31:D33"/>
    <mergeCell ref="E31:J31"/>
    <mergeCell ref="E32:G32"/>
    <mergeCell ref="H32:J32"/>
    <mergeCell ref="C36:J37"/>
    <mergeCell ref="C39:C41"/>
    <mergeCell ref="D39:D41"/>
    <mergeCell ref="E39:J39"/>
    <mergeCell ref="E40:G40"/>
    <mergeCell ref="H40:J40"/>
    <mergeCell ref="C44:J45"/>
    <mergeCell ref="C47:C49"/>
    <mergeCell ref="D47:D49"/>
    <mergeCell ref="E47:J47"/>
    <mergeCell ref="E48:G48"/>
    <mergeCell ref="H48:J4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7EDDF-5587-4A5F-B157-F9609F8D1FE2}">
  <sheetPr>
    <tabColor rgb="FF002060"/>
  </sheetPr>
  <dimension ref="C1:J50"/>
  <sheetViews>
    <sheetView zoomScale="120" zoomScaleNormal="120" workbookViewId="0">
      <selection activeCell="F18" sqref="F18"/>
    </sheetView>
  </sheetViews>
  <sheetFormatPr defaultColWidth="8.81640625" defaultRowHeight="14.5" x14ac:dyDescent="0.35"/>
  <cols>
    <col min="3" max="3" width="44.453125" customWidth="1"/>
    <col min="4" max="4" width="14.81640625" customWidth="1"/>
    <col min="5" max="10" width="9.453125" style="2" customWidth="1"/>
  </cols>
  <sheetData>
    <row r="1" spans="3:10" ht="18.5" x14ac:dyDescent="0.45">
      <c r="C1" s="147" t="s">
        <v>9</v>
      </c>
      <c r="D1" s="147"/>
      <c r="E1" s="147"/>
      <c r="F1" s="147"/>
      <c r="G1" s="147"/>
      <c r="H1" s="147"/>
      <c r="I1" s="147"/>
      <c r="J1" s="147"/>
    </row>
    <row r="2" spans="3:10" x14ac:dyDescent="0.35">
      <c r="C2" s="26" t="s">
        <v>10</v>
      </c>
      <c r="D2" s="27" t="str">
        <f>'2. GPRA 1, 2, 4 Tracking'!$J$5</f>
        <v>Jan 1 - Dec 31, 2026</v>
      </c>
      <c r="E2" s="27"/>
      <c r="F2" s="30"/>
      <c r="G2" s="30"/>
      <c r="H2" s="30"/>
      <c r="I2" s="30"/>
      <c r="J2" s="30"/>
    </row>
    <row r="4" spans="3:10" x14ac:dyDescent="0.35">
      <c r="C4" s="148" t="s">
        <v>49</v>
      </c>
      <c r="D4" s="148"/>
      <c r="E4" s="148"/>
      <c r="F4" s="148"/>
      <c r="G4" s="148"/>
      <c r="H4" s="148"/>
      <c r="I4" s="148"/>
      <c r="J4" s="148"/>
    </row>
    <row r="5" spans="3:10" x14ac:dyDescent="0.35">
      <c r="C5" s="148"/>
      <c r="D5" s="148"/>
      <c r="E5" s="148"/>
      <c r="F5" s="148"/>
      <c r="G5" s="148"/>
      <c r="H5" s="148"/>
      <c r="I5" s="148"/>
      <c r="J5" s="148"/>
    </row>
    <row r="6" spans="3:10" x14ac:dyDescent="0.35">
      <c r="C6" s="28"/>
      <c r="D6" s="16"/>
      <c r="E6" s="29"/>
      <c r="F6" s="29"/>
      <c r="G6" s="29"/>
      <c r="H6" s="29"/>
      <c r="I6" s="29"/>
      <c r="J6" s="29"/>
    </row>
    <row r="7" spans="3:10" x14ac:dyDescent="0.35">
      <c r="C7" s="143" t="s">
        <v>11</v>
      </c>
      <c r="D7" s="144" t="s">
        <v>12</v>
      </c>
      <c r="E7" s="145" t="s">
        <v>13</v>
      </c>
      <c r="F7" s="145"/>
      <c r="G7" s="145"/>
      <c r="H7" s="145"/>
      <c r="I7" s="145"/>
      <c r="J7" s="145"/>
    </row>
    <row r="8" spans="3:10" x14ac:dyDescent="0.35">
      <c r="C8" s="143"/>
      <c r="D8" s="144"/>
      <c r="E8" s="140" t="s">
        <v>14</v>
      </c>
      <c r="F8" s="140"/>
      <c r="G8" s="140"/>
      <c r="H8" s="141" t="s">
        <v>15</v>
      </c>
      <c r="I8" s="141"/>
      <c r="J8" s="141"/>
    </row>
    <row r="9" spans="3:10" ht="33" customHeight="1" thickBot="1" x14ac:dyDescent="0.4">
      <c r="C9" s="143"/>
      <c r="D9" s="144"/>
      <c r="E9" s="33" t="s">
        <v>16</v>
      </c>
      <c r="F9" s="33" t="s">
        <v>17</v>
      </c>
      <c r="G9" s="33" t="s">
        <v>18</v>
      </c>
      <c r="H9" s="45" t="s">
        <v>16</v>
      </c>
      <c r="I9" s="33" t="s">
        <v>17</v>
      </c>
      <c r="J9" s="33" t="s">
        <v>18</v>
      </c>
    </row>
    <row r="10" spans="3:10" ht="73" thickBot="1" x14ac:dyDescent="0.4">
      <c r="C10" s="25" t="s">
        <v>24</v>
      </c>
      <c r="D10" s="32" t="s">
        <v>19</v>
      </c>
      <c r="E10" s="110" t="s">
        <v>69</v>
      </c>
      <c r="F10" s="7" t="s">
        <v>20</v>
      </c>
      <c r="G10" s="43" t="s">
        <v>20</v>
      </c>
      <c r="H10" s="47">
        <f>'2. GPRA 1, 2, 4 Tracking'!J106</f>
        <v>0</v>
      </c>
      <c r="I10" s="44" t="s">
        <v>20</v>
      </c>
      <c r="J10" s="7" t="s">
        <v>20</v>
      </c>
    </row>
    <row r="12" spans="3:10" x14ac:dyDescent="0.35">
      <c r="C12" s="146" t="s">
        <v>50</v>
      </c>
      <c r="D12" s="146"/>
      <c r="E12" s="146"/>
      <c r="F12" s="146"/>
      <c r="G12" s="146"/>
      <c r="H12" s="146"/>
      <c r="I12" s="146"/>
      <c r="J12" s="146"/>
    </row>
    <row r="13" spans="3:10" ht="15" customHeight="1" x14ac:dyDescent="0.35">
      <c r="C13" s="146"/>
      <c r="D13" s="146"/>
      <c r="E13" s="146"/>
      <c r="F13" s="146"/>
      <c r="G13" s="146"/>
      <c r="H13" s="146"/>
      <c r="I13" s="146"/>
      <c r="J13" s="146"/>
    </row>
    <row r="14" spans="3:10" ht="15" customHeight="1" x14ac:dyDescent="0.35">
      <c r="C14" s="28"/>
      <c r="D14" s="16"/>
      <c r="E14" s="29"/>
      <c r="F14" s="29"/>
      <c r="G14" s="29"/>
      <c r="H14" s="29"/>
      <c r="I14" s="29"/>
      <c r="J14" s="29"/>
    </row>
    <row r="15" spans="3:10" x14ac:dyDescent="0.35">
      <c r="C15" s="143" t="s">
        <v>11</v>
      </c>
      <c r="D15" s="144" t="s">
        <v>12</v>
      </c>
      <c r="E15" s="145" t="s">
        <v>13</v>
      </c>
      <c r="F15" s="145"/>
      <c r="G15" s="145"/>
      <c r="H15" s="145"/>
      <c r="I15" s="145"/>
      <c r="J15" s="145"/>
    </row>
    <row r="16" spans="3:10" x14ac:dyDescent="0.35">
      <c r="C16" s="143"/>
      <c r="D16" s="144"/>
      <c r="E16" s="140" t="s">
        <v>14</v>
      </c>
      <c r="F16" s="140"/>
      <c r="G16" s="140"/>
      <c r="H16" s="141" t="s">
        <v>15</v>
      </c>
      <c r="I16" s="141"/>
      <c r="J16" s="141"/>
    </row>
    <row r="17" spans="3:10" ht="29.5" thickBot="1" x14ac:dyDescent="0.4">
      <c r="C17" s="143"/>
      <c r="D17" s="144"/>
      <c r="E17" s="33" t="s">
        <v>16</v>
      </c>
      <c r="F17" s="33" t="s">
        <v>17</v>
      </c>
      <c r="G17" s="33" t="s">
        <v>18</v>
      </c>
      <c r="H17" s="45" t="s">
        <v>16</v>
      </c>
      <c r="I17" s="33" t="s">
        <v>17</v>
      </c>
      <c r="J17" s="33" t="s">
        <v>18</v>
      </c>
    </row>
    <row r="18" spans="3:10" ht="73" thickBot="1" x14ac:dyDescent="0.4">
      <c r="C18" s="25" t="s">
        <v>34</v>
      </c>
      <c r="D18" s="32" t="s">
        <v>19</v>
      </c>
      <c r="E18" s="110" t="s">
        <v>69</v>
      </c>
      <c r="F18" s="7" t="s">
        <v>20</v>
      </c>
      <c r="G18" s="43" t="s">
        <v>20</v>
      </c>
      <c r="H18" s="47">
        <f>'2. GPRA 1, 2, 4 Tracking'!J107</f>
        <v>0</v>
      </c>
      <c r="I18" s="44" t="s">
        <v>20</v>
      </c>
      <c r="J18" s="7" t="s">
        <v>20</v>
      </c>
    </row>
    <row r="20" spans="3:10" x14ac:dyDescent="0.35">
      <c r="C20" s="142" t="s">
        <v>51</v>
      </c>
      <c r="D20" s="142"/>
      <c r="E20" s="142"/>
      <c r="F20" s="142"/>
      <c r="G20" s="142"/>
      <c r="H20" s="142"/>
      <c r="I20" s="142"/>
      <c r="J20" s="142"/>
    </row>
    <row r="21" spans="3:10" x14ac:dyDescent="0.35">
      <c r="C21" s="142"/>
      <c r="D21" s="142"/>
      <c r="E21" s="142"/>
      <c r="F21" s="142"/>
      <c r="G21" s="142"/>
      <c r="H21" s="142"/>
      <c r="I21" s="142"/>
      <c r="J21" s="142"/>
    </row>
    <row r="22" spans="3:10" x14ac:dyDescent="0.35">
      <c r="C22" s="28"/>
      <c r="D22" s="16"/>
      <c r="E22" s="29"/>
      <c r="F22" s="29"/>
      <c r="G22" s="29"/>
      <c r="H22" s="29"/>
      <c r="I22" s="29"/>
      <c r="J22" s="29"/>
    </row>
    <row r="23" spans="3:10" x14ac:dyDescent="0.35">
      <c r="C23" s="143" t="s">
        <v>11</v>
      </c>
      <c r="D23" s="144" t="s">
        <v>12</v>
      </c>
      <c r="E23" s="145" t="s">
        <v>13</v>
      </c>
      <c r="F23" s="145"/>
      <c r="G23" s="145"/>
      <c r="H23" s="145"/>
      <c r="I23" s="145"/>
      <c r="J23" s="145"/>
    </row>
    <row r="24" spans="3:10" x14ac:dyDescent="0.35">
      <c r="C24" s="143"/>
      <c r="D24" s="144"/>
      <c r="E24" s="140" t="s">
        <v>14</v>
      </c>
      <c r="F24" s="140"/>
      <c r="G24" s="140"/>
      <c r="H24" s="141" t="s">
        <v>15</v>
      </c>
      <c r="I24" s="141"/>
      <c r="J24" s="141"/>
    </row>
    <row r="25" spans="3:10" ht="29.5" thickBot="1" x14ac:dyDescent="0.4">
      <c r="C25" s="143"/>
      <c r="D25" s="144"/>
      <c r="E25" s="33" t="s">
        <v>16</v>
      </c>
      <c r="F25" s="33" t="s">
        <v>17</v>
      </c>
      <c r="G25" s="33" t="s">
        <v>18</v>
      </c>
      <c r="H25" s="33" t="s">
        <v>16</v>
      </c>
      <c r="I25" s="45" t="s">
        <v>17</v>
      </c>
      <c r="J25" s="33" t="s">
        <v>18</v>
      </c>
    </row>
    <row r="26" spans="3:10" ht="102" thickBot="1" x14ac:dyDescent="0.4">
      <c r="C26" s="25" t="s">
        <v>38</v>
      </c>
      <c r="D26" s="32" t="s">
        <v>19</v>
      </c>
      <c r="E26" s="7" t="s">
        <v>20</v>
      </c>
      <c r="F26" s="110" t="s">
        <v>69</v>
      </c>
      <c r="G26" s="7" t="s">
        <v>20</v>
      </c>
      <c r="H26" s="43" t="s">
        <v>20</v>
      </c>
      <c r="I26" s="46" t="str">
        <f>CONCATENATE('3. GPRA 3 Ratio Tracking'!K108,"/",'3. GPRA 3 Ratio Tracking'!L108)</f>
        <v>0/0</v>
      </c>
      <c r="J26" s="44" t="s">
        <v>20</v>
      </c>
    </row>
    <row r="28" spans="3:10" x14ac:dyDescent="0.35">
      <c r="C28" s="148" t="s">
        <v>48</v>
      </c>
      <c r="D28" s="148"/>
      <c r="E28" s="148"/>
      <c r="F28" s="148"/>
      <c r="G28" s="148"/>
      <c r="H28" s="148"/>
      <c r="I28" s="148"/>
      <c r="J28" s="148"/>
    </row>
    <row r="29" spans="3:10" x14ac:dyDescent="0.35">
      <c r="C29" s="148"/>
      <c r="D29" s="148"/>
      <c r="E29" s="148"/>
      <c r="F29" s="148"/>
      <c r="G29" s="148"/>
      <c r="H29" s="148"/>
      <c r="I29" s="148"/>
      <c r="J29" s="148"/>
    </row>
    <row r="30" spans="3:10" x14ac:dyDescent="0.35">
      <c r="C30" s="28"/>
      <c r="D30" s="16"/>
      <c r="E30" s="29"/>
      <c r="F30" s="29"/>
      <c r="G30" s="29"/>
      <c r="H30" s="29"/>
      <c r="I30" s="29"/>
      <c r="J30" s="29"/>
    </row>
    <row r="31" spans="3:10" x14ac:dyDescent="0.35">
      <c r="C31" s="143" t="s">
        <v>11</v>
      </c>
      <c r="D31" s="144" t="s">
        <v>12</v>
      </c>
      <c r="E31" s="145" t="s">
        <v>13</v>
      </c>
      <c r="F31" s="145"/>
      <c r="G31" s="145"/>
      <c r="H31" s="145"/>
      <c r="I31" s="145"/>
      <c r="J31" s="145"/>
    </row>
    <row r="32" spans="3:10" x14ac:dyDescent="0.35">
      <c r="C32" s="143"/>
      <c r="D32" s="144"/>
      <c r="E32" s="140" t="s">
        <v>14</v>
      </c>
      <c r="F32" s="140"/>
      <c r="G32" s="140"/>
      <c r="H32" s="141" t="s">
        <v>15</v>
      </c>
      <c r="I32" s="141"/>
      <c r="J32" s="141"/>
    </row>
    <row r="33" spans="3:10" ht="29.5" thickBot="1" x14ac:dyDescent="0.4">
      <c r="C33" s="143"/>
      <c r="D33" s="144"/>
      <c r="E33" s="33" t="s">
        <v>16</v>
      </c>
      <c r="F33" s="33" t="s">
        <v>17</v>
      </c>
      <c r="G33" s="33" t="s">
        <v>18</v>
      </c>
      <c r="H33" s="45" t="s">
        <v>16</v>
      </c>
      <c r="I33" s="33" t="s">
        <v>17</v>
      </c>
      <c r="J33" s="33" t="s">
        <v>18</v>
      </c>
    </row>
    <row r="34" spans="3:10" ht="73" thickBot="1" x14ac:dyDescent="0.4">
      <c r="C34" s="25" t="s">
        <v>40</v>
      </c>
      <c r="D34" s="32" t="s">
        <v>19</v>
      </c>
      <c r="E34" s="110" t="s">
        <v>69</v>
      </c>
      <c r="F34" s="7" t="s">
        <v>20</v>
      </c>
      <c r="G34" s="43" t="s">
        <v>20</v>
      </c>
      <c r="H34" s="47">
        <f>'2. GPRA 1, 2, 4 Tracking'!J108</f>
        <v>1</v>
      </c>
      <c r="I34" s="44" t="s">
        <v>20</v>
      </c>
      <c r="J34" s="7" t="s">
        <v>20</v>
      </c>
    </row>
    <row r="36" spans="3:10" x14ac:dyDescent="0.35">
      <c r="C36" s="146" t="s">
        <v>53</v>
      </c>
      <c r="D36" s="146"/>
      <c r="E36" s="146"/>
      <c r="F36" s="146"/>
      <c r="G36" s="146"/>
      <c r="H36" s="146"/>
      <c r="I36" s="146"/>
      <c r="J36" s="146"/>
    </row>
    <row r="37" spans="3:10" x14ac:dyDescent="0.35">
      <c r="C37" s="146"/>
      <c r="D37" s="146"/>
      <c r="E37" s="146"/>
      <c r="F37" s="146"/>
      <c r="G37" s="146"/>
      <c r="H37" s="146"/>
      <c r="I37" s="146"/>
      <c r="J37" s="146"/>
    </row>
    <row r="38" spans="3:10" x14ac:dyDescent="0.35">
      <c r="C38" s="28"/>
      <c r="D38" s="16"/>
      <c r="E38" s="29"/>
      <c r="F38" s="29"/>
      <c r="G38" s="29"/>
      <c r="H38" s="29"/>
      <c r="I38" s="29"/>
      <c r="J38" s="29"/>
    </row>
    <row r="39" spans="3:10" x14ac:dyDescent="0.35">
      <c r="C39" s="143" t="s">
        <v>11</v>
      </c>
      <c r="D39" s="144" t="s">
        <v>12</v>
      </c>
      <c r="E39" s="145" t="s">
        <v>13</v>
      </c>
      <c r="F39" s="145"/>
      <c r="G39" s="145"/>
      <c r="H39" s="145"/>
      <c r="I39" s="145"/>
      <c r="J39" s="145"/>
    </row>
    <row r="40" spans="3:10" x14ac:dyDescent="0.35">
      <c r="C40" s="143"/>
      <c r="D40" s="144"/>
      <c r="E40" s="140" t="s">
        <v>14</v>
      </c>
      <c r="F40" s="140"/>
      <c r="G40" s="140"/>
      <c r="H40" s="141" t="s">
        <v>15</v>
      </c>
      <c r="I40" s="141"/>
      <c r="J40" s="141"/>
    </row>
    <row r="41" spans="3:10" ht="29.5" thickBot="1" x14ac:dyDescent="0.4">
      <c r="C41" s="143"/>
      <c r="D41" s="144"/>
      <c r="E41" s="33" t="s">
        <v>16</v>
      </c>
      <c r="F41" s="33" t="s">
        <v>17</v>
      </c>
      <c r="G41" s="33" t="s">
        <v>18</v>
      </c>
      <c r="H41" s="45" t="s">
        <v>16</v>
      </c>
      <c r="I41" s="33" t="s">
        <v>17</v>
      </c>
      <c r="J41" s="33" t="s">
        <v>18</v>
      </c>
    </row>
    <row r="42" spans="3:10" ht="58.5" thickBot="1" x14ac:dyDescent="0.4">
      <c r="C42" s="25" t="s">
        <v>52</v>
      </c>
      <c r="D42" s="32" t="s">
        <v>19</v>
      </c>
      <c r="E42" s="110" t="s">
        <v>69</v>
      </c>
      <c r="F42" s="7" t="s">
        <v>20</v>
      </c>
      <c r="G42" s="43" t="s">
        <v>20</v>
      </c>
      <c r="H42" s="47">
        <f>'4. GPRA 5 Students Served'!H105</f>
        <v>0</v>
      </c>
      <c r="I42" s="44" t="s">
        <v>20</v>
      </c>
      <c r="J42" s="7" t="s">
        <v>20</v>
      </c>
    </row>
    <row r="44" spans="3:10" x14ac:dyDescent="0.35">
      <c r="C44" s="142" t="s">
        <v>54</v>
      </c>
      <c r="D44" s="142"/>
      <c r="E44" s="142"/>
      <c r="F44" s="142"/>
      <c r="G44" s="142"/>
      <c r="H44" s="142"/>
      <c r="I44" s="142"/>
      <c r="J44" s="142"/>
    </row>
    <row r="45" spans="3:10" x14ac:dyDescent="0.35">
      <c r="C45" s="142"/>
      <c r="D45" s="142"/>
      <c r="E45" s="142"/>
      <c r="F45" s="142"/>
      <c r="G45" s="142"/>
      <c r="H45" s="142"/>
      <c r="I45" s="142"/>
      <c r="J45" s="142"/>
    </row>
    <row r="46" spans="3:10" x14ac:dyDescent="0.35">
      <c r="C46" s="28"/>
      <c r="D46" s="16"/>
      <c r="E46" s="29"/>
      <c r="F46" s="29"/>
      <c r="G46" s="29"/>
      <c r="H46" s="29"/>
      <c r="I46" s="29"/>
      <c r="J46" s="29"/>
    </row>
    <row r="47" spans="3:10" x14ac:dyDescent="0.35">
      <c r="C47" s="143" t="s">
        <v>11</v>
      </c>
      <c r="D47" s="144" t="s">
        <v>12</v>
      </c>
      <c r="E47" s="145" t="s">
        <v>13</v>
      </c>
      <c r="F47" s="145"/>
      <c r="G47" s="145"/>
      <c r="H47" s="145"/>
      <c r="I47" s="145"/>
      <c r="J47" s="145"/>
    </row>
    <row r="48" spans="3:10" x14ac:dyDescent="0.35">
      <c r="C48" s="143"/>
      <c r="D48" s="144"/>
      <c r="E48" s="140" t="s">
        <v>14</v>
      </c>
      <c r="F48" s="140"/>
      <c r="G48" s="140"/>
      <c r="H48" s="141" t="s">
        <v>15</v>
      </c>
      <c r="I48" s="141"/>
      <c r="J48" s="141"/>
    </row>
    <row r="49" spans="3:10" ht="29" x14ac:dyDescent="0.35">
      <c r="C49" s="143"/>
      <c r="D49" s="144"/>
      <c r="E49" s="33" t="s">
        <v>16</v>
      </c>
      <c r="F49" s="33" t="s">
        <v>17</v>
      </c>
      <c r="G49" s="33" t="s">
        <v>18</v>
      </c>
      <c r="H49" s="33" t="s">
        <v>16</v>
      </c>
      <c r="I49" s="33" t="s">
        <v>17</v>
      </c>
      <c r="J49" s="33" t="s">
        <v>18</v>
      </c>
    </row>
    <row r="50" spans="3:10" ht="72.5" x14ac:dyDescent="0.35">
      <c r="C50" s="25" t="s">
        <v>89</v>
      </c>
      <c r="D50" s="32" t="s">
        <v>19</v>
      </c>
      <c r="E50" s="31">
        <v>999</v>
      </c>
      <c r="F50" s="7" t="s">
        <v>20</v>
      </c>
      <c r="G50" s="7" t="s">
        <v>20</v>
      </c>
      <c r="H50" s="31">
        <v>999</v>
      </c>
      <c r="I50" s="7" t="s">
        <v>20</v>
      </c>
      <c r="J50" s="7" t="s">
        <v>20</v>
      </c>
    </row>
  </sheetData>
  <sheetProtection sheet="1" objects="1" scenarios="1" formatCells="0"/>
  <mergeCells count="37">
    <mergeCell ref="C1:J1"/>
    <mergeCell ref="C4:J5"/>
    <mergeCell ref="C7:C9"/>
    <mergeCell ref="D7:D9"/>
    <mergeCell ref="E7:J7"/>
    <mergeCell ref="E8:G8"/>
    <mergeCell ref="H8:J8"/>
    <mergeCell ref="C12:J13"/>
    <mergeCell ref="C15:C17"/>
    <mergeCell ref="D15:D17"/>
    <mergeCell ref="E15:J15"/>
    <mergeCell ref="E16:G16"/>
    <mergeCell ref="H16:J16"/>
    <mergeCell ref="C20:J21"/>
    <mergeCell ref="C23:C25"/>
    <mergeCell ref="D23:D25"/>
    <mergeCell ref="E23:J23"/>
    <mergeCell ref="E24:G24"/>
    <mergeCell ref="H24:J24"/>
    <mergeCell ref="C28:J29"/>
    <mergeCell ref="C31:C33"/>
    <mergeCell ref="D31:D33"/>
    <mergeCell ref="E31:J31"/>
    <mergeCell ref="E32:G32"/>
    <mergeCell ref="H32:J32"/>
    <mergeCell ref="C36:J37"/>
    <mergeCell ref="C39:C41"/>
    <mergeCell ref="D39:D41"/>
    <mergeCell ref="E39:J39"/>
    <mergeCell ref="E40:G40"/>
    <mergeCell ref="H40:J40"/>
    <mergeCell ref="C44:J45"/>
    <mergeCell ref="C47:C49"/>
    <mergeCell ref="D47:D49"/>
    <mergeCell ref="E47:J47"/>
    <mergeCell ref="E48:G48"/>
    <mergeCell ref="H48:J4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SBMH Instructions</vt:lpstr>
      <vt:lpstr>1. LEA List &amp; Summary Sheet</vt:lpstr>
      <vt:lpstr>2. GPRA 1, 2, 4 Tracking</vt:lpstr>
      <vt:lpstr>3. GPRA 3 Ratio Tracking</vt:lpstr>
      <vt:lpstr>4. GPRA 5 Students Served</vt:lpstr>
      <vt:lpstr>5. 2023 Table A</vt:lpstr>
      <vt:lpstr>6. 2024 Table A</vt:lpstr>
      <vt:lpstr>7. 2025 Table A</vt:lpstr>
      <vt:lpstr>8. 2026 Table A</vt:lpstr>
      <vt:lpstr>9. 2027 Table A</vt:lpstr>
      <vt:lpstr>Data Validation - HIDE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Whitney Yoder</dc:creator>
  <cp:keywords/>
  <dc:description/>
  <cp:lastModifiedBy>Whitney Yoder</cp:lastModifiedBy>
  <cp:revision/>
  <dcterms:created xsi:type="dcterms:W3CDTF">2024-07-08T17:53:05Z</dcterms:created>
  <dcterms:modified xsi:type="dcterms:W3CDTF">2024-09-23T20:10:52Z</dcterms:modified>
  <cp:category/>
  <cp:contentStatus/>
</cp:coreProperties>
</file>