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dministrative\WFP_2017\BasisAnalysis\"/>
    </mc:Choice>
  </mc:AlternateContent>
  <bookViews>
    <workbookView xWindow="0" yWindow="0" windowWidth="28800" windowHeight="14820" activeTab="1"/>
  </bookViews>
  <sheets>
    <sheet name="pivot" sheetId="2" r:id="rId1"/>
    <sheet name="FY18 plan 8-15-2017" sheetId="1" r:id="rId2"/>
  </sheets>
  <definedNames>
    <definedName name="_xlnm._FilterDatabase" localSheetId="1" hidden="1">'FY18 plan 8-15-2017'!$A$1:$R$1</definedName>
  </definedNames>
  <calcPr calcId="152511"/>
  <pivotCaches>
    <pivotCache cacheId="2" r:id="rId3"/>
    <pivotCache cacheId="3" r:id="rId4"/>
  </pivotCaches>
</workbook>
</file>

<file path=xl/calcChain.xml><?xml version="1.0" encoding="utf-8"?>
<calcChain xmlns="http://schemas.openxmlformats.org/spreadsheetml/2006/main">
  <c r="J17" i="2" l="1"/>
  <c r="D6" i="2"/>
  <c r="J22" i="2"/>
  <c r="J13" i="2"/>
  <c r="D15" i="2"/>
  <c r="D17" i="2"/>
  <c r="D20" i="2"/>
  <c r="D22" i="2"/>
  <c r="D24" i="2"/>
  <c r="D26" i="2"/>
  <c r="D29" i="2"/>
  <c r="D31" i="2"/>
  <c r="D34" i="2"/>
  <c r="D36" i="2"/>
  <c r="D39" i="2"/>
  <c r="D41" i="2"/>
  <c r="D43" i="2"/>
  <c r="D45" i="2"/>
  <c r="D47" i="2"/>
  <c r="D49" i="2"/>
  <c r="D51" i="2"/>
  <c r="D53" i="2"/>
  <c r="D56" i="2"/>
  <c r="D58" i="2"/>
  <c r="D60" i="2"/>
  <c r="D62" i="2"/>
  <c r="D64" i="2"/>
  <c r="D66" i="2"/>
  <c r="D68" i="2"/>
  <c r="D70" i="2"/>
  <c r="D72" i="2"/>
  <c r="D74" i="2"/>
  <c r="D78" i="2"/>
  <c r="D81" i="2"/>
  <c r="D83" i="2"/>
  <c r="D85" i="2"/>
  <c r="D87" i="2"/>
  <c r="D89" i="2"/>
  <c r="D92" i="2"/>
  <c r="D94" i="2"/>
  <c r="D96" i="2"/>
  <c r="D98" i="2"/>
  <c r="D101" i="2"/>
  <c r="D104" i="2"/>
  <c r="D106" i="2"/>
  <c r="D109" i="2"/>
  <c r="D111" i="2"/>
  <c r="D113" i="2"/>
  <c r="D116" i="2"/>
  <c r="D118" i="2"/>
  <c r="D121" i="2"/>
  <c r="D123" i="2"/>
  <c r="D125" i="2"/>
  <c r="D127" i="2"/>
  <c r="D130" i="2"/>
  <c r="D132" i="2"/>
  <c r="D133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4" i="2"/>
  <c r="M84" i="1"/>
  <c r="M5" i="1"/>
  <c r="M151" i="1"/>
  <c r="M36" i="1"/>
  <c r="M37" i="1"/>
  <c r="M38" i="1"/>
  <c r="M85" i="1"/>
  <c r="M100" i="1"/>
  <c r="M153" i="1"/>
  <c r="M158" i="1"/>
  <c r="M139" i="1"/>
  <c r="M140" i="1"/>
  <c r="M89" i="1"/>
  <c r="M90" i="1"/>
  <c r="M159" i="1"/>
  <c r="M168" i="1"/>
  <c r="M39" i="1"/>
  <c r="M141" i="1"/>
  <c r="M173" i="1"/>
  <c r="M101" i="1"/>
  <c r="M154" i="1"/>
  <c r="M160" i="1"/>
  <c r="M86" i="1"/>
  <c r="M15" i="1"/>
  <c r="M20" i="1"/>
  <c r="M21" i="1"/>
  <c r="M74" i="1"/>
  <c r="M75" i="1"/>
  <c r="M76" i="1"/>
  <c r="M77" i="1"/>
  <c r="M14" i="1"/>
  <c r="M32" i="1"/>
  <c r="M102" i="1"/>
  <c r="M103" i="1"/>
  <c r="M104" i="1"/>
  <c r="M47" i="1"/>
  <c r="M161" i="1"/>
  <c r="M142" i="1"/>
  <c r="M143" i="1"/>
  <c r="M162" i="1"/>
  <c r="M105" i="1"/>
  <c r="M106" i="1"/>
  <c r="M130" i="1"/>
  <c r="M131" i="1"/>
  <c r="M132" i="1"/>
  <c r="M6" i="1"/>
  <c r="M65" i="1"/>
  <c r="M30" i="1"/>
  <c r="M31" i="1"/>
  <c r="M91" i="1"/>
  <c r="M92" i="1"/>
  <c r="M107" i="1"/>
  <c r="M108" i="1"/>
  <c r="M109" i="1"/>
  <c r="M152" i="1"/>
  <c r="M16" i="1"/>
  <c r="M22" i="1"/>
  <c r="M78" i="1"/>
  <c r="M79" i="1"/>
  <c r="M93" i="1"/>
  <c r="M94" i="1"/>
  <c r="M110" i="1"/>
  <c r="M80" i="1"/>
  <c r="M48" i="1"/>
  <c r="M163" i="1"/>
  <c r="M17" i="1"/>
  <c r="M81" i="1"/>
  <c r="M170" i="1"/>
  <c r="M171" i="1"/>
  <c r="M3" i="1"/>
  <c r="M10" i="1"/>
  <c r="M40" i="1"/>
  <c r="M169" i="1"/>
  <c r="M41" i="1"/>
  <c r="M42" i="1"/>
  <c r="M87" i="1"/>
  <c r="M28" i="1"/>
  <c r="M49" i="1"/>
  <c r="M50" i="1"/>
  <c r="M51" i="1"/>
  <c r="M179" i="1"/>
  <c r="M4" i="1"/>
  <c r="M66" i="1"/>
  <c r="M52" i="1"/>
  <c r="M95" i="1"/>
  <c r="M96" i="1"/>
  <c r="M164" i="1"/>
  <c r="M7" i="1"/>
  <c r="M97" i="1"/>
  <c r="M133" i="1"/>
  <c r="M67" i="1"/>
  <c r="M157" i="1"/>
  <c r="M166" i="1"/>
  <c r="M53" i="1"/>
  <c r="M98" i="1"/>
  <c r="M134" i="1"/>
  <c r="M11" i="1"/>
  <c r="M33" i="1"/>
  <c r="M111" i="1"/>
  <c r="M112" i="1"/>
  <c r="M144" i="1"/>
  <c r="M145" i="1"/>
  <c r="M54" i="1"/>
  <c r="M55" i="1"/>
  <c r="M24" i="1"/>
  <c r="M25" i="1"/>
  <c r="M56" i="1"/>
  <c r="M113" i="1"/>
  <c r="M135" i="1"/>
  <c r="M57" i="1"/>
  <c r="M34" i="1"/>
  <c r="M114" i="1"/>
  <c r="M115" i="1"/>
  <c r="M116" i="1"/>
  <c r="M117" i="1"/>
  <c r="M155" i="1"/>
  <c r="M2" i="1"/>
  <c r="M118" i="1"/>
  <c r="M146" i="1"/>
  <c r="M174" i="1"/>
  <c r="M175" i="1"/>
  <c r="M119" i="1"/>
  <c r="M156" i="1"/>
  <c r="M120" i="1"/>
  <c r="M136" i="1"/>
  <c r="M29" i="1"/>
  <c r="M43" i="1"/>
  <c r="M44" i="1"/>
  <c r="M121" i="1"/>
  <c r="M122" i="1"/>
  <c r="M123" i="1"/>
  <c r="M147" i="1"/>
  <c r="M176" i="1"/>
  <c r="M45" i="1"/>
  <c r="M58" i="1"/>
  <c r="M12" i="1"/>
  <c r="M59" i="1"/>
  <c r="M68" i="1"/>
  <c r="M165" i="1"/>
  <c r="M8" i="1"/>
  <c r="M9" i="1"/>
  <c r="M69" i="1"/>
  <c r="M60" i="1"/>
  <c r="M26" i="1"/>
  <c r="M27" i="1"/>
  <c r="M124" i="1"/>
  <c r="M125" i="1"/>
  <c r="M137" i="1"/>
  <c r="M126" i="1"/>
  <c r="M127" i="1"/>
  <c r="M138" i="1"/>
  <c r="M61" i="1"/>
  <c r="M70" i="1"/>
  <c r="M71" i="1"/>
  <c r="M148" i="1"/>
  <c r="M149" i="1"/>
  <c r="M13" i="1"/>
  <c r="M128" i="1"/>
  <c r="M129" i="1"/>
  <c r="M150" i="1"/>
  <c r="M62" i="1"/>
  <c r="M63" i="1"/>
  <c r="M64" i="1"/>
  <c r="M72" i="1"/>
  <c r="M99" i="1"/>
  <c r="M46" i="1"/>
  <c r="M18" i="1"/>
  <c r="M19" i="1"/>
  <c r="M23" i="1"/>
  <c r="M82" i="1"/>
  <c r="M83" i="1"/>
  <c r="M88" i="1"/>
  <c r="M172" i="1"/>
  <c r="M73" i="1"/>
  <c r="M167" i="1"/>
  <c r="M177" i="1"/>
  <c r="M178" i="1"/>
  <c r="M35" i="1"/>
</calcChain>
</file>

<file path=xl/sharedStrings.xml><?xml version="1.0" encoding="utf-8"?>
<sst xmlns="http://schemas.openxmlformats.org/spreadsheetml/2006/main" count="1745" uniqueCount="255">
  <si>
    <t>Organization Code</t>
  </si>
  <si>
    <t>Organization Name</t>
  </si>
  <si>
    <t>Employee Name</t>
  </si>
  <si>
    <t>Employee Title</t>
  </si>
  <si>
    <t>Appt Type</t>
  </si>
  <si>
    <t>Auth Hours</t>
  </si>
  <si>
    <t>Avail Hours</t>
  </si>
  <si>
    <t>Assigned Hours</t>
  </si>
  <si>
    <t>Project Number</t>
  </si>
  <si>
    <t>Task Number</t>
  </si>
  <si>
    <t>Subtask Number</t>
  </si>
  <si>
    <t>Salary &amp; Benefits</t>
  </si>
  <si>
    <t>Project Status</t>
  </si>
  <si>
    <t>Project Title</t>
  </si>
  <si>
    <t>Employee Function</t>
  </si>
  <si>
    <t>Account Number</t>
  </si>
  <si>
    <t>Account Title</t>
  </si>
  <si>
    <t>GGESMN0000</t>
  </si>
  <si>
    <t>ST PETE COASTAL &amp; MARINE SCIENCE CENTER</t>
  </si>
  <si>
    <t>Barker, Christopher D</t>
  </si>
  <si>
    <t>Information Technology Specialist</t>
  </si>
  <si>
    <t>FTP</t>
  </si>
  <si>
    <t>MN0000S</t>
  </si>
  <si>
    <t>Active</t>
  </si>
  <si>
    <t xml:space="preserve">USGS Coastal Geology Science Center Common Services </t>
  </si>
  <si>
    <t>MN00EDJ</t>
  </si>
  <si>
    <t>St. Petersburg Information Technology Core</t>
  </si>
  <si>
    <t>Barras, John A</t>
  </si>
  <si>
    <t>Research Geographer</t>
  </si>
  <si>
    <t>FTO</t>
  </si>
  <si>
    <t>ED00FDS</t>
  </si>
  <si>
    <t>Coastal National Elevation Database and Applications Project</t>
  </si>
  <si>
    <t>MN00FT9</t>
  </si>
  <si>
    <t>Barrier Island Comprehensive Monitoring Program (BICM)</t>
  </si>
  <si>
    <t>GR18MN00FT95300</t>
  </si>
  <si>
    <t>62986 BICM 2-Flocks</t>
  </si>
  <si>
    <t>Barrera, Kira E</t>
  </si>
  <si>
    <t>Physical Scientist</t>
  </si>
  <si>
    <t>End date 10/5</t>
  </si>
  <si>
    <t>Bell, Dawn N</t>
  </si>
  <si>
    <t>Student Trainee (Administrative)</t>
  </si>
  <si>
    <t>FEP</t>
  </si>
  <si>
    <t>Bellino, Teresa L</t>
  </si>
  <si>
    <t>Info Tech Spec (Operating Sys)</t>
  </si>
  <si>
    <t>520 hrs BWTST</t>
  </si>
  <si>
    <t>Bernier, Julie C</t>
  </si>
  <si>
    <t>Geologist</t>
  </si>
  <si>
    <t>MN00F1F</t>
  </si>
  <si>
    <t>Barrier Evolution</t>
  </si>
  <si>
    <t>MN00FUC</t>
  </si>
  <si>
    <t xml:space="preserve">COASTAFlux-Coastal Observation and Assessment of Sediment Availability and Fluxes </t>
  </si>
  <si>
    <t>MN00GSM</t>
  </si>
  <si>
    <t>Proposed</t>
  </si>
  <si>
    <t>Monitoring Hurricane Sandy Beach and Marsh Resilience in New York and New Jersey</t>
  </si>
  <si>
    <t>GR18MN00GSM3000</t>
  </si>
  <si>
    <t>NFWF monitoring Beach-Marsh</t>
  </si>
  <si>
    <t>Birchler, Justin J</t>
  </si>
  <si>
    <t>MN00F4J</t>
  </si>
  <si>
    <t>National Assessment of Coastal Change Hazards</t>
  </si>
  <si>
    <t>GX18MN00F4J1000</t>
  </si>
  <si>
    <t>HS-Portal Coastl Chng Hazrd-T1</t>
  </si>
  <si>
    <t>GX18MN00F4J3000</t>
  </si>
  <si>
    <t>HS-Storms-Nat'l Assmt-T3</t>
  </si>
  <si>
    <t>Brenner, Owen T</t>
  </si>
  <si>
    <t>MN00EQ5</t>
  </si>
  <si>
    <t xml:space="preserve">Geologic and Morphologic Evolution of Coastal Margins (GeoEvo) Project </t>
  </si>
  <si>
    <t>GX18MN00EQ54000</t>
  </si>
  <si>
    <t>JF-Sea level and subsidence-T4</t>
  </si>
  <si>
    <t>MN00GVA</t>
  </si>
  <si>
    <t>SPCMSC Center Director Projects</t>
  </si>
  <si>
    <t>Bricker, Laura A</t>
  </si>
  <si>
    <t>Administrative Operations Asst</t>
  </si>
  <si>
    <t>Brown, Jennifer A</t>
  </si>
  <si>
    <t>Research Oceanographer</t>
  </si>
  <si>
    <t>ZP00GJA</t>
  </si>
  <si>
    <t>Remote Sensing Coastal Change</t>
  </si>
  <si>
    <t>Shore and nearshore processes</t>
  </si>
  <si>
    <t>Buster, Noreen A</t>
  </si>
  <si>
    <t xml:space="preserve">Butcher, William (Jerry) </t>
  </si>
  <si>
    <t>It Specialist (Sysadmin)</t>
  </si>
  <si>
    <t xml:space="preserve">Carroll, Joseph </t>
  </si>
  <si>
    <t>Supv It Specialist (Data Mgmt)</t>
  </si>
  <si>
    <t>LQ00E9U</t>
  </si>
  <si>
    <t>CMG Shared Data Services</t>
  </si>
  <si>
    <t>LQ00GJD</t>
  </si>
  <si>
    <t>Approved</t>
  </si>
  <si>
    <t>Public Access to Coastal and Marine Data</t>
  </si>
  <si>
    <t>MN00EDH</t>
  </si>
  <si>
    <t>St. Petersburg Data Management Core</t>
  </si>
  <si>
    <t>Dalyander, Patricia (Soupy) A</t>
  </si>
  <si>
    <t>LQ00DYN</t>
  </si>
  <si>
    <t>Coastal Model Applications and Field Measurements</t>
  </si>
  <si>
    <t>MA00G1V</t>
  </si>
  <si>
    <t>NFWF Dauphin Island project</t>
  </si>
  <si>
    <t>GX18MN00F1F1000</t>
  </si>
  <si>
    <t>NP-BIERS-Morph analysis-T1</t>
  </si>
  <si>
    <t>DeWitt, Nancy T</t>
  </si>
  <si>
    <t>MN000AZ</t>
  </si>
  <si>
    <t>CMGP Support Ops for St. Petersburg Sci Ctr</t>
  </si>
  <si>
    <t>GX18MN000AZMO00</t>
  </si>
  <si>
    <t>St. Petersburg Mar Ops</t>
  </si>
  <si>
    <t>Doran, Kara J</t>
  </si>
  <si>
    <t>Ellis, Alisha M</t>
  </si>
  <si>
    <t>MN00F1M</t>
  </si>
  <si>
    <t>Sea-level and Storm Impacts on Estuarine Environments and Shorelines</t>
  </si>
  <si>
    <t>Flannery, Jennifer A</t>
  </si>
  <si>
    <t>Chemist</t>
  </si>
  <si>
    <t>GR03E8Z</t>
  </si>
  <si>
    <t>Global Change R&amp;D - Climate History &amp; Past Environmental Change</t>
  </si>
  <si>
    <t>MN00E3R</t>
  </si>
  <si>
    <t>Coral Reef Research Ecosystem Studies</t>
  </si>
  <si>
    <t>Flocks, James G</t>
  </si>
  <si>
    <t>MA00D8U</t>
  </si>
  <si>
    <t>Barrier Island- MSCIP</t>
  </si>
  <si>
    <t>GR18MN00D8U1600</t>
  </si>
  <si>
    <t>35607-ACOE MsCip Flocks</t>
  </si>
  <si>
    <t>MA00F92</t>
  </si>
  <si>
    <t>Deepwater Horizon Restoration Activities</t>
  </si>
  <si>
    <t>GX18MA00F92BA00</t>
  </si>
  <si>
    <t xml:space="preserve">ER Breton Island </t>
  </si>
  <si>
    <t>Marine geology</t>
  </si>
  <si>
    <t>GR18MN00EQ58000</t>
  </si>
  <si>
    <t>66298 BOEM Flocks</t>
  </si>
  <si>
    <t>Forde, Arnell S</t>
  </si>
  <si>
    <t>SPCMSC Compass keeper</t>
  </si>
  <si>
    <t>Fredericks, Alexandra M</t>
  </si>
  <si>
    <t>Cartographer</t>
  </si>
  <si>
    <t>Fredericks, Joseph J</t>
  </si>
  <si>
    <t>Gittens, Jolene S</t>
  </si>
  <si>
    <t>Info Tech Spec (Internet)</t>
  </si>
  <si>
    <t>ZP00EAC</t>
  </si>
  <si>
    <t>Science Communications for Oceans and Coasts</t>
  </si>
  <si>
    <t>Goldsmith, Dawn B</t>
  </si>
  <si>
    <t>Biologist (Molecular)</t>
  </si>
  <si>
    <t>BA09FFV</t>
  </si>
  <si>
    <t>MMS/Outer Continental Shelf</t>
  </si>
  <si>
    <t>Griffin, Dale W</t>
  </si>
  <si>
    <t>Research Microbiologist</t>
  </si>
  <si>
    <t>LK00GR2</t>
  </si>
  <si>
    <t xml:space="preserve"> Pathogens in LI embayments</t>
  </si>
  <si>
    <t>GC18LK00GR20000</t>
  </si>
  <si>
    <t>Pathogens in LI embayments</t>
  </si>
  <si>
    <t>Minerals</t>
  </si>
  <si>
    <t>Hapke, Cheryl J</t>
  </si>
  <si>
    <t>Research Geologist</t>
  </si>
  <si>
    <t>Hartsing, Patricia G</t>
  </si>
  <si>
    <t>Administrative Officer</t>
  </si>
  <si>
    <t xml:space="preserve">Helmer, Susan </t>
  </si>
  <si>
    <t>Computer Assistant</t>
  </si>
  <si>
    <t>reduced for Workers Comp</t>
  </si>
  <si>
    <t>Henkel, Heather S</t>
  </si>
  <si>
    <t>MA00D8G</t>
  </si>
  <si>
    <t>Greater Everglades Priority Ecosystems</t>
  </si>
  <si>
    <t>Johnson, Dwain M</t>
  </si>
  <si>
    <t>Materials Handler</t>
  </si>
  <si>
    <t>GX18MN000AZVH00</t>
  </si>
  <si>
    <t>St. Pete  Center Vehicle Spt</t>
  </si>
  <si>
    <t>GX18MN000AZSH00</t>
  </si>
  <si>
    <t>St. Petersburg Shop Spt</t>
  </si>
  <si>
    <t>Johnson, Sherri A</t>
  </si>
  <si>
    <t>Administrative Specialist</t>
  </si>
  <si>
    <t>Kellogg, Christina A</t>
  </si>
  <si>
    <t>Kelso, Kyle W</t>
  </si>
  <si>
    <t>Khan, Nicole S</t>
  </si>
  <si>
    <t>Kuffner, Ilsa B</t>
  </si>
  <si>
    <t>Research Biologist (Marine)</t>
  </si>
  <si>
    <t>Lisle, John T</t>
  </si>
  <si>
    <t>MN00GSJ</t>
  </si>
  <si>
    <t>Microbial Inactivation &amp; Nutrient Cycling in Aquifers</t>
  </si>
  <si>
    <t>GR18MN00GSJ0100</t>
  </si>
  <si>
    <t>65591 SFWMD Lisle</t>
  </si>
  <si>
    <t>MN00GSW</t>
  </si>
  <si>
    <t>Ecosystem Processes Impacting Coastal Hazards</t>
  </si>
  <si>
    <t>Locker, Stanley D</t>
  </si>
  <si>
    <t>Long, Joseph W</t>
  </si>
  <si>
    <t>LQ00DXG</t>
  </si>
  <si>
    <t>Sea-level Rise Hazards and Decision Support</t>
  </si>
  <si>
    <t>Ludwig, Keith A</t>
  </si>
  <si>
    <t>Electronics Engineer</t>
  </si>
  <si>
    <t>GX18MN000AZSB00</t>
  </si>
  <si>
    <t>Center Small Boats</t>
  </si>
  <si>
    <t>Marot, Marci E</t>
  </si>
  <si>
    <t>LQ00GVK</t>
  </si>
  <si>
    <t>Biogeochemical Drivers of Wetland Persistence and Feedbacks on Coastal Hazards</t>
  </si>
  <si>
    <t>GX18MN000AZLB00</t>
  </si>
  <si>
    <t>St. Petersburg Lab Spt</t>
  </si>
  <si>
    <t>McLaughlin, Molly R</t>
  </si>
  <si>
    <t>Microbiologist</t>
  </si>
  <si>
    <t>Mickey, Rangley C</t>
  </si>
  <si>
    <t>Oceanographer</t>
  </si>
  <si>
    <t>Miselis, Jennifer L</t>
  </si>
  <si>
    <t xml:space="preserve">Morgan, Karen L M </t>
  </si>
  <si>
    <t>Remote Sensing</t>
  </si>
  <si>
    <t>Nelson, Timothy R</t>
  </si>
  <si>
    <t>MN00GQ9</t>
  </si>
  <si>
    <t xml:space="preserve">St. Petersburg CMG Mendenhall </t>
  </si>
  <si>
    <t>Passeri, Davina L</t>
  </si>
  <si>
    <t>Research Civil Engineer</t>
  </si>
  <si>
    <t>Pegram, Kathleen M</t>
  </si>
  <si>
    <t>It Specialist (Inet/Datamgt)</t>
  </si>
  <si>
    <t>12/14/17 Ecosystems-Unfunded?</t>
  </si>
  <si>
    <t>Plange, Priscilla E</t>
  </si>
  <si>
    <t>Plant, Nathaniel G</t>
  </si>
  <si>
    <t>GX18MN00F4J2000</t>
  </si>
  <si>
    <t>HS-Shoreline Change-Nat'l Asmt</t>
  </si>
  <si>
    <t>Reich, Christopher D</t>
  </si>
  <si>
    <t>Supervisory Geologist</t>
  </si>
  <si>
    <t>Reynolds, Billy J</t>
  </si>
  <si>
    <t>Reynolds, Caitlin E</t>
  </si>
  <si>
    <t>Richey, Julie N</t>
  </si>
  <si>
    <t>Smiley, Nathan A</t>
  </si>
  <si>
    <t>Smith, Christopher G</t>
  </si>
  <si>
    <t>Smith, Kathryn E L</t>
  </si>
  <si>
    <t>Ecologist</t>
  </si>
  <si>
    <t xml:space="preserve">Stathakopoulos, Anastasios </t>
  </si>
  <si>
    <t>OT</t>
  </si>
  <si>
    <t>Geological oceanography</t>
  </si>
  <si>
    <t>Stockdon, Hilary F</t>
  </si>
  <si>
    <t>Thompson, David M</t>
  </si>
  <si>
    <t>Thornton, Lance E</t>
  </si>
  <si>
    <t>Electronics Technician</t>
  </si>
  <si>
    <t>Geology</t>
  </si>
  <si>
    <t>Toth, Lauren T</t>
  </si>
  <si>
    <t>Turrentine, Brenda K</t>
  </si>
  <si>
    <t>Wertz, Robert R</t>
  </si>
  <si>
    <t>Geophysicist</t>
  </si>
  <si>
    <t>Yates, Kimberly K</t>
  </si>
  <si>
    <t>Zawada, David G</t>
  </si>
  <si>
    <t>Row Labels</t>
  </si>
  <si>
    <t>(blank)</t>
  </si>
  <si>
    <t>Grand Total</t>
  </si>
  <si>
    <t>Sum of Assigned Hours</t>
  </si>
  <si>
    <t>AE03GGH</t>
  </si>
  <si>
    <t>HxSandy Round 3</t>
  </si>
  <si>
    <t>120 on BICM; 280 on HxS</t>
  </si>
  <si>
    <t>If short Fy17 Plan</t>
  </si>
  <si>
    <t>960 on HxS</t>
  </si>
  <si>
    <t>1366 on BICM; 61 on BOEM; 24 on Dauphin</t>
  </si>
  <si>
    <t>480 on HxS</t>
  </si>
  <si>
    <t>568 on Dauphin, 4 on HxS</t>
  </si>
  <si>
    <t>214 on Lrobbins NASA, 97 on EPA, 1190 on COMUF</t>
  </si>
  <si>
    <t xml:space="preserve">800 Dauphin, </t>
  </si>
  <si>
    <t>520 Dive Safety</t>
  </si>
  <si>
    <t>190 HxS, 520 SJRWMD, Dauphin</t>
  </si>
  <si>
    <t>1400 on BICM</t>
  </si>
  <si>
    <t xml:space="preserve">Short </t>
  </si>
  <si>
    <t>Hrly Rate</t>
  </si>
  <si>
    <t>#DIV/0!</t>
  </si>
  <si>
    <t>Funding short</t>
  </si>
  <si>
    <t>Perm</t>
  </si>
  <si>
    <t>Term</t>
  </si>
  <si>
    <t>hours needed if 2080</t>
  </si>
  <si>
    <t>All Other PE / SIR</t>
  </si>
  <si>
    <t>115 on HxS, 1040 on EH, 80 EPA, COMUF</t>
  </si>
  <si>
    <t>Perm Unfunded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</si>
</sst>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;[Red]\(#,##0.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left" indent="1"/>
    </xf>
    <xf numFmtId="0" fontId="0" fillId="33" borderId="0" xfId="0" applyFill="1" applyAlignment="1">
      <alignment horizontal="left"/>
    </xf>
    <xf numFmtId="0" fontId="0" fillId="0" borderId="0" xfId="0" applyFill="1"/>
    <xf numFmtId="164" fontId="0" fillId="0" borderId="0" xfId="0" applyNumberFormat="1" applyFill="1"/>
    <xf numFmtId="0" fontId="16" fillId="0" borderId="10" xfId="0" applyFont="1" applyBorder="1"/>
    <xf numFmtId="0" fontId="0" fillId="0" borderId="10" xfId="0" applyBorder="1"/>
    <xf numFmtId="40" fontId="0" fillId="0" borderId="0" xfId="0" applyNumberFormat="1"/>
    <xf numFmtId="0" fontId="16" fillId="0" borderId="0" xfId="0" applyFont="1"/>
    <xf numFmtId="40" fontId="0" fillId="0" borderId="11" xfId="0" applyNumberFormat="1" applyBorder="1"/>
    <xf numFmtId="40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 patternType="solid">
          <bgColor theme="6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artsing, Patricia G." refreshedDate="42962.41606516204" createdVersion="4" refreshedVersion="4" minRefreshableVersion="3" recordCount="179">
  <cacheSource type="worksheet">
    <worksheetSource ref="A1:O1048576" sheet="FY18 plan 8-15-2017"/>
  </cacheSource>
  <cacheFields count="14">
    <cacheField name="Organization Code" numFmtId="0">
      <sharedItems containsBlank="1"/>
    </cacheField>
    <cacheField name="Organization Name" numFmtId="0">
      <sharedItems containsBlank="1"/>
    </cacheField>
    <cacheField name="Employee Name" numFmtId="0">
      <sharedItems containsBlank="1" count="66">
        <s v="Barker, Christopher D"/>
        <s v="Barras, John A"/>
        <s v="Barrera, Kira E"/>
        <s v="Bell, Dawn N"/>
        <s v="Bellino, Teresa L"/>
        <s v="Bernier, Julie C"/>
        <s v="Birchler, Justin J"/>
        <s v="Brenner, Owen T"/>
        <s v="Bricker, Laura A"/>
        <s v="Brown, Jennifer A"/>
        <s v="Buster, Noreen A"/>
        <s v="Butcher, William (Jerry) "/>
        <s v="Carroll, Joseph "/>
        <s v="Dalyander, Patricia (Soupy) A"/>
        <s v="DeWitt, Nancy T"/>
        <s v="Doran, Kara J"/>
        <s v="Ellis, Alisha M"/>
        <s v="Flannery, Jennifer A"/>
        <s v="Flocks, James G"/>
        <s v="Forde, Arnell S"/>
        <s v="Fredericks, Alexandra M"/>
        <s v="Fredericks, Joseph J"/>
        <s v="Gittens, Jolene S"/>
        <s v="Goldsmith, Dawn B"/>
        <s v="Griffin, Dale W"/>
        <s v="Hapke, Cheryl J"/>
        <s v="Hartsing, Patricia G"/>
        <s v="Helmer, Susan "/>
        <s v="Henkel, Heather S"/>
        <s v="Johnson, Dwain M"/>
        <s v="Johnson, Sherri A"/>
        <s v="Kellogg, Christina A"/>
        <s v="Kelso, Kyle W"/>
        <s v="Khan, Nicole S"/>
        <s v="Kuffner, Ilsa B"/>
        <s v="Lisle, John T"/>
        <s v="Locker, Stanley D"/>
        <s v="Long, Joseph W"/>
        <s v="Ludwig, Keith A"/>
        <s v="Marot, Marci E"/>
        <s v="McLaughlin, Molly R"/>
        <s v="Mickey, Rangley C"/>
        <s v="Miselis, Jennifer L"/>
        <s v="Morgan, Karen L M "/>
        <s v="Nelson, Timothy R"/>
        <s v="Passeri, Davina L"/>
        <s v="Pegram, Kathleen M"/>
        <s v="Plange, Priscilla E"/>
        <s v="Plant, Nathaniel G"/>
        <s v="Reich, Christopher D"/>
        <s v="Reynolds, Billy J"/>
        <s v="Reynolds, Caitlin E"/>
        <s v="Richey, Julie N"/>
        <s v="Smiley, Nathan A"/>
        <s v="Smith, Christopher G"/>
        <s v="Smith, Kathryn E L"/>
        <s v="Stathakopoulos, Anastasios "/>
        <s v="Stockdon, Hilary F"/>
        <s v="Thompson, David M"/>
        <s v="Thornton, Lance E"/>
        <s v="Toth, Lauren T"/>
        <s v="Turrentine, Brenda K"/>
        <s v="Wertz, Robert R"/>
        <s v="Yates, Kimberly K"/>
        <s v="Zawada, David G"/>
        <m/>
      </sharedItems>
    </cacheField>
    <cacheField name="Employee Title" numFmtId="0">
      <sharedItems containsBlank="1"/>
    </cacheField>
    <cacheField name="Appt Type" numFmtId="0">
      <sharedItems containsBlank="1"/>
    </cacheField>
    <cacheField name="Auth Hours" numFmtId="0">
      <sharedItems containsString="0" containsBlank="1" containsNumber="1" containsInteger="1" minValue="2080" maxValue="2088"/>
    </cacheField>
    <cacheField name="Avail Hours" numFmtId="0">
      <sharedItems containsString="0" containsBlank="1" containsNumber="1" containsInteger="1" minValue="2080" maxValue="2088"/>
    </cacheField>
    <cacheField name="Assigned Hours" numFmtId="0">
      <sharedItems containsString="0" containsBlank="1" containsNumber="1" minValue="0" maxValue="2088"/>
    </cacheField>
    <cacheField name="Project Number" numFmtId="0">
      <sharedItems containsBlank="1" count="33">
        <s v="MN0000S"/>
        <s v="MN00EDJ"/>
        <s v="ED00FDS"/>
        <s v="MN00FT9"/>
        <s v="MN00F1F"/>
        <s v="MN00FUC"/>
        <s v="MN00GSM"/>
        <s v="MN00F4J"/>
        <s v="MN00EQ5"/>
        <s v="MN00GVA"/>
        <s v="ZP00GJA"/>
        <s v="LQ00E9U"/>
        <s v="LQ00GJD"/>
        <s v="MN00EDH"/>
        <s v="LQ00DYN"/>
        <s v="MA00G1V"/>
        <s v="MN000AZ"/>
        <s v="MN00F1M"/>
        <s v="GR03E8Z"/>
        <s v="MN00E3R"/>
        <s v="MA00D8U"/>
        <s v="MA00F92"/>
        <s v="ZP00EAC"/>
        <s v="BA09FFV"/>
        <s v="LK00GR2"/>
        <s v="MA00D8G"/>
        <m/>
        <s v="MN00GSJ"/>
        <s v="MN00GSW"/>
        <s v="LQ00DXG"/>
        <s v="LQ00GVK"/>
        <s v="AE03GGH"/>
        <s v="MN00GQ9"/>
      </sharedItems>
    </cacheField>
    <cacheField name="Task Number" numFmtId="0">
      <sharedItems containsString="0" containsBlank="1" containsNumber="1" containsInteger="1" minValue="1" maxValue="32"/>
    </cacheField>
    <cacheField name="Subtask Number" numFmtId="0">
      <sharedItems containsString="0" containsBlank="1" containsNumber="1" containsInteger="1" minValue="3" maxValue="3"/>
    </cacheField>
    <cacheField name="Salary &amp; Benefits" numFmtId="0">
      <sharedItems containsString="0" containsBlank="1" containsNumber="1" minValue="0.54" maxValue="169936"/>
    </cacheField>
    <cacheField name="Project Status" numFmtId="0">
      <sharedItems containsBlank="1"/>
    </cacheField>
    <cacheField name="Project Titl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Hartsing, Patricia G." refreshedDate="42962.43847627315" createdVersion="4" refreshedVersion="4" minRefreshableVersion="3" recordCount="179">
  <cacheSource type="worksheet">
    <worksheetSource ref="A1:M1048576" sheet="FY18 plan 8-15-2017"/>
  </cacheSource>
  <cacheFields count="13">
    <cacheField name="Organization Code" numFmtId="0">
      <sharedItems containsBlank="1"/>
    </cacheField>
    <cacheField name="Organization Name" numFmtId="0">
      <sharedItems containsBlank="1"/>
    </cacheField>
    <cacheField name="Employee Name" numFmtId="0">
      <sharedItems containsBlank="1" count="66">
        <s v="Barker, Christopher D"/>
        <s v="Barras, John A"/>
        <s v="Barrera, Kira E"/>
        <s v="Bell, Dawn N"/>
        <s v="Bellino, Teresa L"/>
        <s v="Bernier, Julie C"/>
        <s v="Birchler, Justin J"/>
        <s v="Brenner, Owen T"/>
        <s v="Bricker, Laura A"/>
        <s v="Brown, Jennifer A"/>
        <s v="Buster, Noreen A"/>
        <s v="Butcher, William (Jerry) "/>
        <s v="Carroll, Joseph "/>
        <s v="Dalyander, Patricia (Soupy) A"/>
        <s v="DeWitt, Nancy T"/>
        <s v="Doran, Kara J"/>
        <s v="Ellis, Alisha M"/>
        <s v="Flannery, Jennifer A"/>
        <s v="Flocks, James G"/>
        <s v="Forde, Arnell S"/>
        <s v="Fredericks, Alexandra M"/>
        <s v="Fredericks, Joseph J"/>
        <s v="Gittens, Jolene S"/>
        <s v="Goldsmith, Dawn B"/>
        <s v="Griffin, Dale W"/>
        <s v="Hapke, Cheryl J"/>
        <s v="Hartsing, Patricia G"/>
        <s v="Helmer, Susan "/>
        <s v="Henkel, Heather S"/>
        <s v="Johnson, Dwain M"/>
        <s v="Johnson, Sherri A"/>
        <s v="Kellogg, Christina A"/>
        <s v="Kelso, Kyle W"/>
        <s v="Khan, Nicole S"/>
        <s v="Kuffner, Ilsa B"/>
        <s v="Lisle, John T"/>
        <s v="Locker, Stanley D"/>
        <s v="Long, Joseph W"/>
        <s v="Ludwig, Keith A"/>
        <s v="Marot, Marci E"/>
        <s v="McLaughlin, Molly R"/>
        <s v="Mickey, Rangley C"/>
        <s v="Miselis, Jennifer L"/>
        <s v="Morgan, Karen L M "/>
        <s v="Nelson, Timothy R"/>
        <s v="Passeri, Davina L"/>
        <s v="Pegram, Kathleen M"/>
        <s v="Plange, Priscilla E"/>
        <s v="Plant, Nathaniel G"/>
        <s v="Reich, Christopher D"/>
        <s v="Reynolds, Billy J"/>
        <s v="Reynolds, Caitlin E"/>
        <s v="Richey, Julie N"/>
        <s v="Smiley, Nathan A"/>
        <s v="Smith, Christopher G"/>
        <s v="Smith, Kathryn E L"/>
        <s v="Stathakopoulos, Anastasios "/>
        <s v="Stockdon, Hilary F"/>
        <s v="Thompson, David M"/>
        <s v="Thornton, Lance E"/>
        <s v="Toth, Lauren T"/>
        <s v="Turrentine, Brenda K"/>
        <s v="Wertz, Robert R"/>
        <s v="Yates, Kimberly K"/>
        <s v="Zawada, David G"/>
        <m/>
      </sharedItems>
    </cacheField>
    <cacheField name="Employee Title" numFmtId="0">
      <sharedItems containsBlank="1"/>
    </cacheField>
    <cacheField name="Appt Type" numFmtId="0">
      <sharedItems containsBlank="1"/>
    </cacheField>
    <cacheField name="Auth Hours" numFmtId="0">
      <sharedItems containsString="0" containsBlank="1" containsNumber="1" containsInteger="1" minValue="2080" maxValue="2088"/>
    </cacheField>
    <cacheField name="Avail Hours" numFmtId="0">
      <sharedItems containsString="0" containsBlank="1" containsNumber="1" containsInteger="1" minValue="2080" maxValue="2088"/>
    </cacheField>
    <cacheField name="Assigned Hours" numFmtId="0">
      <sharedItems containsString="0" containsBlank="1" containsNumber="1" minValue="0" maxValue="2088"/>
    </cacheField>
    <cacheField name="Project Number" numFmtId="0">
      <sharedItems containsBlank="1"/>
    </cacheField>
    <cacheField name="Task Number" numFmtId="0">
      <sharedItems containsString="0" containsBlank="1" containsNumber="1" containsInteger="1" minValue="1" maxValue="32"/>
    </cacheField>
    <cacheField name="Subtask Number" numFmtId="0">
      <sharedItems containsString="0" containsBlank="1" containsNumber="1" containsInteger="1" minValue="3" maxValue="3"/>
    </cacheField>
    <cacheField name="Salary &amp; Benefits" numFmtId="0">
      <sharedItems containsString="0" containsBlank="1" containsNumber="1" minValue="0.54" maxValue="169936"/>
    </cacheField>
    <cacheField name="Hrly Rate" numFmtId="0">
      <sharedItems containsBlank="1" containsMixedTypes="1" containsNumber="1" minValue="0" maxValue="91.87" count="81">
        <n v="45.65"/>
        <n v="87.449999999999989"/>
        <n v="87.45"/>
        <n v="39.619999999999997"/>
        <n v="23.04"/>
        <n v="52.8"/>
        <n v="54.51"/>
        <n v="34.01"/>
        <n v="34.010000000000005"/>
        <n v="44.55"/>
        <n v="34.31"/>
        <n v="50.83"/>
        <n v="54.58"/>
        <n v="54.580000000000005"/>
        <n v="60.07"/>
        <n v="66.570000000000007"/>
        <n v="66.569999999999993"/>
        <n v="65.92"/>
        <n v="51.91"/>
        <n v="51.910000000000004"/>
        <n v="53.05"/>
        <n v="36"/>
        <n v="51.55"/>
        <n v="62.61"/>
        <n v="55.21"/>
        <n v="45.86"/>
        <n v="40.909999999999997"/>
        <n v="47.78"/>
        <n v="47.779999999999994"/>
        <n v="38.57"/>
        <n v="81.11"/>
        <n v="81.7"/>
        <n v="57.89"/>
        <n v="39.46"/>
        <n v="57.25"/>
        <n v="22.75"/>
        <e v="#DIV/0!"/>
        <n v="79"/>
        <n v="66.312631578947361"/>
        <n v="54.779999999999994"/>
        <n v="54.78"/>
        <n v="49.09"/>
        <n v="49.089999999999996"/>
        <n v="79.7"/>
        <n v="72.819999999999993"/>
        <n v="73.64"/>
        <n v="64.44"/>
        <n v="60.49"/>
        <n v="60.489999999999995"/>
        <n v="52.9"/>
        <n v="60.83"/>
        <n v="33.71"/>
        <n v="57.94"/>
        <n v="0"/>
        <n v="54.15"/>
        <n v="54"/>
        <n v="52.44"/>
        <n v="47.17"/>
        <n v="47.169999999999995"/>
        <n v="47.5"/>
        <n v="23.29"/>
        <n v="91.87"/>
        <n v="91.86999999999999"/>
        <n v="74.19"/>
        <n v="54.7"/>
        <n v="44.39"/>
        <n v="64"/>
        <n v="58.94"/>
        <n v="66.27"/>
        <n v="66.27000000000001"/>
        <n v="56.57"/>
        <n v="40.410000000000004"/>
        <n v="75.14"/>
        <n v="52"/>
        <n v="46.8"/>
        <n v="51.31"/>
        <n v="44.96"/>
        <n v="74.61"/>
        <n v="83.19"/>
        <n v="66.03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9">
  <r>
    <s v="GGESMN0000"/>
    <s v="ST PETE COASTAL &amp; MARINE SCIENCE CENTER"/>
    <x v="0"/>
    <s v="Information Technology Specialist"/>
    <s v="FTP"/>
    <n v="2080"/>
    <n v="2080"/>
    <n v="520"/>
    <x v="0"/>
    <n v="1"/>
    <m/>
    <n v="23738"/>
    <s v="Active"/>
    <s v="USGS Coastal Geology Science Center Common Services "/>
  </r>
  <r>
    <s v="GGESMN0000"/>
    <s v="ST PETE COASTAL &amp; MARINE SCIENCE CENTER"/>
    <x v="0"/>
    <s v="Information Technology Specialist"/>
    <s v="FTP"/>
    <n v="2080"/>
    <n v="2080"/>
    <n v="1560"/>
    <x v="1"/>
    <n v="1"/>
    <m/>
    <n v="71214"/>
    <s v="Active"/>
    <s v="St. Petersburg Information Technology Core"/>
  </r>
  <r>
    <s v="GGESMN0000"/>
    <s v="ST PETE COASTAL &amp; MARINE SCIENCE CENTER"/>
    <x v="1"/>
    <s v="Research Geographer"/>
    <s v="FTO"/>
    <n v="2080"/>
    <n v="2080"/>
    <n v="516"/>
    <x v="2"/>
    <n v="2"/>
    <n v="3"/>
    <n v="45124.2"/>
    <s v="Active"/>
    <s v="Coastal National Elevation Database and Applications Project"/>
  </r>
  <r>
    <s v="GGESMN0000"/>
    <s v="ST PETE COASTAL &amp; MARINE SCIENCE CENTER"/>
    <x v="1"/>
    <s v="Research Geographer"/>
    <s v="FTO"/>
    <n v="2080"/>
    <n v="2080"/>
    <n v="520"/>
    <x v="3"/>
    <n v="5"/>
    <m/>
    <n v="45474"/>
    <s v="Active"/>
    <s v="Barrier Island Comprehensive Monitoring Program (BICM)"/>
  </r>
  <r>
    <s v="GGESMN0000"/>
    <s v="ST PETE COASTAL &amp; MARINE SCIENCE CENTER"/>
    <x v="2"/>
    <s v="Physical Scientist"/>
    <s v="FTO"/>
    <n v="2080"/>
    <n v="2080"/>
    <n v="40"/>
    <x v="0"/>
    <n v="1"/>
    <m/>
    <n v="1584.8"/>
    <s v="Active"/>
    <s v="USGS Coastal Geology Science Center Common Services "/>
  </r>
  <r>
    <s v="GGESMN0000"/>
    <s v="ST PETE COASTAL &amp; MARINE SCIENCE CENTER"/>
    <x v="3"/>
    <s v="Student Trainee (Administrative)"/>
    <s v="FEP"/>
    <n v="2088"/>
    <n v="2088"/>
    <n v="2088"/>
    <x v="0"/>
    <n v="1"/>
    <m/>
    <n v="48107.519999999997"/>
    <s v="Active"/>
    <s v="USGS Coastal Geology Science Center Common Services "/>
  </r>
  <r>
    <s v="GGESMN0000"/>
    <s v="ST PETE COASTAL &amp; MARINE SCIENCE CENTER"/>
    <x v="4"/>
    <s v="Info Tech Spec (Operating Sys)"/>
    <s v="FTP"/>
    <n v="2080"/>
    <n v="2080"/>
    <n v="520"/>
    <x v="0"/>
    <n v="1"/>
    <m/>
    <n v="27456"/>
    <s v="Active"/>
    <s v="USGS Coastal Geology Science Center Common Services "/>
  </r>
  <r>
    <s v="GGESMN0000"/>
    <s v="ST PETE COASTAL &amp; MARINE SCIENCE CENTER"/>
    <x v="4"/>
    <s v="Info Tech Spec (Operating Sys)"/>
    <s v="FTP"/>
    <n v="2080"/>
    <n v="2080"/>
    <n v="1560"/>
    <x v="1"/>
    <n v="1"/>
    <m/>
    <n v="82368"/>
    <s v="Active"/>
    <s v="St. Petersburg Information Technology Core"/>
  </r>
  <r>
    <s v="GGESMN0000"/>
    <s v="ST PETE COASTAL &amp; MARINE SCIENCE CENTER"/>
    <x v="5"/>
    <s v="Geologist"/>
    <s v="FTP"/>
    <n v="2080"/>
    <n v="2080"/>
    <n v="1128"/>
    <x v="4"/>
    <n v="3"/>
    <m/>
    <n v="61487.28"/>
    <s v="Active"/>
    <s v="Barrier Evolution"/>
  </r>
  <r>
    <s v="GGESMN0000"/>
    <s v="ST PETE COASTAL &amp; MARINE SCIENCE CENTER"/>
    <x v="5"/>
    <s v="Geologist"/>
    <s v="FTP"/>
    <n v="2080"/>
    <n v="2080"/>
    <n v="240"/>
    <x v="5"/>
    <n v="2"/>
    <m/>
    <n v="13082.4"/>
    <s v="Active"/>
    <s v="COASTAFlux-Coastal Observation and Assessment of Sediment Availability and Fluxes "/>
  </r>
  <r>
    <s v="GGESMN0000"/>
    <s v="ST PETE COASTAL &amp; MARINE SCIENCE CENTER"/>
    <x v="5"/>
    <s v="Geologist"/>
    <s v="FTP"/>
    <n v="2080"/>
    <n v="2080"/>
    <n v="600"/>
    <x v="6"/>
    <n v="3"/>
    <m/>
    <n v="32706"/>
    <s v="Proposed"/>
    <s v="Monitoring Hurricane Sandy Beach and Marsh Resilience in New York and New Jersey"/>
  </r>
  <r>
    <s v="GGESMN0000"/>
    <s v="ST PETE COASTAL &amp; MARINE SCIENCE CENTER"/>
    <x v="6"/>
    <s v="Physical Scientist"/>
    <s v="FTO"/>
    <n v="2088"/>
    <n v="2088"/>
    <n v="1600"/>
    <x v="7"/>
    <n v="1"/>
    <m/>
    <n v="54416"/>
    <s v="Active"/>
    <s v="National Assessment of Coastal Change Hazards"/>
  </r>
  <r>
    <s v="GGESMN0000"/>
    <s v="ST PETE COASTAL &amp; MARINE SCIENCE CENTER"/>
    <x v="6"/>
    <s v="Physical Scientist"/>
    <s v="FTO"/>
    <n v="2088"/>
    <n v="2088"/>
    <n v="488"/>
    <x v="7"/>
    <n v="3"/>
    <m/>
    <n v="16596.88"/>
    <s v="Active"/>
    <s v="National Assessment of Coastal Change Hazards"/>
  </r>
  <r>
    <s v="GGESMN0000"/>
    <s v="ST PETE COASTAL &amp; MARINE SCIENCE CENTER"/>
    <x v="7"/>
    <s v="Geologist"/>
    <s v="FTO"/>
    <n v="2080"/>
    <n v="2080"/>
    <n v="320"/>
    <x v="8"/>
    <n v="4"/>
    <m/>
    <n v="14256"/>
    <s v="Active"/>
    <s v="Geologic and Morphologic Evolution of Coastal Margins (GeoEvo) Project "/>
  </r>
  <r>
    <s v="GGESMN0000"/>
    <s v="ST PETE COASTAL &amp; MARINE SCIENCE CENTER"/>
    <x v="7"/>
    <s v="Geologist"/>
    <s v="FTO"/>
    <n v="2080"/>
    <n v="2080"/>
    <n v="280"/>
    <x v="8"/>
    <n v="8"/>
    <m/>
    <n v="12474"/>
    <s v="Active"/>
    <s v="Geologic and Morphologic Evolution of Coastal Margins (GeoEvo) Project "/>
  </r>
  <r>
    <s v="GGESMN0000"/>
    <s v="ST PETE COASTAL &amp; MARINE SCIENCE CENTER"/>
    <x v="7"/>
    <s v="Geologist"/>
    <s v="FTO"/>
    <n v="2080"/>
    <n v="2080"/>
    <n v="80"/>
    <x v="6"/>
    <n v="3"/>
    <m/>
    <n v="3564"/>
    <s v="Proposed"/>
    <s v="Monitoring Hurricane Sandy Beach and Marsh Resilience in New York and New Jersey"/>
  </r>
  <r>
    <s v="GGESMN0000"/>
    <s v="ST PETE COASTAL &amp; MARINE SCIENCE CENTER"/>
    <x v="7"/>
    <s v="Geologist"/>
    <s v="FTO"/>
    <n v="2080"/>
    <n v="2080"/>
    <n v="1040"/>
    <x v="9"/>
    <n v="2"/>
    <m/>
    <n v="46332"/>
    <s v="Proposed"/>
    <s v="SPCMSC Center Director Projects"/>
  </r>
  <r>
    <s v="GGESMN0000"/>
    <s v="ST PETE COASTAL &amp; MARINE SCIENCE CENTER"/>
    <x v="8"/>
    <s v="Administrative Operations Asst"/>
    <s v="FTP"/>
    <n v="2080"/>
    <n v="2080"/>
    <n v="2080"/>
    <x v="0"/>
    <n v="1"/>
    <m/>
    <n v="71364.800000000003"/>
    <s v="Active"/>
    <s v="USGS Coastal Geology Science Center Common Services "/>
  </r>
  <r>
    <s v="GGESMN0000"/>
    <s v="ST PETE COASTAL &amp; MARINE SCIENCE CENTER"/>
    <x v="9"/>
    <s v="Research Oceanographer"/>
    <s v="FTO"/>
    <n v="2080"/>
    <n v="2080"/>
    <n v="1040"/>
    <x v="7"/>
    <n v="3"/>
    <m/>
    <n v="52863.199999999997"/>
    <s v="Active"/>
    <s v="National Assessment of Coastal Change Hazards"/>
  </r>
  <r>
    <s v="GGESMN0000"/>
    <s v="ST PETE COASTAL &amp; MARINE SCIENCE CENTER"/>
    <x v="9"/>
    <s v="Research Oceanographer"/>
    <s v="FTO"/>
    <n v="2080"/>
    <n v="2080"/>
    <n v="1040"/>
    <x v="10"/>
    <n v="1"/>
    <m/>
    <n v="52863.199999999997"/>
    <s v="Active"/>
    <s v="Remote Sensing Coastal Change"/>
  </r>
  <r>
    <s v="GGESMN0000"/>
    <s v="ST PETE COASTAL &amp; MARINE SCIENCE CENTER"/>
    <x v="10"/>
    <s v="Geologist"/>
    <s v="FTP"/>
    <n v="2080"/>
    <n v="2080"/>
    <n v="808"/>
    <x v="4"/>
    <n v="3"/>
    <m/>
    <n v="44100.639999999999"/>
    <s v="Active"/>
    <s v="Barrier Evolution"/>
  </r>
  <r>
    <s v="GGESMN0000"/>
    <s v="ST PETE COASTAL &amp; MARINE SCIENCE CENTER"/>
    <x v="10"/>
    <s v="Geologist"/>
    <s v="FTP"/>
    <n v="2080"/>
    <n v="2080"/>
    <n v="240"/>
    <x v="5"/>
    <n v="2"/>
    <m/>
    <n v="13099.2"/>
    <s v="Active"/>
    <s v="COASTAFlux-Coastal Observation and Assessment of Sediment Availability and Fluxes "/>
  </r>
  <r>
    <s v="GGESMN0000"/>
    <s v="ST PETE COASTAL &amp; MARINE SCIENCE CENTER"/>
    <x v="10"/>
    <s v="Geologist"/>
    <s v="FTP"/>
    <n v="2080"/>
    <n v="2080"/>
    <n v="520"/>
    <x v="6"/>
    <n v="3"/>
    <m/>
    <n v="28381.599999999999"/>
    <s v="Proposed"/>
    <s v="Monitoring Hurricane Sandy Beach and Marsh Resilience in New York and New Jersey"/>
  </r>
  <r>
    <s v="GGESMN0000"/>
    <s v="ST PETE COASTAL &amp; MARINE SCIENCE CENTER"/>
    <x v="11"/>
    <s v="It Specialist (Sysadmin)"/>
    <s v="FTP"/>
    <n v="2080"/>
    <n v="2080"/>
    <n v="2080"/>
    <x v="1"/>
    <n v="1"/>
    <m/>
    <n v="124945.60000000001"/>
    <s v="Active"/>
    <s v="St. Petersburg Information Technology Core"/>
  </r>
  <r>
    <s v="GGESMN0000"/>
    <s v="ST PETE COASTAL &amp; MARINE SCIENCE CENTER"/>
    <x v="12"/>
    <s v="Supv It Specialist (Data Mgmt)"/>
    <s v="FTP"/>
    <n v="2080"/>
    <n v="2080"/>
    <n v="80"/>
    <x v="11"/>
    <n v="9"/>
    <m/>
    <n v="5325.6"/>
    <s v="Active"/>
    <s v="CMG Shared Data Services"/>
  </r>
  <r>
    <s v="GGESMN0000"/>
    <s v="ST PETE COASTAL &amp; MARINE SCIENCE CENTER"/>
    <x v="12"/>
    <s v="Supv It Specialist (Data Mgmt)"/>
    <s v="FTP"/>
    <n v="2080"/>
    <n v="2080"/>
    <n v="160"/>
    <x v="12"/>
    <n v="2"/>
    <m/>
    <n v="10651.2"/>
    <s v="Approved"/>
    <s v="Public Access to Coastal and Marine Data"/>
  </r>
  <r>
    <s v="GGESMN0000"/>
    <s v="ST PETE COASTAL &amp; MARINE SCIENCE CENTER"/>
    <x v="12"/>
    <s v="Supv It Specialist (Data Mgmt)"/>
    <s v="FTP"/>
    <n v="2080"/>
    <n v="2080"/>
    <n v="160"/>
    <x v="12"/>
    <n v="3"/>
    <m/>
    <n v="10651.2"/>
    <s v="Approved"/>
    <s v="Public Access to Coastal and Marine Data"/>
  </r>
  <r>
    <s v="GGESMN0000"/>
    <s v="ST PETE COASTAL &amp; MARINE SCIENCE CENTER"/>
    <x v="12"/>
    <s v="Supv It Specialist (Data Mgmt)"/>
    <s v="FTP"/>
    <n v="2080"/>
    <n v="2080"/>
    <n v="160"/>
    <x v="13"/>
    <n v="1"/>
    <m/>
    <n v="10651.2"/>
    <s v="Active"/>
    <s v="St. Petersburg Data Management Core"/>
  </r>
  <r>
    <s v="GGESMN0000"/>
    <s v="ST PETE COASTAL &amp; MARINE SCIENCE CENTER"/>
    <x v="12"/>
    <s v="Supv It Specialist (Data Mgmt)"/>
    <s v="FTP"/>
    <n v="2080"/>
    <n v="2080"/>
    <n v="960"/>
    <x v="13"/>
    <n v="2"/>
    <m/>
    <n v="63907.199999999997"/>
    <s v="Active"/>
    <s v="St. Petersburg Data Management Core"/>
  </r>
  <r>
    <s v="GGESMN0000"/>
    <s v="ST PETE COASTAL &amp; MARINE SCIENCE CENTER"/>
    <x v="12"/>
    <s v="Supv It Specialist (Data Mgmt)"/>
    <s v="FTP"/>
    <n v="2080"/>
    <n v="2080"/>
    <n v="320"/>
    <x v="13"/>
    <n v="3"/>
    <m/>
    <n v="21302.400000000001"/>
    <s v="Active"/>
    <s v="St. Petersburg Data Management Core"/>
  </r>
  <r>
    <s v="GGESMN0000"/>
    <s v="ST PETE COASTAL &amp; MARINE SCIENCE CENTER"/>
    <x v="12"/>
    <s v="Supv It Specialist (Data Mgmt)"/>
    <s v="FTP"/>
    <n v="2080"/>
    <n v="2080"/>
    <n v="240"/>
    <x v="13"/>
    <n v="4"/>
    <m/>
    <n v="15976.8"/>
    <s v="Active"/>
    <s v="St. Petersburg Data Management Core"/>
  </r>
  <r>
    <s v="GGESMN0000"/>
    <s v="ST PETE COASTAL &amp; MARINE SCIENCE CENTER"/>
    <x v="13"/>
    <s v="Research Oceanographer"/>
    <s v="FTP"/>
    <n v="2080"/>
    <n v="2080"/>
    <n v="80"/>
    <x v="14"/>
    <n v="2"/>
    <m/>
    <n v="5273.6"/>
    <s v="Active"/>
    <s v="Coastal Model Applications and Field Measurements"/>
  </r>
  <r>
    <s v="GGESMN0000"/>
    <s v="ST PETE COASTAL &amp; MARINE SCIENCE CENTER"/>
    <x v="13"/>
    <s v="Research Oceanographer"/>
    <s v="FTP"/>
    <n v="2080"/>
    <n v="2080"/>
    <n v="640"/>
    <x v="15"/>
    <n v="5"/>
    <m/>
    <n v="42188.800000000003"/>
    <s v="Approved"/>
    <s v="NFWF Dauphin Island project"/>
  </r>
  <r>
    <s v="GGESMN0000"/>
    <s v="ST PETE COASTAL &amp; MARINE SCIENCE CENTER"/>
    <x v="13"/>
    <s v="Research Oceanographer"/>
    <s v="FTP"/>
    <n v="2080"/>
    <n v="2080"/>
    <n v="488"/>
    <x v="4"/>
    <n v="1"/>
    <m/>
    <n v="32168.959999999999"/>
    <s v="Active"/>
    <s v="Barrier Evolution"/>
  </r>
  <r>
    <s v="GGESMN0000"/>
    <s v="ST PETE COASTAL &amp; MARINE SCIENCE CENTER"/>
    <x v="13"/>
    <s v="Research Oceanographer"/>
    <s v="FTP"/>
    <n v="2080"/>
    <n v="2080"/>
    <n v="400"/>
    <x v="4"/>
    <n v="2"/>
    <m/>
    <n v="26368"/>
    <s v="Active"/>
    <s v="Barrier Evolution"/>
  </r>
  <r>
    <s v="GGESMN0000"/>
    <s v="ST PETE COASTAL &amp; MARINE SCIENCE CENTER"/>
    <x v="13"/>
    <s v="Research Oceanographer"/>
    <s v="FTP"/>
    <n v="2080"/>
    <n v="2080"/>
    <n v="400"/>
    <x v="4"/>
    <n v="3"/>
    <m/>
    <n v="26368"/>
    <s v="Active"/>
    <s v="Barrier Evolution"/>
  </r>
  <r>
    <s v="GGESMN0000"/>
    <s v="ST PETE COASTAL &amp; MARINE SCIENCE CENTER"/>
    <x v="14"/>
    <s v="Geologist"/>
    <s v="FTP"/>
    <n v="2080"/>
    <n v="2080"/>
    <n v="2000"/>
    <x v="16"/>
    <n v="2"/>
    <m/>
    <n v="103820"/>
    <s v="Active"/>
    <s v="CMGP Support Ops for St. Petersburg Sci Ctr"/>
  </r>
  <r>
    <s v="GGESMN0000"/>
    <s v="ST PETE COASTAL &amp; MARINE SCIENCE CENTER"/>
    <x v="14"/>
    <s v="Geologist"/>
    <s v="FTP"/>
    <n v="2080"/>
    <n v="2080"/>
    <n v="80"/>
    <x v="6"/>
    <n v="3"/>
    <m/>
    <n v="4152.8"/>
    <s v="Proposed"/>
    <s v="Monitoring Hurricane Sandy Beach and Marsh Resilience in New York and New Jersey"/>
  </r>
  <r>
    <s v="GGESMN0000"/>
    <s v="ST PETE COASTAL &amp; MARINE SCIENCE CENTER"/>
    <x v="15"/>
    <s v="Physical Scientist"/>
    <s v="FTP"/>
    <n v="2080"/>
    <n v="2080"/>
    <n v="1120"/>
    <x v="7"/>
    <n v="1"/>
    <m/>
    <n v="59416"/>
    <s v="Active"/>
    <s v="National Assessment of Coastal Change Hazards"/>
  </r>
  <r>
    <s v="GGESMN0000"/>
    <s v="ST PETE COASTAL &amp; MARINE SCIENCE CENTER"/>
    <x v="15"/>
    <s v="Physical Scientist"/>
    <s v="FTP"/>
    <n v="2080"/>
    <n v="2080"/>
    <n v="440"/>
    <x v="7"/>
    <n v="3"/>
    <m/>
    <n v="23342"/>
    <s v="Active"/>
    <s v="National Assessment of Coastal Change Hazards"/>
  </r>
  <r>
    <s v="GGESMN0000"/>
    <s v="ST PETE COASTAL &amp; MARINE SCIENCE CENTER"/>
    <x v="15"/>
    <s v="Physical Scientist"/>
    <s v="FTP"/>
    <n v="2080"/>
    <n v="2080"/>
    <n v="520"/>
    <x v="6"/>
    <n v="3"/>
    <m/>
    <n v="27586"/>
    <s v="Proposed"/>
    <s v="Monitoring Hurricane Sandy Beach and Marsh Resilience in New York and New Jersey"/>
  </r>
  <r>
    <s v="GGESMN0000"/>
    <s v="ST PETE COASTAL &amp; MARINE SCIENCE CENTER"/>
    <x v="16"/>
    <s v="Geologist"/>
    <s v="FTO"/>
    <n v="2080"/>
    <n v="2080"/>
    <n v="240"/>
    <x v="4"/>
    <n v="1"/>
    <m/>
    <n v="8640"/>
    <s v="Active"/>
    <s v="Barrier Evolution"/>
  </r>
  <r>
    <s v="GGESMN0000"/>
    <s v="ST PETE COASTAL &amp; MARINE SCIENCE CENTER"/>
    <x v="16"/>
    <s v="Geologist"/>
    <s v="FTO"/>
    <n v="2080"/>
    <n v="2080"/>
    <n v="280"/>
    <x v="4"/>
    <n v="3"/>
    <m/>
    <n v="10080"/>
    <s v="Active"/>
    <s v="Barrier Evolution"/>
  </r>
  <r>
    <s v="GGESMN0000"/>
    <s v="ST PETE COASTAL &amp; MARINE SCIENCE CENTER"/>
    <x v="16"/>
    <s v="Geologist"/>
    <s v="FTO"/>
    <n v="2080"/>
    <n v="2080"/>
    <n v="160"/>
    <x v="17"/>
    <n v="1"/>
    <m/>
    <n v="5760"/>
    <s v="Active"/>
    <s v="Sea-level and Storm Impacts on Estuarine Environments and Shorelines"/>
  </r>
  <r>
    <s v="GGESMN0000"/>
    <s v="ST PETE COASTAL &amp; MARINE SCIENCE CENTER"/>
    <x v="16"/>
    <s v="Geologist"/>
    <s v="FTO"/>
    <n v="2080"/>
    <n v="2080"/>
    <n v="880"/>
    <x v="17"/>
    <n v="3"/>
    <m/>
    <n v="31680"/>
    <s v="Active"/>
    <s v="Sea-level and Storm Impacts on Estuarine Environments and Shorelines"/>
  </r>
  <r>
    <s v="GGESMN0000"/>
    <s v="ST PETE COASTAL &amp; MARINE SCIENCE CENTER"/>
    <x v="16"/>
    <s v="Geologist"/>
    <s v="FTO"/>
    <n v="2080"/>
    <n v="2080"/>
    <n v="520"/>
    <x v="17"/>
    <n v="4"/>
    <m/>
    <n v="18720"/>
    <s v="Active"/>
    <s v="Sea-level and Storm Impacts on Estuarine Environments and Shorelines"/>
  </r>
  <r>
    <s v="GGESMN0000"/>
    <s v="ST PETE COASTAL &amp; MARINE SCIENCE CENTER"/>
    <x v="17"/>
    <s v="Chemist"/>
    <s v="FTP"/>
    <n v="2080"/>
    <n v="2080"/>
    <n v="1040"/>
    <x v="18"/>
    <n v="32"/>
    <m/>
    <n v="53612"/>
    <s v="Active"/>
    <s v="Global Change R&amp;D - Climate History &amp; Past Environmental Change"/>
  </r>
  <r>
    <s v="GGESMN0000"/>
    <s v="ST PETE COASTAL &amp; MARINE SCIENCE CENTER"/>
    <x v="17"/>
    <s v="Chemist"/>
    <s v="FTP"/>
    <n v="2080"/>
    <n v="2080"/>
    <n v="1040"/>
    <x v="19"/>
    <n v="4"/>
    <m/>
    <n v="53612"/>
    <s v="Active"/>
    <s v="Coral Reef Research Ecosystem Studies"/>
  </r>
  <r>
    <s v="GGESMN0000"/>
    <s v="ST PETE COASTAL &amp; MARINE SCIENCE CENTER"/>
    <x v="18"/>
    <s v="Geologist"/>
    <s v="FTP"/>
    <n v="2080"/>
    <n v="2080"/>
    <n v="160"/>
    <x v="20"/>
    <n v="1"/>
    <m/>
    <n v="10017.6"/>
    <s v="Active"/>
    <s v="Barrier Island- MSCIP"/>
  </r>
  <r>
    <s v="GGESMN0000"/>
    <s v="ST PETE COASTAL &amp; MARINE SCIENCE CENTER"/>
    <x v="18"/>
    <s v="Geologist"/>
    <s v="FTP"/>
    <n v="2080"/>
    <n v="2080"/>
    <n v="160"/>
    <x v="21"/>
    <n v="1"/>
    <m/>
    <n v="10017.6"/>
    <s v="Active"/>
    <s v="Deepwater Horizon Restoration Activities"/>
  </r>
  <r>
    <s v="GGESMN0000"/>
    <s v="ST PETE COASTAL &amp; MARINE SCIENCE CENTER"/>
    <x v="18"/>
    <s v="Geologist"/>
    <s v="FTP"/>
    <n v="2080"/>
    <n v="2080"/>
    <n v="160"/>
    <x v="8"/>
    <n v="7"/>
    <m/>
    <n v="10017.6"/>
    <s v="Active"/>
    <s v="Geologic and Morphologic Evolution of Coastal Margins (GeoEvo) Project "/>
  </r>
  <r>
    <s v="GGESMN0000"/>
    <s v="ST PETE COASTAL &amp; MARINE SCIENCE CENTER"/>
    <x v="18"/>
    <s v="Geologist"/>
    <s v="FTP"/>
    <n v="2080"/>
    <n v="2080"/>
    <n v="640"/>
    <x v="8"/>
    <n v="8"/>
    <m/>
    <n v="40070.400000000001"/>
    <s v="Active"/>
    <s v="Geologic and Morphologic Evolution of Coastal Margins (GeoEvo) Project "/>
  </r>
  <r>
    <s v="GGESMN0000"/>
    <s v="ST PETE COASTAL &amp; MARINE SCIENCE CENTER"/>
    <x v="18"/>
    <s v="Geologist"/>
    <s v="FTP"/>
    <n v="2080"/>
    <n v="2080"/>
    <n v="80"/>
    <x v="4"/>
    <n v="1"/>
    <m/>
    <n v="5008.8"/>
    <s v="Active"/>
    <s v="Barrier Evolution"/>
  </r>
  <r>
    <s v="GGESMN0000"/>
    <s v="ST PETE COASTAL &amp; MARINE SCIENCE CENTER"/>
    <x v="18"/>
    <s v="Geologist"/>
    <s v="FTP"/>
    <n v="2080"/>
    <n v="2080"/>
    <n v="80"/>
    <x v="4"/>
    <n v="2"/>
    <m/>
    <n v="5008.8"/>
    <s v="Active"/>
    <s v="Barrier Evolution"/>
  </r>
  <r>
    <s v="GGESMN0000"/>
    <s v="ST PETE COASTAL &amp; MARINE SCIENCE CENTER"/>
    <x v="18"/>
    <s v="Geologist"/>
    <s v="FTP"/>
    <n v="2080"/>
    <n v="2080"/>
    <n v="160"/>
    <x v="4"/>
    <n v="3"/>
    <m/>
    <n v="10017.6"/>
    <s v="Active"/>
    <s v="Barrier Evolution"/>
  </r>
  <r>
    <s v="GGESMN0000"/>
    <s v="ST PETE COASTAL &amp; MARINE SCIENCE CENTER"/>
    <x v="18"/>
    <s v="Geologist"/>
    <s v="FTP"/>
    <n v="2080"/>
    <n v="2080"/>
    <n v="520"/>
    <x v="3"/>
    <n v="5"/>
    <m/>
    <n v="32557.200000000001"/>
    <s v="Active"/>
    <s v="Barrier Island Comprehensive Monitoring Program (BICM)"/>
  </r>
  <r>
    <s v="GGESMN0000"/>
    <s v="ST PETE COASTAL &amp; MARINE SCIENCE CENTER"/>
    <x v="19"/>
    <s v="Geologist"/>
    <s v="FTP"/>
    <n v="2080"/>
    <n v="2080"/>
    <n v="480"/>
    <x v="11"/>
    <n v="11"/>
    <m/>
    <n v="26500.799999999999"/>
    <s v="Active"/>
    <s v="CMG Shared Data Services"/>
  </r>
  <r>
    <s v="GGESMN0000"/>
    <s v="ST PETE COASTAL &amp; MARINE SCIENCE CENTER"/>
    <x v="19"/>
    <s v="Geologist"/>
    <s v="FTP"/>
    <n v="2080"/>
    <n v="2080"/>
    <n v="80"/>
    <x v="12"/>
    <n v="2"/>
    <m/>
    <n v="4416.8"/>
    <s v="Approved"/>
    <s v="Public Access to Coastal and Marine Data"/>
  </r>
  <r>
    <s v="GGESMN0000"/>
    <s v="ST PETE COASTAL &amp; MARINE SCIENCE CENTER"/>
    <x v="19"/>
    <s v="Geologist"/>
    <s v="FTP"/>
    <n v="2080"/>
    <n v="2080"/>
    <n v="400"/>
    <x v="13"/>
    <n v="2"/>
    <m/>
    <n v="22084"/>
    <s v="Active"/>
    <s v="St. Petersburg Data Management Core"/>
  </r>
  <r>
    <s v="GGESMN0000"/>
    <s v="ST PETE COASTAL &amp; MARINE SCIENCE CENTER"/>
    <x v="19"/>
    <s v="Geologist"/>
    <s v="FTP"/>
    <n v="2080"/>
    <n v="2080"/>
    <n v="300"/>
    <x v="13"/>
    <n v="3"/>
    <m/>
    <n v="16563"/>
    <s v="Active"/>
    <s v="St. Petersburg Data Management Core"/>
  </r>
  <r>
    <s v="GGESMN0000"/>
    <s v="ST PETE COASTAL &amp; MARINE SCIENCE CENTER"/>
    <x v="19"/>
    <s v="Geologist"/>
    <s v="FTP"/>
    <n v="2080"/>
    <n v="2080"/>
    <n v="80"/>
    <x v="8"/>
    <n v="7"/>
    <m/>
    <n v="4416.8"/>
    <s v="Active"/>
    <s v="Geologic and Morphologic Evolution of Coastal Margins (GeoEvo) Project "/>
  </r>
  <r>
    <s v="GGESMN0000"/>
    <s v="ST PETE COASTAL &amp; MARINE SCIENCE CENTER"/>
    <x v="19"/>
    <s v="Geologist"/>
    <s v="FTP"/>
    <n v="2080"/>
    <n v="2080"/>
    <n v="440"/>
    <x v="8"/>
    <n v="8"/>
    <m/>
    <n v="24292.400000000001"/>
    <s v="Active"/>
    <s v="Geologic and Morphologic Evolution of Coastal Margins (GeoEvo) Project "/>
  </r>
  <r>
    <s v="GGESMN0000"/>
    <s v="ST PETE COASTAL &amp; MARINE SCIENCE CENTER"/>
    <x v="19"/>
    <s v="Geologist"/>
    <s v="FTP"/>
    <n v="2080"/>
    <n v="2080"/>
    <n v="320"/>
    <x v="4"/>
    <n v="3"/>
    <m/>
    <n v="17667.2"/>
    <s v="Active"/>
    <s v="Barrier Evolution"/>
  </r>
  <r>
    <s v="GGESMN0000"/>
    <s v="ST PETE COASTAL &amp; MARINE SCIENCE CENTER"/>
    <x v="20"/>
    <s v="Cartographer"/>
    <s v="FTO"/>
    <n v="2080"/>
    <n v="2080"/>
    <n v="2080"/>
    <x v="13"/>
    <n v="4"/>
    <m/>
    <n v="95388.800000000003"/>
    <s v="Active"/>
    <s v="St. Petersburg Data Management Core"/>
  </r>
  <r>
    <s v="GGESMN0000"/>
    <s v="ST PETE COASTAL &amp; MARINE SCIENCE CENTER"/>
    <x v="21"/>
    <s v="Physical Scientist"/>
    <s v="FTO"/>
    <n v="2080"/>
    <n v="2080"/>
    <n v="1840"/>
    <x v="16"/>
    <n v="2"/>
    <m/>
    <n v="75274.399999999994"/>
    <s v="Active"/>
    <s v="CMGP Support Ops for St. Petersburg Sci Ctr"/>
  </r>
  <r>
    <s v="GGESMN0000"/>
    <s v="ST PETE COASTAL &amp; MARINE SCIENCE CENTER"/>
    <x v="21"/>
    <s v="Physical Scientist"/>
    <s v="FTO"/>
    <n v="2080"/>
    <n v="2080"/>
    <n v="240"/>
    <x v="6"/>
    <n v="3"/>
    <m/>
    <n v="9818.4"/>
    <s v="Proposed"/>
    <s v="Monitoring Hurricane Sandy Beach and Marsh Resilience in New York and New Jersey"/>
  </r>
  <r>
    <s v="GGESMN0000"/>
    <s v="ST PETE COASTAL &amp; MARINE SCIENCE CENTER"/>
    <x v="22"/>
    <s v="Info Tech Spec (Internet)"/>
    <s v="FTP"/>
    <n v="2080"/>
    <n v="2080"/>
    <n v="240"/>
    <x v="11"/>
    <n v="5"/>
    <m/>
    <n v="11467.2"/>
    <s v="Active"/>
    <s v="CMG Shared Data Services"/>
  </r>
  <r>
    <s v="GGESMN0000"/>
    <s v="ST PETE COASTAL &amp; MARINE SCIENCE CENTER"/>
    <x v="22"/>
    <s v="Info Tech Spec (Internet)"/>
    <s v="FTP"/>
    <n v="2080"/>
    <n v="2080"/>
    <n v="400"/>
    <x v="13"/>
    <n v="3"/>
    <m/>
    <n v="19112"/>
    <s v="Active"/>
    <s v="St. Petersburg Data Management Core"/>
  </r>
  <r>
    <s v="GGESMN0000"/>
    <s v="ST PETE COASTAL &amp; MARINE SCIENCE CENTER"/>
    <x v="22"/>
    <s v="Info Tech Spec (Internet)"/>
    <s v="FTP"/>
    <n v="2080"/>
    <n v="2080"/>
    <n v="1040"/>
    <x v="22"/>
    <n v="1"/>
    <m/>
    <n v="49691.199999999997"/>
    <s v="Active"/>
    <s v="Science Communications for Oceans and Coasts"/>
  </r>
  <r>
    <s v="GGESMN0000"/>
    <s v="ST PETE COASTAL &amp; MARINE SCIENCE CENTER"/>
    <x v="22"/>
    <s v="Info Tech Spec (Internet)"/>
    <s v="FTP"/>
    <n v="2080"/>
    <n v="2080"/>
    <n v="400"/>
    <x v="22"/>
    <n v="2"/>
    <m/>
    <n v="19112"/>
    <s v="Active"/>
    <s v="Science Communications for Oceans and Coasts"/>
  </r>
  <r>
    <s v="GGESMN0000"/>
    <s v="ST PETE COASTAL &amp; MARINE SCIENCE CENTER"/>
    <x v="23"/>
    <s v="Biologist (Molecular)"/>
    <s v="FTO"/>
    <n v="2080"/>
    <n v="2080"/>
    <n v="2080"/>
    <x v="23"/>
    <n v="8"/>
    <n v="3"/>
    <n v="80225.600000000006"/>
    <s v="Active"/>
    <s v="MMS/Outer Continental Shelf"/>
  </r>
  <r>
    <s v="GGESMN0000"/>
    <s v="ST PETE COASTAL &amp; MARINE SCIENCE CENTER"/>
    <x v="24"/>
    <s v="Research Microbiologist"/>
    <s v="FTP"/>
    <n v="2080"/>
    <n v="2080"/>
    <n v="80"/>
    <x v="24"/>
    <m/>
    <m/>
    <n v="6488.8"/>
    <s v="Active"/>
    <s v=" Pathogens in LI embayments"/>
  </r>
  <r>
    <s v="GGESMN0000"/>
    <s v="ST PETE COASTAL &amp; MARINE SCIENCE CENTER"/>
    <x v="24"/>
    <s v="Research Microbiologist"/>
    <s v="FTP"/>
    <n v="2080"/>
    <n v="2080"/>
    <n v="1040"/>
    <x v="0"/>
    <n v="1"/>
    <m/>
    <n v="84354.4"/>
    <s v="Active"/>
    <s v="USGS Coastal Geology Science Center Common Services "/>
  </r>
  <r>
    <s v="GGESMN0000"/>
    <s v="ST PETE COASTAL &amp; MARINE SCIENCE CENTER"/>
    <x v="25"/>
    <s v="Research Geologist"/>
    <s v="FTP"/>
    <n v="2080"/>
    <n v="2080"/>
    <n v="2080"/>
    <x v="9"/>
    <n v="2"/>
    <m/>
    <n v="169936"/>
    <s v="Proposed"/>
    <s v="SPCMSC Center Director Projects"/>
  </r>
  <r>
    <s v="GGESMN0000"/>
    <s v="ST PETE COASTAL &amp; MARINE SCIENCE CENTER"/>
    <x v="26"/>
    <s v="Administrative Officer"/>
    <s v="FTP"/>
    <n v="2080"/>
    <n v="2080"/>
    <n v="2080"/>
    <x v="0"/>
    <n v="1"/>
    <m/>
    <n v="120411.2"/>
    <s v="Active"/>
    <s v="USGS Coastal Geology Science Center Common Services "/>
  </r>
  <r>
    <s v="GGESMN0000"/>
    <s v="ST PETE COASTAL &amp; MARINE SCIENCE CENTER"/>
    <x v="27"/>
    <s v="Computer Assistant"/>
    <s v="FTP"/>
    <n v="2080"/>
    <n v="2080"/>
    <n v="520"/>
    <x v="0"/>
    <n v="1"/>
    <m/>
    <n v="20519.2"/>
    <s v="Active"/>
    <s v="USGS Coastal Geology Science Center Common Services "/>
  </r>
  <r>
    <s v="GGESMN0000"/>
    <s v="ST PETE COASTAL &amp; MARINE SCIENCE CENTER"/>
    <x v="27"/>
    <s v="Computer Assistant"/>
    <s v="FTP"/>
    <n v="2080"/>
    <n v="2080"/>
    <n v="1560"/>
    <x v="1"/>
    <n v="1"/>
    <m/>
    <n v="61557.599999999999"/>
    <s v="Active"/>
    <s v="St. Petersburg Information Technology Core"/>
  </r>
  <r>
    <s v="GGESMN0000"/>
    <s v="ST PETE COASTAL &amp; MARINE SCIENCE CENTER"/>
    <x v="28"/>
    <s v="Information Technology Specialist"/>
    <s v="FTP"/>
    <n v="2080"/>
    <n v="2080"/>
    <n v="2080"/>
    <x v="25"/>
    <n v="1"/>
    <m/>
    <n v="119080"/>
    <s v="Active"/>
    <s v="Greater Everglades Priority Ecosystems"/>
  </r>
  <r>
    <s v="GGESMN0000"/>
    <s v="ST PETE COASTAL &amp; MARINE SCIENCE CENTER"/>
    <x v="29"/>
    <s v="Materials Handler"/>
    <s v="FTO"/>
    <n v="2080"/>
    <n v="2080"/>
    <n v="400"/>
    <x v="16"/>
    <n v="2"/>
    <m/>
    <n v="9100"/>
    <s v="Active"/>
    <s v="CMGP Support Ops for St. Petersburg Sci Ctr"/>
  </r>
  <r>
    <s v="GGESMN0000"/>
    <s v="ST PETE COASTAL &amp; MARINE SCIENCE CENTER"/>
    <x v="29"/>
    <s v="Materials Handler"/>
    <s v="FTO"/>
    <n v="2080"/>
    <n v="2080"/>
    <n v="720"/>
    <x v="16"/>
    <n v="7"/>
    <m/>
    <n v="16380"/>
    <s v="Active"/>
    <s v="CMGP Support Ops for St. Petersburg Sci Ctr"/>
  </r>
  <r>
    <s v="GGESMN0000"/>
    <s v="ST PETE COASTAL &amp; MARINE SCIENCE CENTER"/>
    <x v="29"/>
    <s v="Materials Handler"/>
    <s v="FTO"/>
    <n v="2080"/>
    <n v="2080"/>
    <n v="960"/>
    <x v="16"/>
    <n v="8"/>
    <m/>
    <n v="21840"/>
    <s v="Active"/>
    <s v="CMGP Support Ops for St. Petersburg Sci Ctr"/>
  </r>
  <r>
    <s v="GGESMN0000"/>
    <s v="ST PETE COASTAL &amp; MARINE SCIENCE CENTER"/>
    <x v="30"/>
    <s v="Administrative Specialist"/>
    <s v="FTO"/>
    <n v="2080"/>
    <n v="2080"/>
    <n v="0"/>
    <x v="26"/>
    <m/>
    <m/>
    <m/>
    <m/>
    <m/>
  </r>
  <r>
    <s v="GGESMN0000"/>
    <s v="ST PETE COASTAL &amp; MARINE SCIENCE CENTER"/>
    <x v="31"/>
    <s v="Research Microbiologist"/>
    <s v="FTP"/>
    <n v="2080"/>
    <n v="2080"/>
    <n v="1520"/>
    <x v="23"/>
    <n v="8"/>
    <n v="3"/>
    <n v="120080"/>
    <s v="Active"/>
    <s v="MMS/Outer Continental Shelf"/>
  </r>
  <r>
    <s v="GGESMN0000"/>
    <s v="ST PETE COASTAL &amp; MARINE SCIENCE CENTER"/>
    <x v="31"/>
    <s v="Research Microbiologist"/>
    <s v="FTP"/>
    <n v="2080"/>
    <n v="2080"/>
    <n v="560"/>
    <x v="19"/>
    <n v="2"/>
    <m/>
    <n v="44240"/>
    <s v="Active"/>
    <s v="Coral Reef Research Ecosystem Studies"/>
  </r>
  <r>
    <s v="GGESMN0000"/>
    <s v="ST PETE COASTAL &amp; MARINE SCIENCE CENTER"/>
    <x v="32"/>
    <s v="Geologist"/>
    <s v="FTP"/>
    <n v="2080"/>
    <n v="2080"/>
    <n v="1520"/>
    <x v="16"/>
    <n v="2"/>
    <m/>
    <n v="100795.2"/>
    <s v="Active"/>
    <s v="CMGP Support Ops for St. Petersburg Sci Ctr"/>
  </r>
  <r>
    <s v="GGESMN0000"/>
    <s v="ST PETE COASTAL &amp; MARINE SCIENCE CENTER"/>
    <x v="32"/>
    <s v="Geologist"/>
    <s v="FTP"/>
    <n v="2080"/>
    <n v="2080"/>
    <n v="80"/>
    <x v="8"/>
    <n v="7"/>
    <m/>
    <n v="4382.3999999999996"/>
    <s v="Active"/>
    <s v="Geologic and Morphologic Evolution of Coastal Margins (GeoEvo) Project "/>
  </r>
  <r>
    <s v="GGESMN0000"/>
    <s v="ST PETE COASTAL &amp; MARINE SCIENCE CENTER"/>
    <x v="32"/>
    <s v="Geologist"/>
    <s v="FTP"/>
    <n v="2080"/>
    <n v="2080"/>
    <n v="240"/>
    <x v="8"/>
    <n v="8"/>
    <m/>
    <n v="13147.2"/>
    <s v="Active"/>
    <s v="Geologic and Morphologic Evolution of Coastal Margins (GeoEvo) Project "/>
  </r>
  <r>
    <s v="GGESMN0000"/>
    <s v="ST PETE COASTAL &amp; MARINE SCIENCE CENTER"/>
    <x v="32"/>
    <s v="Geologist"/>
    <s v="FTP"/>
    <n v="2080"/>
    <n v="2080"/>
    <n v="240"/>
    <x v="6"/>
    <n v="3"/>
    <m/>
    <n v="13147.2"/>
    <s v="Proposed"/>
    <s v="Monitoring Hurricane Sandy Beach and Marsh Resilience in New York and New Jersey"/>
  </r>
  <r>
    <s v="GGESMN0000"/>
    <s v="ST PETE COASTAL &amp; MARINE SCIENCE CENTER"/>
    <x v="33"/>
    <s v="Research Geologist"/>
    <s v="FTO"/>
    <n v="2080"/>
    <n v="2080"/>
    <n v="636"/>
    <x v="18"/>
    <n v="32"/>
    <m/>
    <n v="31221.24"/>
    <s v="Active"/>
    <s v="Global Change R&amp;D - Climate History &amp; Past Environmental Change"/>
  </r>
  <r>
    <s v="GGESMN0000"/>
    <s v="ST PETE COASTAL &amp; MARINE SCIENCE CENTER"/>
    <x v="33"/>
    <s v="Research Geologist"/>
    <s v="FTO"/>
    <n v="2080"/>
    <n v="2080"/>
    <n v="400"/>
    <x v="8"/>
    <n v="4"/>
    <m/>
    <n v="19636"/>
    <s v="Active"/>
    <s v="Geologic and Morphologic Evolution of Coastal Margins (GeoEvo) Project "/>
  </r>
  <r>
    <s v="GGESMN0000"/>
    <s v="ST PETE COASTAL &amp; MARINE SCIENCE CENTER"/>
    <x v="33"/>
    <s v="Research Geologist"/>
    <s v="FTO"/>
    <n v="2080"/>
    <n v="2080"/>
    <n v="1044"/>
    <x v="17"/>
    <n v="7"/>
    <m/>
    <n v="51249.96"/>
    <s v="Active"/>
    <s v="Sea-level and Storm Impacts on Estuarine Environments and Shorelines"/>
  </r>
  <r>
    <s v="GGESMN0000"/>
    <s v="ST PETE COASTAL &amp; MARINE SCIENCE CENTER"/>
    <x v="34"/>
    <s v="Research Biologist (Marine)"/>
    <s v="FTP"/>
    <n v="2080"/>
    <n v="2080"/>
    <n v="2080"/>
    <x v="19"/>
    <n v="5"/>
    <m/>
    <n v="165776"/>
    <s v="Active"/>
    <s v="Coral Reef Research Ecosystem Studies"/>
  </r>
  <r>
    <s v="GGESMN0000"/>
    <s v="ST PETE COASTAL &amp; MARINE SCIENCE CENTER"/>
    <x v="35"/>
    <s v="Research Microbiologist"/>
    <s v="FTP"/>
    <n v="2080"/>
    <n v="2080"/>
    <n v="200"/>
    <x v="27"/>
    <n v="1"/>
    <m/>
    <n v="14564"/>
    <s v="Proposed"/>
    <s v="Microbial Inactivation &amp; Nutrient Cycling in Aquifers"/>
  </r>
  <r>
    <s v="GGESMN0000"/>
    <s v="ST PETE COASTAL &amp; MARINE SCIENCE CENTER"/>
    <x v="35"/>
    <s v="Research Microbiologist"/>
    <s v="FTP"/>
    <n v="2080"/>
    <n v="2080"/>
    <n v="1006"/>
    <x v="28"/>
    <n v="1"/>
    <m/>
    <n v="73256.92"/>
    <s v="Proposed"/>
    <s v="Ecosystem Processes Impacting Coastal Hazards"/>
  </r>
  <r>
    <s v="GGESMN0000"/>
    <s v="ST PETE COASTAL &amp; MARINE SCIENCE CENTER"/>
    <x v="36"/>
    <s v="Research Geologist"/>
    <s v="FTO"/>
    <n v="2080"/>
    <n v="2080"/>
    <n v="240"/>
    <x v="16"/>
    <n v="2"/>
    <m/>
    <n v="17673.599999999999"/>
    <s v="Active"/>
    <s v="CMGP Support Ops for St. Petersburg Sci Ctr"/>
  </r>
  <r>
    <s v="GGESMN0000"/>
    <s v="ST PETE COASTAL &amp; MARINE SCIENCE CENTER"/>
    <x v="36"/>
    <s v="Research Geologist"/>
    <s v="FTO"/>
    <n v="2080"/>
    <n v="2080"/>
    <n v="120"/>
    <x v="8"/>
    <n v="4"/>
    <m/>
    <n v="8836.7999999999993"/>
    <s v="Active"/>
    <s v="Geologic and Morphologic Evolution of Coastal Margins (GeoEvo) Project "/>
  </r>
  <r>
    <s v="GGESMN0000"/>
    <s v="ST PETE COASTAL &amp; MARINE SCIENCE CENTER"/>
    <x v="36"/>
    <s v="Research Geologist"/>
    <s v="FTO"/>
    <n v="2080"/>
    <n v="2080"/>
    <n v="680"/>
    <x v="17"/>
    <n v="2"/>
    <m/>
    <n v="50075.199999999997"/>
    <s v="Active"/>
    <s v="Sea-level and Storm Impacts on Estuarine Environments and Shorelines"/>
  </r>
  <r>
    <s v="GGESMN0000"/>
    <s v="ST PETE COASTAL &amp; MARINE SCIENCE CENTER"/>
    <x v="37"/>
    <s v="Research Oceanographer"/>
    <s v="FTP"/>
    <n v="2080"/>
    <n v="2080"/>
    <n v="40"/>
    <x v="29"/>
    <n v="13"/>
    <m/>
    <n v="2577.6"/>
    <s v="Active"/>
    <s v="Sea-level Rise Hazards and Decision Support"/>
  </r>
  <r>
    <s v="GGESMN0000"/>
    <s v="ST PETE COASTAL &amp; MARINE SCIENCE CENTER"/>
    <x v="37"/>
    <s v="Research Oceanographer"/>
    <s v="FTP"/>
    <n v="2080"/>
    <n v="2080"/>
    <n v="320"/>
    <x v="15"/>
    <n v="5"/>
    <m/>
    <n v="20620.8"/>
    <s v="Approved"/>
    <s v="NFWF Dauphin Island project"/>
  </r>
  <r>
    <s v="GGESMN0000"/>
    <s v="ST PETE COASTAL &amp; MARINE SCIENCE CENTER"/>
    <x v="37"/>
    <s v="Research Oceanographer"/>
    <s v="FTP"/>
    <n v="2080"/>
    <n v="2080"/>
    <n v="240"/>
    <x v="4"/>
    <n v="1"/>
    <m/>
    <n v="15465.6"/>
    <s v="Active"/>
    <s v="Barrier Evolution"/>
  </r>
  <r>
    <s v="GGESMN0000"/>
    <s v="ST PETE COASTAL &amp; MARINE SCIENCE CENTER"/>
    <x v="37"/>
    <s v="Research Oceanographer"/>
    <s v="FTP"/>
    <n v="2080"/>
    <n v="2080"/>
    <n v="320"/>
    <x v="4"/>
    <n v="3"/>
    <m/>
    <n v="20620.8"/>
    <s v="Active"/>
    <s v="Barrier Evolution"/>
  </r>
  <r>
    <s v="GGESMN0000"/>
    <s v="ST PETE COASTAL &amp; MARINE SCIENCE CENTER"/>
    <x v="37"/>
    <s v="Research Oceanographer"/>
    <s v="FTP"/>
    <n v="2080"/>
    <n v="2080"/>
    <n v="400"/>
    <x v="7"/>
    <n v="1"/>
    <m/>
    <n v="25776"/>
    <s v="Active"/>
    <s v="National Assessment of Coastal Change Hazards"/>
  </r>
  <r>
    <s v="GGESMN0000"/>
    <s v="ST PETE COASTAL &amp; MARINE SCIENCE CENTER"/>
    <x v="37"/>
    <s v="Research Oceanographer"/>
    <s v="FTP"/>
    <n v="2080"/>
    <n v="2080"/>
    <n v="800"/>
    <x v="7"/>
    <n v="3"/>
    <m/>
    <n v="51552"/>
    <s v="Active"/>
    <s v="National Assessment of Coastal Change Hazards"/>
  </r>
  <r>
    <s v="GGESMN0000"/>
    <s v="ST PETE COASTAL &amp; MARINE SCIENCE CENTER"/>
    <x v="38"/>
    <s v="Electronics Engineer"/>
    <s v="FTP"/>
    <n v="2080"/>
    <n v="2080"/>
    <n v="464"/>
    <x v="16"/>
    <n v="2"/>
    <m/>
    <n v="28067.360000000001"/>
    <s v="Active"/>
    <s v="CMGP Support Ops for St. Petersburg Sci Ctr"/>
  </r>
  <r>
    <s v="GGESMN0000"/>
    <s v="ST PETE COASTAL &amp; MARINE SCIENCE CENTER"/>
    <x v="38"/>
    <s v="Electronics Engineer"/>
    <s v="FTP"/>
    <n v="2080"/>
    <n v="2080"/>
    <n v="1616"/>
    <x v="16"/>
    <n v="4"/>
    <m/>
    <n v="97751.84"/>
    <s v="Active"/>
    <s v="CMGP Support Ops for St. Petersburg Sci Ctr"/>
  </r>
  <r>
    <s v="GGESMN0000"/>
    <s v="ST PETE COASTAL &amp; MARINE SCIENCE CENTER"/>
    <x v="39"/>
    <s v="Geologist"/>
    <s v="FTP"/>
    <n v="2080"/>
    <n v="2080"/>
    <n v="400"/>
    <x v="30"/>
    <n v="2"/>
    <m/>
    <n v="21160"/>
    <s v="Proposed"/>
    <s v="Biogeochemical Drivers of Wetland Persistence and Feedbacks on Coastal Hazards"/>
  </r>
  <r>
    <s v="GGESMN0000"/>
    <s v="ST PETE COASTAL &amp; MARINE SCIENCE CENTER"/>
    <x v="39"/>
    <s v="Geologist"/>
    <s v="FTP"/>
    <n v="2080"/>
    <n v="2080"/>
    <n v="80"/>
    <x v="30"/>
    <n v="3"/>
    <m/>
    <n v="4232"/>
    <s v="Proposed"/>
    <s v="Biogeochemical Drivers of Wetland Persistence and Feedbacks on Coastal Hazards"/>
  </r>
  <r>
    <s v="GGESMN0000"/>
    <s v="ST PETE COASTAL &amp; MARINE SCIENCE CENTER"/>
    <x v="39"/>
    <s v="Geologist"/>
    <s v="FTP"/>
    <n v="2080"/>
    <n v="2080"/>
    <n v="320"/>
    <x v="16"/>
    <n v="3"/>
    <m/>
    <n v="16928"/>
    <s v="Active"/>
    <s v="CMGP Support Ops for St. Petersburg Sci Ctr"/>
  </r>
  <r>
    <s v="GGESMN0000"/>
    <s v="ST PETE COASTAL &amp; MARINE SCIENCE CENTER"/>
    <x v="39"/>
    <s v="Geologist"/>
    <s v="FTP"/>
    <n v="2080"/>
    <n v="2080"/>
    <n v="320"/>
    <x v="4"/>
    <n v="3"/>
    <m/>
    <n v="16928"/>
    <s v="Active"/>
    <s v="Barrier Evolution"/>
  </r>
  <r>
    <s v="GGESMN0000"/>
    <s v="ST PETE COASTAL &amp; MARINE SCIENCE CENTER"/>
    <x v="39"/>
    <s v="Geologist"/>
    <s v="FTP"/>
    <n v="2080"/>
    <n v="2080"/>
    <n v="720"/>
    <x v="17"/>
    <n v="1"/>
    <m/>
    <n v="38088"/>
    <s v="Active"/>
    <s v="Sea-level and Storm Impacts on Estuarine Environments and Shorelines"/>
  </r>
  <r>
    <s v="GGESMN0000"/>
    <s v="ST PETE COASTAL &amp; MARINE SCIENCE CENTER"/>
    <x v="40"/>
    <s v="Microbiologist"/>
    <s v="FTP"/>
    <n v="2080"/>
    <n v="2080"/>
    <n v="2080"/>
    <x v="16"/>
    <n v="3"/>
    <m/>
    <n v="126526.39999999999"/>
    <s v="Active"/>
    <s v="CMGP Support Ops for St. Petersburg Sci Ctr"/>
  </r>
  <r>
    <s v="GGESMN0000"/>
    <s v="ST PETE COASTAL &amp; MARINE SCIENCE CENTER"/>
    <x v="41"/>
    <s v="Oceanographer"/>
    <s v="FTO"/>
    <n v="2088"/>
    <n v="2088"/>
    <n v="640"/>
    <x v="15"/>
    <n v="5"/>
    <m/>
    <n v="21574.400000000001"/>
    <s v="Approved"/>
    <s v="NFWF Dauphin Island project"/>
  </r>
  <r>
    <s v="GGESMN0000"/>
    <s v="ST PETE COASTAL &amp; MARINE SCIENCE CENTER"/>
    <x v="41"/>
    <s v="Oceanographer"/>
    <s v="FTO"/>
    <n v="2088"/>
    <n v="2088"/>
    <n v="528"/>
    <x v="4"/>
    <n v="1"/>
    <m/>
    <n v="17798.88"/>
    <s v="Active"/>
    <s v="Barrier Evolution"/>
  </r>
  <r>
    <s v="GGESMN0000"/>
    <s v="ST PETE COASTAL &amp; MARINE SCIENCE CENTER"/>
    <x v="41"/>
    <s v="Oceanographer"/>
    <s v="FTO"/>
    <n v="2088"/>
    <n v="2088"/>
    <n v="520"/>
    <x v="4"/>
    <n v="3"/>
    <m/>
    <n v="17529.2"/>
    <s v="Active"/>
    <s v="Barrier Evolution"/>
  </r>
  <r>
    <s v="GGESMN0000"/>
    <s v="ST PETE COASTAL &amp; MARINE SCIENCE CENTER"/>
    <x v="42"/>
    <s v="Research Geologist"/>
    <s v="FTO"/>
    <n v="2080"/>
    <n v="2080"/>
    <n v="528"/>
    <x v="4"/>
    <n v="1"/>
    <m/>
    <n v="30592.32"/>
    <s v="Active"/>
    <s v="Barrier Evolution"/>
  </r>
  <r>
    <s v="GGESMN0000"/>
    <s v="ST PETE COASTAL &amp; MARINE SCIENCE CENTER"/>
    <x v="42"/>
    <s v="Research Geologist"/>
    <s v="FTO"/>
    <n v="2080"/>
    <n v="2080"/>
    <n v="520"/>
    <x v="4"/>
    <n v="3"/>
    <m/>
    <n v="30128.799999999999"/>
    <s v="Active"/>
    <s v="Barrier Evolution"/>
  </r>
  <r>
    <s v="GGESMN0000"/>
    <s v="ST PETE COASTAL &amp; MARINE SCIENCE CENTER"/>
    <x v="42"/>
    <s v="Research Geologist"/>
    <s v="FTO"/>
    <n v="2080"/>
    <n v="2080"/>
    <n v="800"/>
    <x v="5"/>
    <n v="2"/>
    <m/>
    <n v="46352"/>
    <s v="Active"/>
    <s v="COASTAFlux-Coastal Observation and Assessment of Sediment Availability and Fluxes "/>
  </r>
  <r>
    <m/>
    <s v="ST PETE COASTAL &amp; MARINE SCIENCE CENTER"/>
    <x v="42"/>
    <m/>
    <m/>
    <n v="2080"/>
    <n v="2080"/>
    <n v="240"/>
    <x v="31"/>
    <m/>
    <m/>
    <m/>
    <m/>
    <s v="HxSandy Round 3"/>
  </r>
  <r>
    <s v="GGESMN0000"/>
    <s v="ST PETE COASTAL &amp; MARINE SCIENCE CENTER"/>
    <x v="43"/>
    <s v="Geologist"/>
    <s v="FTP"/>
    <n v="2080"/>
    <n v="2080"/>
    <n v="480"/>
    <x v="4"/>
    <n v="3"/>
    <m/>
    <n v="25992"/>
    <s v="Active"/>
    <s v="Barrier Evolution"/>
  </r>
  <r>
    <s v="GGESMN0000"/>
    <s v="ST PETE COASTAL &amp; MARINE SCIENCE CENTER"/>
    <x v="43"/>
    <s v="Geologist"/>
    <s v="FTP"/>
    <n v="2080"/>
    <n v="2080"/>
    <n v="0.01"/>
    <x v="7"/>
    <n v="1"/>
    <m/>
    <n v="0.54"/>
    <s v="Active"/>
    <s v="National Assessment of Coastal Change Hazards"/>
  </r>
  <r>
    <s v="GGESMN0000"/>
    <s v="ST PETE COASTAL &amp; MARINE SCIENCE CENTER"/>
    <x v="43"/>
    <s v="Geologist"/>
    <s v="FTP"/>
    <n v="2080"/>
    <n v="2080"/>
    <n v="800"/>
    <x v="10"/>
    <n v="1"/>
    <m/>
    <n v="43320"/>
    <s v="Active"/>
    <s v="Remote Sensing Coastal Change"/>
  </r>
  <r>
    <s v="GGESMN0000"/>
    <s v="ST PETE COASTAL &amp; MARINE SCIENCE CENTER"/>
    <x v="43"/>
    <s v="Geologist"/>
    <s v="FTP"/>
    <n v="2080"/>
    <n v="2080"/>
    <n v="800"/>
    <x v="10"/>
    <n v="2"/>
    <m/>
    <n v="43320"/>
    <s v="Active"/>
    <s v="Remote Sensing Coastal Change"/>
  </r>
  <r>
    <s v="GGESMN0000"/>
    <s v="ST PETE COASTAL &amp; MARINE SCIENCE CENTER"/>
    <x v="44"/>
    <s v="Research Oceanographer"/>
    <s v="FTO"/>
    <n v="2080"/>
    <n v="2080"/>
    <n v="680"/>
    <x v="4"/>
    <n v="3"/>
    <m/>
    <n v="35659.199999999997"/>
    <s v="Active"/>
    <s v="Barrier Evolution"/>
  </r>
  <r>
    <s v="GGESMN0000"/>
    <s v="ST PETE COASTAL &amp; MARINE SCIENCE CENTER"/>
    <x v="44"/>
    <s v="Research Oceanographer"/>
    <s v="FTO"/>
    <n v="2080"/>
    <n v="2080"/>
    <n v="1040"/>
    <x v="32"/>
    <n v="2"/>
    <m/>
    <n v="54537.599999999999"/>
    <s v="Proposed"/>
    <s v="St. Petersburg CMG Mendenhall "/>
  </r>
  <r>
    <s v="GGESMN0000"/>
    <s v="ST PETE COASTAL &amp; MARINE SCIENCE CENTER"/>
    <x v="45"/>
    <s v="Research Civil Engineer"/>
    <s v="FTO"/>
    <n v="2080"/>
    <n v="2080"/>
    <n v="560"/>
    <x v="4"/>
    <n v="3"/>
    <m/>
    <n v="26415.200000000001"/>
    <s v="Active"/>
    <s v="Barrier Evolution"/>
  </r>
  <r>
    <s v="GGESMN0000"/>
    <s v="ST PETE COASTAL &amp; MARINE SCIENCE CENTER"/>
    <x v="45"/>
    <s v="Research Civil Engineer"/>
    <s v="FTO"/>
    <n v="2080"/>
    <n v="2080"/>
    <n v="480"/>
    <x v="17"/>
    <n v="8"/>
    <m/>
    <n v="22641.599999999999"/>
    <s v="Active"/>
    <s v="Sea-level and Storm Impacts on Estuarine Environments and Shorelines"/>
  </r>
  <r>
    <s v="GGESMN0000"/>
    <s v="ST PETE COASTAL &amp; MARINE SCIENCE CENTER"/>
    <x v="46"/>
    <s v="It Specialist (Inet/Datamgt)"/>
    <s v="FTO"/>
    <n v="2080"/>
    <n v="2080"/>
    <n v="436"/>
    <x v="25"/>
    <n v="1"/>
    <m/>
    <n v="20710"/>
    <s v="Active"/>
    <s v="Greater Everglades Priority Ecosystems"/>
  </r>
  <r>
    <s v="GGESMN0000"/>
    <s v="ST PETE COASTAL &amp; MARINE SCIENCE CENTER"/>
    <x v="46"/>
    <s v="It Specialist (Inet/Datamgt)"/>
    <s v="FTO"/>
    <n v="2080"/>
    <n v="2080"/>
    <n v="360"/>
    <x v="0"/>
    <n v="1"/>
    <m/>
    <n v="17100"/>
    <s v="Active"/>
    <s v="USGS Coastal Geology Science Center Common Services "/>
  </r>
  <r>
    <s v="GGESMN0000"/>
    <s v="ST PETE COASTAL &amp; MARINE SCIENCE CENTER"/>
    <x v="47"/>
    <s v="Student Trainee (Administrative)"/>
    <s v="FEP"/>
    <n v="2088"/>
    <n v="2088"/>
    <n v="2088"/>
    <x v="0"/>
    <n v="1"/>
    <m/>
    <n v="48629.52"/>
    <s v="Active"/>
    <s v="USGS Coastal Geology Science Center Common Services "/>
  </r>
  <r>
    <s v="GGESMN0000"/>
    <s v="ST PETE COASTAL &amp; MARINE SCIENCE CENTER"/>
    <x v="48"/>
    <s v="Research Oceanographer"/>
    <s v="FTP"/>
    <n v="2080"/>
    <n v="2080"/>
    <n v="568"/>
    <x v="4"/>
    <n v="1"/>
    <m/>
    <n v="52182.16"/>
    <s v="Active"/>
    <s v="Barrier Evolution"/>
  </r>
  <r>
    <s v="GGESMN0000"/>
    <s v="ST PETE COASTAL &amp; MARINE SCIENCE CENTER"/>
    <x v="48"/>
    <s v="Research Oceanographer"/>
    <s v="FTP"/>
    <n v="2080"/>
    <n v="2080"/>
    <n v="480"/>
    <x v="4"/>
    <n v="2"/>
    <m/>
    <n v="44097.599999999999"/>
    <s v="Active"/>
    <s v="Barrier Evolution"/>
  </r>
  <r>
    <s v="GGESMN0000"/>
    <s v="ST PETE COASTAL &amp; MARINE SCIENCE CENTER"/>
    <x v="48"/>
    <s v="Research Oceanographer"/>
    <s v="FTP"/>
    <n v="2080"/>
    <n v="2080"/>
    <n v="320"/>
    <x v="4"/>
    <n v="3"/>
    <m/>
    <n v="29398.400000000001"/>
    <s v="Active"/>
    <s v="Barrier Evolution"/>
  </r>
  <r>
    <s v="GGESMN0000"/>
    <s v="ST PETE COASTAL &amp; MARINE SCIENCE CENTER"/>
    <x v="48"/>
    <s v="Research Oceanographer"/>
    <s v="FTP"/>
    <n v="2080"/>
    <n v="2080"/>
    <n v="560"/>
    <x v="7"/>
    <n v="2"/>
    <m/>
    <n v="51447.199999999997"/>
    <s v="Active"/>
    <s v="National Assessment of Coastal Change Hazards"/>
  </r>
  <r>
    <s v="GGESMN0000"/>
    <s v="ST PETE COASTAL &amp; MARINE SCIENCE CENTER"/>
    <x v="48"/>
    <s v="Research Oceanographer"/>
    <s v="FTP"/>
    <n v="2080"/>
    <n v="2080"/>
    <n v="160"/>
    <x v="10"/>
    <n v="1"/>
    <m/>
    <n v="14699.2"/>
    <s v="Active"/>
    <s v="Remote Sensing Coastal Change"/>
  </r>
  <r>
    <s v="GGESMN0000"/>
    <s v="ST PETE COASTAL &amp; MARINE SCIENCE CENTER"/>
    <x v="49"/>
    <s v="Supervisory Geologist"/>
    <s v="FTP"/>
    <n v="2080"/>
    <n v="2080"/>
    <n v="320"/>
    <x v="0"/>
    <n v="1"/>
    <m/>
    <n v="23740.799999999999"/>
    <s v="Active"/>
    <s v="USGS Coastal Geology Science Center Common Services "/>
  </r>
  <r>
    <s v="GGESMN0000"/>
    <s v="ST PETE COASTAL &amp; MARINE SCIENCE CENTER"/>
    <x v="49"/>
    <s v="Supervisory Geologist"/>
    <s v="FTP"/>
    <n v="2080"/>
    <n v="2080"/>
    <n v="1760"/>
    <x v="16"/>
    <n v="2"/>
    <m/>
    <n v="130574.39999999999"/>
    <s v="Active"/>
    <s v="CMGP Support Ops for St. Petersburg Sci Ctr"/>
  </r>
  <r>
    <s v="GGESMN0000"/>
    <s v="ST PETE COASTAL &amp; MARINE SCIENCE CENTER"/>
    <x v="50"/>
    <s v="Physical Scientist"/>
    <s v="FTP"/>
    <n v="2080"/>
    <n v="2080"/>
    <n v="80"/>
    <x v="29"/>
    <n v="13"/>
    <m/>
    <n v="4376"/>
    <s v="Active"/>
    <s v="Sea-level Rise Hazards and Decision Support"/>
  </r>
  <r>
    <s v="GGESMN0000"/>
    <s v="ST PETE COASTAL &amp; MARINE SCIENCE CENTER"/>
    <x v="50"/>
    <s v="Physical Scientist"/>
    <s v="FTP"/>
    <n v="2080"/>
    <n v="2080"/>
    <n v="1760"/>
    <x v="16"/>
    <n v="2"/>
    <m/>
    <n v="96272"/>
    <s v="Active"/>
    <s v="CMGP Support Ops for St. Petersburg Sci Ctr"/>
  </r>
  <r>
    <s v="GGESMN0000"/>
    <s v="ST PETE COASTAL &amp; MARINE SCIENCE CENTER"/>
    <x v="50"/>
    <s v="Physical Scientist"/>
    <s v="FTP"/>
    <n v="2080"/>
    <n v="2080"/>
    <n v="0"/>
    <x v="19"/>
    <n v="5"/>
    <m/>
    <n v="3411.6"/>
    <s v="Active"/>
    <s v="Coral Reef Research Ecosystem Studies"/>
  </r>
  <r>
    <s v="GGESMN0000"/>
    <s v="ST PETE COASTAL &amp; MARINE SCIENCE CENTER"/>
    <x v="50"/>
    <s v="Physical Scientist"/>
    <s v="FTP"/>
    <n v="2080"/>
    <n v="2080"/>
    <n v="240"/>
    <x v="6"/>
    <n v="3"/>
    <m/>
    <n v="13128"/>
    <s v="Proposed"/>
    <s v="Monitoring Hurricane Sandy Beach and Marsh Resilience in New York and New Jersey"/>
  </r>
  <r>
    <s v="GGESMN0000"/>
    <s v="ST PETE COASTAL &amp; MARINE SCIENCE CENTER"/>
    <x v="51"/>
    <s v="Geologist"/>
    <s v="FTP"/>
    <n v="2080"/>
    <n v="2080"/>
    <n v="2080"/>
    <x v="18"/>
    <n v="32"/>
    <m/>
    <n v="92331.199999999997"/>
    <s v="Active"/>
    <s v="Global Change R&amp;D - Climate History &amp; Past Environmental Change"/>
  </r>
  <r>
    <s v="GGESMN0000"/>
    <s v="ST PETE COASTAL &amp; MARINE SCIENCE CENTER"/>
    <x v="52"/>
    <s v="Research Geologist"/>
    <s v="FTP"/>
    <n v="2080"/>
    <n v="2080"/>
    <n v="1558"/>
    <x v="18"/>
    <n v="32"/>
    <m/>
    <n v="99712"/>
    <s v="Active"/>
    <s v="Global Change R&amp;D - Climate History &amp; Past Environmental Change"/>
  </r>
  <r>
    <s v="GGESMN0000"/>
    <s v="ST PETE COASTAL &amp; MARINE SCIENCE CENTER"/>
    <x v="52"/>
    <s v="Research Geologist"/>
    <s v="FTP"/>
    <n v="2080"/>
    <n v="2080"/>
    <n v="522"/>
    <x v="19"/>
    <n v="4"/>
    <m/>
    <n v="33408"/>
    <s v="Active"/>
    <s v="Coral Reef Research Ecosystem Studies"/>
  </r>
  <r>
    <s v="GGESMN0000"/>
    <s v="ST PETE COASTAL &amp; MARINE SCIENCE CENTER"/>
    <x v="53"/>
    <s v="Geologist"/>
    <s v="FTP"/>
    <n v="2080"/>
    <n v="2080"/>
    <n v="1560"/>
    <x v="16"/>
    <n v="2"/>
    <m/>
    <n v="91946.4"/>
    <s v="Active"/>
    <s v="CMGP Support Ops for St. Petersburg Sci Ctr"/>
  </r>
  <r>
    <s v="GGESMN0000"/>
    <s v="ST PETE COASTAL &amp; MARINE SCIENCE CENTER"/>
    <x v="54"/>
    <s v="Research Geologist"/>
    <s v="FTP"/>
    <n v="2080"/>
    <n v="2080"/>
    <n v="240"/>
    <x v="30"/>
    <n v="2"/>
    <m/>
    <n v="15904.8"/>
    <s v="Proposed"/>
    <s v="Biogeochemical Drivers of Wetland Persistence and Feedbacks on Coastal Hazards"/>
  </r>
  <r>
    <s v="GGESMN0000"/>
    <s v="ST PETE COASTAL &amp; MARINE SCIENCE CENTER"/>
    <x v="54"/>
    <s v="Research Geologist"/>
    <s v="FTP"/>
    <n v="2080"/>
    <n v="2080"/>
    <n v="282"/>
    <x v="30"/>
    <n v="3"/>
    <m/>
    <n v="18688.14"/>
    <s v="Proposed"/>
    <s v="Biogeochemical Drivers of Wetland Persistence and Feedbacks on Coastal Hazards"/>
  </r>
  <r>
    <s v="GGESMN0000"/>
    <s v="ST PETE COASTAL &amp; MARINE SCIENCE CENTER"/>
    <x v="54"/>
    <s v="Research Geologist"/>
    <s v="FTP"/>
    <n v="2080"/>
    <n v="2080"/>
    <n v="160"/>
    <x v="4"/>
    <n v="1"/>
    <m/>
    <n v="10603.2"/>
    <s v="Active"/>
    <s v="Barrier Evolution"/>
  </r>
  <r>
    <s v="GGESMN0000"/>
    <s v="ST PETE COASTAL &amp; MARINE SCIENCE CENTER"/>
    <x v="54"/>
    <s v="Research Geologist"/>
    <s v="FTP"/>
    <n v="2080"/>
    <n v="2080"/>
    <n v="480"/>
    <x v="4"/>
    <n v="3"/>
    <m/>
    <n v="31809.599999999999"/>
    <s v="Active"/>
    <s v="Barrier Evolution"/>
  </r>
  <r>
    <s v="GGESMN0000"/>
    <s v="ST PETE COASTAL &amp; MARINE SCIENCE CENTER"/>
    <x v="54"/>
    <s v="Research Geologist"/>
    <s v="FTP"/>
    <n v="2080"/>
    <n v="2080"/>
    <n v="846"/>
    <x v="17"/>
    <n v="3"/>
    <m/>
    <n v="56064.42"/>
    <s v="Active"/>
    <s v="Sea-level and Storm Impacts on Estuarine Environments and Shorelines"/>
  </r>
  <r>
    <s v="GGESMN0000"/>
    <s v="ST PETE COASTAL &amp; MARINE SCIENCE CENTER"/>
    <x v="55"/>
    <s v="Ecologist"/>
    <s v="FTP"/>
    <n v="2080"/>
    <n v="2080"/>
    <n v="248"/>
    <x v="4"/>
    <n v="1"/>
    <m/>
    <n v="14029.36"/>
    <s v="Active"/>
    <s v="Barrier Evolution"/>
  </r>
  <r>
    <s v="GGESMN0000"/>
    <s v="ST PETE COASTAL &amp; MARINE SCIENCE CENTER"/>
    <x v="55"/>
    <s v="Ecologist"/>
    <s v="FTP"/>
    <n v="2080"/>
    <n v="2080"/>
    <n v="800"/>
    <x v="4"/>
    <n v="3"/>
    <m/>
    <n v="45256"/>
    <s v="Active"/>
    <s v="Barrier Evolution"/>
  </r>
  <r>
    <s v="GGESMN0000"/>
    <s v="ST PETE COASTAL &amp; MARINE SCIENCE CENTER"/>
    <x v="55"/>
    <s v="Ecologist"/>
    <s v="FTP"/>
    <n v="2080"/>
    <n v="2080"/>
    <n v="1040"/>
    <x v="17"/>
    <n v="4"/>
    <m/>
    <n v="58832.800000000003"/>
    <s v="Active"/>
    <s v="Sea-level and Storm Impacts on Estuarine Environments and Shorelines"/>
  </r>
  <r>
    <s v="GGESMN0000"/>
    <s v="ST PETE COASTAL &amp; MARINE SCIENCE CENTER"/>
    <x v="56"/>
    <s v="Oceanographer"/>
    <s v="FTO"/>
    <n v="2080"/>
    <n v="2080"/>
    <n v="1040"/>
    <x v="16"/>
    <n v="2"/>
    <m/>
    <n v="42026.400000000001"/>
    <s v="Active"/>
    <s v="CMGP Support Ops for St. Petersburg Sci Ctr"/>
  </r>
  <r>
    <s v="GGESMN0000"/>
    <s v="ST PETE COASTAL &amp; MARINE SCIENCE CENTER"/>
    <x v="56"/>
    <s v="Oceanographer"/>
    <s v="FTO"/>
    <n v="2080"/>
    <n v="2080"/>
    <n v="0"/>
    <x v="19"/>
    <n v="5"/>
    <m/>
    <n v="3411.6"/>
    <s v="Active"/>
    <s v="Coral Reef Research Ecosystem Studies"/>
  </r>
  <r>
    <s v="GGESMN0000"/>
    <s v="ST PETE COASTAL &amp; MARINE SCIENCE CENTER"/>
    <x v="56"/>
    <s v="Oceanographer"/>
    <s v="FTO"/>
    <n v="2080"/>
    <n v="2080"/>
    <n v="1040"/>
    <x v="19"/>
    <n v="5"/>
    <m/>
    <n v="42026.400000000001"/>
    <s v="Active"/>
    <s v="Coral Reef Research Ecosystem Studies"/>
  </r>
  <r>
    <s v="GGESMN0000"/>
    <s v="ST PETE COASTAL &amp; MARINE SCIENCE CENTER"/>
    <x v="57"/>
    <s v="Research Oceanographer"/>
    <s v="FTP"/>
    <n v="2080"/>
    <n v="2080"/>
    <n v="1600"/>
    <x v="7"/>
    <n v="1"/>
    <m/>
    <n v="120224"/>
    <s v="Active"/>
    <s v="National Assessment of Coastal Change Hazards"/>
  </r>
  <r>
    <s v="GGESMN0000"/>
    <s v="ST PETE COASTAL &amp; MARINE SCIENCE CENTER"/>
    <x v="57"/>
    <s v="Research Oceanographer"/>
    <s v="FTP"/>
    <n v="2080"/>
    <n v="2080"/>
    <n v="480"/>
    <x v="7"/>
    <n v="3"/>
    <m/>
    <n v="36067.199999999997"/>
    <s v="Active"/>
    <s v="National Assessment of Coastal Change Hazards"/>
  </r>
  <r>
    <s v="GGESMN0000"/>
    <s v="ST PETE COASTAL &amp; MARINE SCIENCE CENTER"/>
    <x v="58"/>
    <s v="Physical Scientist"/>
    <s v="FTP"/>
    <n v="2080"/>
    <n v="2080"/>
    <n v="40"/>
    <x v="29"/>
    <n v="13"/>
    <m/>
    <n v="2080"/>
    <s v="Active"/>
    <s v="Sea-level Rise Hazards and Decision Support"/>
  </r>
  <r>
    <s v="GGESMN0000"/>
    <s v="ST PETE COASTAL &amp; MARINE SCIENCE CENTER"/>
    <x v="58"/>
    <s v="Physical Scientist"/>
    <s v="FTP"/>
    <n v="2080"/>
    <n v="2080"/>
    <n v="520"/>
    <x v="4"/>
    <n v="1"/>
    <m/>
    <n v="27040"/>
    <s v="Active"/>
    <s v="Barrier Evolution"/>
  </r>
  <r>
    <s v="GGESMN0000"/>
    <s v="ST PETE COASTAL &amp; MARINE SCIENCE CENTER"/>
    <x v="58"/>
    <s v="Physical Scientist"/>
    <s v="FTP"/>
    <n v="2080"/>
    <n v="2080"/>
    <n v="480"/>
    <x v="4"/>
    <n v="3"/>
    <m/>
    <n v="24960"/>
    <s v="Active"/>
    <s v="Barrier Evolution"/>
  </r>
  <r>
    <s v="GGESMN0000"/>
    <s v="ST PETE COASTAL &amp; MARINE SCIENCE CENTER"/>
    <x v="58"/>
    <s v="Physical Scientist"/>
    <s v="FTP"/>
    <n v="2080"/>
    <n v="2080"/>
    <n v="1040"/>
    <x v="7"/>
    <n v="3"/>
    <m/>
    <n v="54080"/>
    <s v="Active"/>
    <s v="National Assessment of Coastal Change Hazards"/>
  </r>
  <r>
    <s v="GGESMN0000"/>
    <s v="ST PETE COASTAL &amp; MARINE SCIENCE CENTER"/>
    <x v="59"/>
    <s v="Electronics Technician"/>
    <s v="FTP"/>
    <n v="2080"/>
    <n v="2080"/>
    <n v="800"/>
    <x v="16"/>
    <n v="2"/>
    <m/>
    <n v="37440"/>
    <s v="Active"/>
    <s v="CMGP Support Ops for St. Petersburg Sci Ctr"/>
  </r>
  <r>
    <s v="GGESMN0000"/>
    <s v="ST PETE COASTAL &amp; MARINE SCIENCE CENTER"/>
    <x v="59"/>
    <s v="Electronics Technician"/>
    <s v="FTP"/>
    <n v="2080"/>
    <n v="2080"/>
    <n v="160"/>
    <x v="16"/>
    <n v="7"/>
    <m/>
    <n v="7488"/>
    <s v="Active"/>
    <s v="CMGP Support Ops for St. Petersburg Sci Ctr"/>
  </r>
  <r>
    <s v="GGESMN0000"/>
    <s v="ST PETE COASTAL &amp; MARINE SCIENCE CENTER"/>
    <x v="59"/>
    <s v="Electronics Technician"/>
    <s v="FTP"/>
    <n v="2080"/>
    <n v="2080"/>
    <n v="1120"/>
    <x v="16"/>
    <n v="8"/>
    <m/>
    <n v="52416"/>
    <s v="Active"/>
    <s v="CMGP Support Ops for St. Petersburg Sci Ctr"/>
  </r>
  <r>
    <s v="GGESMN0000"/>
    <s v="ST PETE COASTAL &amp; MARINE SCIENCE CENTER"/>
    <x v="60"/>
    <s v="Research Oceanographer"/>
    <s v="FTO"/>
    <n v="2080"/>
    <n v="2080"/>
    <n v="2000"/>
    <x v="19"/>
    <n v="9"/>
    <m/>
    <n v="102620"/>
    <s v="Active"/>
    <s v="Coral Reef Research Ecosystem Studies"/>
  </r>
  <r>
    <s v="GGESMN0000"/>
    <s v="ST PETE COASTAL &amp; MARINE SCIENCE CENTER"/>
    <x v="60"/>
    <s v="Research Oceanographer"/>
    <s v="FTO"/>
    <n v="2080"/>
    <n v="2080"/>
    <n v="80"/>
    <x v="8"/>
    <n v="4"/>
    <m/>
    <n v="4104.8"/>
    <s v="Active"/>
    <s v="Geologic and Morphologic Evolution of Coastal Margins (GeoEvo) Project "/>
  </r>
  <r>
    <s v="GGESMN0000"/>
    <s v="ST PETE COASTAL &amp; MARINE SCIENCE CENTER"/>
    <x v="61"/>
    <s v="Administrative Specialist"/>
    <s v="FTP"/>
    <n v="2080"/>
    <n v="2080"/>
    <n v="2080"/>
    <x v="0"/>
    <n v="1"/>
    <m/>
    <n v="93516.800000000003"/>
    <s v="Active"/>
    <s v="USGS Coastal Geology Science Center Common Services "/>
  </r>
  <r>
    <s v="GGESMN0000"/>
    <s v="ST PETE COASTAL &amp; MARINE SCIENCE CENTER"/>
    <x v="62"/>
    <s v="Geophysicist"/>
    <s v="FTP"/>
    <n v="2080"/>
    <n v="2080"/>
    <n v="80"/>
    <x v="11"/>
    <n v="4"/>
    <m/>
    <n v="5968.8"/>
    <s v="Active"/>
    <s v="CMG Shared Data Services"/>
  </r>
  <r>
    <s v="GGESMN0000"/>
    <s v="ST PETE COASTAL &amp; MARINE SCIENCE CENTER"/>
    <x v="62"/>
    <s v="Geophysicist"/>
    <s v="FTP"/>
    <n v="2080"/>
    <n v="2080"/>
    <n v="160"/>
    <x v="11"/>
    <n v="9"/>
    <m/>
    <n v="11937.6"/>
    <s v="Active"/>
    <s v="CMG Shared Data Services"/>
  </r>
  <r>
    <s v="GGESMN0000"/>
    <s v="ST PETE COASTAL &amp; MARINE SCIENCE CENTER"/>
    <x v="62"/>
    <s v="Geophysicist"/>
    <s v="FTP"/>
    <n v="2080"/>
    <n v="2080"/>
    <n v="120"/>
    <x v="12"/>
    <n v="3"/>
    <m/>
    <n v="8953.2000000000007"/>
    <s v="Approved"/>
    <s v="Public Access to Coastal and Marine Data"/>
  </r>
  <r>
    <s v="GGESMN0000"/>
    <s v="ST PETE COASTAL &amp; MARINE SCIENCE CENTER"/>
    <x v="62"/>
    <s v="Geophysicist"/>
    <s v="FTP"/>
    <n v="2080"/>
    <n v="2080"/>
    <n v="80"/>
    <x v="13"/>
    <n v="1"/>
    <m/>
    <n v="5968.8"/>
    <s v="Active"/>
    <s v="St. Petersburg Data Management Core"/>
  </r>
  <r>
    <s v="GGESMN0000"/>
    <s v="ST PETE COASTAL &amp; MARINE SCIENCE CENTER"/>
    <x v="62"/>
    <s v="Geophysicist"/>
    <s v="FTP"/>
    <n v="2080"/>
    <n v="2080"/>
    <n v="160"/>
    <x v="13"/>
    <n v="3"/>
    <m/>
    <n v="11937.6"/>
    <s v="Active"/>
    <s v="St. Petersburg Data Management Core"/>
  </r>
  <r>
    <s v="GGESMN0000"/>
    <s v="ST PETE COASTAL &amp; MARINE SCIENCE CENTER"/>
    <x v="62"/>
    <s v="Geophysicist"/>
    <s v="FTP"/>
    <n v="2080"/>
    <n v="2080"/>
    <n v="1404"/>
    <x v="1"/>
    <n v="1"/>
    <m/>
    <n v="104752.44"/>
    <s v="Active"/>
    <s v="St. Petersburg Information Technology Core"/>
  </r>
  <r>
    <s v="GGESMN0000"/>
    <s v="ST PETE COASTAL &amp; MARINE SCIENCE CENTER"/>
    <x v="62"/>
    <s v="Geophysicist"/>
    <s v="FTP"/>
    <n v="2080"/>
    <n v="2080"/>
    <n v="76"/>
    <x v="22"/>
    <n v="2"/>
    <m/>
    <n v="5670.36"/>
    <s v="Active"/>
    <s v="Science Communications for Oceans and Coasts"/>
  </r>
  <r>
    <s v="GGESMN0000"/>
    <s v="ST PETE COASTAL &amp; MARINE SCIENCE CENTER"/>
    <x v="63"/>
    <s v="Research Oceanographer"/>
    <s v="FTP"/>
    <n v="2080"/>
    <n v="2080"/>
    <n v="1280"/>
    <x v="19"/>
    <n v="6"/>
    <m/>
    <n v="106483.2"/>
    <s v="Active"/>
    <s v="Coral Reef Research Ecosystem Studies"/>
  </r>
  <r>
    <s v="GGESMN0000"/>
    <s v="ST PETE COASTAL &amp; MARINE SCIENCE CENTER"/>
    <x v="63"/>
    <s v="Research Oceanographer"/>
    <s v="FTP"/>
    <n v="2080"/>
    <n v="2080"/>
    <n v="800"/>
    <x v="28"/>
    <n v="1"/>
    <m/>
    <n v="66552"/>
    <s v="Proposed"/>
    <s v="Ecosystem Processes Impacting Coastal Hazards"/>
  </r>
  <r>
    <s v="GGESMN0000"/>
    <s v="ST PETE COASTAL &amp; MARINE SCIENCE CENTER"/>
    <x v="64"/>
    <s v="Research Oceanographer"/>
    <s v="FTP"/>
    <n v="2080"/>
    <n v="2080"/>
    <n v="1040"/>
    <x v="10"/>
    <n v="2"/>
    <m/>
    <n v="68671.199999999997"/>
    <s v="Active"/>
    <s v="Remote Sensing Coastal Change"/>
  </r>
  <r>
    <s v="GGESMN0000"/>
    <s v="ST PETE COASTAL &amp; MARINE SCIENCE CENTER"/>
    <x v="64"/>
    <s v="Research Oceanographer"/>
    <s v="FTP"/>
    <n v="2080"/>
    <n v="2080"/>
    <n v="1040"/>
    <x v="10"/>
    <n v="3"/>
    <m/>
    <n v="68671.199999999997"/>
    <s v="Active"/>
    <s v="Remote Sensing Coastal Change"/>
  </r>
  <r>
    <m/>
    <m/>
    <x v="65"/>
    <m/>
    <m/>
    <m/>
    <m/>
    <m/>
    <x v="26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79">
  <r>
    <s v="GGESMN0000"/>
    <s v="ST PETE COASTAL &amp; MARINE SCIENCE CENTER"/>
    <x v="0"/>
    <s v="Information Technology Specialist"/>
    <s v="FTP"/>
    <n v="2080"/>
    <n v="2080"/>
    <n v="520"/>
    <s v="MN0000S"/>
    <n v="1"/>
    <m/>
    <n v="23738"/>
    <x v="0"/>
  </r>
  <r>
    <s v="GGESMN0000"/>
    <s v="ST PETE COASTAL &amp; MARINE SCIENCE CENTER"/>
    <x v="0"/>
    <s v="Information Technology Specialist"/>
    <s v="FTP"/>
    <n v="2080"/>
    <n v="2080"/>
    <n v="1560"/>
    <s v="MN00EDJ"/>
    <n v="1"/>
    <m/>
    <n v="71214"/>
    <x v="0"/>
  </r>
  <r>
    <s v="GGESMN0000"/>
    <s v="ST PETE COASTAL &amp; MARINE SCIENCE CENTER"/>
    <x v="1"/>
    <s v="Research Geographer"/>
    <s v="FTO"/>
    <n v="2080"/>
    <n v="2080"/>
    <n v="516"/>
    <s v="ED00FDS"/>
    <n v="2"/>
    <n v="3"/>
    <n v="45124.2"/>
    <x v="1"/>
  </r>
  <r>
    <s v="GGESMN0000"/>
    <s v="ST PETE COASTAL &amp; MARINE SCIENCE CENTER"/>
    <x v="1"/>
    <s v="Research Geographer"/>
    <s v="FTO"/>
    <n v="2080"/>
    <n v="2080"/>
    <n v="520"/>
    <s v="MN00FT9"/>
    <n v="5"/>
    <m/>
    <n v="45474"/>
    <x v="2"/>
  </r>
  <r>
    <s v="GGESMN0000"/>
    <s v="ST PETE COASTAL &amp; MARINE SCIENCE CENTER"/>
    <x v="2"/>
    <s v="Physical Scientist"/>
    <s v="FTO"/>
    <n v="2080"/>
    <n v="2080"/>
    <n v="40"/>
    <s v="MN0000S"/>
    <n v="1"/>
    <m/>
    <n v="1584.8"/>
    <x v="3"/>
  </r>
  <r>
    <s v="GGESMN0000"/>
    <s v="ST PETE COASTAL &amp; MARINE SCIENCE CENTER"/>
    <x v="3"/>
    <s v="Student Trainee (Administrative)"/>
    <s v="FEP"/>
    <n v="2088"/>
    <n v="2088"/>
    <n v="2088"/>
    <s v="MN0000S"/>
    <n v="1"/>
    <m/>
    <n v="48107.519999999997"/>
    <x v="4"/>
  </r>
  <r>
    <s v="GGESMN0000"/>
    <s v="ST PETE COASTAL &amp; MARINE SCIENCE CENTER"/>
    <x v="4"/>
    <s v="Info Tech Spec (Operating Sys)"/>
    <s v="FTP"/>
    <n v="2080"/>
    <n v="2080"/>
    <n v="520"/>
    <s v="MN0000S"/>
    <n v="1"/>
    <m/>
    <n v="27456"/>
    <x v="5"/>
  </r>
  <r>
    <s v="GGESMN0000"/>
    <s v="ST PETE COASTAL &amp; MARINE SCIENCE CENTER"/>
    <x v="4"/>
    <s v="Info Tech Spec (Operating Sys)"/>
    <s v="FTP"/>
    <n v="2080"/>
    <n v="2080"/>
    <n v="1560"/>
    <s v="MN00EDJ"/>
    <n v="1"/>
    <m/>
    <n v="82368"/>
    <x v="5"/>
  </r>
  <r>
    <s v="GGESMN0000"/>
    <s v="ST PETE COASTAL &amp; MARINE SCIENCE CENTER"/>
    <x v="5"/>
    <s v="Geologist"/>
    <s v="FTP"/>
    <n v="2080"/>
    <n v="2080"/>
    <n v="1128"/>
    <s v="MN00F1F"/>
    <n v="3"/>
    <m/>
    <n v="61487.28"/>
    <x v="6"/>
  </r>
  <r>
    <s v="GGESMN0000"/>
    <s v="ST PETE COASTAL &amp; MARINE SCIENCE CENTER"/>
    <x v="5"/>
    <s v="Geologist"/>
    <s v="FTP"/>
    <n v="2080"/>
    <n v="2080"/>
    <n v="240"/>
    <s v="MN00FUC"/>
    <n v="2"/>
    <m/>
    <n v="13082.4"/>
    <x v="6"/>
  </r>
  <r>
    <s v="GGESMN0000"/>
    <s v="ST PETE COASTAL &amp; MARINE SCIENCE CENTER"/>
    <x v="5"/>
    <s v="Geologist"/>
    <s v="FTP"/>
    <n v="2080"/>
    <n v="2080"/>
    <n v="600"/>
    <s v="MN00GSM"/>
    <n v="3"/>
    <m/>
    <n v="32706"/>
    <x v="6"/>
  </r>
  <r>
    <s v="GGESMN0000"/>
    <s v="ST PETE COASTAL &amp; MARINE SCIENCE CENTER"/>
    <x v="6"/>
    <s v="Physical Scientist"/>
    <s v="FTO"/>
    <n v="2088"/>
    <n v="2088"/>
    <n v="1600"/>
    <s v="MN00F4J"/>
    <n v="1"/>
    <m/>
    <n v="54416"/>
    <x v="7"/>
  </r>
  <r>
    <s v="GGESMN0000"/>
    <s v="ST PETE COASTAL &amp; MARINE SCIENCE CENTER"/>
    <x v="6"/>
    <s v="Physical Scientist"/>
    <s v="FTO"/>
    <n v="2088"/>
    <n v="2088"/>
    <n v="488"/>
    <s v="MN00F4J"/>
    <n v="3"/>
    <m/>
    <n v="16596.88"/>
    <x v="8"/>
  </r>
  <r>
    <s v="GGESMN0000"/>
    <s v="ST PETE COASTAL &amp; MARINE SCIENCE CENTER"/>
    <x v="7"/>
    <s v="Geologist"/>
    <s v="FTO"/>
    <n v="2080"/>
    <n v="2080"/>
    <n v="320"/>
    <s v="MN00EQ5"/>
    <n v="4"/>
    <m/>
    <n v="14256"/>
    <x v="9"/>
  </r>
  <r>
    <s v="GGESMN0000"/>
    <s v="ST PETE COASTAL &amp; MARINE SCIENCE CENTER"/>
    <x v="7"/>
    <s v="Geologist"/>
    <s v="FTO"/>
    <n v="2080"/>
    <n v="2080"/>
    <n v="280"/>
    <s v="MN00EQ5"/>
    <n v="8"/>
    <m/>
    <n v="12474"/>
    <x v="9"/>
  </r>
  <r>
    <s v="GGESMN0000"/>
    <s v="ST PETE COASTAL &amp; MARINE SCIENCE CENTER"/>
    <x v="7"/>
    <s v="Geologist"/>
    <s v="FTO"/>
    <n v="2080"/>
    <n v="2080"/>
    <n v="80"/>
    <s v="MN00GSM"/>
    <n v="3"/>
    <m/>
    <n v="3564"/>
    <x v="9"/>
  </r>
  <r>
    <s v="GGESMN0000"/>
    <s v="ST PETE COASTAL &amp; MARINE SCIENCE CENTER"/>
    <x v="7"/>
    <s v="Geologist"/>
    <s v="FTO"/>
    <n v="2080"/>
    <n v="2080"/>
    <n v="1040"/>
    <s v="MN00GVA"/>
    <n v="2"/>
    <m/>
    <n v="46332"/>
    <x v="9"/>
  </r>
  <r>
    <s v="GGESMN0000"/>
    <s v="ST PETE COASTAL &amp; MARINE SCIENCE CENTER"/>
    <x v="8"/>
    <s v="Administrative Operations Asst"/>
    <s v="FTP"/>
    <n v="2080"/>
    <n v="2080"/>
    <n v="2080"/>
    <s v="MN0000S"/>
    <n v="1"/>
    <m/>
    <n v="71364.800000000003"/>
    <x v="10"/>
  </r>
  <r>
    <s v="GGESMN0000"/>
    <s v="ST PETE COASTAL &amp; MARINE SCIENCE CENTER"/>
    <x v="9"/>
    <s v="Research Oceanographer"/>
    <s v="FTO"/>
    <n v="2080"/>
    <n v="2080"/>
    <n v="1040"/>
    <s v="MN00F4J"/>
    <n v="3"/>
    <m/>
    <n v="52863.199999999997"/>
    <x v="11"/>
  </r>
  <r>
    <s v="GGESMN0000"/>
    <s v="ST PETE COASTAL &amp; MARINE SCIENCE CENTER"/>
    <x v="9"/>
    <s v="Research Oceanographer"/>
    <s v="FTO"/>
    <n v="2080"/>
    <n v="2080"/>
    <n v="1040"/>
    <s v="ZP00GJA"/>
    <n v="1"/>
    <m/>
    <n v="52863.199999999997"/>
    <x v="11"/>
  </r>
  <r>
    <s v="GGESMN0000"/>
    <s v="ST PETE COASTAL &amp; MARINE SCIENCE CENTER"/>
    <x v="10"/>
    <s v="Geologist"/>
    <s v="FTP"/>
    <n v="2080"/>
    <n v="2080"/>
    <n v="808"/>
    <s v="MN00F1F"/>
    <n v="3"/>
    <m/>
    <n v="44100.639999999999"/>
    <x v="12"/>
  </r>
  <r>
    <s v="GGESMN0000"/>
    <s v="ST PETE COASTAL &amp; MARINE SCIENCE CENTER"/>
    <x v="10"/>
    <s v="Geologist"/>
    <s v="FTP"/>
    <n v="2080"/>
    <n v="2080"/>
    <n v="240"/>
    <s v="MN00FUC"/>
    <n v="2"/>
    <m/>
    <n v="13099.2"/>
    <x v="13"/>
  </r>
  <r>
    <s v="GGESMN0000"/>
    <s v="ST PETE COASTAL &amp; MARINE SCIENCE CENTER"/>
    <x v="10"/>
    <s v="Geologist"/>
    <s v="FTP"/>
    <n v="2080"/>
    <n v="2080"/>
    <n v="520"/>
    <s v="MN00GSM"/>
    <n v="3"/>
    <m/>
    <n v="28381.599999999999"/>
    <x v="12"/>
  </r>
  <r>
    <s v="GGESMN0000"/>
    <s v="ST PETE COASTAL &amp; MARINE SCIENCE CENTER"/>
    <x v="11"/>
    <s v="It Specialist (Sysadmin)"/>
    <s v="FTP"/>
    <n v="2080"/>
    <n v="2080"/>
    <n v="2080"/>
    <s v="MN00EDJ"/>
    <n v="1"/>
    <m/>
    <n v="124945.60000000001"/>
    <x v="14"/>
  </r>
  <r>
    <s v="GGESMN0000"/>
    <s v="ST PETE COASTAL &amp; MARINE SCIENCE CENTER"/>
    <x v="12"/>
    <s v="Supv It Specialist (Data Mgmt)"/>
    <s v="FTP"/>
    <n v="2080"/>
    <n v="2080"/>
    <n v="80"/>
    <s v="LQ00E9U"/>
    <n v="9"/>
    <m/>
    <n v="5325.6"/>
    <x v="15"/>
  </r>
  <r>
    <s v="GGESMN0000"/>
    <s v="ST PETE COASTAL &amp; MARINE SCIENCE CENTER"/>
    <x v="12"/>
    <s v="Supv It Specialist (Data Mgmt)"/>
    <s v="FTP"/>
    <n v="2080"/>
    <n v="2080"/>
    <n v="160"/>
    <s v="LQ00GJD"/>
    <n v="2"/>
    <m/>
    <n v="10651.2"/>
    <x v="15"/>
  </r>
  <r>
    <s v="GGESMN0000"/>
    <s v="ST PETE COASTAL &amp; MARINE SCIENCE CENTER"/>
    <x v="12"/>
    <s v="Supv It Specialist (Data Mgmt)"/>
    <s v="FTP"/>
    <n v="2080"/>
    <n v="2080"/>
    <n v="160"/>
    <s v="LQ00GJD"/>
    <n v="3"/>
    <m/>
    <n v="10651.2"/>
    <x v="15"/>
  </r>
  <r>
    <s v="GGESMN0000"/>
    <s v="ST PETE COASTAL &amp; MARINE SCIENCE CENTER"/>
    <x v="12"/>
    <s v="Supv It Specialist (Data Mgmt)"/>
    <s v="FTP"/>
    <n v="2080"/>
    <n v="2080"/>
    <n v="160"/>
    <s v="MN00EDH"/>
    <n v="1"/>
    <m/>
    <n v="10651.2"/>
    <x v="15"/>
  </r>
  <r>
    <s v="GGESMN0000"/>
    <s v="ST PETE COASTAL &amp; MARINE SCIENCE CENTER"/>
    <x v="12"/>
    <s v="Supv It Specialist (Data Mgmt)"/>
    <s v="FTP"/>
    <n v="2080"/>
    <n v="2080"/>
    <n v="960"/>
    <s v="MN00EDH"/>
    <n v="2"/>
    <m/>
    <n v="63907.199999999997"/>
    <x v="16"/>
  </r>
  <r>
    <s v="GGESMN0000"/>
    <s v="ST PETE COASTAL &amp; MARINE SCIENCE CENTER"/>
    <x v="12"/>
    <s v="Supv It Specialist (Data Mgmt)"/>
    <s v="FTP"/>
    <n v="2080"/>
    <n v="2080"/>
    <n v="320"/>
    <s v="MN00EDH"/>
    <n v="3"/>
    <m/>
    <n v="21302.400000000001"/>
    <x v="15"/>
  </r>
  <r>
    <s v="GGESMN0000"/>
    <s v="ST PETE COASTAL &amp; MARINE SCIENCE CENTER"/>
    <x v="12"/>
    <s v="Supv It Specialist (Data Mgmt)"/>
    <s v="FTP"/>
    <n v="2080"/>
    <n v="2080"/>
    <n v="240"/>
    <s v="MN00EDH"/>
    <n v="4"/>
    <m/>
    <n v="15976.8"/>
    <x v="16"/>
  </r>
  <r>
    <s v="GGESMN0000"/>
    <s v="ST PETE COASTAL &amp; MARINE SCIENCE CENTER"/>
    <x v="13"/>
    <s v="Research Oceanographer"/>
    <s v="FTP"/>
    <n v="2080"/>
    <n v="2080"/>
    <n v="80"/>
    <s v="LQ00DYN"/>
    <n v="2"/>
    <m/>
    <n v="5273.6"/>
    <x v="17"/>
  </r>
  <r>
    <s v="GGESMN0000"/>
    <s v="ST PETE COASTAL &amp; MARINE SCIENCE CENTER"/>
    <x v="13"/>
    <s v="Research Oceanographer"/>
    <s v="FTP"/>
    <n v="2080"/>
    <n v="2080"/>
    <n v="640"/>
    <s v="MA00G1V"/>
    <n v="5"/>
    <m/>
    <n v="42188.800000000003"/>
    <x v="17"/>
  </r>
  <r>
    <s v="GGESMN0000"/>
    <s v="ST PETE COASTAL &amp; MARINE SCIENCE CENTER"/>
    <x v="13"/>
    <s v="Research Oceanographer"/>
    <s v="FTP"/>
    <n v="2080"/>
    <n v="2080"/>
    <n v="488"/>
    <s v="MN00F1F"/>
    <n v="1"/>
    <m/>
    <n v="32168.959999999999"/>
    <x v="17"/>
  </r>
  <r>
    <s v="GGESMN0000"/>
    <s v="ST PETE COASTAL &amp; MARINE SCIENCE CENTER"/>
    <x v="13"/>
    <s v="Research Oceanographer"/>
    <s v="FTP"/>
    <n v="2080"/>
    <n v="2080"/>
    <n v="400"/>
    <s v="MN00F1F"/>
    <n v="2"/>
    <m/>
    <n v="26368"/>
    <x v="17"/>
  </r>
  <r>
    <s v="GGESMN0000"/>
    <s v="ST PETE COASTAL &amp; MARINE SCIENCE CENTER"/>
    <x v="13"/>
    <s v="Research Oceanographer"/>
    <s v="FTP"/>
    <n v="2080"/>
    <n v="2080"/>
    <n v="400"/>
    <s v="MN00F1F"/>
    <n v="3"/>
    <m/>
    <n v="26368"/>
    <x v="17"/>
  </r>
  <r>
    <s v="GGESMN0000"/>
    <s v="ST PETE COASTAL &amp; MARINE SCIENCE CENTER"/>
    <x v="14"/>
    <s v="Geologist"/>
    <s v="FTP"/>
    <n v="2080"/>
    <n v="2080"/>
    <n v="2000"/>
    <s v="MN000AZ"/>
    <n v="2"/>
    <m/>
    <n v="103820"/>
    <x v="18"/>
  </r>
  <r>
    <s v="GGESMN0000"/>
    <s v="ST PETE COASTAL &amp; MARINE SCIENCE CENTER"/>
    <x v="14"/>
    <s v="Geologist"/>
    <s v="FTP"/>
    <n v="2080"/>
    <n v="2080"/>
    <n v="80"/>
    <s v="MN00GSM"/>
    <n v="3"/>
    <m/>
    <n v="4152.8"/>
    <x v="19"/>
  </r>
  <r>
    <s v="GGESMN0000"/>
    <s v="ST PETE COASTAL &amp; MARINE SCIENCE CENTER"/>
    <x v="15"/>
    <s v="Physical Scientist"/>
    <s v="FTP"/>
    <n v="2080"/>
    <n v="2080"/>
    <n v="1120"/>
    <s v="MN00F4J"/>
    <n v="1"/>
    <m/>
    <n v="59416"/>
    <x v="20"/>
  </r>
  <r>
    <s v="GGESMN0000"/>
    <s v="ST PETE COASTAL &amp; MARINE SCIENCE CENTER"/>
    <x v="15"/>
    <s v="Physical Scientist"/>
    <s v="FTP"/>
    <n v="2080"/>
    <n v="2080"/>
    <n v="440"/>
    <s v="MN00F4J"/>
    <n v="3"/>
    <m/>
    <n v="23342"/>
    <x v="20"/>
  </r>
  <r>
    <s v="GGESMN0000"/>
    <s v="ST PETE COASTAL &amp; MARINE SCIENCE CENTER"/>
    <x v="15"/>
    <s v="Physical Scientist"/>
    <s v="FTP"/>
    <n v="2080"/>
    <n v="2080"/>
    <n v="520"/>
    <s v="MN00GSM"/>
    <n v="3"/>
    <m/>
    <n v="27586"/>
    <x v="20"/>
  </r>
  <r>
    <s v="GGESMN0000"/>
    <s v="ST PETE COASTAL &amp; MARINE SCIENCE CENTER"/>
    <x v="16"/>
    <s v="Geologist"/>
    <s v="FTO"/>
    <n v="2080"/>
    <n v="2080"/>
    <n v="240"/>
    <s v="MN00F1F"/>
    <n v="1"/>
    <m/>
    <n v="8640"/>
    <x v="21"/>
  </r>
  <r>
    <s v="GGESMN0000"/>
    <s v="ST PETE COASTAL &amp; MARINE SCIENCE CENTER"/>
    <x v="16"/>
    <s v="Geologist"/>
    <s v="FTO"/>
    <n v="2080"/>
    <n v="2080"/>
    <n v="280"/>
    <s v="MN00F1F"/>
    <n v="3"/>
    <m/>
    <n v="10080"/>
    <x v="21"/>
  </r>
  <r>
    <s v="GGESMN0000"/>
    <s v="ST PETE COASTAL &amp; MARINE SCIENCE CENTER"/>
    <x v="16"/>
    <s v="Geologist"/>
    <s v="FTO"/>
    <n v="2080"/>
    <n v="2080"/>
    <n v="160"/>
    <s v="MN00F1M"/>
    <n v="1"/>
    <m/>
    <n v="5760"/>
    <x v="21"/>
  </r>
  <r>
    <s v="GGESMN0000"/>
    <s v="ST PETE COASTAL &amp; MARINE SCIENCE CENTER"/>
    <x v="16"/>
    <s v="Geologist"/>
    <s v="FTO"/>
    <n v="2080"/>
    <n v="2080"/>
    <n v="880"/>
    <s v="MN00F1M"/>
    <n v="3"/>
    <m/>
    <n v="31680"/>
    <x v="21"/>
  </r>
  <r>
    <s v="GGESMN0000"/>
    <s v="ST PETE COASTAL &amp; MARINE SCIENCE CENTER"/>
    <x v="16"/>
    <s v="Geologist"/>
    <s v="FTO"/>
    <n v="2080"/>
    <n v="2080"/>
    <n v="520"/>
    <s v="MN00F1M"/>
    <n v="4"/>
    <m/>
    <n v="18720"/>
    <x v="21"/>
  </r>
  <r>
    <s v="GGESMN0000"/>
    <s v="ST PETE COASTAL &amp; MARINE SCIENCE CENTER"/>
    <x v="17"/>
    <s v="Chemist"/>
    <s v="FTP"/>
    <n v="2080"/>
    <n v="2080"/>
    <n v="1040"/>
    <s v="GR03E8Z"/>
    <n v="32"/>
    <m/>
    <n v="53612"/>
    <x v="22"/>
  </r>
  <r>
    <s v="GGESMN0000"/>
    <s v="ST PETE COASTAL &amp; MARINE SCIENCE CENTER"/>
    <x v="17"/>
    <s v="Chemist"/>
    <s v="FTP"/>
    <n v="2080"/>
    <n v="2080"/>
    <n v="1040"/>
    <s v="MN00E3R"/>
    <n v="4"/>
    <m/>
    <n v="53612"/>
    <x v="22"/>
  </r>
  <r>
    <s v="GGESMN0000"/>
    <s v="ST PETE COASTAL &amp; MARINE SCIENCE CENTER"/>
    <x v="18"/>
    <s v="Geologist"/>
    <s v="FTP"/>
    <n v="2080"/>
    <n v="2080"/>
    <n v="160"/>
    <s v="MA00D8U"/>
    <n v="1"/>
    <m/>
    <n v="10017.6"/>
    <x v="23"/>
  </r>
  <r>
    <s v="GGESMN0000"/>
    <s v="ST PETE COASTAL &amp; MARINE SCIENCE CENTER"/>
    <x v="18"/>
    <s v="Geologist"/>
    <s v="FTP"/>
    <n v="2080"/>
    <n v="2080"/>
    <n v="160"/>
    <s v="MA00F92"/>
    <n v="1"/>
    <m/>
    <n v="10017.6"/>
    <x v="23"/>
  </r>
  <r>
    <s v="GGESMN0000"/>
    <s v="ST PETE COASTAL &amp; MARINE SCIENCE CENTER"/>
    <x v="18"/>
    <s v="Geologist"/>
    <s v="FTP"/>
    <n v="2080"/>
    <n v="2080"/>
    <n v="160"/>
    <s v="MN00EQ5"/>
    <n v="7"/>
    <m/>
    <n v="10017.6"/>
    <x v="23"/>
  </r>
  <r>
    <s v="GGESMN0000"/>
    <s v="ST PETE COASTAL &amp; MARINE SCIENCE CENTER"/>
    <x v="18"/>
    <s v="Geologist"/>
    <s v="FTP"/>
    <n v="2080"/>
    <n v="2080"/>
    <n v="640"/>
    <s v="MN00EQ5"/>
    <n v="8"/>
    <m/>
    <n v="40070.400000000001"/>
    <x v="23"/>
  </r>
  <r>
    <s v="GGESMN0000"/>
    <s v="ST PETE COASTAL &amp; MARINE SCIENCE CENTER"/>
    <x v="18"/>
    <s v="Geologist"/>
    <s v="FTP"/>
    <n v="2080"/>
    <n v="2080"/>
    <n v="80"/>
    <s v="MN00F1F"/>
    <n v="1"/>
    <m/>
    <n v="5008.8"/>
    <x v="23"/>
  </r>
  <r>
    <s v="GGESMN0000"/>
    <s v="ST PETE COASTAL &amp; MARINE SCIENCE CENTER"/>
    <x v="18"/>
    <s v="Geologist"/>
    <s v="FTP"/>
    <n v="2080"/>
    <n v="2080"/>
    <n v="80"/>
    <s v="MN00F1F"/>
    <n v="2"/>
    <m/>
    <n v="5008.8"/>
    <x v="23"/>
  </r>
  <r>
    <s v="GGESMN0000"/>
    <s v="ST PETE COASTAL &amp; MARINE SCIENCE CENTER"/>
    <x v="18"/>
    <s v="Geologist"/>
    <s v="FTP"/>
    <n v="2080"/>
    <n v="2080"/>
    <n v="160"/>
    <s v="MN00F1F"/>
    <n v="3"/>
    <m/>
    <n v="10017.6"/>
    <x v="23"/>
  </r>
  <r>
    <s v="GGESMN0000"/>
    <s v="ST PETE COASTAL &amp; MARINE SCIENCE CENTER"/>
    <x v="18"/>
    <s v="Geologist"/>
    <s v="FTP"/>
    <n v="2080"/>
    <n v="2080"/>
    <n v="520"/>
    <s v="MN00FT9"/>
    <n v="5"/>
    <m/>
    <n v="32557.200000000001"/>
    <x v="23"/>
  </r>
  <r>
    <s v="GGESMN0000"/>
    <s v="ST PETE COASTAL &amp; MARINE SCIENCE CENTER"/>
    <x v="19"/>
    <s v="Geologist"/>
    <s v="FTP"/>
    <n v="2080"/>
    <n v="2080"/>
    <n v="480"/>
    <s v="LQ00E9U"/>
    <n v="11"/>
    <m/>
    <n v="26500.799999999999"/>
    <x v="24"/>
  </r>
  <r>
    <s v="GGESMN0000"/>
    <s v="ST PETE COASTAL &amp; MARINE SCIENCE CENTER"/>
    <x v="19"/>
    <s v="Geologist"/>
    <s v="FTP"/>
    <n v="2080"/>
    <n v="2080"/>
    <n v="80"/>
    <s v="LQ00GJD"/>
    <n v="2"/>
    <m/>
    <n v="4416.8"/>
    <x v="24"/>
  </r>
  <r>
    <s v="GGESMN0000"/>
    <s v="ST PETE COASTAL &amp; MARINE SCIENCE CENTER"/>
    <x v="19"/>
    <s v="Geologist"/>
    <s v="FTP"/>
    <n v="2080"/>
    <n v="2080"/>
    <n v="400"/>
    <s v="MN00EDH"/>
    <n v="2"/>
    <m/>
    <n v="22084"/>
    <x v="24"/>
  </r>
  <r>
    <s v="GGESMN0000"/>
    <s v="ST PETE COASTAL &amp; MARINE SCIENCE CENTER"/>
    <x v="19"/>
    <s v="Geologist"/>
    <s v="FTP"/>
    <n v="2080"/>
    <n v="2080"/>
    <n v="300"/>
    <s v="MN00EDH"/>
    <n v="3"/>
    <m/>
    <n v="16563"/>
    <x v="24"/>
  </r>
  <r>
    <s v="GGESMN0000"/>
    <s v="ST PETE COASTAL &amp; MARINE SCIENCE CENTER"/>
    <x v="19"/>
    <s v="Geologist"/>
    <s v="FTP"/>
    <n v="2080"/>
    <n v="2080"/>
    <n v="80"/>
    <s v="MN00EQ5"/>
    <n v="7"/>
    <m/>
    <n v="4416.8"/>
    <x v="24"/>
  </r>
  <r>
    <s v="GGESMN0000"/>
    <s v="ST PETE COASTAL &amp; MARINE SCIENCE CENTER"/>
    <x v="19"/>
    <s v="Geologist"/>
    <s v="FTP"/>
    <n v="2080"/>
    <n v="2080"/>
    <n v="440"/>
    <s v="MN00EQ5"/>
    <n v="8"/>
    <m/>
    <n v="24292.400000000001"/>
    <x v="24"/>
  </r>
  <r>
    <s v="GGESMN0000"/>
    <s v="ST PETE COASTAL &amp; MARINE SCIENCE CENTER"/>
    <x v="19"/>
    <s v="Geologist"/>
    <s v="FTP"/>
    <n v="2080"/>
    <n v="2080"/>
    <n v="320"/>
    <s v="MN00F1F"/>
    <n v="3"/>
    <m/>
    <n v="17667.2"/>
    <x v="24"/>
  </r>
  <r>
    <s v="GGESMN0000"/>
    <s v="ST PETE COASTAL &amp; MARINE SCIENCE CENTER"/>
    <x v="20"/>
    <s v="Cartographer"/>
    <s v="FTO"/>
    <n v="2080"/>
    <n v="2080"/>
    <n v="2080"/>
    <s v="MN00EDH"/>
    <n v="4"/>
    <m/>
    <n v="95388.800000000003"/>
    <x v="25"/>
  </r>
  <r>
    <s v="GGESMN0000"/>
    <s v="ST PETE COASTAL &amp; MARINE SCIENCE CENTER"/>
    <x v="21"/>
    <s v="Physical Scientist"/>
    <s v="FTO"/>
    <n v="2080"/>
    <n v="2080"/>
    <n v="1840"/>
    <s v="MN000AZ"/>
    <n v="2"/>
    <m/>
    <n v="75274.399999999994"/>
    <x v="26"/>
  </r>
  <r>
    <s v="GGESMN0000"/>
    <s v="ST PETE COASTAL &amp; MARINE SCIENCE CENTER"/>
    <x v="21"/>
    <s v="Physical Scientist"/>
    <s v="FTO"/>
    <n v="2080"/>
    <n v="2080"/>
    <n v="240"/>
    <s v="MN00GSM"/>
    <n v="3"/>
    <m/>
    <n v="9818.4"/>
    <x v="26"/>
  </r>
  <r>
    <s v="GGESMN0000"/>
    <s v="ST PETE COASTAL &amp; MARINE SCIENCE CENTER"/>
    <x v="22"/>
    <s v="Info Tech Spec (Internet)"/>
    <s v="FTP"/>
    <n v="2080"/>
    <n v="2080"/>
    <n v="240"/>
    <s v="LQ00E9U"/>
    <n v="5"/>
    <m/>
    <n v="11467.2"/>
    <x v="27"/>
  </r>
  <r>
    <s v="GGESMN0000"/>
    <s v="ST PETE COASTAL &amp; MARINE SCIENCE CENTER"/>
    <x v="22"/>
    <s v="Info Tech Spec (Internet)"/>
    <s v="FTP"/>
    <n v="2080"/>
    <n v="2080"/>
    <n v="400"/>
    <s v="MN00EDH"/>
    <n v="3"/>
    <m/>
    <n v="19112"/>
    <x v="27"/>
  </r>
  <r>
    <s v="GGESMN0000"/>
    <s v="ST PETE COASTAL &amp; MARINE SCIENCE CENTER"/>
    <x v="22"/>
    <s v="Info Tech Spec (Internet)"/>
    <s v="FTP"/>
    <n v="2080"/>
    <n v="2080"/>
    <n v="1040"/>
    <s v="ZP00EAC"/>
    <n v="1"/>
    <m/>
    <n v="49691.199999999997"/>
    <x v="28"/>
  </r>
  <r>
    <s v="GGESMN0000"/>
    <s v="ST PETE COASTAL &amp; MARINE SCIENCE CENTER"/>
    <x v="22"/>
    <s v="Info Tech Spec (Internet)"/>
    <s v="FTP"/>
    <n v="2080"/>
    <n v="2080"/>
    <n v="400"/>
    <s v="ZP00EAC"/>
    <n v="2"/>
    <m/>
    <n v="19112"/>
    <x v="27"/>
  </r>
  <r>
    <s v="GGESMN0000"/>
    <s v="ST PETE COASTAL &amp; MARINE SCIENCE CENTER"/>
    <x v="23"/>
    <s v="Biologist (Molecular)"/>
    <s v="FTO"/>
    <n v="2080"/>
    <n v="2080"/>
    <n v="2080"/>
    <s v="BA09FFV"/>
    <n v="8"/>
    <n v="3"/>
    <n v="80225.600000000006"/>
    <x v="29"/>
  </r>
  <r>
    <s v="GGESMN0000"/>
    <s v="ST PETE COASTAL &amp; MARINE SCIENCE CENTER"/>
    <x v="24"/>
    <s v="Research Microbiologist"/>
    <s v="FTP"/>
    <n v="2080"/>
    <n v="2080"/>
    <n v="80"/>
    <s v="LK00GR2"/>
    <m/>
    <m/>
    <n v="6488.8"/>
    <x v="30"/>
  </r>
  <r>
    <s v="GGESMN0000"/>
    <s v="ST PETE COASTAL &amp; MARINE SCIENCE CENTER"/>
    <x v="24"/>
    <s v="Research Microbiologist"/>
    <s v="FTP"/>
    <n v="2080"/>
    <n v="2080"/>
    <n v="1040"/>
    <s v="MN0000S"/>
    <n v="1"/>
    <m/>
    <n v="84354.4"/>
    <x v="30"/>
  </r>
  <r>
    <s v="GGESMN0000"/>
    <s v="ST PETE COASTAL &amp; MARINE SCIENCE CENTER"/>
    <x v="25"/>
    <s v="Research Geologist"/>
    <s v="FTP"/>
    <n v="2080"/>
    <n v="2080"/>
    <n v="2080"/>
    <s v="MN00GVA"/>
    <n v="2"/>
    <m/>
    <n v="169936"/>
    <x v="31"/>
  </r>
  <r>
    <s v="GGESMN0000"/>
    <s v="ST PETE COASTAL &amp; MARINE SCIENCE CENTER"/>
    <x v="26"/>
    <s v="Administrative Officer"/>
    <s v="FTP"/>
    <n v="2080"/>
    <n v="2080"/>
    <n v="2080"/>
    <s v="MN0000S"/>
    <n v="1"/>
    <m/>
    <n v="120411.2"/>
    <x v="32"/>
  </r>
  <r>
    <s v="GGESMN0000"/>
    <s v="ST PETE COASTAL &amp; MARINE SCIENCE CENTER"/>
    <x v="27"/>
    <s v="Computer Assistant"/>
    <s v="FTP"/>
    <n v="2080"/>
    <n v="2080"/>
    <n v="520"/>
    <s v="MN0000S"/>
    <n v="1"/>
    <m/>
    <n v="20519.2"/>
    <x v="33"/>
  </r>
  <r>
    <s v="GGESMN0000"/>
    <s v="ST PETE COASTAL &amp; MARINE SCIENCE CENTER"/>
    <x v="27"/>
    <s v="Computer Assistant"/>
    <s v="FTP"/>
    <n v="2080"/>
    <n v="2080"/>
    <n v="1560"/>
    <s v="MN00EDJ"/>
    <n v="1"/>
    <m/>
    <n v="61557.599999999999"/>
    <x v="33"/>
  </r>
  <r>
    <s v="GGESMN0000"/>
    <s v="ST PETE COASTAL &amp; MARINE SCIENCE CENTER"/>
    <x v="28"/>
    <s v="Information Technology Specialist"/>
    <s v="FTP"/>
    <n v="2080"/>
    <n v="2080"/>
    <n v="2080"/>
    <s v="MA00D8G"/>
    <n v="1"/>
    <m/>
    <n v="119080"/>
    <x v="34"/>
  </r>
  <r>
    <s v="GGESMN0000"/>
    <s v="ST PETE COASTAL &amp; MARINE SCIENCE CENTER"/>
    <x v="29"/>
    <s v="Materials Handler"/>
    <s v="FTO"/>
    <n v="2080"/>
    <n v="2080"/>
    <n v="400"/>
    <s v="MN000AZ"/>
    <n v="2"/>
    <m/>
    <n v="9100"/>
    <x v="35"/>
  </r>
  <r>
    <s v="GGESMN0000"/>
    <s v="ST PETE COASTAL &amp; MARINE SCIENCE CENTER"/>
    <x v="29"/>
    <s v="Materials Handler"/>
    <s v="FTO"/>
    <n v="2080"/>
    <n v="2080"/>
    <n v="720"/>
    <s v="MN000AZ"/>
    <n v="7"/>
    <m/>
    <n v="16380"/>
    <x v="35"/>
  </r>
  <r>
    <s v="GGESMN0000"/>
    <s v="ST PETE COASTAL &amp; MARINE SCIENCE CENTER"/>
    <x v="29"/>
    <s v="Materials Handler"/>
    <s v="FTO"/>
    <n v="2080"/>
    <n v="2080"/>
    <n v="960"/>
    <s v="MN000AZ"/>
    <n v="8"/>
    <m/>
    <n v="21840"/>
    <x v="35"/>
  </r>
  <r>
    <s v="GGESMN0000"/>
    <s v="ST PETE COASTAL &amp; MARINE SCIENCE CENTER"/>
    <x v="30"/>
    <s v="Administrative Specialist"/>
    <s v="FTO"/>
    <n v="2080"/>
    <n v="2080"/>
    <n v="0"/>
    <m/>
    <m/>
    <m/>
    <m/>
    <x v="36"/>
  </r>
  <r>
    <s v="GGESMN0000"/>
    <s v="ST PETE COASTAL &amp; MARINE SCIENCE CENTER"/>
    <x v="31"/>
    <s v="Research Microbiologist"/>
    <s v="FTP"/>
    <n v="2080"/>
    <n v="2080"/>
    <n v="1520"/>
    <s v="BA09FFV"/>
    <n v="8"/>
    <n v="3"/>
    <n v="120080"/>
    <x v="37"/>
  </r>
  <r>
    <s v="GGESMN0000"/>
    <s v="ST PETE COASTAL &amp; MARINE SCIENCE CENTER"/>
    <x v="31"/>
    <s v="Research Microbiologist"/>
    <s v="FTP"/>
    <n v="2080"/>
    <n v="2080"/>
    <n v="560"/>
    <s v="MN00E3R"/>
    <n v="2"/>
    <m/>
    <n v="44240"/>
    <x v="37"/>
  </r>
  <r>
    <s v="GGESMN0000"/>
    <s v="ST PETE COASTAL &amp; MARINE SCIENCE CENTER"/>
    <x v="32"/>
    <s v="Geologist"/>
    <s v="FTP"/>
    <n v="2080"/>
    <n v="2080"/>
    <n v="1520"/>
    <s v="MN000AZ"/>
    <n v="2"/>
    <m/>
    <n v="100795.2"/>
    <x v="38"/>
  </r>
  <r>
    <s v="GGESMN0000"/>
    <s v="ST PETE COASTAL &amp; MARINE SCIENCE CENTER"/>
    <x v="32"/>
    <s v="Geologist"/>
    <s v="FTP"/>
    <n v="2080"/>
    <n v="2080"/>
    <n v="80"/>
    <s v="MN00EQ5"/>
    <n v="7"/>
    <m/>
    <n v="4382.3999999999996"/>
    <x v="39"/>
  </r>
  <r>
    <s v="GGESMN0000"/>
    <s v="ST PETE COASTAL &amp; MARINE SCIENCE CENTER"/>
    <x v="32"/>
    <s v="Geologist"/>
    <s v="FTP"/>
    <n v="2080"/>
    <n v="2080"/>
    <n v="240"/>
    <s v="MN00EQ5"/>
    <n v="8"/>
    <m/>
    <n v="13147.2"/>
    <x v="40"/>
  </r>
  <r>
    <s v="GGESMN0000"/>
    <s v="ST PETE COASTAL &amp; MARINE SCIENCE CENTER"/>
    <x v="32"/>
    <s v="Geologist"/>
    <s v="FTP"/>
    <n v="2080"/>
    <n v="2080"/>
    <n v="240"/>
    <s v="MN00GSM"/>
    <n v="3"/>
    <m/>
    <n v="13147.2"/>
    <x v="40"/>
  </r>
  <r>
    <s v="GGESMN0000"/>
    <s v="ST PETE COASTAL &amp; MARINE SCIENCE CENTER"/>
    <x v="33"/>
    <s v="Research Geologist"/>
    <s v="FTO"/>
    <n v="2080"/>
    <n v="2080"/>
    <n v="636"/>
    <s v="GR03E8Z"/>
    <n v="32"/>
    <m/>
    <n v="31221.24"/>
    <x v="41"/>
  </r>
  <r>
    <s v="GGESMN0000"/>
    <s v="ST PETE COASTAL &amp; MARINE SCIENCE CENTER"/>
    <x v="33"/>
    <s v="Research Geologist"/>
    <s v="FTO"/>
    <n v="2080"/>
    <n v="2080"/>
    <n v="400"/>
    <s v="MN00EQ5"/>
    <n v="4"/>
    <m/>
    <n v="19636"/>
    <x v="41"/>
  </r>
  <r>
    <s v="GGESMN0000"/>
    <s v="ST PETE COASTAL &amp; MARINE SCIENCE CENTER"/>
    <x v="33"/>
    <s v="Research Geologist"/>
    <s v="FTO"/>
    <n v="2080"/>
    <n v="2080"/>
    <n v="1044"/>
    <s v="MN00F1M"/>
    <n v="7"/>
    <m/>
    <n v="51249.96"/>
    <x v="42"/>
  </r>
  <r>
    <s v="GGESMN0000"/>
    <s v="ST PETE COASTAL &amp; MARINE SCIENCE CENTER"/>
    <x v="34"/>
    <s v="Research Biologist (Marine)"/>
    <s v="FTP"/>
    <n v="2080"/>
    <n v="2080"/>
    <n v="2080"/>
    <s v="MN00E3R"/>
    <n v="5"/>
    <m/>
    <n v="165776"/>
    <x v="43"/>
  </r>
  <r>
    <s v="GGESMN0000"/>
    <s v="ST PETE COASTAL &amp; MARINE SCIENCE CENTER"/>
    <x v="35"/>
    <s v="Research Microbiologist"/>
    <s v="FTP"/>
    <n v="2080"/>
    <n v="2080"/>
    <n v="200"/>
    <s v="MN00GSJ"/>
    <n v="1"/>
    <m/>
    <n v="14564"/>
    <x v="44"/>
  </r>
  <r>
    <s v="GGESMN0000"/>
    <s v="ST PETE COASTAL &amp; MARINE SCIENCE CENTER"/>
    <x v="35"/>
    <s v="Research Microbiologist"/>
    <s v="FTP"/>
    <n v="2080"/>
    <n v="2080"/>
    <n v="1006"/>
    <s v="MN00GSW"/>
    <n v="1"/>
    <m/>
    <n v="73256.92"/>
    <x v="44"/>
  </r>
  <r>
    <s v="GGESMN0000"/>
    <s v="ST PETE COASTAL &amp; MARINE SCIENCE CENTER"/>
    <x v="36"/>
    <s v="Research Geologist"/>
    <s v="FTO"/>
    <n v="2080"/>
    <n v="2080"/>
    <n v="240"/>
    <s v="MN000AZ"/>
    <n v="2"/>
    <m/>
    <n v="17673.599999999999"/>
    <x v="45"/>
  </r>
  <r>
    <s v="GGESMN0000"/>
    <s v="ST PETE COASTAL &amp; MARINE SCIENCE CENTER"/>
    <x v="36"/>
    <s v="Research Geologist"/>
    <s v="FTO"/>
    <n v="2080"/>
    <n v="2080"/>
    <n v="120"/>
    <s v="MN00EQ5"/>
    <n v="4"/>
    <m/>
    <n v="8836.7999999999993"/>
    <x v="45"/>
  </r>
  <r>
    <s v="GGESMN0000"/>
    <s v="ST PETE COASTAL &amp; MARINE SCIENCE CENTER"/>
    <x v="36"/>
    <s v="Research Geologist"/>
    <s v="FTO"/>
    <n v="2080"/>
    <n v="2080"/>
    <n v="680"/>
    <s v="MN00F1M"/>
    <n v="2"/>
    <m/>
    <n v="50075.199999999997"/>
    <x v="45"/>
  </r>
  <r>
    <s v="GGESMN0000"/>
    <s v="ST PETE COASTAL &amp; MARINE SCIENCE CENTER"/>
    <x v="37"/>
    <s v="Research Oceanographer"/>
    <s v="FTP"/>
    <n v="2080"/>
    <n v="2080"/>
    <n v="40"/>
    <s v="LQ00DXG"/>
    <n v="13"/>
    <m/>
    <n v="2577.6"/>
    <x v="46"/>
  </r>
  <r>
    <s v="GGESMN0000"/>
    <s v="ST PETE COASTAL &amp; MARINE SCIENCE CENTER"/>
    <x v="37"/>
    <s v="Research Oceanographer"/>
    <s v="FTP"/>
    <n v="2080"/>
    <n v="2080"/>
    <n v="320"/>
    <s v="MA00G1V"/>
    <n v="5"/>
    <m/>
    <n v="20620.8"/>
    <x v="46"/>
  </r>
  <r>
    <s v="GGESMN0000"/>
    <s v="ST PETE COASTAL &amp; MARINE SCIENCE CENTER"/>
    <x v="37"/>
    <s v="Research Oceanographer"/>
    <s v="FTP"/>
    <n v="2080"/>
    <n v="2080"/>
    <n v="240"/>
    <s v="MN00F1F"/>
    <n v="1"/>
    <m/>
    <n v="15465.6"/>
    <x v="46"/>
  </r>
  <r>
    <s v="GGESMN0000"/>
    <s v="ST PETE COASTAL &amp; MARINE SCIENCE CENTER"/>
    <x v="37"/>
    <s v="Research Oceanographer"/>
    <s v="FTP"/>
    <n v="2080"/>
    <n v="2080"/>
    <n v="320"/>
    <s v="MN00F1F"/>
    <n v="3"/>
    <m/>
    <n v="20620.8"/>
    <x v="46"/>
  </r>
  <r>
    <s v="GGESMN0000"/>
    <s v="ST PETE COASTAL &amp; MARINE SCIENCE CENTER"/>
    <x v="37"/>
    <s v="Research Oceanographer"/>
    <s v="FTP"/>
    <n v="2080"/>
    <n v="2080"/>
    <n v="400"/>
    <s v="MN00F4J"/>
    <n v="1"/>
    <m/>
    <n v="25776"/>
    <x v="46"/>
  </r>
  <r>
    <s v="GGESMN0000"/>
    <s v="ST PETE COASTAL &amp; MARINE SCIENCE CENTER"/>
    <x v="37"/>
    <s v="Research Oceanographer"/>
    <s v="FTP"/>
    <n v="2080"/>
    <n v="2080"/>
    <n v="800"/>
    <s v="MN00F4J"/>
    <n v="3"/>
    <m/>
    <n v="51552"/>
    <x v="46"/>
  </r>
  <r>
    <s v="GGESMN0000"/>
    <s v="ST PETE COASTAL &amp; MARINE SCIENCE CENTER"/>
    <x v="38"/>
    <s v="Electronics Engineer"/>
    <s v="FTP"/>
    <n v="2080"/>
    <n v="2080"/>
    <n v="464"/>
    <s v="MN000AZ"/>
    <n v="2"/>
    <m/>
    <n v="28067.360000000001"/>
    <x v="47"/>
  </r>
  <r>
    <s v="GGESMN0000"/>
    <s v="ST PETE COASTAL &amp; MARINE SCIENCE CENTER"/>
    <x v="38"/>
    <s v="Electronics Engineer"/>
    <s v="FTP"/>
    <n v="2080"/>
    <n v="2080"/>
    <n v="1616"/>
    <s v="MN000AZ"/>
    <n v="4"/>
    <m/>
    <n v="97751.84"/>
    <x v="48"/>
  </r>
  <r>
    <s v="GGESMN0000"/>
    <s v="ST PETE COASTAL &amp; MARINE SCIENCE CENTER"/>
    <x v="39"/>
    <s v="Geologist"/>
    <s v="FTP"/>
    <n v="2080"/>
    <n v="2080"/>
    <n v="400"/>
    <s v="LQ00GVK"/>
    <n v="2"/>
    <m/>
    <n v="21160"/>
    <x v="49"/>
  </r>
  <r>
    <s v="GGESMN0000"/>
    <s v="ST PETE COASTAL &amp; MARINE SCIENCE CENTER"/>
    <x v="39"/>
    <s v="Geologist"/>
    <s v="FTP"/>
    <n v="2080"/>
    <n v="2080"/>
    <n v="80"/>
    <s v="LQ00GVK"/>
    <n v="3"/>
    <m/>
    <n v="4232"/>
    <x v="49"/>
  </r>
  <r>
    <s v="GGESMN0000"/>
    <s v="ST PETE COASTAL &amp; MARINE SCIENCE CENTER"/>
    <x v="39"/>
    <s v="Geologist"/>
    <s v="FTP"/>
    <n v="2080"/>
    <n v="2080"/>
    <n v="320"/>
    <s v="MN000AZ"/>
    <n v="3"/>
    <m/>
    <n v="16928"/>
    <x v="49"/>
  </r>
  <r>
    <s v="GGESMN0000"/>
    <s v="ST PETE COASTAL &amp; MARINE SCIENCE CENTER"/>
    <x v="39"/>
    <s v="Geologist"/>
    <s v="FTP"/>
    <n v="2080"/>
    <n v="2080"/>
    <n v="320"/>
    <s v="MN00F1F"/>
    <n v="3"/>
    <m/>
    <n v="16928"/>
    <x v="49"/>
  </r>
  <r>
    <s v="GGESMN0000"/>
    <s v="ST PETE COASTAL &amp; MARINE SCIENCE CENTER"/>
    <x v="39"/>
    <s v="Geologist"/>
    <s v="FTP"/>
    <n v="2080"/>
    <n v="2080"/>
    <n v="720"/>
    <s v="MN00F1M"/>
    <n v="1"/>
    <m/>
    <n v="38088"/>
    <x v="49"/>
  </r>
  <r>
    <s v="GGESMN0000"/>
    <s v="ST PETE COASTAL &amp; MARINE SCIENCE CENTER"/>
    <x v="40"/>
    <s v="Microbiologist"/>
    <s v="FTP"/>
    <n v="2080"/>
    <n v="2080"/>
    <n v="2080"/>
    <s v="MN000AZ"/>
    <n v="3"/>
    <m/>
    <n v="126526.39999999999"/>
    <x v="50"/>
  </r>
  <r>
    <s v="GGESMN0000"/>
    <s v="ST PETE COASTAL &amp; MARINE SCIENCE CENTER"/>
    <x v="41"/>
    <s v="Oceanographer"/>
    <s v="FTO"/>
    <n v="2088"/>
    <n v="2088"/>
    <n v="640"/>
    <s v="MA00G1V"/>
    <n v="5"/>
    <m/>
    <n v="21574.400000000001"/>
    <x v="51"/>
  </r>
  <r>
    <s v="GGESMN0000"/>
    <s v="ST PETE COASTAL &amp; MARINE SCIENCE CENTER"/>
    <x v="41"/>
    <s v="Oceanographer"/>
    <s v="FTO"/>
    <n v="2088"/>
    <n v="2088"/>
    <n v="528"/>
    <s v="MN00F1F"/>
    <n v="1"/>
    <m/>
    <n v="17798.88"/>
    <x v="51"/>
  </r>
  <r>
    <s v="GGESMN0000"/>
    <s v="ST PETE COASTAL &amp; MARINE SCIENCE CENTER"/>
    <x v="41"/>
    <s v="Oceanographer"/>
    <s v="FTO"/>
    <n v="2088"/>
    <n v="2088"/>
    <n v="520"/>
    <s v="MN00F1F"/>
    <n v="3"/>
    <m/>
    <n v="17529.2"/>
    <x v="51"/>
  </r>
  <r>
    <s v="GGESMN0000"/>
    <s v="ST PETE COASTAL &amp; MARINE SCIENCE CENTER"/>
    <x v="42"/>
    <s v="Research Geologist"/>
    <s v="FTO"/>
    <n v="2080"/>
    <n v="2080"/>
    <n v="528"/>
    <s v="MN00F1F"/>
    <n v="1"/>
    <m/>
    <n v="30592.32"/>
    <x v="52"/>
  </r>
  <r>
    <s v="GGESMN0000"/>
    <s v="ST PETE COASTAL &amp; MARINE SCIENCE CENTER"/>
    <x v="42"/>
    <s v="Research Geologist"/>
    <s v="FTO"/>
    <n v="2080"/>
    <n v="2080"/>
    <n v="520"/>
    <s v="MN00F1F"/>
    <n v="3"/>
    <m/>
    <n v="30128.799999999999"/>
    <x v="52"/>
  </r>
  <r>
    <s v="GGESMN0000"/>
    <s v="ST PETE COASTAL &amp; MARINE SCIENCE CENTER"/>
    <x v="42"/>
    <s v="Research Geologist"/>
    <s v="FTO"/>
    <n v="2080"/>
    <n v="2080"/>
    <n v="800"/>
    <s v="MN00FUC"/>
    <n v="2"/>
    <m/>
    <n v="46352"/>
    <x v="52"/>
  </r>
  <r>
    <m/>
    <s v="ST PETE COASTAL &amp; MARINE SCIENCE CENTER"/>
    <x v="42"/>
    <m/>
    <m/>
    <n v="2080"/>
    <n v="2080"/>
    <n v="240"/>
    <s v="AE03GGH"/>
    <m/>
    <m/>
    <m/>
    <x v="53"/>
  </r>
  <r>
    <s v="GGESMN0000"/>
    <s v="ST PETE COASTAL &amp; MARINE SCIENCE CENTER"/>
    <x v="43"/>
    <s v="Geologist"/>
    <s v="FTP"/>
    <n v="2080"/>
    <n v="2080"/>
    <n v="480"/>
    <s v="MN00F1F"/>
    <n v="3"/>
    <m/>
    <n v="25992"/>
    <x v="54"/>
  </r>
  <r>
    <s v="GGESMN0000"/>
    <s v="ST PETE COASTAL &amp; MARINE SCIENCE CENTER"/>
    <x v="43"/>
    <s v="Geologist"/>
    <s v="FTP"/>
    <n v="2080"/>
    <n v="2080"/>
    <n v="0.01"/>
    <s v="MN00F4J"/>
    <n v="1"/>
    <m/>
    <n v="0.54"/>
    <x v="55"/>
  </r>
  <r>
    <s v="GGESMN0000"/>
    <s v="ST PETE COASTAL &amp; MARINE SCIENCE CENTER"/>
    <x v="43"/>
    <s v="Geologist"/>
    <s v="FTP"/>
    <n v="2080"/>
    <n v="2080"/>
    <n v="800"/>
    <s v="ZP00GJA"/>
    <n v="1"/>
    <m/>
    <n v="43320"/>
    <x v="54"/>
  </r>
  <r>
    <s v="GGESMN0000"/>
    <s v="ST PETE COASTAL &amp; MARINE SCIENCE CENTER"/>
    <x v="43"/>
    <s v="Geologist"/>
    <s v="FTP"/>
    <n v="2080"/>
    <n v="2080"/>
    <n v="800"/>
    <s v="ZP00GJA"/>
    <n v="2"/>
    <m/>
    <n v="43320"/>
    <x v="54"/>
  </r>
  <r>
    <s v="GGESMN0000"/>
    <s v="ST PETE COASTAL &amp; MARINE SCIENCE CENTER"/>
    <x v="44"/>
    <s v="Research Oceanographer"/>
    <s v="FTO"/>
    <n v="2080"/>
    <n v="2080"/>
    <n v="680"/>
    <s v="MN00F1F"/>
    <n v="3"/>
    <m/>
    <n v="35659.199999999997"/>
    <x v="56"/>
  </r>
  <r>
    <s v="GGESMN0000"/>
    <s v="ST PETE COASTAL &amp; MARINE SCIENCE CENTER"/>
    <x v="44"/>
    <s v="Research Oceanographer"/>
    <s v="FTO"/>
    <n v="2080"/>
    <n v="2080"/>
    <n v="1040"/>
    <s v="MN00GQ9"/>
    <n v="2"/>
    <m/>
    <n v="54537.599999999999"/>
    <x v="56"/>
  </r>
  <r>
    <s v="GGESMN0000"/>
    <s v="ST PETE COASTAL &amp; MARINE SCIENCE CENTER"/>
    <x v="45"/>
    <s v="Research Civil Engineer"/>
    <s v="FTO"/>
    <n v="2080"/>
    <n v="2080"/>
    <n v="560"/>
    <s v="MN00F1F"/>
    <n v="3"/>
    <m/>
    <n v="26415.200000000001"/>
    <x v="57"/>
  </r>
  <r>
    <s v="GGESMN0000"/>
    <s v="ST PETE COASTAL &amp; MARINE SCIENCE CENTER"/>
    <x v="45"/>
    <s v="Research Civil Engineer"/>
    <s v="FTO"/>
    <n v="2080"/>
    <n v="2080"/>
    <n v="480"/>
    <s v="MN00F1M"/>
    <n v="8"/>
    <m/>
    <n v="22641.599999999999"/>
    <x v="58"/>
  </r>
  <r>
    <s v="GGESMN0000"/>
    <s v="ST PETE COASTAL &amp; MARINE SCIENCE CENTER"/>
    <x v="46"/>
    <s v="It Specialist (Inet/Datamgt)"/>
    <s v="FTO"/>
    <n v="2080"/>
    <n v="2080"/>
    <n v="436"/>
    <s v="MA00D8G"/>
    <n v="1"/>
    <m/>
    <n v="20710"/>
    <x v="59"/>
  </r>
  <r>
    <s v="GGESMN0000"/>
    <s v="ST PETE COASTAL &amp; MARINE SCIENCE CENTER"/>
    <x v="46"/>
    <s v="It Specialist (Inet/Datamgt)"/>
    <s v="FTO"/>
    <n v="2080"/>
    <n v="2080"/>
    <n v="360"/>
    <s v="MN0000S"/>
    <n v="1"/>
    <m/>
    <n v="17100"/>
    <x v="59"/>
  </r>
  <r>
    <s v="GGESMN0000"/>
    <s v="ST PETE COASTAL &amp; MARINE SCIENCE CENTER"/>
    <x v="47"/>
    <s v="Student Trainee (Administrative)"/>
    <s v="FEP"/>
    <n v="2088"/>
    <n v="2088"/>
    <n v="2088"/>
    <s v="MN0000S"/>
    <n v="1"/>
    <m/>
    <n v="48629.52"/>
    <x v="60"/>
  </r>
  <r>
    <s v="GGESMN0000"/>
    <s v="ST PETE COASTAL &amp; MARINE SCIENCE CENTER"/>
    <x v="48"/>
    <s v="Research Oceanographer"/>
    <s v="FTP"/>
    <n v="2080"/>
    <n v="2080"/>
    <n v="568"/>
    <s v="MN00F1F"/>
    <n v="1"/>
    <m/>
    <n v="52182.16"/>
    <x v="61"/>
  </r>
  <r>
    <s v="GGESMN0000"/>
    <s v="ST PETE COASTAL &amp; MARINE SCIENCE CENTER"/>
    <x v="48"/>
    <s v="Research Oceanographer"/>
    <s v="FTP"/>
    <n v="2080"/>
    <n v="2080"/>
    <n v="480"/>
    <s v="MN00F1F"/>
    <n v="2"/>
    <m/>
    <n v="44097.599999999999"/>
    <x v="62"/>
  </r>
  <r>
    <s v="GGESMN0000"/>
    <s v="ST PETE COASTAL &amp; MARINE SCIENCE CENTER"/>
    <x v="48"/>
    <s v="Research Oceanographer"/>
    <s v="FTP"/>
    <n v="2080"/>
    <n v="2080"/>
    <n v="320"/>
    <s v="MN00F1F"/>
    <n v="3"/>
    <m/>
    <n v="29398.400000000001"/>
    <x v="61"/>
  </r>
  <r>
    <s v="GGESMN0000"/>
    <s v="ST PETE COASTAL &amp; MARINE SCIENCE CENTER"/>
    <x v="48"/>
    <s v="Research Oceanographer"/>
    <s v="FTP"/>
    <n v="2080"/>
    <n v="2080"/>
    <n v="560"/>
    <s v="MN00F4J"/>
    <n v="2"/>
    <m/>
    <n v="51447.199999999997"/>
    <x v="62"/>
  </r>
  <r>
    <s v="GGESMN0000"/>
    <s v="ST PETE COASTAL &amp; MARINE SCIENCE CENTER"/>
    <x v="48"/>
    <s v="Research Oceanographer"/>
    <s v="FTP"/>
    <n v="2080"/>
    <n v="2080"/>
    <n v="160"/>
    <s v="ZP00GJA"/>
    <n v="1"/>
    <m/>
    <n v="14699.2"/>
    <x v="61"/>
  </r>
  <r>
    <s v="GGESMN0000"/>
    <s v="ST PETE COASTAL &amp; MARINE SCIENCE CENTER"/>
    <x v="49"/>
    <s v="Supervisory Geologist"/>
    <s v="FTP"/>
    <n v="2080"/>
    <n v="2080"/>
    <n v="320"/>
    <s v="MN0000S"/>
    <n v="1"/>
    <m/>
    <n v="23740.799999999999"/>
    <x v="63"/>
  </r>
  <r>
    <s v="GGESMN0000"/>
    <s v="ST PETE COASTAL &amp; MARINE SCIENCE CENTER"/>
    <x v="49"/>
    <s v="Supervisory Geologist"/>
    <s v="FTP"/>
    <n v="2080"/>
    <n v="2080"/>
    <n v="1760"/>
    <s v="MN000AZ"/>
    <n v="2"/>
    <m/>
    <n v="130574.39999999999"/>
    <x v="63"/>
  </r>
  <r>
    <s v="GGESMN0000"/>
    <s v="ST PETE COASTAL &amp; MARINE SCIENCE CENTER"/>
    <x v="50"/>
    <s v="Physical Scientist"/>
    <s v="FTP"/>
    <n v="2080"/>
    <n v="2080"/>
    <n v="80"/>
    <s v="LQ00DXG"/>
    <n v="13"/>
    <m/>
    <n v="4376"/>
    <x v="64"/>
  </r>
  <r>
    <s v="GGESMN0000"/>
    <s v="ST PETE COASTAL &amp; MARINE SCIENCE CENTER"/>
    <x v="50"/>
    <s v="Physical Scientist"/>
    <s v="FTP"/>
    <n v="2080"/>
    <n v="2080"/>
    <n v="1760"/>
    <s v="MN000AZ"/>
    <n v="2"/>
    <m/>
    <n v="96272"/>
    <x v="64"/>
  </r>
  <r>
    <s v="GGESMN0000"/>
    <s v="ST PETE COASTAL &amp; MARINE SCIENCE CENTER"/>
    <x v="50"/>
    <s v="Physical Scientist"/>
    <s v="FTP"/>
    <n v="2080"/>
    <n v="2080"/>
    <n v="0"/>
    <s v="MN00E3R"/>
    <n v="5"/>
    <m/>
    <n v="3411.6"/>
    <x v="36"/>
  </r>
  <r>
    <s v="GGESMN0000"/>
    <s v="ST PETE COASTAL &amp; MARINE SCIENCE CENTER"/>
    <x v="50"/>
    <s v="Physical Scientist"/>
    <s v="FTP"/>
    <n v="2080"/>
    <n v="2080"/>
    <n v="240"/>
    <s v="MN00GSM"/>
    <n v="3"/>
    <m/>
    <n v="13128"/>
    <x v="64"/>
  </r>
  <r>
    <s v="GGESMN0000"/>
    <s v="ST PETE COASTAL &amp; MARINE SCIENCE CENTER"/>
    <x v="51"/>
    <s v="Geologist"/>
    <s v="FTP"/>
    <n v="2080"/>
    <n v="2080"/>
    <n v="2080"/>
    <s v="GR03E8Z"/>
    <n v="32"/>
    <m/>
    <n v="92331.199999999997"/>
    <x v="65"/>
  </r>
  <r>
    <s v="GGESMN0000"/>
    <s v="ST PETE COASTAL &amp; MARINE SCIENCE CENTER"/>
    <x v="52"/>
    <s v="Research Geologist"/>
    <s v="FTP"/>
    <n v="2080"/>
    <n v="2080"/>
    <n v="1558"/>
    <s v="GR03E8Z"/>
    <n v="32"/>
    <m/>
    <n v="99712"/>
    <x v="66"/>
  </r>
  <r>
    <s v="GGESMN0000"/>
    <s v="ST PETE COASTAL &amp; MARINE SCIENCE CENTER"/>
    <x v="52"/>
    <s v="Research Geologist"/>
    <s v="FTP"/>
    <n v="2080"/>
    <n v="2080"/>
    <n v="522"/>
    <s v="MN00E3R"/>
    <n v="4"/>
    <m/>
    <n v="33408"/>
    <x v="66"/>
  </r>
  <r>
    <s v="GGESMN0000"/>
    <s v="ST PETE COASTAL &amp; MARINE SCIENCE CENTER"/>
    <x v="53"/>
    <s v="Geologist"/>
    <s v="FTP"/>
    <n v="2080"/>
    <n v="2080"/>
    <n v="1560"/>
    <s v="MN000AZ"/>
    <n v="2"/>
    <m/>
    <n v="91946.4"/>
    <x v="67"/>
  </r>
  <r>
    <s v="GGESMN0000"/>
    <s v="ST PETE COASTAL &amp; MARINE SCIENCE CENTER"/>
    <x v="54"/>
    <s v="Research Geologist"/>
    <s v="FTP"/>
    <n v="2080"/>
    <n v="2080"/>
    <n v="240"/>
    <s v="LQ00GVK"/>
    <n v="2"/>
    <m/>
    <n v="15904.8"/>
    <x v="68"/>
  </r>
  <r>
    <s v="GGESMN0000"/>
    <s v="ST PETE COASTAL &amp; MARINE SCIENCE CENTER"/>
    <x v="54"/>
    <s v="Research Geologist"/>
    <s v="FTP"/>
    <n v="2080"/>
    <n v="2080"/>
    <n v="282"/>
    <s v="LQ00GVK"/>
    <n v="3"/>
    <m/>
    <n v="18688.14"/>
    <x v="68"/>
  </r>
  <r>
    <s v="GGESMN0000"/>
    <s v="ST PETE COASTAL &amp; MARINE SCIENCE CENTER"/>
    <x v="54"/>
    <s v="Research Geologist"/>
    <s v="FTP"/>
    <n v="2080"/>
    <n v="2080"/>
    <n v="160"/>
    <s v="MN00F1F"/>
    <n v="1"/>
    <m/>
    <n v="10603.2"/>
    <x v="69"/>
  </r>
  <r>
    <s v="GGESMN0000"/>
    <s v="ST PETE COASTAL &amp; MARINE SCIENCE CENTER"/>
    <x v="54"/>
    <s v="Research Geologist"/>
    <s v="FTP"/>
    <n v="2080"/>
    <n v="2080"/>
    <n v="480"/>
    <s v="MN00F1F"/>
    <n v="3"/>
    <m/>
    <n v="31809.599999999999"/>
    <x v="68"/>
  </r>
  <r>
    <s v="GGESMN0000"/>
    <s v="ST PETE COASTAL &amp; MARINE SCIENCE CENTER"/>
    <x v="54"/>
    <s v="Research Geologist"/>
    <s v="FTP"/>
    <n v="2080"/>
    <n v="2080"/>
    <n v="846"/>
    <s v="MN00F1M"/>
    <n v="3"/>
    <m/>
    <n v="56064.42"/>
    <x v="68"/>
  </r>
  <r>
    <s v="GGESMN0000"/>
    <s v="ST PETE COASTAL &amp; MARINE SCIENCE CENTER"/>
    <x v="55"/>
    <s v="Ecologist"/>
    <s v="FTP"/>
    <n v="2080"/>
    <n v="2080"/>
    <n v="248"/>
    <s v="MN00F1F"/>
    <n v="1"/>
    <m/>
    <n v="14029.36"/>
    <x v="70"/>
  </r>
  <r>
    <s v="GGESMN0000"/>
    <s v="ST PETE COASTAL &amp; MARINE SCIENCE CENTER"/>
    <x v="55"/>
    <s v="Ecologist"/>
    <s v="FTP"/>
    <n v="2080"/>
    <n v="2080"/>
    <n v="800"/>
    <s v="MN00F1F"/>
    <n v="3"/>
    <m/>
    <n v="45256"/>
    <x v="70"/>
  </r>
  <r>
    <s v="GGESMN0000"/>
    <s v="ST PETE COASTAL &amp; MARINE SCIENCE CENTER"/>
    <x v="55"/>
    <s v="Ecologist"/>
    <s v="FTP"/>
    <n v="2080"/>
    <n v="2080"/>
    <n v="1040"/>
    <s v="MN00F1M"/>
    <n v="4"/>
    <m/>
    <n v="58832.800000000003"/>
    <x v="70"/>
  </r>
  <r>
    <s v="GGESMN0000"/>
    <s v="ST PETE COASTAL &amp; MARINE SCIENCE CENTER"/>
    <x v="56"/>
    <s v="Oceanographer"/>
    <s v="FTO"/>
    <n v="2080"/>
    <n v="2080"/>
    <n v="1040"/>
    <s v="MN000AZ"/>
    <n v="2"/>
    <m/>
    <n v="42026.400000000001"/>
    <x v="71"/>
  </r>
  <r>
    <s v="GGESMN0000"/>
    <s v="ST PETE COASTAL &amp; MARINE SCIENCE CENTER"/>
    <x v="56"/>
    <s v="Oceanographer"/>
    <s v="FTO"/>
    <n v="2080"/>
    <n v="2080"/>
    <n v="0"/>
    <s v="MN00E3R"/>
    <n v="5"/>
    <m/>
    <n v="3411.6"/>
    <x v="36"/>
  </r>
  <r>
    <s v="GGESMN0000"/>
    <s v="ST PETE COASTAL &amp; MARINE SCIENCE CENTER"/>
    <x v="56"/>
    <s v="Oceanographer"/>
    <s v="FTO"/>
    <n v="2080"/>
    <n v="2080"/>
    <n v="1040"/>
    <s v="MN00E3R"/>
    <n v="5"/>
    <m/>
    <n v="42026.400000000001"/>
    <x v="71"/>
  </r>
  <r>
    <s v="GGESMN0000"/>
    <s v="ST PETE COASTAL &amp; MARINE SCIENCE CENTER"/>
    <x v="57"/>
    <s v="Research Oceanographer"/>
    <s v="FTP"/>
    <n v="2080"/>
    <n v="2080"/>
    <n v="1600"/>
    <s v="MN00F4J"/>
    <n v="1"/>
    <m/>
    <n v="120224"/>
    <x v="72"/>
  </r>
  <r>
    <s v="GGESMN0000"/>
    <s v="ST PETE COASTAL &amp; MARINE SCIENCE CENTER"/>
    <x v="57"/>
    <s v="Research Oceanographer"/>
    <s v="FTP"/>
    <n v="2080"/>
    <n v="2080"/>
    <n v="480"/>
    <s v="MN00F4J"/>
    <n v="3"/>
    <m/>
    <n v="36067.199999999997"/>
    <x v="72"/>
  </r>
  <r>
    <s v="GGESMN0000"/>
    <s v="ST PETE COASTAL &amp; MARINE SCIENCE CENTER"/>
    <x v="58"/>
    <s v="Physical Scientist"/>
    <s v="FTP"/>
    <n v="2080"/>
    <n v="2080"/>
    <n v="40"/>
    <s v="LQ00DXG"/>
    <n v="13"/>
    <m/>
    <n v="2080"/>
    <x v="73"/>
  </r>
  <r>
    <s v="GGESMN0000"/>
    <s v="ST PETE COASTAL &amp; MARINE SCIENCE CENTER"/>
    <x v="58"/>
    <s v="Physical Scientist"/>
    <s v="FTP"/>
    <n v="2080"/>
    <n v="2080"/>
    <n v="520"/>
    <s v="MN00F1F"/>
    <n v="1"/>
    <m/>
    <n v="27040"/>
    <x v="73"/>
  </r>
  <r>
    <s v="GGESMN0000"/>
    <s v="ST PETE COASTAL &amp; MARINE SCIENCE CENTER"/>
    <x v="58"/>
    <s v="Physical Scientist"/>
    <s v="FTP"/>
    <n v="2080"/>
    <n v="2080"/>
    <n v="480"/>
    <s v="MN00F1F"/>
    <n v="3"/>
    <m/>
    <n v="24960"/>
    <x v="73"/>
  </r>
  <r>
    <s v="GGESMN0000"/>
    <s v="ST PETE COASTAL &amp; MARINE SCIENCE CENTER"/>
    <x v="58"/>
    <s v="Physical Scientist"/>
    <s v="FTP"/>
    <n v="2080"/>
    <n v="2080"/>
    <n v="1040"/>
    <s v="MN00F4J"/>
    <n v="3"/>
    <m/>
    <n v="54080"/>
    <x v="73"/>
  </r>
  <r>
    <s v="GGESMN0000"/>
    <s v="ST PETE COASTAL &amp; MARINE SCIENCE CENTER"/>
    <x v="59"/>
    <s v="Electronics Technician"/>
    <s v="FTP"/>
    <n v="2080"/>
    <n v="2080"/>
    <n v="800"/>
    <s v="MN000AZ"/>
    <n v="2"/>
    <m/>
    <n v="37440"/>
    <x v="74"/>
  </r>
  <r>
    <s v="GGESMN0000"/>
    <s v="ST PETE COASTAL &amp; MARINE SCIENCE CENTER"/>
    <x v="59"/>
    <s v="Electronics Technician"/>
    <s v="FTP"/>
    <n v="2080"/>
    <n v="2080"/>
    <n v="160"/>
    <s v="MN000AZ"/>
    <n v="7"/>
    <m/>
    <n v="7488"/>
    <x v="74"/>
  </r>
  <r>
    <s v="GGESMN0000"/>
    <s v="ST PETE COASTAL &amp; MARINE SCIENCE CENTER"/>
    <x v="59"/>
    <s v="Electronics Technician"/>
    <s v="FTP"/>
    <n v="2080"/>
    <n v="2080"/>
    <n v="1120"/>
    <s v="MN000AZ"/>
    <n v="8"/>
    <m/>
    <n v="52416"/>
    <x v="74"/>
  </r>
  <r>
    <s v="GGESMN0000"/>
    <s v="ST PETE COASTAL &amp; MARINE SCIENCE CENTER"/>
    <x v="60"/>
    <s v="Research Oceanographer"/>
    <s v="FTO"/>
    <n v="2080"/>
    <n v="2080"/>
    <n v="2000"/>
    <s v="MN00E3R"/>
    <n v="9"/>
    <m/>
    <n v="102620"/>
    <x v="75"/>
  </r>
  <r>
    <s v="GGESMN0000"/>
    <s v="ST PETE COASTAL &amp; MARINE SCIENCE CENTER"/>
    <x v="60"/>
    <s v="Research Oceanographer"/>
    <s v="FTO"/>
    <n v="2080"/>
    <n v="2080"/>
    <n v="80"/>
    <s v="MN00EQ5"/>
    <n v="4"/>
    <m/>
    <n v="4104.8"/>
    <x v="75"/>
  </r>
  <r>
    <s v="GGESMN0000"/>
    <s v="ST PETE COASTAL &amp; MARINE SCIENCE CENTER"/>
    <x v="61"/>
    <s v="Administrative Specialist"/>
    <s v="FTP"/>
    <n v="2080"/>
    <n v="2080"/>
    <n v="2080"/>
    <s v="MN0000S"/>
    <n v="1"/>
    <m/>
    <n v="93516.800000000003"/>
    <x v="76"/>
  </r>
  <r>
    <s v="GGESMN0000"/>
    <s v="ST PETE COASTAL &amp; MARINE SCIENCE CENTER"/>
    <x v="62"/>
    <s v="Geophysicist"/>
    <s v="FTP"/>
    <n v="2080"/>
    <n v="2080"/>
    <n v="80"/>
    <s v="LQ00E9U"/>
    <n v="4"/>
    <m/>
    <n v="5968.8"/>
    <x v="77"/>
  </r>
  <r>
    <s v="GGESMN0000"/>
    <s v="ST PETE COASTAL &amp; MARINE SCIENCE CENTER"/>
    <x v="62"/>
    <s v="Geophysicist"/>
    <s v="FTP"/>
    <n v="2080"/>
    <n v="2080"/>
    <n v="160"/>
    <s v="LQ00E9U"/>
    <n v="9"/>
    <m/>
    <n v="11937.6"/>
    <x v="77"/>
  </r>
  <r>
    <s v="GGESMN0000"/>
    <s v="ST PETE COASTAL &amp; MARINE SCIENCE CENTER"/>
    <x v="62"/>
    <s v="Geophysicist"/>
    <s v="FTP"/>
    <n v="2080"/>
    <n v="2080"/>
    <n v="120"/>
    <s v="LQ00GJD"/>
    <n v="3"/>
    <m/>
    <n v="8953.2000000000007"/>
    <x v="77"/>
  </r>
  <r>
    <s v="GGESMN0000"/>
    <s v="ST PETE COASTAL &amp; MARINE SCIENCE CENTER"/>
    <x v="62"/>
    <s v="Geophysicist"/>
    <s v="FTP"/>
    <n v="2080"/>
    <n v="2080"/>
    <n v="80"/>
    <s v="MN00EDH"/>
    <n v="1"/>
    <m/>
    <n v="5968.8"/>
    <x v="77"/>
  </r>
  <r>
    <s v="GGESMN0000"/>
    <s v="ST PETE COASTAL &amp; MARINE SCIENCE CENTER"/>
    <x v="62"/>
    <s v="Geophysicist"/>
    <s v="FTP"/>
    <n v="2080"/>
    <n v="2080"/>
    <n v="160"/>
    <s v="MN00EDH"/>
    <n v="3"/>
    <m/>
    <n v="11937.6"/>
    <x v="77"/>
  </r>
  <r>
    <s v="GGESMN0000"/>
    <s v="ST PETE COASTAL &amp; MARINE SCIENCE CENTER"/>
    <x v="62"/>
    <s v="Geophysicist"/>
    <s v="FTP"/>
    <n v="2080"/>
    <n v="2080"/>
    <n v="1404"/>
    <s v="MN00EDJ"/>
    <n v="1"/>
    <m/>
    <n v="104752.44"/>
    <x v="77"/>
  </r>
  <r>
    <s v="GGESMN0000"/>
    <s v="ST PETE COASTAL &amp; MARINE SCIENCE CENTER"/>
    <x v="62"/>
    <s v="Geophysicist"/>
    <s v="FTP"/>
    <n v="2080"/>
    <n v="2080"/>
    <n v="76"/>
    <s v="ZP00EAC"/>
    <n v="2"/>
    <m/>
    <n v="5670.36"/>
    <x v="77"/>
  </r>
  <r>
    <s v="GGESMN0000"/>
    <s v="ST PETE COASTAL &amp; MARINE SCIENCE CENTER"/>
    <x v="63"/>
    <s v="Research Oceanographer"/>
    <s v="FTP"/>
    <n v="2080"/>
    <n v="2080"/>
    <n v="1280"/>
    <s v="MN00E3R"/>
    <n v="6"/>
    <m/>
    <n v="106483.2"/>
    <x v="78"/>
  </r>
  <r>
    <s v="GGESMN0000"/>
    <s v="ST PETE COASTAL &amp; MARINE SCIENCE CENTER"/>
    <x v="63"/>
    <s v="Research Oceanographer"/>
    <s v="FTP"/>
    <n v="2080"/>
    <n v="2080"/>
    <n v="800"/>
    <s v="MN00GSW"/>
    <n v="1"/>
    <m/>
    <n v="66552"/>
    <x v="78"/>
  </r>
  <r>
    <s v="GGESMN0000"/>
    <s v="ST PETE COASTAL &amp; MARINE SCIENCE CENTER"/>
    <x v="64"/>
    <s v="Research Oceanographer"/>
    <s v="FTP"/>
    <n v="2080"/>
    <n v="2080"/>
    <n v="1040"/>
    <s v="ZP00GJA"/>
    <n v="2"/>
    <m/>
    <n v="68671.199999999997"/>
    <x v="79"/>
  </r>
  <r>
    <s v="GGESMN0000"/>
    <s v="ST PETE COASTAL &amp; MARINE SCIENCE CENTER"/>
    <x v="64"/>
    <s v="Research Oceanographer"/>
    <s v="FTP"/>
    <n v="2080"/>
    <n v="2080"/>
    <n v="1040"/>
    <s v="ZP00GJA"/>
    <n v="3"/>
    <m/>
    <n v="68671.199999999997"/>
    <x v="79"/>
  </r>
  <r>
    <m/>
    <m/>
    <x v="65"/>
    <m/>
    <m/>
    <m/>
    <m/>
    <m/>
    <m/>
    <m/>
    <m/>
    <m/>
    <x v="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5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G3:H71" firstHeaderRow="1" firstDataRow="1" firstDataCol="1"/>
  <pivotFields count="14">
    <pivotField showAll="0"/>
    <pivotField showAll="0"/>
    <pivotField axis="axisRow" showAll="0">
      <items count="6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x="65"/>
        <item t="default"/>
      </items>
    </pivotField>
    <pivotField showAll="0"/>
    <pivotField showAll="0"/>
    <pivotField showAll="0"/>
    <pivotField showAll="0"/>
    <pivotField dataField="1" showAll="0"/>
    <pivotField axis="axisRow" showAll="0">
      <items count="34">
        <item x="23"/>
        <item x="2"/>
        <item x="18"/>
        <item x="24"/>
        <item x="29"/>
        <item x="14"/>
        <item x="11"/>
        <item x="12"/>
        <item x="30"/>
        <item x="25"/>
        <item x="20"/>
        <item x="21"/>
        <item x="15"/>
        <item x="0"/>
        <item x="16"/>
        <item x="19"/>
        <item x="13"/>
        <item x="1"/>
        <item x="8"/>
        <item x="4"/>
        <item x="17"/>
        <item x="7"/>
        <item x="3"/>
        <item x="5"/>
        <item x="32"/>
        <item x="27"/>
        <item x="6"/>
        <item x="28"/>
        <item x="9"/>
        <item x="22"/>
        <item x="10"/>
        <item x="26"/>
        <item x="31"/>
        <item t="default"/>
      </items>
    </pivotField>
    <pivotField showAll="0"/>
    <pivotField showAll="0"/>
    <pivotField showAll="0"/>
    <pivotField showAll="0"/>
    <pivotField showAll="0"/>
  </pivotFields>
  <rowFields count="2">
    <field x="2"/>
    <field x="8"/>
  </rowFields>
  <rowItems count="6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 r="1">
      <x v="31"/>
    </i>
    <i t="grand">
      <x/>
    </i>
  </rowItems>
  <colItems count="1">
    <i/>
  </colItems>
  <dataFields count="1">
    <dataField name="Sum of Assigned Hours" fld="7" baseField="2" baseItem="0" numFmtId="164"/>
  </dataFields>
  <formats count="1">
    <format dxfId="0">
      <pivotArea dataOnly="0" labelOnly="1" fieldPosition="0">
        <references count="1">
          <reference field="2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153" firstHeaderRow="1" firstDataRow="1" firstDataCol="1"/>
  <pivotFields count="13">
    <pivotField showAll="0"/>
    <pivotField showAll="0"/>
    <pivotField axis="axisRow" showAll="0">
      <items count="6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axis="axisRow" showAll="0" defaultSubtotal="0">
      <items count="81">
        <item x="53"/>
        <item x="35"/>
        <item x="4"/>
        <item x="60"/>
        <item x="51"/>
        <item x="7"/>
        <item x="8"/>
        <item x="10"/>
        <item x="21"/>
        <item x="29"/>
        <item x="33"/>
        <item x="3"/>
        <item x="71"/>
        <item x="26"/>
        <item x="65"/>
        <item x="9"/>
        <item x="76"/>
        <item x="0"/>
        <item x="25"/>
        <item x="74"/>
        <item x="58"/>
        <item x="57"/>
        <item x="59"/>
        <item x="28"/>
        <item x="27"/>
        <item x="42"/>
        <item x="41"/>
        <item x="11"/>
        <item x="75"/>
        <item x="22"/>
        <item x="18"/>
        <item x="19"/>
        <item x="73"/>
        <item x="56"/>
        <item x="5"/>
        <item x="49"/>
        <item x="20"/>
        <item x="55"/>
        <item x="54"/>
        <item x="6"/>
        <item x="12"/>
        <item x="13"/>
        <item x="64"/>
        <item x="39"/>
        <item x="40"/>
        <item x="24"/>
        <item x="70"/>
        <item x="34"/>
        <item x="32"/>
        <item x="52"/>
        <item x="67"/>
        <item x="14"/>
        <item x="48"/>
        <item x="47"/>
        <item x="50"/>
        <item x="23"/>
        <item x="66"/>
        <item x="46"/>
        <item x="17"/>
        <item x="79"/>
        <item x="68"/>
        <item x="69"/>
        <item x="38"/>
        <item x="16"/>
        <item x="15"/>
        <item x="44"/>
        <item x="45"/>
        <item x="63"/>
        <item x="77"/>
        <item x="72"/>
        <item x="37"/>
        <item x="43"/>
        <item x="30"/>
        <item x="31"/>
        <item x="78"/>
        <item x="1"/>
        <item x="2"/>
        <item x="62"/>
        <item x="61"/>
        <item x="36"/>
        <item x="80"/>
      </items>
    </pivotField>
  </pivotFields>
  <rowFields count="2">
    <field x="2"/>
    <field x="12"/>
  </rowFields>
  <rowItems count="150">
    <i>
      <x/>
    </i>
    <i r="1">
      <x v="17"/>
    </i>
    <i>
      <x v="1"/>
    </i>
    <i r="1">
      <x v="75"/>
    </i>
    <i r="1">
      <x v="76"/>
    </i>
    <i>
      <x v="2"/>
    </i>
    <i r="1">
      <x v="11"/>
    </i>
    <i>
      <x v="3"/>
    </i>
    <i r="1">
      <x v="2"/>
    </i>
    <i>
      <x v="4"/>
    </i>
    <i r="1">
      <x v="34"/>
    </i>
    <i>
      <x v="5"/>
    </i>
    <i r="1">
      <x v="39"/>
    </i>
    <i>
      <x v="6"/>
    </i>
    <i r="1">
      <x v="5"/>
    </i>
    <i r="1">
      <x v="6"/>
    </i>
    <i>
      <x v="7"/>
    </i>
    <i r="1">
      <x v="15"/>
    </i>
    <i>
      <x v="8"/>
    </i>
    <i r="1">
      <x v="7"/>
    </i>
    <i>
      <x v="9"/>
    </i>
    <i r="1">
      <x v="27"/>
    </i>
    <i>
      <x v="10"/>
    </i>
    <i r="1">
      <x v="40"/>
    </i>
    <i r="1">
      <x v="41"/>
    </i>
    <i>
      <x v="11"/>
    </i>
    <i r="1">
      <x v="51"/>
    </i>
    <i>
      <x v="12"/>
    </i>
    <i r="1">
      <x v="63"/>
    </i>
    <i r="1">
      <x v="64"/>
    </i>
    <i>
      <x v="13"/>
    </i>
    <i r="1">
      <x v="58"/>
    </i>
    <i>
      <x v="14"/>
    </i>
    <i r="1">
      <x v="30"/>
    </i>
    <i r="1">
      <x v="31"/>
    </i>
    <i>
      <x v="15"/>
    </i>
    <i r="1">
      <x v="36"/>
    </i>
    <i>
      <x v="16"/>
    </i>
    <i r="1">
      <x v="8"/>
    </i>
    <i>
      <x v="17"/>
    </i>
    <i r="1">
      <x v="29"/>
    </i>
    <i>
      <x v="18"/>
    </i>
    <i r="1">
      <x v="55"/>
    </i>
    <i>
      <x v="19"/>
    </i>
    <i r="1">
      <x v="45"/>
    </i>
    <i>
      <x v="20"/>
    </i>
    <i r="1">
      <x v="18"/>
    </i>
    <i>
      <x v="21"/>
    </i>
    <i r="1">
      <x v="13"/>
    </i>
    <i>
      <x v="22"/>
    </i>
    <i r="1">
      <x v="23"/>
    </i>
    <i r="1">
      <x v="24"/>
    </i>
    <i>
      <x v="23"/>
    </i>
    <i r="1">
      <x v="9"/>
    </i>
    <i>
      <x v="24"/>
    </i>
    <i r="1">
      <x v="72"/>
    </i>
    <i>
      <x v="25"/>
    </i>
    <i r="1">
      <x v="73"/>
    </i>
    <i>
      <x v="26"/>
    </i>
    <i r="1">
      <x v="48"/>
    </i>
    <i>
      <x v="27"/>
    </i>
    <i r="1">
      <x v="10"/>
    </i>
    <i>
      <x v="28"/>
    </i>
    <i r="1">
      <x v="47"/>
    </i>
    <i>
      <x v="29"/>
    </i>
    <i r="1">
      <x v="1"/>
    </i>
    <i>
      <x v="30"/>
    </i>
    <i r="1">
      <x v="79"/>
    </i>
    <i>
      <x v="31"/>
    </i>
    <i r="1">
      <x v="70"/>
    </i>
    <i>
      <x v="32"/>
    </i>
    <i r="1">
      <x v="43"/>
    </i>
    <i r="1">
      <x v="44"/>
    </i>
    <i r="1">
      <x v="62"/>
    </i>
    <i>
      <x v="33"/>
    </i>
    <i r="1">
      <x v="25"/>
    </i>
    <i r="1">
      <x v="26"/>
    </i>
    <i>
      <x v="34"/>
    </i>
    <i r="1">
      <x v="71"/>
    </i>
    <i>
      <x v="35"/>
    </i>
    <i r="1">
      <x v="65"/>
    </i>
    <i>
      <x v="36"/>
    </i>
    <i r="1">
      <x v="66"/>
    </i>
    <i>
      <x v="37"/>
    </i>
    <i r="1">
      <x v="57"/>
    </i>
    <i>
      <x v="38"/>
    </i>
    <i r="1">
      <x v="52"/>
    </i>
    <i r="1">
      <x v="53"/>
    </i>
    <i>
      <x v="39"/>
    </i>
    <i r="1">
      <x v="35"/>
    </i>
    <i>
      <x v="40"/>
    </i>
    <i r="1">
      <x v="54"/>
    </i>
    <i>
      <x v="41"/>
    </i>
    <i r="1">
      <x v="4"/>
    </i>
    <i>
      <x v="42"/>
    </i>
    <i r="1">
      <x/>
    </i>
    <i r="1">
      <x v="49"/>
    </i>
    <i>
      <x v="43"/>
    </i>
    <i r="1">
      <x v="37"/>
    </i>
    <i r="1">
      <x v="38"/>
    </i>
    <i>
      <x v="44"/>
    </i>
    <i r="1">
      <x v="33"/>
    </i>
    <i>
      <x v="45"/>
    </i>
    <i r="1">
      <x v="20"/>
    </i>
    <i r="1">
      <x v="21"/>
    </i>
    <i>
      <x v="46"/>
    </i>
    <i r="1">
      <x v="22"/>
    </i>
    <i>
      <x v="47"/>
    </i>
    <i r="1">
      <x v="3"/>
    </i>
    <i>
      <x v="48"/>
    </i>
    <i r="1">
      <x v="77"/>
    </i>
    <i r="1">
      <x v="78"/>
    </i>
    <i>
      <x v="49"/>
    </i>
    <i r="1">
      <x v="67"/>
    </i>
    <i>
      <x v="50"/>
    </i>
    <i r="1">
      <x v="42"/>
    </i>
    <i r="1">
      <x v="79"/>
    </i>
    <i>
      <x v="51"/>
    </i>
    <i r="1">
      <x v="14"/>
    </i>
    <i>
      <x v="52"/>
    </i>
    <i r="1">
      <x v="56"/>
    </i>
    <i>
      <x v="53"/>
    </i>
    <i r="1">
      <x v="50"/>
    </i>
    <i>
      <x v="54"/>
    </i>
    <i r="1">
      <x v="60"/>
    </i>
    <i r="1">
      <x v="61"/>
    </i>
    <i>
      <x v="55"/>
    </i>
    <i r="1">
      <x v="46"/>
    </i>
    <i>
      <x v="56"/>
    </i>
    <i r="1">
      <x v="12"/>
    </i>
    <i r="1">
      <x v="79"/>
    </i>
    <i>
      <x v="57"/>
    </i>
    <i r="1">
      <x v="69"/>
    </i>
    <i>
      <x v="58"/>
    </i>
    <i r="1">
      <x v="32"/>
    </i>
    <i>
      <x v="59"/>
    </i>
    <i r="1">
      <x v="19"/>
    </i>
    <i>
      <x v="60"/>
    </i>
    <i r="1">
      <x v="28"/>
    </i>
    <i>
      <x v="61"/>
    </i>
    <i r="1">
      <x v="16"/>
    </i>
    <i>
      <x v="62"/>
    </i>
    <i r="1">
      <x v="68"/>
    </i>
    <i>
      <x v="63"/>
    </i>
    <i r="1">
      <x v="74"/>
    </i>
    <i>
      <x v="64"/>
    </i>
    <i r="1">
      <x v="59"/>
    </i>
    <i>
      <x v="65"/>
    </i>
    <i r="1">
      <x v="80"/>
    </i>
    <i t="grand">
      <x/>
    </i>
  </rowItems>
  <colItems count="1">
    <i/>
  </colItems>
  <dataFields count="1">
    <dataField name="Sum of Assigned Hours" fld="7" baseField="2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53"/>
  <sheetViews>
    <sheetView topLeftCell="D1" workbookViewId="0">
      <selection activeCell="E31" sqref="E31"/>
    </sheetView>
  </sheetViews>
  <sheetFormatPr defaultRowHeight="15" x14ac:dyDescent="0.25"/>
  <cols>
    <col min="1" max="1" width="28" bestFit="1" customWidth="1"/>
    <col min="2" max="2" width="20.42578125" bestFit="1" customWidth="1"/>
    <col min="3" max="3" width="15.140625" bestFit="1" customWidth="1"/>
    <col min="4" max="4" width="20.42578125" style="7" customWidth="1"/>
    <col min="5" max="5" width="11.85546875" style="7" customWidth="1"/>
    <col min="7" max="7" width="28" bestFit="1" customWidth="1"/>
    <col min="8" max="8" width="20.42578125" bestFit="1" customWidth="1"/>
    <col min="9" max="9" width="9.140625" customWidth="1"/>
    <col min="10" max="10" width="12.5703125" customWidth="1"/>
    <col min="12" max="12" width="24.5703125" bestFit="1" customWidth="1"/>
  </cols>
  <sheetData>
    <row r="3" spans="1:13" x14ac:dyDescent="0.25">
      <c r="A3" s="2" t="s">
        <v>228</v>
      </c>
      <c r="B3" t="s">
        <v>231</v>
      </c>
      <c r="D3" s="7" t="s">
        <v>251</v>
      </c>
      <c r="G3" s="2" t="s">
        <v>228</v>
      </c>
      <c r="H3" t="s">
        <v>231</v>
      </c>
      <c r="J3" t="s">
        <v>248</v>
      </c>
    </row>
    <row r="4" spans="1:13" x14ac:dyDescent="0.25">
      <c r="A4" s="3" t="s">
        <v>19</v>
      </c>
      <c r="B4" s="4">
        <v>2080</v>
      </c>
      <c r="D4" s="8">
        <f>B4-2080</f>
        <v>0</v>
      </c>
      <c r="E4" s="8"/>
      <c r="G4" s="6" t="s">
        <v>19</v>
      </c>
      <c r="H4" s="4">
        <v>2080</v>
      </c>
      <c r="I4" s="4"/>
      <c r="J4" s="4"/>
      <c r="K4" s="9" t="s">
        <v>245</v>
      </c>
      <c r="L4" s="9"/>
      <c r="M4" s="9" t="s">
        <v>235</v>
      </c>
    </row>
    <row r="5" spans="1:13" x14ac:dyDescent="0.25">
      <c r="A5" s="5">
        <v>45.65</v>
      </c>
      <c r="B5" s="4">
        <v>2080</v>
      </c>
      <c r="D5" s="8"/>
      <c r="E5"/>
      <c r="G5" s="6" t="s">
        <v>27</v>
      </c>
      <c r="H5" s="4">
        <v>1036</v>
      </c>
      <c r="I5" s="4"/>
      <c r="L5" s="12" t="s">
        <v>249</v>
      </c>
    </row>
    <row r="6" spans="1:13" x14ac:dyDescent="0.25">
      <c r="A6" s="3" t="s">
        <v>27</v>
      </c>
      <c r="B6" s="4">
        <v>1036</v>
      </c>
      <c r="D6" s="8">
        <f>B6-2080</f>
        <v>-1044</v>
      </c>
      <c r="E6" s="8"/>
      <c r="G6" s="6" t="s">
        <v>36</v>
      </c>
      <c r="H6" s="4">
        <v>40</v>
      </c>
      <c r="I6" s="4"/>
      <c r="J6" s="11">
        <v>6105.12</v>
      </c>
      <c r="K6" s="10">
        <v>112</v>
      </c>
      <c r="L6" s="10" t="s">
        <v>45</v>
      </c>
      <c r="M6" s="10" t="s">
        <v>234</v>
      </c>
    </row>
    <row r="7" spans="1:13" x14ac:dyDescent="0.25">
      <c r="A7" s="5">
        <v>87.449999999999989</v>
      </c>
      <c r="B7" s="4">
        <v>516</v>
      </c>
      <c r="D7" s="8"/>
      <c r="E7" s="8"/>
      <c r="G7" s="6" t="s">
        <v>39</v>
      </c>
      <c r="H7" s="4">
        <v>2088</v>
      </c>
      <c r="I7" s="4"/>
      <c r="J7" s="11">
        <v>27944.959999999999</v>
      </c>
      <c r="K7" s="10">
        <v>512</v>
      </c>
      <c r="L7" s="10" t="s">
        <v>77</v>
      </c>
      <c r="M7" s="10" t="s">
        <v>238</v>
      </c>
    </row>
    <row r="8" spans="1:13" x14ac:dyDescent="0.25">
      <c r="A8" s="5">
        <v>87.45</v>
      </c>
      <c r="B8" s="4">
        <v>520</v>
      </c>
      <c r="D8" s="8"/>
      <c r="E8" s="8"/>
      <c r="G8" s="6" t="s">
        <v>42</v>
      </c>
      <c r="H8" s="4">
        <v>2080</v>
      </c>
      <c r="I8" s="4"/>
      <c r="J8" s="11">
        <v>4746.24</v>
      </c>
      <c r="K8" s="10">
        <v>72</v>
      </c>
      <c r="L8" s="10" t="s">
        <v>89</v>
      </c>
      <c r="M8" s="10" t="s">
        <v>239</v>
      </c>
    </row>
    <row r="9" spans="1:13" x14ac:dyDescent="0.25">
      <c r="A9" s="3" t="s">
        <v>36</v>
      </c>
      <c r="B9" s="4">
        <v>40</v>
      </c>
      <c r="D9" s="8"/>
      <c r="E9" s="8"/>
      <c r="G9" s="6" t="s">
        <v>45</v>
      </c>
      <c r="H9" s="4">
        <v>1968</v>
      </c>
      <c r="I9" s="4"/>
      <c r="J9" s="11">
        <v>7513.2</v>
      </c>
      <c r="K9" s="10">
        <v>120</v>
      </c>
      <c r="L9" s="10" t="s">
        <v>111</v>
      </c>
      <c r="M9" s="10" t="s">
        <v>237</v>
      </c>
    </row>
    <row r="10" spans="1:13" x14ac:dyDescent="0.25">
      <c r="A10" s="5">
        <v>39.619999999999997</v>
      </c>
      <c r="B10" s="4">
        <v>40</v>
      </c>
      <c r="D10" s="8"/>
      <c r="E10" s="8"/>
      <c r="G10" s="6" t="s">
        <v>56</v>
      </c>
      <c r="H10" s="4">
        <v>2088</v>
      </c>
      <c r="I10" s="4"/>
      <c r="J10" s="11">
        <v>12696</v>
      </c>
      <c r="K10" s="10">
        <v>240</v>
      </c>
      <c r="L10" s="10" t="s">
        <v>181</v>
      </c>
      <c r="M10" s="10" t="s">
        <v>252</v>
      </c>
    </row>
    <row r="11" spans="1:13" x14ac:dyDescent="0.25">
      <c r="A11" s="3" t="s">
        <v>39</v>
      </c>
      <c r="B11" s="4">
        <v>2088</v>
      </c>
      <c r="D11" s="8"/>
      <c r="E11" s="8"/>
      <c r="G11" s="6" t="s">
        <v>63</v>
      </c>
      <c r="H11" s="4">
        <v>1720</v>
      </c>
      <c r="I11" s="4"/>
      <c r="J11" s="11">
        <v>30648.799999999999</v>
      </c>
      <c r="K11" s="10">
        <v>520</v>
      </c>
      <c r="L11" s="10" t="s">
        <v>210</v>
      </c>
      <c r="M11" s="10" t="s">
        <v>242</v>
      </c>
    </row>
    <row r="12" spans="1:13" ht="15.75" thickBot="1" x14ac:dyDescent="0.3">
      <c r="A12" s="5">
        <v>23.04</v>
      </c>
      <c r="B12" s="4">
        <v>2088</v>
      </c>
      <c r="D12" s="8"/>
      <c r="E12" s="8"/>
      <c r="G12" s="6" t="s">
        <v>70</v>
      </c>
      <c r="H12" s="4">
        <v>2080</v>
      </c>
      <c r="I12" s="4"/>
      <c r="J12" s="13">
        <v>4771.4399999999996</v>
      </c>
      <c r="K12" s="10">
        <v>72</v>
      </c>
      <c r="L12" s="10" t="s">
        <v>211</v>
      </c>
      <c r="M12" s="10" t="s">
        <v>243</v>
      </c>
    </row>
    <row r="13" spans="1:13" ht="15.75" thickTop="1" x14ac:dyDescent="0.25">
      <c r="A13" s="3" t="s">
        <v>42</v>
      </c>
      <c r="B13" s="4">
        <v>2080</v>
      </c>
      <c r="D13" s="8"/>
      <c r="E13" s="8"/>
      <c r="G13" s="6" t="s">
        <v>72</v>
      </c>
      <c r="H13" s="4">
        <v>2080</v>
      </c>
      <c r="I13" s="4"/>
      <c r="J13" s="14">
        <f>SUM(J6:J12)</f>
        <v>94425.76</v>
      </c>
    </row>
    <row r="14" spans="1:13" x14ac:dyDescent="0.25">
      <c r="A14" s="5">
        <v>52.8</v>
      </c>
      <c r="B14" s="4">
        <v>2080</v>
      </c>
      <c r="D14" s="8"/>
      <c r="E14" s="8"/>
      <c r="G14" s="6" t="s">
        <v>77</v>
      </c>
      <c r="H14" s="4">
        <v>1568</v>
      </c>
      <c r="I14" s="4"/>
      <c r="L14" s="12" t="s">
        <v>254</v>
      </c>
    </row>
    <row r="15" spans="1:13" x14ac:dyDescent="0.25">
      <c r="A15" s="3" t="s">
        <v>45</v>
      </c>
      <c r="B15" s="4">
        <v>1968</v>
      </c>
      <c r="D15" s="8">
        <f t="shared" ref="D15:D68" si="0">B15-2080</f>
        <v>-112</v>
      </c>
      <c r="E15" s="8"/>
      <c r="G15" s="6" t="s">
        <v>78</v>
      </c>
      <c r="H15" s="4">
        <v>2080</v>
      </c>
      <c r="I15" s="4"/>
      <c r="J15" s="11">
        <v>77865.600000000006</v>
      </c>
      <c r="K15" s="10">
        <v>960</v>
      </c>
      <c r="L15" s="10" t="s">
        <v>136</v>
      </c>
      <c r="M15" s="10" t="s">
        <v>253</v>
      </c>
    </row>
    <row r="16" spans="1:13" ht="15.75" thickBot="1" x14ac:dyDescent="0.3">
      <c r="A16" s="5">
        <v>54.51</v>
      </c>
      <c r="B16" s="4">
        <v>1968</v>
      </c>
      <c r="D16" s="8"/>
      <c r="E16" s="8"/>
      <c r="G16" s="6" t="s">
        <v>80</v>
      </c>
      <c r="H16" s="4">
        <v>2080</v>
      </c>
      <c r="I16" s="4"/>
      <c r="J16" s="13">
        <v>63644.679999999993</v>
      </c>
      <c r="K16" s="10">
        <v>874</v>
      </c>
      <c r="L16" s="10" t="s">
        <v>166</v>
      </c>
      <c r="M16" s="10" t="s">
        <v>240</v>
      </c>
    </row>
    <row r="17" spans="1:13" ht="15.75" thickTop="1" x14ac:dyDescent="0.25">
      <c r="A17" s="3" t="s">
        <v>56</v>
      </c>
      <c r="B17" s="4">
        <v>2088</v>
      </c>
      <c r="D17" s="8">
        <f t="shared" si="0"/>
        <v>8</v>
      </c>
      <c r="E17" s="8"/>
      <c r="G17" s="6" t="s">
        <v>89</v>
      </c>
      <c r="H17" s="4">
        <v>2008</v>
      </c>
      <c r="I17" s="4"/>
      <c r="J17" s="14">
        <f>SUM(J15:J16)</f>
        <v>141510.28</v>
      </c>
    </row>
    <row r="18" spans="1:13" x14ac:dyDescent="0.25">
      <c r="A18" s="5">
        <v>34.01</v>
      </c>
      <c r="B18" s="4">
        <v>1600</v>
      </c>
      <c r="D18" s="8"/>
      <c r="E18" s="8"/>
      <c r="G18" s="6" t="s">
        <v>96</v>
      </c>
      <c r="H18" s="4">
        <v>2080</v>
      </c>
      <c r="I18" s="4"/>
      <c r="L18" s="12" t="s">
        <v>250</v>
      </c>
    </row>
    <row r="19" spans="1:13" x14ac:dyDescent="0.25">
      <c r="A19" s="5">
        <v>34.010000000000005</v>
      </c>
      <c r="B19" s="4">
        <v>488</v>
      </c>
      <c r="D19" s="8"/>
      <c r="E19" s="8"/>
      <c r="G19" s="6" t="s">
        <v>101</v>
      </c>
      <c r="H19" s="4">
        <v>2080</v>
      </c>
      <c r="I19" s="4"/>
      <c r="J19" s="11">
        <v>36702.6</v>
      </c>
      <c r="K19" s="10">
        <v>804</v>
      </c>
      <c r="L19" s="10" t="s">
        <v>27</v>
      </c>
      <c r="M19" s="10" t="s">
        <v>244</v>
      </c>
    </row>
    <row r="20" spans="1:13" x14ac:dyDescent="0.25">
      <c r="A20" s="3" t="s">
        <v>63</v>
      </c>
      <c r="B20" s="4">
        <v>1720</v>
      </c>
      <c r="D20" s="8">
        <f t="shared" si="0"/>
        <v>-360</v>
      </c>
      <c r="E20" s="8"/>
      <c r="G20" s="6" t="s">
        <v>102</v>
      </c>
      <c r="H20" s="4">
        <v>2080</v>
      </c>
      <c r="I20" s="4"/>
      <c r="J20" s="11">
        <v>16037.999999999998</v>
      </c>
      <c r="K20" s="10">
        <v>360</v>
      </c>
      <c r="L20" s="10" t="s">
        <v>63</v>
      </c>
      <c r="M20" s="10" t="s">
        <v>236</v>
      </c>
    </row>
    <row r="21" spans="1:13" ht="15.75" thickBot="1" x14ac:dyDescent="0.3">
      <c r="A21" s="5">
        <v>44.55</v>
      </c>
      <c r="B21" s="4">
        <v>1720</v>
      </c>
      <c r="D21" s="8"/>
      <c r="E21" s="8"/>
      <c r="G21" s="6" t="s">
        <v>105</v>
      </c>
      <c r="H21" s="4">
        <v>2080</v>
      </c>
      <c r="I21" s="4"/>
      <c r="J21" s="13">
        <v>13214.32</v>
      </c>
      <c r="K21" s="10">
        <v>392</v>
      </c>
      <c r="L21" s="10" t="s">
        <v>188</v>
      </c>
      <c r="M21" s="10" t="s">
        <v>241</v>
      </c>
    </row>
    <row r="22" spans="1:13" ht="15.75" thickTop="1" x14ac:dyDescent="0.25">
      <c r="A22" s="3" t="s">
        <v>70</v>
      </c>
      <c r="B22" s="4">
        <v>2080</v>
      </c>
      <c r="D22" s="8">
        <f t="shared" si="0"/>
        <v>0</v>
      </c>
      <c r="E22" s="8"/>
      <c r="G22" s="6" t="s">
        <v>111</v>
      </c>
      <c r="H22" s="4">
        <v>1960</v>
      </c>
      <c r="I22" s="4"/>
      <c r="J22" s="14">
        <f>SUM(J19:J21)</f>
        <v>65954.92</v>
      </c>
    </row>
    <row r="23" spans="1:13" x14ac:dyDescent="0.25">
      <c r="A23" s="5">
        <v>34.31</v>
      </c>
      <c r="B23" s="4">
        <v>2080</v>
      </c>
      <c r="D23" s="8"/>
      <c r="E23" s="8"/>
      <c r="G23" s="6" t="s">
        <v>123</v>
      </c>
      <c r="H23" s="4">
        <v>2100</v>
      </c>
      <c r="I23" s="4"/>
    </row>
    <row r="24" spans="1:13" x14ac:dyDescent="0.25">
      <c r="A24" s="3" t="s">
        <v>72</v>
      </c>
      <c r="B24" s="4">
        <v>2080</v>
      </c>
      <c r="D24" s="8">
        <f t="shared" si="0"/>
        <v>0</v>
      </c>
      <c r="E24" s="8"/>
      <c r="G24" s="6" t="s">
        <v>125</v>
      </c>
      <c r="H24" s="4">
        <v>2080</v>
      </c>
      <c r="I24" s="4"/>
    </row>
    <row r="25" spans="1:13" x14ac:dyDescent="0.25">
      <c r="A25" s="5">
        <v>50.83</v>
      </c>
      <c r="B25" s="4">
        <v>2080</v>
      </c>
      <c r="D25" s="8"/>
      <c r="E25" s="8"/>
      <c r="G25" s="6" t="s">
        <v>127</v>
      </c>
      <c r="H25" s="4">
        <v>2080</v>
      </c>
      <c r="I25" s="4"/>
    </row>
    <row r="26" spans="1:13" x14ac:dyDescent="0.25">
      <c r="A26" s="3" t="s">
        <v>77</v>
      </c>
      <c r="B26" s="4">
        <v>1568</v>
      </c>
      <c r="D26" s="8">
        <f t="shared" si="0"/>
        <v>-512</v>
      </c>
      <c r="E26" s="8"/>
      <c r="G26" s="6" t="s">
        <v>128</v>
      </c>
      <c r="H26" s="4">
        <v>2080</v>
      </c>
      <c r="I26" s="4"/>
    </row>
    <row r="27" spans="1:13" x14ac:dyDescent="0.25">
      <c r="A27" s="5">
        <v>54.58</v>
      </c>
      <c r="B27" s="4">
        <v>1328</v>
      </c>
      <c r="D27" s="8"/>
      <c r="E27" s="8"/>
      <c r="G27" s="6" t="s">
        <v>132</v>
      </c>
      <c r="H27" s="4">
        <v>2080</v>
      </c>
      <c r="I27" s="4"/>
    </row>
    <row r="28" spans="1:13" x14ac:dyDescent="0.25">
      <c r="A28" s="5">
        <v>54.580000000000005</v>
      </c>
      <c r="B28" s="4">
        <v>240</v>
      </c>
      <c r="D28" s="8"/>
      <c r="E28" s="8"/>
      <c r="G28" s="6" t="s">
        <v>136</v>
      </c>
      <c r="H28" s="4">
        <v>1120</v>
      </c>
      <c r="I28" s="4"/>
    </row>
    <row r="29" spans="1:13" x14ac:dyDescent="0.25">
      <c r="A29" s="3" t="s">
        <v>78</v>
      </c>
      <c r="B29" s="4">
        <v>2080</v>
      </c>
      <c r="D29" s="8">
        <f t="shared" si="0"/>
        <v>0</v>
      </c>
      <c r="E29" s="8"/>
      <c r="G29" s="6" t="s">
        <v>143</v>
      </c>
      <c r="H29" s="4">
        <v>2080</v>
      </c>
      <c r="I29" s="4"/>
    </row>
    <row r="30" spans="1:13" x14ac:dyDescent="0.25">
      <c r="A30" s="5">
        <v>60.07</v>
      </c>
      <c r="B30" s="4">
        <v>2080</v>
      </c>
      <c r="D30" s="8"/>
      <c r="E30" s="8"/>
      <c r="G30" s="6" t="s">
        <v>145</v>
      </c>
      <c r="H30" s="4">
        <v>2080</v>
      </c>
      <c r="I30" s="4"/>
      <c r="J30" s="4"/>
    </row>
    <row r="31" spans="1:13" x14ac:dyDescent="0.25">
      <c r="A31" s="3" t="s">
        <v>80</v>
      </c>
      <c r="B31" s="4">
        <v>2080</v>
      </c>
      <c r="D31" s="8">
        <f t="shared" si="0"/>
        <v>0</v>
      </c>
      <c r="E31" s="8"/>
      <c r="G31" s="6" t="s">
        <v>147</v>
      </c>
      <c r="H31" s="4">
        <v>2080</v>
      </c>
      <c r="I31" s="4"/>
      <c r="J31" s="4"/>
    </row>
    <row r="32" spans="1:13" x14ac:dyDescent="0.25">
      <c r="A32" s="5">
        <v>66.569999999999993</v>
      </c>
      <c r="B32" s="4">
        <v>1200</v>
      </c>
      <c r="D32" s="8"/>
      <c r="E32" s="8"/>
      <c r="G32" s="6" t="s">
        <v>150</v>
      </c>
      <c r="H32" s="4">
        <v>2080</v>
      </c>
      <c r="I32" s="4"/>
      <c r="J32" s="4"/>
    </row>
    <row r="33" spans="1:10" x14ac:dyDescent="0.25">
      <c r="A33" s="5">
        <v>66.570000000000007</v>
      </c>
      <c r="B33" s="4">
        <v>880</v>
      </c>
      <c r="D33" s="8"/>
      <c r="E33" s="8"/>
      <c r="G33" s="6" t="s">
        <v>153</v>
      </c>
      <c r="H33" s="4">
        <v>2080</v>
      </c>
      <c r="I33" s="4"/>
      <c r="J33" s="4"/>
    </row>
    <row r="34" spans="1:10" x14ac:dyDescent="0.25">
      <c r="A34" s="3" t="s">
        <v>89</v>
      </c>
      <c r="B34" s="4">
        <v>2008</v>
      </c>
      <c r="D34" s="8">
        <f t="shared" si="0"/>
        <v>-72</v>
      </c>
      <c r="E34" s="8"/>
      <c r="G34" s="6" t="s">
        <v>159</v>
      </c>
      <c r="H34" s="4">
        <v>0</v>
      </c>
      <c r="I34" s="4"/>
      <c r="J34" s="4"/>
    </row>
    <row r="35" spans="1:10" x14ac:dyDescent="0.25">
      <c r="A35" s="5">
        <v>65.92</v>
      </c>
      <c r="B35" s="4">
        <v>2008</v>
      </c>
      <c r="D35" s="8"/>
      <c r="E35" s="8"/>
      <c r="G35" s="6" t="s">
        <v>161</v>
      </c>
      <c r="H35" s="4">
        <v>2080</v>
      </c>
      <c r="I35" s="4"/>
      <c r="J35" s="4"/>
    </row>
    <row r="36" spans="1:10" x14ac:dyDescent="0.25">
      <c r="A36" s="3" t="s">
        <v>96</v>
      </c>
      <c r="B36" s="4">
        <v>2080</v>
      </c>
      <c r="D36" s="8">
        <f t="shared" si="0"/>
        <v>0</v>
      </c>
      <c r="E36" s="8"/>
      <c r="G36" s="6" t="s">
        <v>162</v>
      </c>
      <c r="H36" s="4">
        <v>2080</v>
      </c>
      <c r="I36" s="4"/>
      <c r="J36" s="4"/>
    </row>
    <row r="37" spans="1:10" x14ac:dyDescent="0.25">
      <c r="A37" s="5">
        <v>51.91</v>
      </c>
      <c r="B37" s="4">
        <v>2000</v>
      </c>
      <c r="D37" s="8"/>
      <c r="E37" s="8"/>
      <c r="G37" s="6" t="s">
        <v>163</v>
      </c>
      <c r="H37" s="4">
        <v>2080</v>
      </c>
      <c r="I37" s="4"/>
      <c r="J37" s="4"/>
    </row>
    <row r="38" spans="1:10" x14ac:dyDescent="0.25">
      <c r="A38" s="5">
        <v>51.910000000000004</v>
      </c>
      <c r="B38" s="4">
        <v>80</v>
      </c>
      <c r="D38" s="8"/>
      <c r="E38" s="8"/>
      <c r="G38" s="6" t="s">
        <v>164</v>
      </c>
      <c r="H38" s="4">
        <v>2080</v>
      </c>
      <c r="I38" s="4"/>
      <c r="J38" s="4"/>
    </row>
    <row r="39" spans="1:10" x14ac:dyDescent="0.25">
      <c r="A39" s="3" t="s">
        <v>101</v>
      </c>
      <c r="B39" s="4">
        <v>2080</v>
      </c>
      <c r="D39" s="8">
        <f t="shared" si="0"/>
        <v>0</v>
      </c>
      <c r="E39" s="8"/>
      <c r="G39" s="6" t="s">
        <v>166</v>
      </c>
      <c r="H39" s="4">
        <v>1206</v>
      </c>
      <c r="I39" s="4"/>
      <c r="J39" s="4"/>
    </row>
    <row r="40" spans="1:10" x14ac:dyDescent="0.25">
      <c r="A40" s="5">
        <v>53.05</v>
      </c>
      <c r="B40" s="4">
        <v>2080</v>
      </c>
      <c r="D40" s="8"/>
      <c r="E40" s="8"/>
      <c r="G40" s="6" t="s">
        <v>173</v>
      </c>
      <c r="H40" s="4">
        <v>1040</v>
      </c>
      <c r="I40" s="4"/>
      <c r="J40" s="4"/>
    </row>
    <row r="41" spans="1:10" x14ac:dyDescent="0.25">
      <c r="A41" s="3" t="s">
        <v>102</v>
      </c>
      <c r="B41" s="4">
        <v>2080</v>
      </c>
      <c r="D41" s="8">
        <f t="shared" si="0"/>
        <v>0</v>
      </c>
      <c r="E41" s="8"/>
      <c r="G41" s="6" t="s">
        <v>174</v>
      </c>
      <c r="H41" s="4">
        <v>2120</v>
      </c>
      <c r="I41" s="4"/>
      <c r="J41" s="4"/>
    </row>
    <row r="42" spans="1:10" x14ac:dyDescent="0.25">
      <c r="A42" s="5">
        <v>36</v>
      </c>
      <c r="B42" s="4">
        <v>2080</v>
      </c>
      <c r="D42" s="8"/>
      <c r="E42" s="8"/>
      <c r="G42" s="6" t="s">
        <v>177</v>
      </c>
      <c r="H42" s="4">
        <v>2080</v>
      </c>
      <c r="I42" s="4"/>
      <c r="J42" s="4"/>
    </row>
    <row r="43" spans="1:10" x14ac:dyDescent="0.25">
      <c r="A43" s="3" t="s">
        <v>105</v>
      </c>
      <c r="B43" s="4">
        <v>2080</v>
      </c>
      <c r="D43" s="8">
        <f t="shared" si="0"/>
        <v>0</v>
      </c>
      <c r="E43" s="8"/>
      <c r="G43" s="6" t="s">
        <v>181</v>
      </c>
      <c r="H43" s="4">
        <v>1840</v>
      </c>
      <c r="I43" s="4"/>
      <c r="J43" s="4"/>
    </row>
    <row r="44" spans="1:10" x14ac:dyDescent="0.25">
      <c r="A44" s="5">
        <v>51.55</v>
      </c>
      <c r="B44" s="4">
        <v>2080</v>
      </c>
      <c r="D44" s="8"/>
      <c r="E44" s="8"/>
      <c r="G44" s="6" t="s">
        <v>186</v>
      </c>
      <c r="H44" s="4">
        <v>2080</v>
      </c>
      <c r="I44" s="4"/>
      <c r="J44" s="4"/>
    </row>
    <row r="45" spans="1:10" x14ac:dyDescent="0.25">
      <c r="A45" s="3" t="s">
        <v>111</v>
      </c>
      <c r="B45" s="4">
        <v>1960</v>
      </c>
      <c r="D45" s="8">
        <f t="shared" si="0"/>
        <v>-120</v>
      </c>
      <c r="E45" s="8"/>
      <c r="G45" s="6" t="s">
        <v>188</v>
      </c>
      <c r="H45" s="4">
        <v>1688</v>
      </c>
      <c r="I45" s="4"/>
      <c r="J45" s="4"/>
    </row>
    <row r="46" spans="1:10" x14ac:dyDescent="0.25">
      <c r="A46" s="5">
        <v>62.61</v>
      </c>
      <c r="B46" s="4">
        <v>1960</v>
      </c>
      <c r="D46" s="8"/>
      <c r="E46" s="8"/>
      <c r="G46" s="6" t="s">
        <v>190</v>
      </c>
      <c r="H46" s="4">
        <v>2088</v>
      </c>
      <c r="I46" s="4"/>
      <c r="J46" s="4"/>
    </row>
    <row r="47" spans="1:10" x14ac:dyDescent="0.25">
      <c r="A47" s="3" t="s">
        <v>123</v>
      </c>
      <c r="B47" s="4">
        <v>2100</v>
      </c>
      <c r="D47" s="8">
        <f t="shared" si="0"/>
        <v>20</v>
      </c>
      <c r="E47" s="8"/>
      <c r="G47" s="6" t="s">
        <v>191</v>
      </c>
      <c r="H47" s="4">
        <v>2080.0100000000002</v>
      </c>
      <c r="I47" s="4"/>
      <c r="J47" s="4"/>
    </row>
    <row r="48" spans="1:10" x14ac:dyDescent="0.25">
      <c r="A48" s="5">
        <v>55.21</v>
      </c>
      <c r="B48" s="4">
        <v>2100</v>
      </c>
      <c r="D48" s="8"/>
      <c r="E48" s="8"/>
      <c r="G48" s="6" t="s">
        <v>193</v>
      </c>
      <c r="H48" s="4">
        <v>1720</v>
      </c>
      <c r="I48" s="4"/>
      <c r="J48" s="4"/>
    </row>
    <row r="49" spans="1:10" x14ac:dyDescent="0.25">
      <c r="A49" s="3" t="s">
        <v>125</v>
      </c>
      <c r="B49" s="4">
        <v>2080</v>
      </c>
      <c r="D49" s="8">
        <f t="shared" si="0"/>
        <v>0</v>
      </c>
      <c r="E49" s="8"/>
      <c r="G49" s="6" t="s">
        <v>196</v>
      </c>
      <c r="H49" s="4">
        <v>1040</v>
      </c>
      <c r="I49" s="4"/>
      <c r="J49" s="4"/>
    </row>
    <row r="50" spans="1:10" x14ac:dyDescent="0.25">
      <c r="A50" s="5">
        <v>45.86</v>
      </c>
      <c r="B50" s="4">
        <v>2080</v>
      </c>
      <c r="D50" s="8"/>
      <c r="E50" s="8"/>
      <c r="G50" s="6" t="s">
        <v>198</v>
      </c>
      <c r="H50" s="4">
        <v>796</v>
      </c>
      <c r="I50" s="4"/>
      <c r="J50" s="4"/>
    </row>
    <row r="51" spans="1:10" x14ac:dyDescent="0.25">
      <c r="A51" s="3" t="s">
        <v>127</v>
      </c>
      <c r="B51" s="4">
        <v>2080</v>
      </c>
      <c r="D51" s="8">
        <f t="shared" si="0"/>
        <v>0</v>
      </c>
      <c r="E51" s="8"/>
      <c r="G51" s="6" t="s">
        <v>201</v>
      </c>
      <c r="H51" s="4">
        <v>2088</v>
      </c>
      <c r="I51" s="4"/>
      <c r="J51" s="4"/>
    </row>
    <row r="52" spans="1:10" x14ac:dyDescent="0.25">
      <c r="A52" s="5">
        <v>40.909999999999997</v>
      </c>
      <c r="B52" s="4">
        <v>2080</v>
      </c>
      <c r="D52" s="8"/>
      <c r="E52" s="8"/>
      <c r="G52" s="6" t="s">
        <v>202</v>
      </c>
      <c r="H52" s="4">
        <v>2088</v>
      </c>
      <c r="I52" s="4"/>
      <c r="J52" s="4"/>
    </row>
    <row r="53" spans="1:10" x14ac:dyDescent="0.25">
      <c r="A53" s="3" t="s">
        <v>128</v>
      </c>
      <c r="B53" s="4">
        <v>2080</v>
      </c>
      <c r="D53" s="8">
        <f t="shared" si="0"/>
        <v>0</v>
      </c>
      <c r="E53" s="8"/>
      <c r="G53" s="6" t="s">
        <v>205</v>
      </c>
      <c r="H53" s="4">
        <v>2080</v>
      </c>
      <c r="I53" s="4"/>
      <c r="J53" s="4"/>
    </row>
    <row r="54" spans="1:10" x14ac:dyDescent="0.25">
      <c r="A54" s="5">
        <v>47.779999999999994</v>
      </c>
      <c r="B54" s="4">
        <v>1040</v>
      </c>
      <c r="D54" s="8"/>
      <c r="E54" s="8"/>
      <c r="G54" s="6" t="s">
        <v>207</v>
      </c>
      <c r="H54" s="4">
        <v>2080</v>
      </c>
      <c r="I54" s="4"/>
      <c r="J54" s="4"/>
    </row>
    <row r="55" spans="1:10" x14ac:dyDescent="0.25">
      <c r="A55" s="5">
        <v>47.78</v>
      </c>
      <c r="B55" s="4">
        <v>1040</v>
      </c>
      <c r="D55" s="8"/>
      <c r="E55" s="8"/>
      <c r="G55" s="6" t="s">
        <v>208</v>
      </c>
      <c r="H55" s="4">
        <v>2080</v>
      </c>
      <c r="I55" s="4"/>
      <c r="J55" s="4"/>
    </row>
    <row r="56" spans="1:10" x14ac:dyDescent="0.25">
      <c r="A56" s="3" t="s">
        <v>132</v>
      </c>
      <c r="B56" s="4">
        <v>2080</v>
      </c>
      <c r="D56" s="8">
        <f t="shared" si="0"/>
        <v>0</v>
      </c>
      <c r="E56" s="8"/>
      <c r="G56" s="6" t="s">
        <v>209</v>
      </c>
      <c r="H56" s="4">
        <v>2080</v>
      </c>
      <c r="I56" s="4"/>
      <c r="J56" s="4"/>
    </row>
    <row r="57" spans="1:10" x14ac:dyDescent="0.25">
      <c r="A57" s="5">
        <v>38.57</v>
      </c>
      <c r="B57" s="4">
        <v>2080</v>
      </c>
      <c r="D57" s="8"/>
      <c r="E57" s="8"/>
      <c r="G57" s="6" t="s">
        <v>210</v>
      </c>
      <c r="H57" s="4">
        <v>1560</v>
      </c>
      <c r="I57" s="4"/>
      <c r="J57" s="4"/>
    </row>
    <row r="58" spans="1:10" x14ac:dyDescent="0.25">
      <c r="A58" s="3" t="s">
        <v>136</v>
      </c>
      <c r="B58" s="4">
        <v>1120</v>
      </c>
      <c r="D58" s="8">
        <f t="shared" si="0"/>
        <v>-960</v>
      </c>
      <c r="E58" s="8"/>
      <c r="G58" s="6" t="s">
        <v>211</v>
      </c>
      <c r="H58" s="4">
        <v>2008</v>
      </c>
      <c r="I58" s="4"/>
      <c r="J58" s="4"/>
    </row>
    <row r="59" spans="1:10" x14ac:dyDescent="0.25">
      <c r="A59" s="5">
        <v>81.11</v>
      </c>
      <c r="B59" s="4">
        <v>1120</v>
      </c>
      <c r="D59" s="8"/>
      <c r="E59" s="8"/>
      <c r="G59" s="6" t="s">
        <v>212</v>
      </c>
      <c r="H59" s="4">
        <v>2088</v>
      </c>
      <c r="I59" s="4"/>
      <c r="J59" s="4"/>
    </row>
    <row r="60" spans="1:10" x14ac:dyDescent="0.25">
      <c r="A60" s="3" t="s">
        <v>143</v>
      </c>
      <c r="B60" s="4">
        <v>2080</v>
      </c>
      <c r="D60" s="8">
        <f t="shared" si="0"/>
        <v>0</v>
      </c>
      <c r="E60" s="8"/>
      <c r="G60" s="6" t="s">
        <v>214</v>
      </c>
      <c r="H60" s="4">
        <v>2080</v>
      </c>
      <c r="I60" s="4"/>
      <c r="J60" s="4"/>
    </row>
    <row r="61" spans="1:10" x14ac:dyDescent="0.25">
      <c r="A61" s="5">
        <v>81.7</v>
      </c>
      <c r="B61" s="4">
        <v>2080</v>
      </c>
      <c r="D61" s="8"/>
      <c r="E61" s="8"/>
      <c r="G61" s="6" t="s">
        <v>217</v>
      </c>
      <c r="H61" s="4">
        <v>2080</v>
      </c>
      <c r="I61" s="4"/>
      <c r="J61" s="4"/>
    </row>
    <row r="62" spans="1:10" x14ac:dyDescent="0.25">
      <c r="A62" s="3" t="s">
        <v>145</v>
      </c>
      <c r="B62" s="4">
        <v>2080</v>
      </c>
      <c r="D62" s="8">
        <f t="shared" si="0"/>
        <v>0</v>
      </c>
      <c r="E62" s="8"/>
      <c r="G62" s="6" t="s">
        <v>218</v>
      </c>
      <c r="H62" s="4">
        <v>2080</v>
      </c>
      <c r="I62" s="4"/>
      <c r="J62" s="4"/>
    </row>
    <row r="63" spans="1:10" x14ac:dyDescent="0.25">
      <c r="A63" s="5">
        <v>57.89</v>
      </c>
      <c r="B63" s="4">
        <v>2080</v>
      </c>
      <c r="D63" s="8"/>
      <c r="E63" s="8"/>
      <c r="G63" s="6" t="s">
        <v>219</v>
      </c>
      <c r="H63" s="4">
        <v>2080</v>
      </c>
      <c r="I63" s="4"/>
      <c r="J63" s="4"/>
    </row>
    <row r="64" spans="1:10" x14ac:dyDescent="0.25">
      <c r="A64" s="3" t="s">
        <v>147</v>
      </c>
      <c r="B64" s="4">
        <v>2080</v>
      </c>
      <c r="D64" s="8">
        <f t="shared" si="0"/>
        <v>0</v>
      </c>
      <c r="E64" s="8"/>
      <c r="G64" s="6" t="s">
        <v>222</v>
      </c>
      <c r="H64" s="4">
        <v>2080</v>
      </c>
      <c r="I64" s="4"/>
      <c r="J64" s="4"/>
    </row>
    <row r="65" spans="1:10" x14ac:dyDescent="0.25">
      <c r="A65" s="5">
        <v>39.46</v>
      </c>
      <c r="B65" s="4">
        <v>2080</v>
      </c>
      <c r="D65" s="8"/>
      <c r="E65" s="8"/>
      <c r="G65" s="6" t="s">
        <v>223</v>
      </c>
      <c r="H65" s="4">
        <v>2080</v>
      </c>
      <c r="I65" s="4"/>
      <c r="J65" s="4"/>
    </row>
    <row r="66" spans="1:10" x14ac:dyDescent="0.25">
      <c r="A66" s="3" t="s">
        <v>150</v>
      </c>
      <c r="B66" s="4">
        <v>2080</v>
      </c>
      <c r="D66" s="8">
        <f t="shared" si="0"/>
        <v>0</v>
      </c>
      <c r="E66" s="8"/>
      <c r="G66" s="6" t="s">
        <v>224</v>
      </c>
      <c r="H66" s="4">
        <v>2080</v>
      </c>
      <c r="I66" s="4"/>
      <c r="J66" s="4"/>
    </row>
    <row r="67" spans="1:10" x14ac:dyDescent="0.25">
      <c r="A67" s="5">
        <v>57.25</v>
      </c>
      <c r="B67" s="4">
        <v>2080</v>
      </c>
      <c r="D67" s="8"/>
      <c r="E67" s="8"/>
      <c r="G67" s="6" t="s">
        <v>226</v>
      </c>
      <c r="H67" s="4">
        <v>2080</v>
      </c>
      <c r="I67" s="4"/>
      <c r="J67" s="4"/>
    </row>
    <row r="68" spans="1:10" x14ac:dyDescent="0.25">
      <c r="A68" s="3" t="s">
        <v>153</v>
      </c>
      <c r="B68" s="4">
        <v>2080</v>
      </c>
      <c r="D68" s="8">
        <f t="shared" si="0"/>
        <v>0</v>
      </c>
      <c r="E68" s="8"/>
      <c r="G68" s="6" t="s">
        <v>227</v>
      </c>
      <c r="H68" s="4">
        <v>2080</v>
      </c>
      <c r="I68" s="4"/>
      <c r="J68" s="4"/>
    </row>
    <row r="69" spans="1:10" x14ac:dyDescent="0.25">
      <c r="A69" s="5">
        <v>22.75</v>
      </c>
      <c r="B69" s="4">
        <v>2080</v>
      </c>
      <c r="D69" s="8"/>
      <c r="E69" s="8"/>
      <c r="G69" s="6" t="s">
        <v>229</v>
      </c>
      <c r="H69" s="4"/>
      <c r="I69" s="4"/>
      <c r="J69" s="4"/>
    </row>
    <row r="70" spans="1:10" x14ac:dyDescent="0.25">
      <c r="A70" s="3" t="s">
        <v>159</v>
      </c>
      <c r="B70" s="4">
        <v>0</v>
      </c>
      <c r="D70" s="8">
        <f t="shared" ref="D70:D132" si="1">B70-2080</f>
        <v>-2080</v>
      </c>
      <c r="E70" s="8"/>
      <c r="G70" s="5" t="s">
        <v>229</v>
      </c>
      <c r="H70" s="4"/>
      <c r="I70" s="4"/>
      <c r="J70" s="4"/>
    </row>
    <row r="71" spans="1:10" x14ac:dyDescent="0.25">
      <c r="A71" s="5" t="s">
        <v>247</v>
      </c>
      <c r="B71" s="4">
        <v>0</v>
      </c>
      <c r="D71" s="8"/>
      <c r="G71" s="3" t="s">
        <v>230</v>
      </c>
      <c r="H71" s="4">
        <v>122186.01</v>
      </c>
      <c r="I71" s="4"/>
      <c r="J71" s="4"/>
    </row>
    <row r="72" spans="1:10" x14ac:dyDescent="0.25">
      <c r="A72" s="3" t="s">
        <v>161</v>
      </c>
      <c r="B72" s="4">
        <v>2080</v>
      </c>
      <c r="D72" s="8">
        <f t="shared" si="1"/>
        <v>0</v>
      </c>
    </row>
    <row r="73" spans="1:10" x14ac:dyDescent="0.25">
      <c r="A73" s="5">
        <v>79</v>
      </c>
      <c r="B73" s="4">
        <v>2080</v>
      </c>
      <c r="D73" s="8"/>
    </row>
    <row r="74" spans="1:10" x14ac:dyDescent="0.25">
      <c r="A74" s="3" t="s">
        <v>162</v>
      </c>
      <c r="B74" s="4">
        <v>2080</v>
      </c>
      <c r="D74" s="8">
        <f t="shared" si="1"/>
        <v>0</v>
      </c>
    </row>
    <row r="75" spans="1:10" x14ac:dyDescent="0.25">
      <c r="A75" s="5">
        <v>54.779999999999994</v>
      </c>
      <c r="B75" s="4">
        <v>80</v>
      </c>
      <c r="D75" s="8"/>
    </row>
    <row r="76" spans="1:10" x14ac:dyDescent="0.25">
      <c r="A76" s="5">
        <v>54.78</v>
      </c>
      <c r="B76" s="4">
        <v>480</v>
      </c>
      <c r="D76" s="8"/>
    </row>
    <row r="77" spans="1:10" x14ac:dyDescent="0.25">
      <c r="A77" s="5">
        <v>66.312631578947361</v>
      </c>
      <c r="B77" s="4">
        <v>1520</v>
      </c>
      <c r="D77" s="8"/>
    </row>
    <row r="78" spans="1:10" x14ac:dyDescent="0.25">
      <c r="A78" s="3" t="s">
        <v>163</v>
      </c>
      <c r="B78" s="4">
        <v>2080</v>
      </c>
      <c r="D78" s="8">
        <f t="shared" si="1"/>
        <v>0</v>
      </c>
    </row>
    <row r="79" spans="1:10" x14ac:dyDescent="0.25">
      <c r="A79" s="5">
        <v>49.089999999999996</v>
      </c>
      <c r="B79" s="4">
        <v>1044</v>
      </c>
      <c r="D79" s="8"/>
    </row>
    <row r="80" spans="1:10" x14ac:dyDescent="0.25">
      <c r="A80" s="5">
        <v>49.09</v>
      </c>
      <c r="B80" s="4">
        <v>1036</v>
      </c>
      <c r="D80" s="8"/>
    </row>
    <row r="81" spans="1:4" x14ac:dyDescent="0.25">
      <c r="A81" s="3" t="s">
        <v>164</v>
      </c>
      <c r="B81" s="4">
        <v>2080</v>
      </c>
      <c r="D81" s="8">
        <f t="shared" si="1"/>
        <v>0</v>
      </c>
    </row>
    <row r="82" spans="1:4" x14ac:dyDescent="0.25">
      <c r="A82" s="5">
        <v>79.7</v>
      </c>
      <c r="B82" s="4">
        <v>2080</v>
      </c>
      <c r="D82" s="8"/>
    </row>
    <row r="83" spans="1:4" x14ac:dyDescent="0.25">
      <c r="A83" s="3" t="s">
        <v>166</v>
      </c>
      <c r="B83" s="4">
        <v>1206</v>
      </c>
      <c r="D83" s="8">
        <f t="shared" si="1"/>
        <v>-874</v>
      </c>
    </row>
    <row r="84" spans="1:4" x14ac:dyDescent="0.25">
      <c r="A84" s="5">
        <v>72.819999999999993</v>
      </c>
      <c r="B84" s="4">
        <v>1206</v>
      </c>
      <c r="D84" s="8"/>
    </row>
    <row r="85" spans="1:4" x14ac:dyDescent="0.25">
      <c r="A85" s="3" t="s">
        <v>173</v>
      </c>
      <c r="B85" s="4">
        <v>1040</v>
      </c>
      <c r="D85" s="8">
        <f t="shared" si="1"/>
        <v>-1040</v>
      </c>
    </row>
    <row r="86" spans="1:4" x14ac:dyDescent="0.25">
      <c r="A86" s="5">
        <v>73.64</v>
      </c>
      <c r="B86" s="4">
        <v>1040</v>
      </c>
      <c r="D86" s="8"/>
    </row>
    <row r="87" spans="1:4" x14ac:dyDescent="0.25">
      <c r="A87" s="3" t="s">
        <v>174</v>
      </c>
      <c r="B87" s="4">
        <v>2120</v>
      </c>
      <c r="D87" s="8">
        <f t="shared" si="1"/>
        <v>40</v>
      </c>
    </row>
    <row r="88" spans="1:4" x14ac:dyDescent="0.25">
      <c r="A88" s="5">
        <v>64.44</v>
      </c>
      <c r="B88" s="4">
        <v>2120</v>
      </c>
      <c r="D88" s="8"/>
    </row>
    <row r="89" spans="1:4" x14ac:dyDescent="0.25">
      <c r="A89" s="3" t="s">
        <v>177</v>
      </c>
      <c r="B89" s="4">
        <v>2080</v>
      </c>
      <c r="D89" s="8">
        <f t="shared" si="1"/>
        <v>0</v>
      </c>
    </row>
    <row r="90" spans="1:4" x14ac:dyDescent="0.25">
      <c r="A90" s="5">
        <v>60.489999999999995</v>
      </c>
      <c r="B90" s="4">
        <v>1616</v>
      </c>
      <c r="D90" s="8"/>
    </row>
    <row r="91" spans="1:4" x14ac:dyDescent="0.25">
      <c r="A91" s="5">
        <v>60.49</v>
      </c>
      <c r="B91" s="4">
        <v>464</v>
      </c>
      <c r="D91" s="8"/>
    </row>
    <row r="92" spans="1:4" x14ac:dyDescent="0.25">
      <c r="A92" s="3" t="s">
        <v>181</v>
      </c>
      <c r="B92" s="4">
        <v>1840</v>
      </c>
      <c r="D92" s="8">
        <f t="shared" si="1"/>
        <v>-240</v>
      </c>
    </row>
    <row r="93" spans="1:4" x14ac:dyDescent="0.25">
      <c r="A93" s="5">
        <v>52.9</v>
      </c>
      <c r="B93" s="4">
        <v>1840</v>
      </c>
      <c r="D93" s="8"/>
    </row>
    <row r="94" spans="1:4" x14ac:dyDescent="0.25">
      <c r="A94" s="3" t="s">
        <v>186</v>
      </c>
      <c r="B94" s="4">
        <v>2080</v>
      </c>
      <c r="D94" s="8">
        <f t="shared" si="1"/>
        <v>0</v>
      </c>
    </row>
    <row r="95" spans="1:4" x14ac:dyDescent="0.25">
      <c r="A95" s="5">
        <v>60.83</v>
      </c>
      <c r="B95" s="4">
        <v>2080</v>
      </c>
      <c r="D95" s="8"/>
    </row>
    <row r="96" spans="1:4" x14ac:dyDescent="0.25">
      <c r="A96" s="3" t="s">
        <v>188</v>
      </c>
      <c r="B96" s="4">
        <v>1688</v>
      </c>
      <c r="D96" s="8">
        <f t="shared" si="1"/>
        <v>-392</v>
      </c>
    </row>
    <row r="97" spans="1:4" x14ac:dyDescent="0.25">
      <c r="A97" s="5">
        <v>33.71</v>
      </c>
      <c r="B97" s="4">
        <v>1688</v>
      </c>
      <c r="D97" s="8"/>
    </row>
    <row r="98" spans="1:4" x14ac:dyDescent="0.25">
      <c r="A98" s="3" t="s">
        <v>190</v>
      </c>
      <c r="B98" s="4">
        <v>2088</v>
      </c>
      <c r="D98" s="8">
        <f t="shared" si="1"/>
        <v>8</v>
      </c>
    </row>
    <row r="99" spans="1:4" x14ac:dyDescent="0.25">
      <c r="A99" s="5">
        <v>0</v>
      </c>
      <c r="B99" s="4">
        <v>240</v>
      </c>
      <c r="D99" s="8"/>
    </row>
    <row r="100" spans="1:4" x14ac:dyDescent="0.25">
      <c r="A100" s="5">
        <v>57.94</v>
      </c>
      <c r="B100" s="4">
        <v>1848</v>
      </c>
      <c r="D100" s="8"/>
    </row>
    <row r="101" spans="1:4" x14ac:dyDescent="0.25">
      <c r="A101" s="3" t="s">
        <v>191</v>
      </c>
      <c r="B101" s="4">
        <v>2080.0100000000002</v>
      </c>
      <c r="D101" s="8">
        <f t="shared" si="1"/>
        <v>1.0000000000218279E-2</v>
      </c>
    </row>
    <row r="102" spans="1:4" x14ac:dyDescent="0.25">
      <c r="A102" s="5">
        <v>54</v>
      </c>
      <c r="B102" s="4">
        <v>0.01</v>
      </c>
      <c r="D102" s="8"/>
    </row>
    <row r="103" spans="1:4" x14ac:dyDescent="0.25">
      <c r="A103" s="5">
        <v>54.15</v>
      </c>
      <c r="B103" s="4">
        <v>2080</v>
      </c>
      <c r="D103" s="8"/>
    </row>
    <row r="104" spans="1:4" x14ac:dyDescent="0.25">
      <c r="A104" s="3" t="s">
        <v>193</v>
      </c>
      <c r="B104" s="4">
        <v>1720</v>
      </c>
      <c r="D104" s="8">
        <f t="shared" si="1"/>
        <v>-360</v>
      </c>
    </row>
    <row r="105" spans="1:4" x14ac:dyDescent="0.25">
      <c r="A105" s="5">
        <v>52.44</v>
      </c>
      <c r="B105" s="4">
        <v>1720</v>
      </c>
      <c r="D105" s="8"/>
    </row>
    <row r="106" spans="1:4" x14ac:dyDescent="0.25">
      <c r="A106" s="3" t="s">
        <v>196</v>
      </c>
      <c r="B106" s="4">
        <v>1040</v>
      </c>
      <c r="D106" s="8">
        <f t="shared" si="1"/>
        <v>-1040</v>
      </c>
    </row>
    <row r="107" spans="1:4" x14ac:dyDescent="0.25">
      <c r="A107" s="5">
        <v>47.169999999999995</v>
      </c>
      <c r="B107" s="4">
        <v>480</v>
      </c>
      <c r="D107" s="8"/>
    </row>
    <row r="108" spans="1:4" x14ac:dyDescent="0.25">
      <c r="A108" s="5">
        <v>47.17</v>
      </c>
      <c r="B108" s="4">
        <v>560</v>
      </c>
      <c r="D108" s="8"/>
    </row>
    <row r="109" spans="1:4" x14ac:dyDescent="0.25">
      <c r="A109" s="3" t="s">
        <v>198</v>
      </c>
      <c r="B109" s="4">
        <v>796</v>
      </c>
      <c r="D109" s="8">
        <f t="shared" si="1"/>
        <v>-1284</v>
      </c>
    </row>
    <row r="110" spans="1:4" x14ac:dyDescent="0.25">
      <c r="A110" s="5">
        <v>47.5</v>
      </c>
      <c r="B110" s="4">
        <v>796</v>
      </c>
      <c r="D110" s="8"/>
    </row>
    <row r="111" spans="1:4" x14ac:dyDescent="0.25">
      <c r="A111" s="3" t="s">
        <v>201</v>
      </c>
      <c r="B111" s="4">
        <v>2088</v>
      </c>
      <c r="D111" s="8">
        <f t="shared" si="1"/>
        <v>8</v>
      </c>
    </row>
    <row r="112" spans="1:4" x14ac:dyDescent="0.25">
      <c r="A112" s="5">
        <v>23.29</v>
      </c>
      <c r="B112" s="4">
        <v>2088</v>
      </c>
      <c r="D112" s="8"/>
    </row>
    <row r="113" spans="1:4" x14ac:dyDescent="0.25">
      <c r="A113" s="3" t="s">
        <v>202</v>
      </c>
      <c r="B113" s="4">
        <v>2088</v>
      </c>
      <c r="D113" s="8">
        <f t="shared" si="1"/>
        <v>8</v>
      </c>
    </row>
    <row r="114" spans="1:4" x14ac:dyDescent="0.25">
      <c r="A114" s="5">
        <v>91.86999999999999</v>
      </c>
      <c r="B114" s="4">
        <v>1040</v>
      </c>
      <c r="D114" s="8"/>
    </row>
    <row r="115" spans="1:4" x14ac:dyDescent="0.25">
      <c r="A115" s="5">
        <v>91.87</v>
      </c>
      <c r="B115" s="4">
        <v>1048</v>
      </c>
      <c r="D115" s="8"/>
    </row>
    <row r="116" spans="1:4" x14ac:dyDescent="0.25">
      <c r="A116" s="3" t="s">
        <v>205</v>
      </c>
      <c r="B116" s="4">
        <v>2080</v>
      </c>
      <c r="D116" s="8">
        <f t="shared" si="1"/>
        <v>0</v>
      </c>
    </row>
    <row r="117" spans="1:4" x14ac:dyDescent="0.25">
      <c r="A117" s="5">
        <v>74.19</v>
      </c>
      <c r="B117" s="4">
        <v>2080</v>
      </c>
      <c r="D117" s="8"/>
    </row>
    <row r="118" spans="1:4" x14ac:dyDescent="0.25">
      <c r="A118" s="3" t="s">
        <v>207</v>
      </c>
      <c r="B118" s="4">
        <v>2080</v>
      </c>
      <c r="D118" s="8">
        <f t="shared" si="1"/>
        <v>0</v>
      </c>
    </row>
    <row r="119" spans="1:4" x14ac:dyDescent="0.25">
      <c r="A119" s="5">
        <v>54.7</v>
      </c>
      <c r="B119" s="4">
        <v>2080</v>
      </c>
      <c r="D119" s="8"/>
    </row>
    <row r="120" spans="1:4" x14ac:dyDescent="0.25">
      <c r="A120" s="5" t="s">
        <v>247</v>
      </c>
      <c r="B120" s="4">
        <v>0</v>
      </c>
      <c r="D120" s="8"/>
    </row>
    <row r="121" spans="1:4" x14ac:dyDescent="0.25">
      <c r="A121" s="3" t="s">
        <v>208</v>
      </c>
      <c r="B121" s="4">
        <v>2080</v>
      </c>
      <c r="D121" s="8">
        <f t="shared" si="1"/>
        <v>0</v>
      </c>
    </row>
    <row r="122" spans="1:4" x14ac:dyDescent="0.25">
      <c r="A122" s="5">
        <v>44.39</v>
      </c>
      <c r="B122" s="4">
        <v>2080</v>
      </c>
      <c r="D122" s="8"/>
    </row>
    <row r="123" spans="1:4" x14ac:dyDescent="0.25">
      <c r="A123" s="3" t="s">
        <v>209</v>
      </c>
      <c r="B123" s="4">
        <v>2080</v>
      </c>
      <c r="D123" s="8">
        <f t="shared" si="1"/>
        <v>0</v>
      </c>
    </row>
    <row r="124" spans="1:4" x14ac:dyDescent="0.25">
      <c r="A124" s="5">
        <v>64</v>
      </c>
      <c r="B124" s="4">
        <v>2080</v>
      </c>
      <c r="D124" s="8"/>
    </row>
    <row r="125" spans="1:4" x14ac:dyDescent="0.25">
      <c r="A125" s="3" t="s">
        <v>210</v>
      </c>
      <c r="B125" s="4">
        <v>1560</v>
      </c>
      <c r="D125" s="8">
        <f t="shared" si="1"/>
        <v>-520</v>
      </c>
    </row>
    <row r="126" spans="1:4" x14ac:dyDescent="0.25">
      <c r="A126" s="5">
        <v>58.94</v>
      </c>
      <c r="B126" s="4">
        <v>1560</v>
      </c>
      <c r="D126" s="8"/>
    </row>
    <row r="127" spans="1:4" x14ac:dyDescent="0.25">
      <c r="A127" s="3" t="s">
        <v>211</v>
      </c>
      <c r="B127" s="4">
        <v>2008</v>
      </c>
      <c r="D127" s="8">
        <f t="shared" si="1"/>
        <v>-72</v>
      </c>
    </row>
    <row r="128" spans="1:4" x14ac:dyDescent="0.25">
      <c r="A128" s="5">
        <v>66.27</v>
      </c>
      <c r="B128" s="4">
        <v>1848</v>
      </c>
      <c r="D128" s="8"/>
    </row>
    <row r="129" spans="1:4" x14ac:dyDescent="0.25">
      <c r="A129" s="5">
        <v>66.27000000000001</v>
      </c>
      <c r="B129" s="4">
        <v>160</v>
      </c>
      <c r="D129" s="8"/>
    </row>
    <row r="130" spans="1:4" x14ac:dyDescent="0.25">
      <c r="A130" s="3" t="s">
        <v>212</v>
      </c>
      <c r="B130" s="4">
        <v>2088</v>
      </c>
      <c r="D130" s="8">
        <f t="shared" si="1"/>
        <v>8</v>
      </c>
    </row>
    <row r="131" spans="1:4" x14ac:dyDescent="0.25">
      <c r="A131" s="5">
        <v>56.57</v>
      </c>
      <c r="B131" s="4">
        <v>2088</v>
      </c>
      <c r="D131" s="8"/>
    </row>
    <row r="132" spans="1:4" x14ac:dyDescent="0.25">
      <c r="A132" s="3" t="s">
        <v>214</v>
      </c>
      <c r="B132" s="4">
        <v>2080</v>
      </c>
      <c r="D132" s="8">
        <f t="shared" si="1"/>
        <v>0</v>
      </c>
    </row>
    <row r="133" spans="1:4" x14ac:dyDescent="0.25">
      <c r="A133" s="5">
        <v>40.410000000000004</v>
      </c>
      <c r="B133" s="4">
        <v>2080</v>
      </c>
      <c r="D133" s="8">
        <f t="shared" ref="D133:D150" si="2">B133-2080</f>
        <v>0</v>
      </c>
    </row>
    <row r="134" spans="1:4" x14ac:dyDescent="0.25">
      <c r="A134" s="5" t="s">
        <v>247</v>
      </c>
      <c r="B134" s="4">
        <v>0</v>
      </c>
      <c r="D134" s="8"/>
    </row>
    <row r="135" spans="1:4" x14ac:dyDescent="0.25">
      <c r="A135" s="3" t="s">
        <v>217</v>
      </c>
      <c r="B135" s="4">
        <v>2080</v>
      </c>
      <c r="D135" s="8">
        <f t="shared" si="2"/>
        <v>0</v>
      </c>
    </row>
    <row r="136" spans="1:4" x14ac:dyDescent="0.25">
      <c r="A136" s="5">
        <v>75.14</v>
      </c>
      <c r="B136" s="4">
        <v>2080</v>
      </c>
      <c r="D136" s="8">
        <f t="shared" si="2"/>
        <v>0</v>
      </c>
    </row>
    <row r="137" spans="1:4" x14ac:dyDescent="0.25">
      <c r="A137" s="3" t="s">
        <v>218</v>
      </c>
      <c r="B137" s="4">
        <v>2080</v>
      </c>
      <c r="D137" s="8">
        <f t="shared" si="2"/>
        <v>0</v>
      </c>
    </row>
    <row r="138" spans="1:4" x14ac:dyDescent="0.25">
      <c r="A138" s="5">
        <v>52</v>
      </c>
      <c r="B138" s="4">
        <v>2080</v>
      </c>
      <c r="D138" s="8">
        <f t="shared" si="2"/>
        <v>0</v>
      </c>
    </row>
    <row r="139" spans="1:4" x14ac:dyDescent="0.25">
      <c r="A139" s="3" t="s">
        <v>219</v>
      </c>
      <c r="B139" s="4">
        <v>2080</v>
      </c>
      <c r="D139" s="8">
        <f t="shared" si="2"/>
        <v>0</v>
      </c>
    </row>
    <row r="140" spans="1:4" x14ac:dyDescent="0.25">
      <c r="A140" s="5">
        <v>46.8</v>
      </c>
      <c r="B140" s="4">
        <v>2080</v>
      </c>
      <c r="D140" s="8">
        <f t="shared" si="2"/>
        <v>0</v>
      </c>
    </row>
    <row r="141" spans="1:4" x14ac:dyDescent="0.25">
      <c r="A141" s="3" t="s">
        <v>222</v>
      </c>
      <c r="B141" s="4">
        <v>2080</v>
      </c>
      <c r="D141" s="8">
        <f t="shared" si="2"/>
        <v>0</v>
      </c>
    </row>
    <row r="142" spans="1:4" x14ac:dyDescent="0.25">
      <c r="A142" s="5">
        <v>51.31</v>
      </c>
      <c r="B142" s="4">
        <v>2080</v>
      </c>
      <c r="D142" s="8">
        <f t="shared" si="2"/>
        <v>0</v>
      </c>
    </row>
    <row r="143" spans="1:4" x14ac:dyDescent="0.25">
      <c r="A143" s="3" t="s">
        <v>223</v>
      </c>
      <c r="B143" s="4">
        <v>2080</v>
      </c>
      <c r="D143" s="8">
        <f t="shared" si="2"/>
        <v>0</v>
      </c>
    </row>
    <row r="144" spans="1:4" x14ac:dyDescent="0.25">
      <c r="A144" s="5">
        <v>44.96</v>
      </c>
      <c r="B144" s="4">
        <v>2080</v>
      </c>
      <c r="D144" s="8">
        <f t="shared" si="2"/>
        <v>0</v>
      </c>
    </row>
    <row r="145" spans="1:4" x14ac:dyDescent="0.25">
      <c r="A145" s="3" t="s">
        <v>224</v>
      </c>
      <c r="B145" s="4">
        <v>2080</v>
      </c>
      <c r="D145" s="8">
        <f t="shared" si="2"/>
        <v>0</v>
      </c>
    </row>
    <row r="146" spans="1:4" x14ac:dyDescent="0.25">
      <c r="A146" s="5">
        <v>74.61</v>
      </c>
      <c r="B146" s="4">
        <v>2080</v>
      </c>
      <c r="D146" s="8">
        <f t="shared" si="2"/>
        <v>0</v>
      </c>
    </row>
    <row r="147" spans="1:4" x14ac:dyDescent="0.25">
      <c r="A147" s="3" t="s">
        <v>226</v>
      </c>
      <c r="B147" s="4">
        <v>2080</v>
      </c>
      <c r="D147" s="8">
        <f t="shared" si="2"/>
        <v>0</v>
      </c>
    </row>
    <row r="148" spans="1:4" x14ac:dyDescent="0.25">
      <c r="A148" s="5">
        <v>83.19</v>
      </c>
      <c r="B148" s="4">
        <v>2080</v>
      </c>
      <c r="D148" s="8">
        <f t="shared" si="2"/>
        <v>0</v>
      </c>
    </row>
    <row r="149" spans="1:4" x14ac:dyDescent="0.25">
      <c r="A149" s="3" t="s">
        <v>227</v>
      </c>
      <c r="B149" s="4">
        <v>2080</v>
      </c>
      <c r="D149" s="8">
        <f t="shared" si="2"/>
        <v>0</v>
      </c>
    </row>
    <row r="150" spans="1:4" x14ac:dyDescent="0.25">
      <c r="A150" s="5">
        <v>66.03</v>
      </c>
      <c r="B150" s="4">
        <v>2080</v>
      </c>
      <c r="D150" s="8">
        <f t="shared" si="2"/>
        <v>0</v>
      </c>
    </row>
    <row r="151" spans="1:4" x14ac:dyDescent="0.25">
      <c r="A151" s="3" t="s">
        <v>229</v>
      </c>
      <c r="B151" s="4"/>
      <c r="D151" s="8"/>
    </row>
    <row r="152" spans="1:4" x14ac:dyDescent="0.25">
      <c r="A152" s="5" t="s">
        <v>229</v>
      </c>
      <c r="B152" s="4"/>
      <c r="D152" s="8"/>
    </row>
    <row r="153" spans="1:4" x14ac:dyDescent="0.25">
      <c r="A153" s="3" t="s">
        <v>230</v>
      </c>
      <c r="B153" s="4">
        <v>122186.01</v>
      </c>
      <c r="D153" s="8"/>
    </row>
  </sheetData>
  <conditionalFormatting sqref="B1:C3 B154:C1048576">
    <cfRule type="cellIs" dxfId="2" priority="2" operator="lessThan">
      <formula>2080</formula>
    </cfRule>
  </conditionalFormatting>
  <conditionalFormatting sqref="H1:J3 H208:J1048576">
    <cfRule type="cellIs" dxfId="1" priority="1" operator="lessThan">
      <formula>2080</formula>
    </cfRule>
  </conditionalFormatting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9"/>
  <sheetViews>
    <sheetView tabSelected="1" workbookViewId="0">
      <pane ySplit="1" topLeftCell="A2" activePane="bottomLeft" state="frozen"/>
      <selection pane="bottomLeft" activeCell="A10" sqref="A10:XFD10"/>
    </sheetView>
  </sheetViews>
  <sheetFormatPr defaultRowHeight="15" x14ac:dyDescent="0.25"/>
  <cols>
    <col min="1" max="1" width="12.7109375" bestFit="1" customWidth="1"/>
    <col min="2" max="2" width="41.28515625" bestFit="1" customWidth="1"/>
    <col min="3" max="3" width="27.140625" bestFit="1" customWidth="1"/>
    <col min="4" max="4" width="31.7109375" bestFit="1" customWidth="1"/>
    <col min="5" max="5" width="7.5703125" bestFit="1" customWidth="1"/>
    <col min="6" max="7" width="8.42578125" bestFit="1" customWidth="1"/>
    <col min="8" max="8" width="11.28515625" bestFit="1" customWidth="1"/>
    <col min="9" max="11" width="10.5703125" bestFit="1" customWidth="1"/>
    <col min="12" max="12" width="10.7109375" bestFit="1" customWidth="1"/>
    <col min="13" max="13" width="12" bestFit="1" customWidth="1"/>
    <col min="14" max="14" width="9.7109375" bestFit="1" customWidth="1"/>
    <col min="15" max="15" width="79.42578125" bestFit="1" customWidth="1"/>
    <col min="16" max="16" width="30.5703125" bestFit="1" customWidth="1"/>
    <col min="17" max="17" width="19.28515625" bestFit="1" customWidth="1"/>
    <col min="18" max="18" width="30.140625" bestFit="1" customWidth="1"/>
  </cols>
  <sheetData>
    <row r="1" spans="1:18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246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B2" t="s">
        <v>18</v>
      </c>
      <c r="C2" t="s">
        <v>190</v>
      </c>
      <c r="F2">
        <v>2080</v>
      </c>
      <c r="G2">
        <v>2080</v>
      </c>
      <c r="H2">
        <v>240</v>
      </c>
      <c r="I2" t="s">
        <v>232</v>
      </c>
      <c r="M2">
        <f>L2/H2</f>
        <v>0</v>
      </c>
      <c r="O2" t="s">
        <v>233</v>
      </c>
    </row>
    <row r="3" spans="1:18" x14ac:dyDescent="0.25">
      <c r="A3" t="s">
        <v>17</v>
      </c>
      <c r="B3" t="s">
        <v>18</v>
      </c>
      <c r="C3" t="s">
        <v>132</v>
      </c>
      <c r="D3" t="s">
        <v>133</v>
      </c>
      <c r="E3" t="s">
        <v>29</v>
      </c>
      <c r="F3">
        <v>2080</v>
      </c>
      <c r="G3">
        <v>2080</v>
      </c>
      <c r="H3">
        <v>2080</v>
      </c>
      <c r="I3" t="s">
        <v>134</v>
      </c>
      <c r="J3">
        <v>8</v>
      </c>
      <c r="K3">
        <v>3</v>
      </c>
      <c r="L3">
        <v>80225.600000000006</v>
      </c>
      <c r="M3">
        <f>L3/H3</f>
        <v>38.57</v>
      </c>
      <c r="N3" t="s">
        <v>23</v>
      </c>
      <c r="O3" t="s">
        <v>135</v>
      </c>
    </row>
    <row r="4" spans="1:18" x14ac:dyDescent="0.25">
      <c r="A4" t="s">
        <v>17</v>
      </c>
      <c r="B4" t="s">
        <v>18</v>
      </c>
      <c r="C4" t="s">
        <v>161</v>
      </c>
      <c r="D4" t="s">
        <v>137</v>
      </c>
      <c r="E4" t="s">
        <v>21</v>
      </c>
      <c r="F4">
        <v>2080</v>
      </c>
      <c r="G4">
        <v>2080</v>
      </c>
      <c r="H4">
        <v>1520</v>
      </c>
      <c r="I4" t="s">
        <v>134</v>
      </c>
      <c r="J4">
        <v>8</v>
      </c>
      <c r="K4">
        <v>3</v>
      </c>
      <c r="L4">
        <v>120080</v>
      </c>
      <c r="M4">
        <f>L4/H4</f>
        <v>79</v>
      </c>
      <c r="N4" t="s">
        <v>23</v>
      </c>
      <c r="O4" t="s">
        <v>135</v>
      </c>
    </row>
    <row r="5" spans="1:18" x14ac:dyDescent="0.25">
      <c r="A5" t="s">
        <v>17</v>
      </c>
      <c r="B5" t="s">
        <v>18</v>
      </c>
      <c r="C5" t="s">
        <v>27</v>
      </c>
      <c r="D5" t="s">
        <v>28</v>
      </c>
      <c r="E5" t="s">
        <v>29</v>
      </c>
      <c r="F5">
        <v>2080</v>
      </c>
      <c r="G5">
        <v>2080</v>
      </c>
      <c r="H5">
        <v>516</v>
      </c>
      <c r="I5" t="s">
        <v>30</v>
      </c>
      <c r="J5">
        <v>2</v>
      </c>
      <c r="K5">
        <v>3</v>
      </c>
      <c r="L5">
        <v>45124.2</v>
      </c>
      <c r="M5">
        <f>L5/H5</f>
        <v>87.449999999999989</v>
      </c>
      <c r="N5" t="s">
        <v>23</v>
      </c>
      <c r="O5" t="s">
        <v>31</v>
      </c>
    </row>
    <row r="6" spans="1:18" x14ac:dyDescent="0.25">
      <c r="A6" t="s">
        <v>17</v>
      </c>
      <c r="B6" t="s">
        <v>18</v>
      </c>
      <c r="C6" t="s">
        <v>105</v>
      </c>
      <c r="D6" t="s">
        <v>106</v>
      </c>
      <c r="E6" t="s">
        <v>21</v>
      </c>
      <c r="F6">
        <v>2080</v>
      </c>
      <c r="G6">
        <v>2080</v>
      </c>
      <c r="H6">
        <v>1040</v>
      </c>
      <c r="I6" t="s">
        <v>107</v>
      </c>
      <c r="J6">
        <v>32</v>
      </c>
      <c r="L6">
        <v>53612</v>
      </c>
      <c r="M6">
        <f>L6/H6</f>
        <v>51.55</v>
      </c>
      <c r="N6" t="s">
        <v>23</v>
      </c>
      <c r="O6" t="s">
        <v>108</v>
      </c>
    </row>
    <row r="7" spans="1:18" x14ac:dyDescent="0.25">
      <c r="A7" t="s">
        <v>17</v>
      </c>
      <c r="B7" t="s">
        <v>18</v>
      </c>
      <c r="C7" t="s">
        <v>163</v>
      </c>
      <c r="D7" t="s">
        <v>144</v>
      </c>
      <c r="E7" t="s">
        <v>29</v>
      </c>
      <c r="F7">
        <v>2080</v>
      </c>
      <c r="G7">
        <v>2080</v>
      </c>
      <c r="H7">
        <v>636</v>
      </c>
      <c r="I7" t="s">
        <v>107</v>
      </c>
      <c r="J7">
        <v>32</v>
      </c>
      <c r="L7">
        <v>31221.24</v>
      </c>
      <c r="M7">
        <f>L7/H7</f>
        <v>49.09</v>
      </c>
      <c r="N7" t="s">
        <v>23</v>
      </c>
      <c r="O7" t="s">
        <v>108</v>
      </c>
    </row>
    <row r="8" spans="1:18" x14ac:dyDescent="0.25">
      <c r="A8" t="s">
        <v>17</v>
      </c>
      <c r="B8" t="s">
        <v>18</v>
      </c>
      <c r="C8" t="s">
        <v>208</v>
      </c>
      <c r="D8" t="s">
        <v>46</v>
      </c>
      <c r="E8" t="s">
        <v>21</v>
      </c>
      <c r="F8">
        <v>2080</v>
      </c>
      <c r="G8">
        <v>2080</v>
      </c>
      <c r="H8">
        <v>2080</v>
      </c>
      <c r="I8" t="s">
        <v>107</v>
      </c>
      <c r="J8">
        <v>32</v>
      </c>
      <c r="L8">
        <v>92331.199999999997</v>
      </c>
      <c r="M8">
        <f>L8/H8</f>
        <v>44.39</v>
      </c>
      <c r="N8" t="s">
        <v>23</v>
      </c>
      <c r="O8" t="s">
        <v>108</v>
      </c>
    </row>
    <row r="9" spans="1:18" x14ac:dyDescent="0.25">
      <c r="A9" t="s">
        <v>17</v>
      </c>
      <c r="B9" t="s">
        <v>18</v>
      </c>
      <c r="C9" t="s">
        <v>209</v>
      </c>
      <c r="D9" t="s">
        <v>144</v>
      </c>
      <c r="E9" t="s">
        <v>21</v>
      </c>
      <c r="F9">
        <v>2080</v>
      </c>
      <c r="G9">
        <v>2080</v>
      </c>
      <c r="H9">
        <v>1558</v>
      </c>
      <c r="I9" t="s">
        <v>107</v>
      </c>
      <c r="J9">
        <v>32</v>
      </c>
      <c r="L9">
        <v>99712</v>
      </c>
      <c r="M9">
        <f>L9/H9</f>
        <v>64</v>
      </c>
      <c r="N9" t="s">
        <v>23</v>
      </c>
      <c r="O9" t="s">
        <v>108</v>
      </c>
    </row>
    <row r="10" spans="1:18" x14ac:dyDescent="0.25">
      <c r="A10" t="s">
        <v>17</v>
      </c>
      <c r="B10" t="s">
        <v>18</v>
      </c>
      <c r="C10" t="s">
        <v>136</v>
      </c>
      <c r="D10" t="s">
        <v>137</v>
      </c>
      <c r="E10" t="s">
        <v>21</v>
      </c>
      <c r="F10">
        <v>2080</v>
      </c>
      <c r="G10">
        <v>2080</v>
      </c>
      <c r="H10">
        <v>80</v>
      </c>
      <c r="I10" t="s">
        <v>138</v>
      </c>
      <c r="L10">
        <v>6488.8</v>
      </c>
      <c r="M10">
        <f>L10/H10</f>
        <v>81.11</v>
      </c>
      <c r="N10" t="s">
        <v>23</v>
      </c>
      <c r="O10" t="s">
        <v>139</v>
      </c>
      <c r="Q10" t="s">
        <v>140</v>
      </c>
      <c r="R10" t="s">
        <v>141</v>
      </c>
    </row>
    <row r="11" spans="1:18" x14ac:dyDescent="0.25">
      <c r="A11" t="s">
        <v>17</v>
      </c>
      <c r="B11" t="s">
        <v>18</v>
      </c>
      <c r="C11" t="s">
        <v>174</v>
      </c>
      <c r="D11" t="s">
        <v>73</v>
      </c>
      <c r="E11" t="s">
        <v>21</v>
      </c>
      <c r="F11">
        <v>2080</v>
      </c>
      <c r="G11">
        <v>2080</v>
      </c>
      <c r="H11">
        <v>40</v>
      </c>
      <c r="I11" t="s">
        <v>175</v>
      </c>
      <c r="J11">
        <v>13</v>
      </c>
      <c r="L11">
        <v>2577.6</v>
      </c>
      <c r="M11">
        <f>L11/H11</f>
        <v>64.44</v>
      </c>
      <c r="N11" t="s">
        <v>23</v>
      </c>
      <c r="O11" t="s">
        <v>176</v>
      </c>
    </row>
    <row r="12" spans="1:18" x14ac:dyDescent="0.25">
      <c r="A12" t="s">
        <v>17</v>
      </c>
      <c r="B12" t="s">
        <v>18</v>
      </c>
      <c r="C12" t="s">
        <v>207</v>
      </c>
      <c r="D12" t="s">
        <v>37</v>
      </c>
      <c r="E12" t="s">
        <v>21</v>
      </c>
      <c r="F12">
        <v>2080</v>
      </c>
      <c r="G12">
        <v>2080</v>
      </c>
      <c r="H12">
        <v>80</v>
      </c>
      <c r="I12" t="s">
        <v>175</v>
      </c>
      <c r="J12">
        <v>13</v>
      </c>
      <c r="L12">
        <v>4376</v>
      </c>
      <c r="M12">
        <f>L12/H12</f>
        <v>54.7</v>
      </c>
      <c r="N12" t="s">
        <v>23</v>
      </c>
      <c r="O12" t="s">
        <v>176</v>
      </c>
    </row>
    <row r="13" spans="1:18" x14ac:dyDescent="0.25">
      <c r="A13" t="s">
        <v>17</v>
      </c>
      <c r="B13" t="s">
        <v>18</v>
      </c>
      <c r="C13" t="s">
        <v>218</v>
      </c>
      <c r="D13" t="s">
        <v>37</v>
      </c>
      <c r="E13" t="s">
        <v>21</v>
      </c>
      <c r="F13">
        <v>2080</v>
      </c>
      <c r="G13">
        <v>2080</v>
      </c>
      <c r="H13">
        <v>40</v>
      </c>
      <c r="I13" t="s">
        <v>175</v>
      </c>
      <c r="J13">
        <v>13</v>
      </c>
      <c r="L13">
        <v>2080</v>
      </c>
      <c r="M13">
        <f>L13/H13</f>
        <v>52</v>
      </c>
      <c r="N13" t="s">
        <v>23</v>
      </c>
      <c r="O13" t="s">
        <v>176</v>
      </c>
    </row>
    <row r="14" spans="1:18" x14ac:dyDescent="0.25">
      <c r="A14" t="s">
        <v>17</v>
      </c>
      <c r="B14" t="s">
        <v>18</v>
      </c>
      <c r="C14" t="s">
        <v>89</v>
      </c>
      <c r="D14" t="s">
        <v>73</v>
      </c>
      <c r="E14" t="s">
        <v>21</v>
      </c>
      <c r="F14">
        <v>2080</v>
      </c>
      <c r="G14">
        <v>2080</v>
      </c>
      <c r="H14">
        <v>80</v>
      </c>
      <c r="I14" t="s">
        <v>90</v>
      </c>
      <c r="J14">
        <v>2</v>
      </c>
      <c r="L14">
        <v>5273.6</v>
      </c>
      <c r="M14">
        <f>L14/H14</f>
        <v>65.92</v>
      </c>
      <c r="N14" t="s">
        <v>23</v>
      </c>
      <c r="O14" t="s">
        <v>91</v>
      </c>
    </row>
    <row r="15" spans="1:18" x14ac:dyDescent="0.25">
      <c r="A15" t="s">
        <v>17</v>
      </c>
      <c r="B15" t="s">
        <v>18</v>
      </c>
      <c r="C15" t="s">
        <v>80</v>
      </c>
      <c r="D15" t="s">
        <v>81</v>
      </c>
      <c r="E15" t="s">
        <v>21</v>
      </c>
      <c r="F15">
        <v>2080</v>
      </c>
      <c r="G15">
        <v>2080</v>
      </c>
      <c r="H15">
        <v>80</v>
      </c>
      <c r="I15" t="s">
        <v>82</v>
      </c>
      <c r="J15">
        <v>9</v>
      </c>
      <c r="L15">
        <v>5325.6</v>
      </c>
      <c r="M15">
        <f>L15/H15</f>
        <v>66.570000000000007</v>
      </c>
      <c r="N15" t="s">
        <v>23</v>
      </c>
      <c r="O15" t="s">
        <v>83</v>
      </c>
    </row>
    <row r="16" spans="1:18" x14ac:dyDescent="0.25">
      <c r="A16" t="s">
        <v>17</v>
      </c>
      <c r="B16" t="s">
        <v>18</v>
      </c>
      <c r="C16" t="s">
        <v>123</v>
      </c>
      <c r="D16" t="s">
        <v>46</v>
      </c>
      <c r="E16" t="s">
        <v>21</v>
      </c>
      <c r="F16">
        <v>2080</v>
      </c>
      <c r="G16">
        <v>2080</v>
      </c>
      <c r="H16">
        <v>480</v>
      </c>
      <c r="I16" t="s">
        <v>82</v>
      </c>
      <c r="J16">
        <v>11</v>
      </c>
      <c r="L16">
        <v>26500.799999999999</v>
      </c>
      <c r="M16">
        <f>L16/H16</f>
        <v>55.21</v>
      </c>
      <c r="N16" t="s">
        <v>23</v>
      </c>
      <c r="O16" t="s">
        <v>83</v>
      </c>
      <c r="P16" t="s">
        <v>124</v>
      </c>
    </row>
    <row r="17" spans="1:18" x14ac:dyDescent="0.25">
      <c r="A17" t="s">
        <v>17</v>
      </c>
      <c r="B17" t="s">
        <v>18</v>
      </c>
      <c r="C17" t="s">
        <v>128</v>
      </c>
      <c r="D17" t="s">
        <v>129</v>
      </c>
      <c r="E17" t="s">
        <v>21</v>
      </c>
      <c r="F17">
        <v>2080</v>
      </c>
      <c r="G17">
        <v>2080</v>
      </c>
      <c r="H17">
        <v>240</v>
      </c>
      <c r="I17" t="s">
        <v>82</v>
      </c>
      <c r="J17">
        <v>5</v>
      </c>
      <c r="L17">
        <v>11467.2</v>
      </c>
      <c r="M17">
        <f>L17/H17</f>
        <v>47.78</v>
      </c>
      <c r="N17" t="s">
        <v>23</v>
      </c>
      <c r="O17" t="s">
        <v>83</v>
      </c>
    </row>
    <row r="18" spans="1:18" x14ac:dyDescent="0.25">
      <c r="A18" t="s">
        <v>17</v>
      </c>
      <c r="B18" t="s">
        <v>18</v>
      </c>
      <c r="C18" t="s">
        <v>224</v>
      </c>
      <c r="D18" t="s">
        <v>225</v>
      </c>
      <c r="E18" t="s">
        <v>21</v>
      </c>
      <c r="F18">
        <v>2080</v>
      </c>
      <c r="G18">
        <v>2080</v>
      </c>
      <c r="H18">
        <v>80</v>
      </c>
      <c r="I18" t="s">
        <v>82</v>
      </c>
      <c r="J18">
        <v>4</v>
      </c>
      <c r="L18">
        <v>5968.8</v>
      </c>
      <c r="M18">
        <f>L18/H18</f>
        <v>74.61</v>
      </c>
      <c r="N18" t="s">
        <v>23</v>
      </c>
      <c r="O18" t="s">
        <v>83</v>
      </c>
    </row>
    <row r="19" spans="1:18" x14ac:dyDescent="0.25">
      <c r="A19" t="s">
        <v>17</v>
      </c>
      <c r="B19" t="s">
        <v>18</v>
      </c>
      <c r="C19" t="s">
        <v>224</v>
      </c>
      <c r="D19" t="s">
        <v>225</v>
      </c>
      <c r="E19" t="s">
        <v>21</v>
      </c>
      <c r="F19">
        <v>2080</v>
      </c>
      <c r="G19">
        <v>2080</v>
      </c>
      <c r="H19">
        <v>160</v>
      </c>
      <c r="I19" t="s">
        <v>82</v>
      </c>
      <c r="J19">
        <v>9</v>
      </c>
      <c r="L19">
        <v>11937.6</v>
      </c>
      <c r="M19">
        <f>L19/H19</f>
        <v>74.61</v>
      </c>
      <c r="N19" t="s">
        <v>23</v>
      </c>
      <c r="O19" t="s">
        <v>83</v>
      </c>
    </row>
    <row r="20" spans="1:18" x14ac:dyDescent="0.25">
      <c r="A20" t="s">
        <v>17</v>
      </c>
      <c r="B20" t="s">
        <v>18</v>
      </c>
      <c r="C20" t="s">
        <v>80</v>
      </c>
      <c r="D20" t="s">
        <v>81</v>
      </c>
      <c r="E20" t="s">
        <v>21</v>
      </c>
      <c r="F20">
        <v>2080</v>
      </c>
      <c r="G20">
        <v>2080</v>
      </c>
      <c r="H20">
        <v>160</v>
      </c>
      <c r="I20" t="s">
        <v>84</v>
      </c>
      <c r="J20">
        <v>2</v>
      </c>
      <c r="L20">
        <v>10651.2</v>
      </c>
      <c r="M20">
        <f>L20/H20</f>
        <v>66.570000000000007</v>
      </c>
      <c r="N20" t="s">
        <v>85</v>
      </c>
      <c r="O20" t="s">
        <v>86</v>
      </c>
    </row>
    <row r="21" spans="1:18" x14ac:dyDescent="0.25">
      <c r="A21" t="s">
        <v>17</v>
      </c>
      <c r="B21" t="s">
        <v>18</v>
      </c>
      <c r="C21" t="s">
        <v>80</v>
      </c>
      <c r="D21" t="s">
        <v>81</v>
      </c>
      <c r="E21" t="s">
        <v>21</v>
      </c>
      <c r="F21">
        <v>2080</v>
      </c>
      <c r="G21">
        <v>2080</v>
      </c>
      <c r="H21">
        <v>160</v>
      </c>
      <c r="I21" t="s">
        <v>84</v>
      </c>
      <c r="J21">
        <v>3</v>
      </c>
      <c r="L21">
        <v>10651.2</v>
      </c>
      <c r="M21">
        <f>L21/H21</f>
        <v>66.570000000000007</v>
      </c>
      <c r="N21" t="s">
        <v>85</v>
      </c>
      <c r="O21" t="s">
        <v>86</v>
      </c>
    </row>
    <row r="22" spans="1:18" x14ac:dyDescent="0.25">
      <c r="A22" t="s">
        <v>17</v>
      </c>
      <c r="B22" t="s">
        <v>18</v>
      </c>
      <c r="C22" t="s">
        <v>123</v>
      </c>
      <c r="D22" t="s">
        <v>46</v>
      </c>
      <c r="E22" t="s">
        <v>21</v>
      </c>
      <c r="F22">
        <v>2080</v>
      </c>
      <c r="G22">
        <v>2080</v>
      </c>
      <c r="H22">
        <v>80</v>
      </c>
      <c r="I22" t="s">
        <v>84</v>
      </c>
      <c r="J22">
        <v>2</v>
      </c>
      <c r="L22">
        <v>4416.8</v>
      </c>
      <c r="M22">
        <f>L22/H22</f>
        <v>55.21</v>
      </c>
      <c r="N22" t="s">
        <v>85</v>
      </c>
      <c r="O22" t="s">
        <v>86</v>
      </c>
    </row>
    <row r="23" spans="1:18" x14ac:dyDescent="0.25">
      <c r="A23" t="s">
        <v>17</v>
      </c>
      <c r="B23" t="s">
        <v>18</v>
      </c>
      <c r="C23" t="s">
        <v>224</v>
      </c>
      <c r="D23" t="s">
        <v>225</v>
      </c>
      <c r="E23" t="s">
        <v>21</v>
      </c>
      <c r="F23">
        <v>2080</v>
      </c>
      <c r="G23">
        <v>2080</v>
      </c>
      <c r="H23">
        <v>120</v>
      </c>
      <c r="I23" t="s">
        <v>84</v>
      </c>
      <c r="J23">
        <v>3</v>
      </c>
      <c r="L23">
        <v>8953.2000000000007</v>
      </c>
      <c r="M23">
        <f>L23/H23</f>
        <v>74.61</v>
      </c>
      <c r="N23" t="s">
        <v>85</v>
      </c>
      <c r="O23" t="s">
        <v>86</v>
      </c>
    </row>
    <row r="24" spans="1:18" x14ac:dyDescent="0.25">
      <c r="A24" t="s">
        <v>17</v>
      </c>
      <c r="B24" t="s">
        <v>18</v>
      </c>
      <c r="C24" t="s">
        <v>181</v>
      </c>
      <c r="D24" t="s">
        <v>46</v>
      </c>
      <c r="E24" t="s">
        <v>21</v>
      </c>
      <c r="F24">
        <v>2080</v>
      </c>
      <c r="G24">
        <v>2080</v>
      </c>
      <c r="H24">
        <v>400</v>
      </c>
      <c r="I24" t="s">
        <v>182</v>
      </c>
      <c r="J24">
        <v>2</v>
      </c>
      <c r="L24">
        <v>21160</v>
      </c>
      <c r="M24">
        <f>L24/H24</f>
        <v>52.9</v>
      </c>
      <c r="N24" t="s">
        <v>52</v>
      </c>
      <c r="O24" t="s">
        <v>183</v>
      </c>
    </row>
    <row r="25" spans="1:18" x14ac:dyDescent="0.25">
      <c r="A25" t="s">
        <v>17</v>
      </c>
      <c r="B25" t="s">
        <v>18</v>
      </c>
      <c r="C25" t="s">
        <v>181</v>
      </c>
      <c r="D25" t="s">
        <v>46</v>
      </c>
      <c r="E25" t="s">
        <v>21</v>
      </c>
      <c r="F25">
        <v>2080</v>
      </c>
      <c r="G25">
        <v>2080</v>
      </c>
      <c r="H25">
        <v>80</v>
      </c>
      <c r="I25" t="s">
        <v>182</v>
      </c>
      <c r="J25">
        <v>3</v>
      </c>
      <c r="L25">
        <v>4232</v>
      </c>
      <c r="M25">
        <f>L25/H25</f>
        <v>52.9</v>
      </c>
      <c r="N25" t="s">
        <v>52</v>
      </c>
      <c r="O25" t="s">
        <v>183</v>
      </c>
    </row>
    <row r="26" spans="1:18" x14ac:dyDescent="0.25">
      <c r="A26" t="s">
        <v>17</v>
      </c>
      <c r="B26" t="s">
        <v>18</v>
      </c>
      <c r="C26" t="s">
        <v>211</v>
      </c>
      <c r="D26" t="s">
        <v>144</v>
      </c>
      <c r="E26" t="s">
        <v>21</v>
      </c>
      <c r="F26">
        <v>2080</v>
      </c>
      <c r="G26">
        <v>2080</v>
      </c>
      <c r="H26">
        <v>240</v>
      </c>
      <c r="I26" t="s">
        <v>182</v>
      </c>
      <c r="J26">
        <v>2</v>
      </c>
      <c r="L26">
        <v>15904.8</v>
      </c>
      <c r="M26">
        <f>L26/H26</f>
        <v>66.27</v>
      </c>
      <c r="N26" t="s">
        <v>52</v>
      </c>
      <c r="O26" t="s">
        <v>183</v>
      </c>
    </row>
    <row r="27" spans="1:18" x14ac:dyDescent="0.25">
      <c r="A27" t="s">
        <v>17</v>
      </c>
      <c r="B27" t="s">
        <v>18</v>
      </c>
      <c r="C27" t="s">
        <v>211</v>
      </c>
      <c r="D27" t="s">
        <v>144</v>
      </c>
      <c r="E27" t="s">
        <v>21</v>
      </c>
      <c r="F27">
        <v>2080</v>
      </c>
      <c r="G27">
        <v>2080</v>
      </c>
      <c r="H27">
        <v>282</v>
      </c>
      <c r="I27" t="s">
        <v>182</v>
      </c>
      <c r="J27">
        <v>3</v>
      </c>
      <c r="L27">
        <v>18688.14</v>
      </c>
      <c r="M27">
        <f>L27/H27</f>
        <v>66.27</v>
      </c>
      <c r="N27" t="s">
        <v>52</v>
      </c>
      <c r="O27" t="s">
        <v>183</v>
      </c>
    </row>
    <row r="28" spans="1:18" x14ac:dyDescent="0.25">
      <c r="A28" t="s">
        <v>17</v>
      </c>
      <c r="B28" t="s">
        <v>18</v>
      </c>
      <c r="C28" t="s">
        <v>150</v>
      </c>
      <c r="D28" t="s">
        <v>20</v>
      </c>
      <c r="E28" t="s">
        <v>21</v>
      </c>
      <c r="F28">
        <v>2080</v>
      </c>
      <c r="G28">
        <v>2080</v>
      </c>
      <c r="H28">
        <v>2080</v>
      </c>
      <c r="I28" t="s">
        <v>151</v>
      </c>
      <c r="J28">
        <v>1</v>
      </c>
      <c r="L28">
        <v>119080</v>
      </c>
      <c r="M28">
        <f>L28/H28</f>
        <v>57.25</v>
      </c>
      <c r="N28" t="s">
        <v>23</v>
      </c>
      <c r="O28" t="s">
        <v>152</v>
      </c>
    </row>
    <row r="29" spans="1:18" x14ac:dyDescent="0.25">
      <c r="A29" t="s">
        <v>17</v>
      </c>
      <c r="B29" t="s">
        <v>18</v>
      </c>
      <c r="C29" t="s">
        <v>198</v>
      </c>
      <c r="D29" t="s">
        <v>199</v>
      </c>
      <c r="E29" t="s">
        <v>29</v>
      </c>
      <c r="F29">
        <v>2080</v>
      </c>
      <c r="G29">
        <v>2080</v>
      </c>
      <c r="H29">
        <v>436</v>
      </c>
      <c r="I29" t="s">
        <v>151</v>
      </c>
      <c r="J29">
        <v>1</v>
      </c>
      <c r="L29">
        <v>20710</v>
      </c>
      <c r="M29">
        <f>L29/H29</f>
        <v>47.5</v>
      </c>
      <c r="N29" t="s">
        <v>23</v>
      </c>
      <c r="O29" t="s">
        <v>152</v>
      </c>
    </row>
    <row r="30" spans="1:18" x14ac:dyDescent="0.25">
      <c r="A30" t="s">
        <v>17</v>
      </c>
      <c r="B30" t="s">
        <v>18</v>
      </c>
      <c r="C30" t="s">
        <v>111</v>
      </c>
      <c r="D30" t="s">
        <v>46</v>
      </c>
      <c r="E30" t="s">
        <v>21</v>
      </c>
      <c r="F30">
        <v>2080</v>
      </c>
      <c r="G30">
        <v>2080</v>
      </c>
      <c r="H30">
        <v>160</v>
      </c>
      <c r="I30" t="s">
        <v>112</v>
      </c>
      <c r="J30">
        <v>1</v>
      </c>
      <c r="L30">
        <v>10017.6</v>
      </c>
      <c r="M30">
        <f>L30/H30</f>
        <v>62.61</v>
      </c>
      <c r="N30" t="s">
        <v>23</v>
      </c>
      <c r="O30" t="s">
        <v>113</v>
      </c>
      <c r="Q30" t="s">
        <v>114</v>
      </c>
      <c r="R30" t="s">
        <v>115</v>
      </c>
    </row>
    <row r="31" spans="1:18" x14ac:dyDescent="0.25">
      <c r="A31" t="s">
        <v>17</v>
      </c>
      <c r="B31" t="s">
        <v>18</v>
      </c>
      <c r="C31" t="s">
        <v>111</v>
      </c>
      <c r="D31" t="s">
        <v>46</v>
      </c>
      <c r="E31" t="s">
        <v>21</v>
      </c>
      <c r="F31">
        <v>2080</v>
      </c>
      <c r="G31">
        <v>2080</v>
      </c>
      <c r="H31">
        <v>160</v>
      </c>
      <c r="I31" t="s">
        <v>116</v>
      </c>
      <c r="J31">
        <v>1</v>
      </c>
      <c r="L31">
        <v>10017.6</v>
      </c>
      <c r="M31">
        <f>L31/H31</f>
        <v>62.61</v>
      </c>
      <c r="N31" t="s">
        <v>23</v>
      </c>
      <c r="O31" t="s">
        <v>117</v>
      </c>
      <c r="Q31" t="s">
        <v>118</v>
      </c>
      <c r="R31" t="s">
        <v>119</v>
      </c>
    </row>
    <row r="32" spans="1:18" x14ac:dyDescent="0.25">
      <c r="A32" t="s">
        <v>17</v>
      </c>
      <c r="B32" t="s">
        <v>18</v>
      </c>
      <c r="C32" t="s">
        <v>89</v>
      </c>
      <c r="D32" t="s">
        <v>73</v>
      </c>
      <c r="E32" t="s">
        <v>21</v>
      </c>
      <c r="F32">
        <v>2080</v>
      </c>
      <c r="G32">
        <v>2080</v>
      </c>
      <c r="H32">
        <v>640</v>
      </c>
      <c r="I32" t="s">
        <v>92</v>
      </c>
      <c r="J32">
        <v>5</v>
      </c>
      <c r="L32">
        <v>42188.800000000003</v>
      </c>
      <c r="M32">
        <f>L32/H32</f>
        <v>65.92</v>
      </c>
      <c r="N32" t="s">
        <v>85</v>
      </c>
      <c r="O32" t="s">
        <v>93</v>
      </c>
    </row>
    <row r="33" spans="1:18" x14ac:dyDescent="0.25">
      <c r="A33" t="s">
        <v>17</v>
      </c>
      <c r="B33" t="s">
        <v>18</v>
      </c>
      <c r="C33" t="s">
        <v>174</v>
      </c>
      <c r="D33" t="s">
        <v>73</v>
      </c>
      <c r="E33" t="s">
        <v>21</v>
      </c>
      <c r="F33">
        <v>2080</v>
      </c>
      <c r="G33">
        <v>2080</v>
      </c>
      <c r="H33">
        <v>320</v>
      </c>
      <c r="I33" t="s">
        <v>92</v>
      </c>
      <c r="J33">
        <v>5</v>
      </c>
      <c r="L33">
        <v>20620.8</v>
      </c>
      <c r="M33">
        <f>L33/H33</f>
        <v>64.44</v>
      </c>
      <c r="N33" t="s">
        <v>85</v>
      </c>
      <c r="O33" t="s">
        <v>93</v>
      </c>
    </row>
    <row r="34" spans="1:18" x14ac:dyDescent="0.25">
      <c r="A34" t="s">
        <v>17</v>
      </c>
      <c r="B34" t="s">
        <v>18</v>
      </c>
      <c r="C34" t="s">
        <v>188</v>
      </c>
      <c r="D34" t="s">
        <v>189</v>
      </c>
      <c r="E34" t="s">
        <v>29</v>
      </c>
      <c r="F34">
        <v>2088</v>
      </c>
      <c r="G34">
        <v>2088</v>
      </c>
      <c r="H34">
        <v>640</v>
      </c>
      <c r="I34" t="s">
        <v>92</v>
      </c>
      <c r="J34">
        <v>5</v>
      </c>
      <c r="L34">
        <v>21574.400000000001</v>
      </c>
      <c r="M34">
        <f>L34/H34</f>
        <v>33.71</v>
      </c>
      <c r="N34" t="s">
        <v>85</v>
      </c>
      <c r="O34" t="s">
        <v>93</v>
      </c>
    </row>
    <row r="35" spans="1:18" x14ac:dyDescent="0.25">
      <c r="A35" t="s">
        <v>17</v>
      </c>
      <c r="B35" t="s">
        <v>18</v>
      </c>
      <c r="C35" t="s">
        <v>19</v>
      </c>
      <c r="D35" t="s">
        <v>20</v>
      </c>
      <c r="E35" t="s">
        <v>21</v>
      </c>
      <c r="F35">
        <v>2080</v>
      </c>
      <c r="G35">
        <v>2080</v>
      </c>
      <c r="H35">
        <v>520</v>
      </c>
      <c r="I35" t="s">
        <v>22</v>
      </c>
      <c r="J35">
        <v>1</v>
      </c>
      <c r="L35">
        <v>23738</v>
      </c>
      <c r="M35">
        <f>L35/H35</f>
        <v>45.65</v>
      </c>
      <c r="N35" t="s">
        <v>23</v>
      </c>
      <c r="O35" t="s">
        <v>24</v>
      </c>
    </row>
    <row r="36" spans="1:18" x14ac:dyDescent="0.25">
      <c r="A36" t="s">
        <v>17</v>
      </c>
      <c r="B36" t="s">
        <v>18</v>
      </c>
      <c r="C36" t="s">
        <v>36</v>
      </c>
      <c r="D36" t="s">
        <v>37</v>
      </c>
      <c r="E36" t="s">
        <v>29</v>
      </c>
      <c r="F36">
        <v>2080</v>
      </c>
      <c r="G36">
        <v>2080</v>
      </c>
      <c r="H36">
        <v>40</v>
      </c>
      <c r="I36" t="s">
        <v>22</v>
      </c>
      <c r="J36">
        <v>1</v>
      </c>
      <c r="L36">
        <v>1584.8</v>
      </c>
      <c r="M36">
        <f>L36/H36</f>
        <v>39.619999999999997</v>
      </c>
      <c r="N36" t="s">
        <v>23</v>
      </c>
      <c r="O36" t="s">
        <v>24</v>
      </c>
      <c r="P36" t="s">
        <v>38</v>
      </c>
    </row>
    <row r="37" spans="1:18" x14ac:dyDescent="0.25">
      <c r="A37" t="s">
        <v>17</v>
      </c>
      <c r="B37" t="s">
        <v>18</v>
      </c>
      <c r="C37" t="s">
        <v>39</v>
      </c>
      <c r="D37" t="s">
        <v>40</v>
      </c>
      <c r="E37" t="s">
        <v>41</v>
      </c>
      <c r="F37">
        <v>2088</v>
      </c>
      <c r="G37">
        <v>2088</v>
      </c>
      <c r="H37">
        <v>2088</v>
      </c>
      <c r="I37" t="s">
        <v>22</v>
      </c>
      <c r="J37">
        <v>1</v>
      </c>
      <c r="L37">
        <v>48107.519999999997</v>
      </c>
      <c r="M37">
        <f>L37/H37</f>
        <v>23.04</v>
      </c>
      <c r="N37" t="s">
        <v>23</v>
      </c>
      <c r="O37" t="s">
        <v>24</v>
      </c>
    </row>
    <row r="38" spans="1:18" x14ac:dyDescent="0.25">
      <c r="A38" t="s">
        <v>17</v>
      </c>
      <c r="B38" t="s">
        <v>18</v>
      </c>
      <c r="C38" t="s">
        <v>42</v>
      </c>
      <c r="D38" t="s">
        <v>43</v>
      </c>
      <c r="E38" t="s">
        <v>21</v>
      </c>
      <c r="F38">
        <v>2080</v>
      </c>
      <c r="G38">
        <v>2080</v>
      </c>
      <c r="H38">
        <v>520</v>
      </c>
      <c r="I38" t="s">
        <v>22</v>
      </c>
      <c r="J38">
        <v>1</v>
      </c>
      <c r="L38">
        <v>27456</v>
      </c>
      <c r="M38">
        <f>L38/H38</f>
        <v>52.8</v>
      </c>
      <c r="N38" t="s">
        <v>23</v>
      </c>
      <c r="O38" t="s">
        <v>24</v>
      </c>
      <c r="P38" t="s">
        <v>44</v>
      </c>
    </row>
    <row r="39" spans="1:18" x14ac:dyDescent="0.25">
      <c r="A39" t="s">
        <v>17</v>
      </c>
      <c r="B39" t="s">
        <v>18</v>
      </c>
      <c r="C39" t="s">
        <v>70</v>
      </c>
      <c r="D39" t="s">
        <v>71</v>
      </c>
      <c r="E39" t="s">
        <v>21</v>
      </c>
      <c r="F39">
        <v>2080</v>
      </c>
      <c r="G39">
        <v>2080</v>
      </c>
      <c r="H39">
        <v>2080</v>
      </c>
      <c r="I39" t="s">
        <v>22</v>
      </c>
      <c r="J39">
        <v>1</v>
      </c>
      <c r="L39">
        <v>71364.800000000003</v>
      </c>
      <c r="M39">
        <f>L39/H39</f>
        <v>34.31</v>
      </c>
      <c r="N39" t="s">
        <v>23</v>
      </c>
      <c r="O39" t="s">
        <v>24</v>
      </c>
    </row>
    <row r="40" spans="1:18" x14ac:dyDescent="0.25">
      <c r="A40" t="s">
        <v>17</v>
      </c>
      <c r="B40" t="s">
        <v>18</v>
      </c>
      <c r="C40" t="s">
        <v>136</v>
      </c>
      <c r="D40" t="s">
        <v>137</v>
      </c>
      <c r="E40" t="s">
        <v>21</v>
      </c>
      <c r="F40">
        <v>2080</v>
      </c>
      <c r="G40">
        <v>2080</v>
      </c>
      <c r="H40">
        <v>1040</v>
      </c>
      <c r="I40" t="s">
        <v>22</v>
      </c>
      <c r="J40">
        <v>1</v>
      </c>
      <c r="L40">
        <v>84354.4</v>
      </c>
      <c r="M40">
        <f>L40/H40</f>
        <v>81.11</v>
      </c>
      <c r="N40" t="s">
        <v>23</v>
      </c>
      <c r="O40" t="s">
        <v>24</v>
      </c>
      <c r="P40" t="s">
        <v>142</v>
      </c>
    </row>
    <row r="41" spans="1:18" x14ac:dyDescent="0.25">
      <c r="A41" t="s">
        <v>17</v>
      </c>
      <c r="B41" t="s">
        <v>18</v>
      </c>
      <c r="C41" t="s">
        <v>145</v>
      </c>
      <c r="D41" t="s">
        <v>146</v>
      </c>
      <c r="E41" t="s">
        <v>21</v>
      </c>
      <c r="F41">
        <v>2080</v>
      </c>
      <c r="G41">
        <v>2080</v>
      </c>
      <c r="H41">
        <v>2080</v>
      </c>
      <c r="I41" t="s">
        <v>22</v>
      </c>
      <c r="J41">
        <v>1</v>
      </c>
      <c r="L41">
        <v>120411.2</v>
      </c>
      <c r="M41">
        <f>L41/H41</f>
        <v>57.89</v>
      </c>
      <c r="N41" t="s">
        <v>23</v>
      </c>
      <c r="O41" t="s">
        <v>24</v>
      </c>
    </row>
    <row r="42" spans="1:18" x14ac:dyDescent="0.25">
      <c r="A42" t="s">
        <v>17</v>
      </c>
      <c r="B42" t="s">
        <v>18</v>
      </c>
      <c r="C42" t="s">
        <v>147</v>
      </c>
      <c r="D42" t="s">
        <v>148</v>
      </c>
      <c r="E42" t="s">
        <v>21</v>
      </c>
      <c r="F42">
        <v>2080</v>
      </c>
      <c r="G42">
        <v>2080</v>
      </c>
      <c r="H42">
        <v>520</v>
      </c>
      <c r="I42" t="s">
        <v>22</v>
      </c>
      <c r="J42">
        <v>1</v>
      </c>
      <c r="L42">
        <v>20519.2</v>
      </c>
      <c r="M42">
        <f>L42/H42</f>
        <v>39.46</v>
      </c>
      <c r="N42" t="s">
        <v>23</v>
      </c>
      <c r="O42" t="s">
        <v>24</v>
      </c>
      <c r="P42" t="s">
        <v>149</v>
      </c>
    </row>
    <row r="43" spans="1:18" x14ac:dyDescent="0.25">
      <c r="A43" t="s">
        <v>17</v>
      </c>
      <c r="B43" t="s">
        <v>18</v>
      </c>
      <c r="C43" t="s">
        <v>198</v>
      </c>
      <c r="D43" t="s">
        <v>199</v>
      </c>
      <c r="E43" t="s">
        <v>29</v>
      </c>
      <c r="F43">
        <v>2080</v>
      </c>
      <c r="G43">
        <v>2080</v>
      </c>
      <c r="H43">
        <v>360</v>
      </c>
      <c r="I43" t="s">
        <v>22</v>
      </c>
      <c r="J43">
        <v>1</v>
      </c>
      <c r="L43">
        <v>17100</v>
      </c>
      <c r="M43">
        <f>L43/H43</f>
        <v>47.5</v>
      </c>
      <c r="N43" t="s">
        <v>23</v>
      </c>
      <c r="O43" t="s">
        <v>24</v>
      </c>
      <c r="P43" t="s">
        <v>200</v>
      </c>
    </row>
    <row r="44" spans="1:18" x14ac:dyDescent="0.25">
      <c r="A44" t="s">
        <v>17</v>
      </c>
      <c r="B44" t="s">
        <v>18</v>
      </c>
      <c r="C44" t="s">
        <v>201</v>
      </c>
      <c r="D44" t="s">
        <v>40</v>
      </c>
      <c r="E44" t="s">
        <v>41</v>
      </c>
      <c r="F44">
        <v>2088</v>
      </c>
      <c r="G44">
        <v>2088</v>
      </c>
      <c r="H44">
        <v>2088</v>
      </c>
      <c r="I44" t="s">
        <v>22</v>
      </c>
      <c r="J44">
        <v>1</v>
      </c>
      <c r="L44">
        <v>48629.52</v>
      </c>
      <c r="M44">
        <f>L44/H44</f>
        <v>23.29</v>
      </c>
      <c r="N44" t="s">
        <v>23</v>
      </c>
      <c r="O44" t="s">
        <v>24</v>
      </c>
    </row>
    <row r="45" spans="1:18" x14ac:dyDescent="0.25">
      <c r="A45" t="s">
        <v>17</v>
      </c>
      <c r="B45" t="s">
        <v>18</v>
      </c>
      <c r="C45" t="s">
        <v>205</v>
      </c>
      <c r="D45" t="s">
        <v>206</v>
      </c>
      <c r="E45" t="s">
        <v>21</v>
      </c>
      <c r="F45">
        <v>2080</v>
      </c>
      <c r="G45">
        <v>2080</v>
      </c>
      <c r="H45">
        <v>320</v>
      </c>
      <c r="I45" t="s">
        <v>22</v>
      </c>
      <c r="J45">
        <v>1</v>
      </c>
      <c r="L45">
        <v>23740.799999999999</v>
      </c>
      <c r="M45">
        <f>L45/H45</f>
        <v>74.19</v>
      </c>
      <c r="N45" t="s">
        <v>23</v>
      </c>
      <c r="O45" t="s">
        <v>24</v>
      </c>
    </row>
    <row r="46" spans="1:18" x14ac:dyDescent="0.25">
      <c r="A46" t="s">
        <v>17</v>
      </c>
      <c r="B46" t="s">
        <v>18</v>
      </c>
      <c r="C46" t="s">
        <v>223</v>
      </c>
      <c r="D46" t="s">
        <v>160</v>
      </c>
      <c r="E46" t="s">
        <v>21</v>
      </c>
      <c r="F46">
        <v>2080</v>
      </c>
      <c r="G46">
        <v>2080</v>
      </c>
      <c r="H46">
        <v>2080</v>
      </c>
      <c r="I46" t="s">
        <v>22</v>
      </c>
      <c r="J46">
        <v>1</v>
      </c>
      <c r="L46">
        <v>93516.800000000003</v>
      </c>
      <c r="M46">
        <f>L46/H46</f>
        <v>44.96</v>
      </c>
      <c r="N46" t="s">
        <v>23</v>
      </c>
      <c r="O46" t="s">
        <v>24</v>
      </c>
    </row>
    <row r="47" spans="1:18" x14ac:dyDescent="0.25">
      <c r="A47" t="s">
        <v>17</v>
      </c>
      <c r="B47" t="s">
        <v>18</v>
      </c>
      <c r="C47" t="s">
        <v>96</v>
      </c>
      <c r="D47" t="s">
        <v>46</v>
      </c>
      <c r="E47" t="s">
        <v>21</v>
      </c>
      <c r="F47">
        <v>2080</v>
      </c>
      <c r="G47">
        <v>2080</v>
      </c>
      <c r="H47">
        <v>2000</v>
      </c>
      <c r="I47" t="s">
        <v>97</v>
      </c>
      <c r="J47">
        <v>2</v>
      </c>
      <c r="L47">
        <v>103820</v>
      </c>
      <c r="M47">
        <f>L47/H47</f>
        <v>51.91</v>
      </c>
      <c r="N47" t="s">
        <v>23</v>
      </c>
      <c r="O47" t="s">
        <v>98</v>
      </c>
      <c r="Q47" t="s">
        <v>99</v>
      </c>
      <c r="R47" t="s">
        <v>100</v>
      </c>
    </row>
    <row r="48" spans="1:18" x14ac:dyDescent="0.25">
      <c r="A48" t="s">
        <v>17</v>
      </c>
      <c r="B48" t="s">
        <v>18</v>
      </c>
      <c r="C48" t="s">
        <v>127</v>
      </c>
      <c r="D48" t="s">
        <v>37</v>
      </c>
      <c r="E48" t="s">
        <v>29</v>
      </c>
      <c r="F48">
        <v>2080</v>
      </c>
      <c r="G48">
        <v>2080</v>
      </c>
      <c r="H48">
        <v>1840</v>
      </c>
      <c r="I48" t="s">
        <v>97</v>
      </c>
      <c r="J48">
        <v>2</v>
      </c>
      <c r="L48">
        <v>75274.399999999994</v>
      </c>
      <c r="M48">
        <f>L48/H48</f>
        <v>40.909999999999997</v>
      </c>
      <c r="N48" t="s">
        <v>23</v>
      </c>
      <c r="O48" t="s">
        <v>98</v>
      </c>
      <c r="Q48" t="s">
        <v>99</v>
      </c>
      <c r="R48" t="s">
        <v>100</v>
      </c>
    </row>
    <row r="49" spans="1:18" x14ac:dyDescent="0.25">
      <c r="A49" t="s">
        <v>17</v>
      </c>
      <c r="B49" t="s">
        <v>18</v>
      </c>
      <c r="C49" t="s">
        <v>153</v>
      </c>
      <c r="D49" t="s">
        <v>154</v>
      </c>
      <c r="E49" t="s">
        <v>29</v>
      </c>
      <c r="F49">
        <v>2080</v>
      </c>
      <c r="G49">
        <v>2080</v>
      </c>
      <c r="H49">
        <v>400</v>
      </c>
      <c r="I49" t="s">
        <v>97</v>
      </c>
      <c r="J49">
        <v>2</v>
      </c>
      <c r="L49">
        <v>9100</v>
      </c>
      <c r="M49">
        <f>L49/H49</f>
        <v>22.75</v>
      </c>
      <c r="N49" t="s">
        <v>23</v>
      </c>
      <c r="O49" t="s">
        <v>98</v>
      </c>
      <c r="Q49" t="s">
        <v>99</v>
      </c>
      <c r="R49" t="s">
        <v>100</v>
      </c>
    </row>
    <row r="50" spans="1:18" x14ac:dyDescent="0.25">
      <c r="A50" t="s">
        <v>17</v>
      </c>
      <c r="B50" t="s">
        <v>18</v>
      </c>
      <c r="C50" t="s">
        <v>153</v>
      </c>
      <c r="D50" t="s">
        <v>154</v>
      </c>
      <c r="E50" t="s">
        <v>29</v>
      </c>
      <c r="F50">
        <v>2080</v>
      </c>
      <c r="G50">
        <v>2080</v>
      </c>
      <c r="H50">
        <v>720</v>
      </c>
      <c r="I50" t="s">
        <v>97</v>
      </c>
      <c r="J50">
        <v>7</v>
      </c>
      <c r="L50">
        <v>16380</v>
      </c>
      <c r="M50">
        <f>L50/H50</f>
        <v>22.75</v>
      </c>
      <c r="N50" t="s">
        <v>23</v>
      </c>
      <c r="O50" t="s">
        <v>98</v>
      </c>
      <c r="Q50" t="s">
        <v>155</v>
      </c>
      <c r="R50" t="s">
        <v>156</v>
      </c>
    </row>
    <row r="51" spans="1:18" x14ac:dyDescent="0.25">
      <c r="A51" t="s">
        <v>17</v>
      </c>
      <c r="B51" t="s">
        <v>18</v>
      </c>
      <c r="C51" t="s">
        <v>153</v>
      </c>
      <c r="D51" t="s">
        <v>154</v>
      </c>
      <c r="E51" t="s">
        <v>29</v>
      </c>
      <c r="F51">
        <v>2080</v>
      </c>
      <c r="G51">
        <v>2080</v>
      </c>
      <c r="H51">
        <v>960</v>
      </c>
      <c r="I51" t="s">
        <v>97</v>
      </c>
      <c r="J51">
        <v>8</v>
      </c>
      <c r="L51">
        <v>21840</v>
      </c>
      <c r="M51">
        <f>L51/H51</f>
        <v>22.75</v>
      </c>
      <c r="N51" t="s">
        <v>23</v>
      </c>
      <c r="O51" t="s">
        <v>98</v>
      </c>
      <c r="Q51" t="s">
        <v>157</v>
      </c>
      <c r="R51" t="s">
        <v>158</v>
      </c>
    </row>
    <row r="52" spans="1:18" x14ac:dyDescent="0.25">
      <c r="A52" t="s">
        <v>17</v>
      </c>
      <c r="B52" t="s">
        <v>18</v>
      </c>
      <c r="C52" t="s">
        <v>162</v>
      </c>
      <c r="D52" t="s">
        <v>46</v>
      </c>
      <c r="E52" t="s">
        <v>21</v>
      </c>
      <c r="F52">
        <v>2080</v>
      </c>
      <c r="G52">
        <v>2080</v>
      </c>
      <c r="H52">
        <v>1520</v>
      </c>
      <c r="I52" t="s">
        <v>97</v>
      </c>
      <c r="J52">
        <v>2</v>
      </c>
      <c r="L52">
        <v>100795.2</v>
      </c>
      <c r="M52">
        <f>L52/H52</f>
        <v>66.312631578947361</v>
      </c>
      <c r="N52" t="s">
        <v>23</v>
      </c>
      <c r="O52" t="s">
        <v>98</v>
      </c>
      <c r="Q52" t="s">
        <v>99</v>
      </c>
      <c r="R52" t="s">
        <v>100</v>
      </c>
    </row>
    <row r="53" spans="1:18" x14ac:dyDescent="0.25">
      <c r="A53" t="s">
        <v>17</v>
      </c>
      <c r="B53" t="s">
        <v>18</v>
      </c>
      <c r="C53" t="s">
        <v>173</v>
      </c>
      <c r="D53" t="s">
        <v>144</v>
      </c>
      <c r="E53" t="s">
        <v>29</v>
      </c>
      <c r="F53">
        <v>2080</v>
      </c>
      <c r="G53">
        <v>2080</v>
      </c>
      <c r="H53">
        <v>240</v>
      </c>
      <c r="I53" t="s">
        <v>97</v>
      </c>
      <c r="J53">
        <v>2</v>
      </c>
      <c r="L53">
        <v>17673.599999999999</v>
      </c>
      <c r="M53">
        <f>L53/H53</f>
        <v>73.64</v>
      </c>
      <c r="N53" t="s">
        <v>23</v>
      </c>
      <c r="O53" t="s">
        <v>98</v>
      </c>
      <c r="Q53" t="s">
        <v>99</v>
      </c>
      <c r="R53" t="s">
        <v>100</v>
      </c>
    </row>
    <row r="54" spans="1:18" x14ac:dyDescent="0.25">
      <c r="A54" t="s">
        <v>17</v>
      </c>
      <c r="B54" t="s">
        <v>18</v>
      </c>
      <c r="C54" t="s">
        <v>177</v>
      </c>
      <c r="D54" t="s">
        <v>178</v>
      </c>
      <c r="E54" t="s">
        <v>21</v>
      </c>
      <c r="F54">
        <v>2080</v>
      </c>
      <c r="G54">
        <v>2080</v>
      </c>
      <c r="H54">
        <v>464</v>
      </c>
      <c r="I54" t="s">
        <v>97</v>
      </c>
      <c r="J54">
        <v>2</v>
      </c>
      <c r="L54">
        <v>28067.360000000001</v>
      </c>
      <c r="M54">
        <f>L54/H54</f>
        <v>60.49</v>
      </c>
      <c r="N54" t="s">
        <v>23</v>
      </c>
      <c r="O54" t="s">
        <v>98</v>
      </c>
      <c r="Q54" t="s">
        <v>99</v>
      </c>
      <c r="R54" t="s">
        <v>100</v>
      </c>
    </row>
    <row r="55" spans="1:18" x14ac:dyDescent="0.25">
      <c r="A55" t="s">
        <v>17</v>
      </c>
      <c r="B55" t="s">
        <v>18</v>
      </c>
      <c r="C55" t="s">
        <v>177</v>
      </c>
      <c r="D55" t="s">
        <v>178</v>
      </c>
      <c r="E55" t="s">
        <v>21</v>
      </c>
      <c r="F55">
        <v>2080</v>
      </c>
      <c r="G55">
        <v>2080</v>
      </c>
      <c r="H55">
        <v>1616</v>
      </c>
      <c r="I55" t="s">
        <v>97</v>
      </c>
      <c r="J55">
        <v>4</v>
      </c>
      <c r="L55">
        <v>97751.84</v>
      </c>
      <c r="M55">
        <f>L55/H55</f>
        <v>60.489999999999995</v>
      </c>
      <c r="N55" t="s">
        <v>23</v>
      </c>
      <c r="O55" t="s">
        <v>98</v>
      </c>
      <c r="Q55" t="s">
        <v>179</v>
      </c>
      <c r="R55" t="s">
        <v>180</v>
      </c>
    </row>
    <row r="56" spans="1:18" x14ac:dyDescent="0.25">
      <c r="A56" t="s">
        <v>17</v>
      </c>
      <c r="B56" t="s">
        <v>18</v>
      </c>
      <c r="C56" t="s">
        <v>181</v>
      </c>
      <c r="D56" t="s">
        <v>46</v>
      </c>
      <c r="E56" t="s">
        <v>21</v>
      </c>
      <c r="F56">
        <v>2080</v>
      </c>
      <c r="G56">
        <v>2080</v>
      </c>
      <c r="H56">
        <v>320</v>
      </c>
      <c r="I56" t="s">
        <v>97</v>
      </c>
      <c r="J56">
        <v>3</v>
      </c>
      <c r="L56">
        <v>16928</v>
      </c>
      <c r="M56">
        <f>L56/H56</f>
        <v>52.9</v>
      </c>
      <c r="N56" t="s">
        <v>23</v>
      </c>
      <c r="O56" t="s">
        <v>98</v>
      </c>
      <c r="Q56" t="s">
        <v>184</v>
      </c>
      <c r="R56" t="s">
        <v>185</v>
      </c>
    </row>
    <row r="57" spans="1:18" x14ac:dyDescent="0.25">
      <c r="A57" t="s">
        <v>17</v>
      </c>
      <c r="B57" t="s">
        <v>18</v>
      </c>
      <c r="C57" t="s">
        <v>186</v>
      </c>
      <c r="D57" t="s">
        <v>187</v>
      </c>
      <c r="E57" t="s">
        <v>21</v>
      </c>
      <c r="F57">
        <v>2080</v>
      </c>
      <c r="G57">
        <v>2080</v>
      </c>
      <c r="H57">
        <v>2080</v>
      </c>
      <c r="I57" t="s">
        <v>97</v>
      </c>
      <c r="J57">
        <v>3</v>
      </c>
      <c r="L57">
        <v>126526.39999999999</v>
      </c>
      <c r="M57">
        <f>L57/H57</f>
        <v>60.83</v>
      </c>
      <c r="N57" t="s">
        <v>23</v>
      </c>
      <c r="O57" t="s">
        <v>98</v>
      </c>
      <c r="Q57" t="s">
        <v>184</v>
      </c>
      <c r="R57" t="s">
        <v>185</v>
      </c>
    </row>
    <row r="58" spans="1:18" x14ac:dyDescent="0.25">
      <c r="A58" t="s">
        <v>17</v>
      </c>
      <c r="B58" t="s">
        <v>18</v>
      </c>
      <c r="C58" t="s">
        <v>205</v>
      </c>
      <c r="D58" t="s">
        <v>206</v>
      </c>
      <c r="E58" t="s">
        <v>21</v>
      </c>
      <c r="F58">
        <v>2080</v>
      </c>
      <c r="G58">
        <v>2080</v>
      </c>
      <c r="H58">
        <v>1760</v>
      </c>
      <c r="I58" t="s">
        <v>97</v>
      </c>
      <c r="J58">
        <v>2</v>
      </c>
      <c r="L58">
        <v>130574.39999999999</v>
      </c>
      <c r="M58">
        <f>L58/H58</f>
        <v>74.19</v>
      </c>
      <c r="N58" t="s">
        <v>23</v>
      </c>
      <c r="O58" t="s">
        <v>98</v>
      </c>
      <c r="Q58" t="s">
        <v>99</v>
      </c>
      <c r="R58" t="s">
        <v>100</v>
      </c>
    </row>
    <row r="59" spans="1:18" x14ac:dyDescent="0.25">
      <c r="A59" t="s">
        <v>17</v>
      </c>
      <c r="B59" t="s">
        <v>18</v>
      </c>
      <c r="C59" t="s">
        <v>207</v>
      </c>
      <c r="D59" t="s">
        <v>37</v>
      </c>
      <c r="E59" t="s">
        <v>21</v>
      </c>
      <c r="F59">
        <v>2080</v>
      </c>
      <c r="G59">
        <v>2080</v>
      </c>
      <c r="H59">
        <v>1760</v>
      </c>
      <c r="I59" t="s">
        <v>97</v>
      </c>
      <c r="J59">
        <v>2</v>
      </c>
      <c r="L59">
        <v>96272</v>
      </c>
      <c r="M59">
        <f>L59/H59</f>
        <v>54.7</v>
      </c>
      <c r="N59" t="s">
        <v>23</v>
      </c>
      <c r="O59" t="s">
        <v>98</v>
      </c>
      <c r="Q59" t="s">
        <v>99</v>
      </c>
      <c r="R59" t="s">
        <v>100</v>
      </c>
    </row>
    <row r="60" spans="1:18" x14ac:dyDescent="0.25">
      <c r="A60" t="s">
        <v>17</v>
      </c>
      <c r="B60" t="s">
        <v>18</v>
      </c>
      <c r="C60" t="s">
        <v>210</v>
      </c>
      <c r="D60" t="s">
        <v>46</v>
      </c>
      <c r="E60" t="s">
        <v>21</v>
      </c>
      <c r="F60">
        <v>2080</v>
      </c>
      <c r="G60">
        <v>2080</v>
      </c>
      <c r="H60">
        <v>1560</v>
      </c>
      <c r="I60" t="s">
        <v>97</v>
      </c>
      <c r="J60">
        <v>2</v>
      </c>
      <c r="L60">
        <v>91946.4</v>
      </c>
      <c r="M60">
        <f>L60/H60</f>
        <v>58.94</v>
      </c>
      <c r="N60" t="s">
        <v>23</v>
      </c>
      <c r="O60" t="s">
        <v>98</v>
      </c>
      <c r="Q60" t="s">
        <v>99</v>
      </c>
      <c r="R60" t="s">
        <v>100</v>
      </c>
    </row>
    <row r="61" spans="1:18" x14ac:dyDescent="0.25">
      <c r="A61" t="s">
        <v>17</v>
      </c>
      <c r="B61" t="s">
        <v>18</v>
      </c>
      <c r="C61" t="s">
        <v>214</v>
      </c>
      <c r="D61" t="s">
        <v>189</v>
      </c>
      <c r="E61" t="s">
        <v>29</v>
      </c>
      <c r="F61">
        <v>2080</v>
      </c>
      <c r="G61">
        <v>2080</v>
      </c>
      <c r="H61">
        <v>1040</v>
      </c>
      <c r="I61" t="s">
        <v>97</v>
      </c>
      <c r="J61">
        <v>2</v>
      </c>
      <c r="L61">
        <v>42026.400000000001</v>
      </c>
      <c r="M61">
        <f>L61/H61</f>
        <v>40.410000000000004</v>
      </c>
      <c r="N61" t="s">
        <v>23</v>
      </c>
      <c r="O61" t="s">
        <v>98</v>
      </c>
      <c r="Q61" t="s">
        <v>99</v>
      </c>
      <c r="R61" t="s">
        <v>100</v>
      </c>
    </row>
    <row r="62" spans="1:18" x14ac:dyDescent="0.25">
      <c r="A62" t="s">
        <v>17</v>
      </c>
      <c r="B62" t="s">
        <v>18</v>
      </c>
      <c r="C62" t="s">
        <v>219</v>
      </c>
      <c r="D62" t="s">
        <v>220</v>
      </c>
      <c r="E62" t="s">
        <v>21</v>
      </c>
      <c r="F62">
        <v>2080</v>
      </c>
      <c r="G62">
        <v>2080</v>
      </c>
      <c r="H62">
        <v>800</v>
      </c>
      <c r="I62" t="s">
        <v>97</v>
      </c>
      <c r="J62">
        <v>2</v>
      </c>
      <c r="L62">
        <v>37440</v>
      </c>
      <c r="M62">
        <f>L62/H62</f>
        <v>46.8</v>
      </c>
      <c r="N62" t="s">
        <v>23</v>
      </c>
      <c r="O62" t="s">
        <v>98</v>
      </c>
      <c r="Q62" t="s">
        <v>99</v>
      </c>
      <c r="R62" t="s">
        <v>100</v>
      </c>
    </row>
    <row r="63" spans="1:18" x14ac:dyDescent="0.25">
      <c r="A63" t="s">
        <v>17</v>
      </c>
      <c r="B63" t="s">
        <v>18</v>
      </c>
      <c r="C63" t="s">
        <v>219</v>
      </c>
      <c r="D63" t="s">
        <v>220</v>
      </c>
      <c r="E63" t="s">
        <v>21</v>
      </c>
      <c r="F63">
        <v>2080</v>
      </c>
      <c r="G63">
        <v>2080</v>
      </c>
      <c r="H63">
        <v>160</v>
      </c>
      <c r="I63" t="s">
        <v>97</v>
      </c>
      <c r="J63">
        <v>7</v>
      </c>
      <c r="L63">
        <v>7488</v>
      </c>
      <c r="M63">
        <f>L63/H63</f>
        <v>46.8</v>
      </c>
      <c r="N63" t="s">
        <v>23</v>
      </c>
      <c r="O63" t="s">
        <v>98</v>
      </c>
      <c r="P63" t="s">
        <v>221</v>
      </c>
      <c r="Q63" t="s">
        <v>155</v>
      </c>
      <c r="R63" t="s">
        <v>156</v>
      </c>
    </row>
    <row r="64" spans="1:18" x14ac:dyDescent="0.25">
      <c r="A64" t="s">
        <v>17</v>
      </c>
      <c r="B64" t="s">
        <v>18</v>
      </c>
      <c r="C64" t="s">
        <v>219</v>
      </c>
      <c r="D64" t="s">
        <v>220</v>
      </c>
      <c r="E64" t="s">
        <v>21</v>
      </c>
      <c r="F64">
        <v>2080</v>
      </c>
      <c r="G64">
        <v>2080</v>
      </c>
      <c r="H64">
        <v>1120</v>
      </c>
      <c r="I64" t="s">
        <v>97</v>
      </c>
      <c r="J64">
        <v>8</v>
      </c>
      <c r="L64">
        <v>52416</v>
      </c>
      <c r="M64">
        <f>L64/H64</f>
        <v>46.8</v>
      </c>
      <c r="N64" t="s">
        <v>23</v>
      </c>
      <c r="O64" t="s">
        <v>98</v>
      </c>
      <c r="Q64" t="s">
        <v>157</v>
      </c>
      <c r="R64" t="s">
        <v>158</v>
      </c>
    </row>
    <row r="65" spans="1:16" x14ac:dyDescent="0.25">
      <c r="A65" t="s">
        <v>17</v>
      </c>
      <c r="B65" t="s">
        <v>18</v>
      </c>
      <c r="C65" t="s">
        <v>105</v>
      </c>
      <c r="D65" t="s">
        <v>106</v>
      </c>
      <c r="E65" t="s">
        <v>21</v>
      </c>
      <c r="F65">
        <v>2080</v>
      </c>
      <c r="G65">
        <v>2080</v>
      </c>
      <c r="H65">
        <v>1040</v>
      </c>
      <c r="I65" t="s">
        <v>109</v>
      </c>
      <c r="J65">
        <v>4</v>
      </c>
      <c r="L65">
        <v>53612</v>
      </c>
      <c r="M65">
        <f>L65/H65</f>
        <v>51.55</v>
      </c>
      <c r="N65" t="s">
        <v>23</v>
      </c>
      <c r="O65" t="s">
        <v>110</v>
      </c>
    </row>
    <row r="66" spans="1:16" x14ac:dyDescent="0.25">
      <c r="A66" t="s">
        <v>17</v>
      </c>
      <c r="B66" t="s">
        <v>18</v>
      </c>
      <c r="C66" t="s">
        <v>161</v>
      </c>
      <c r="D66" t="s">
        <v>137</v>
      </c>
      <c r="E66" t="s">
        <v>21</v>
      </c>
      <c r="F66">
        <v>2080</v>
      </c>
      <c r="G66">
        <v>2080</v>
      </c>
      <c r="H66">
        <v>560</v>
      </c>
      <c r="I66" t="s">
        <v>109</v>
      </c>
      <c r="J66">
        <v>2</v>
      </c>
      <c r="L66">
        <v>44240</v>
      </c>
      <c r="M66">
        <f>L66/H66</f>
        <v>79</v>
      </c>
      <c r="N66" t="s">
        <v>23</v>
      </c>
      <c r="O66" t="s">
        <v>110</v>
      </c>
    </row>
    <row r="67" spans="1:16" x14ac:dyDescent="0.25">
      <c r="A67" t="s">
        <v>17</v>
      </c>
      <c r="B67" t="s">
        <v>18</v>
      </c>
      <c r="C67" t="s">
        <v>164</v>
      </c>
      <c r="D67" t="s">
        <v>165</v>
      </c>
      <c r="E67" t="s">
        <v>21</v>
      </c>
      <c r="F67">
        <v>2080</v>
      </c>
      <c r="G67">
        <v>2080</v>
      </c>
      <c r="H67">
        <v>2080</v>
      </c>
      <c r="I67" t="s">
        <v>109</v>
      </c>
      <c r="J67">
        <v>5</v>
      </c>
      <c r="L67">
        <v>165776</v>
      </c>
      <c r="M67">
        <f>L67/H67</f>
        <v>79.7</v>
      </c>
      <c r="N67" t="s">
        <v>23</v>
      </c>
      <c r="O67" t="s">
        <v>110</v>
      </c>
    </row>
    <row r="68" spans="1:16" x14ac:dyDescent="0.25">
      <c r="A68" t="s">
        <v>17</v>
      </c>
      <c r="B68" t="s">
        <v>18</v>
      </c>
      <c r="C68" t="s">
        <v>207</v>
      </c>
      <c r="D68" t="s">
        <v>37</v>
      </c>
      <c r="E68" t="s">
        <v>21</v>
      </c>
      <c r="F68">
        <v>2080</v>
      </c>
      <c r="G68">
        <v>2080</v>
      </c>
      <c r="H68">
        <v>0</v>
      </c>
      <c r="I68" t="s">
        <v>109</v>
      </c>
      <c r="J68">
        <v>5</v>
      </c>
      <c r="L68">
        <v>3411.6</v>
      </c>
      <c r="M68" t="e">
        <f>L68/H68</f>
        <v>#DIV/0!</v>
      </c>
      <c r="N68" t="s">
        <v>23</v>
      </c>
      <c r="O68" t="s">
        <v>110</v>
      </c>
    </row>
    <row r="69" spans="1:16" x14ac:dyDescent="0.25">
      <c r="A69" t="s">
        <v>17</v>
      </c>
      <c r="B69" t="s">
        <v>18</v>
      </c>
      <c r="C69" t="s">
        <v>209</v>
      </c>
      <c r="D69" t="s">
        <v>144</v>
      </c>
      <c r="E69" t="s">
        <v>21</v>
      </c>
      <c r="F69">
        <v>2080</v>
      </c>
      <c r="G69">
        <v>2080</v>
      </c>
      <c r="H69">
        <v>522</v>
      </c>
      <c r="I69" t="s">
        <v>109</v>
      </c>
      <c r="J69">
        <v>4</v>
      </c>
      <c r="L69">
        <v>33408</v>
      </c>
      <c r="M69">
        <f>L69/H69</f>
        <v>64</v>
      </c>
      <c r="N69" t="s">
        <v>23</v>
      </c>
      <c r="O69" t="s">
        <v>110</v>
      </c>
    </row>
    <row r="70" spans="1:16" x14ac:dyDescent="0.25">
      <c r="A70" t="s">
        <v>17</v>
      </c>
      <c r="B70" t="s">
        <v>18</v>
      </c>
      <c r="C70" t="s">
        <v>214</v>
      </c>
      <c r="D70" t="s">
        <v>189</v>
      </c>
      <c r="E70" t="s">
        <v>29</v>
      </c>
      <c r="F70">
        <v>2080</v>
      </c>
      <c r="G70">
        <v>2080</v>
      </c>
      <c r="H70">
        <v>0</v>
      </c>
      <c r="I70" t="s">
        <v>109</v>
      </c>
      <c r="J70">
        <v>5</v>
      </c>
      <c r="L70">
        <v>3411.6</v>
      </c>
      <c r="M70" t="e">
        <f>L70/H70</f>
        <v>#DIV/0!</v>
      </c>
      <c r="N70" t="s">
        <v>23</v>
      </c>
      <c r="O70" t="s">
        <v>110</v>
      </c>
      <c r="P70" t="s">
        <v>215</v>
      </c>
    </row>
    <row r="71" spans="1:16" x14ac:dyDescent="0.25">
      <c r="A71" t="s">
        <v>17</v>
      </c>
      <c r="B71" t="s">
        <v>18</v>
      </c>
      <c r="C71" t="s">
        <v>214</v>
      </c>
      <c r="D71" t="s">
        <v>189</v>
      </c>
      <c r="E71" t="s">
        <v>29</v>
      </c>
      <c r="F71">
        <v>2080</v>
      </c>
      <c r="G71">
        <v>2080</v>
      </c>
      <c r="H71">
        <v>1040</v>
      </c>
      <c r="I71" t="s">
        <v>109</v>
      </c>
      <c r="J71">
        <v>5</v>
      </c>
      <c r="L71">
        <v>42026.400000000001</v>
      </c>
      <c r="M71">
        <f>L71/H71</f>
        <v>40.410000000000004</v>
      </c>
      <c r="N71" t="s">
        <v>23</v>
      </c>
      <c r="O71" t="s">
        <v>110</v>
      </c>
      <c r="P71" t="s">
        <v>216</v>
      </c>
    </row>
    <row r="72" spans="1:16" x14ac:dyDescent="0.25">
      <c r="A72" t="s">
        <v>17</v>
      </c>
      <c r="B72" t="s">
        <v>18</v>
      </c>
      <c r="C72" t="s">
        <v>222</v>
      </c>
      <c r="D72" t="s">
        <v>73</v>
      </c>
      <c r="E72" t="s">
        <v>29</v>
      </c>
      <c r="F72">
        <v>2080</v>
      </c>
      <c r="G72">
        <v>2080</v>
      </c>
      <c r="H72">
        <v>2000</v>
      </c>
      <c r="I72" t="s">
        <v>109</v>
      </c>
      <c r="J72">
        <v>9</v>
      </c>
      <c r="L72">
        <v>102620</v>
      </c>
      <c r="M72">
        <f>L72/H72</f>
        <v>51.31</v>
      </c>
      <c r="N72" t="s">
        <v>23</v>
      </c>
      <c r="O72" t="s">
        <v>110</v>
      </c>
    </row>
    <row r="73" spans="1:16" x14ac:dyDescent="0.25">
      <c r="A73" t="s">
        <v>17</v>
      </c>
      <c r="B73" t="s">
        <v>18</v>
      </c>
      <c r="C73" t="s">
        <v>226</v>
      </c>
      <c r="D73" t="s">
        <v>73</v>
      </c>
      <c r="E73" t="s">
        <v>21</v>
      </c>
      <c r="F73">
        <v>2080</v>
      </c>
      <c r="G73">
        <v>2080</v>
      </c>
      <c r="H73">
        <v>1280</v>
      </c>
      <c r="I73" t="s">
        <v>109</v>
      </c>
      <c r="J73">
        <v>6</v>
      </c>
      <c r="L73">
        <v>106483.2</v>
      </c>
      <c r="M73">
        <f>L73/H73</f>
        <v>83.19</v>
      </c>
      <c r="N73" t="s">
        <v>23</v>
      </c>
      <c r="O73" t="s">
        <v>110</v>
      </c>
    </row>
    <row r="74" spans="1:16" x14ac:dyDescent="0.25">
      <c r="A74" t="s">
        <v>17</v>
      </c>
      <c r="B74" t="s">
        <v>18</v>
      </c>
      <c r="C74" t="s">
        <v>80</v>
      </c>
      <c r="D74" t="s">
        <v>81</v>
      </c>
      <c r="E74" t="s">
        <v>21</v>
      </c>
      <c r="F74">
        <v>2080</v>
      </c>
      <c r="G74">
        <v>2080</v>
      </c>
      <c r="H74">
        <v>160</v>
      </c>
      <c r="I74" t="s">
        <v>87</v>
      </c>
      <c r="J74">
        <v>1</v>
      </c>
      <c r="L74">
        <v>10651.2</v>
      </c>
      <c r="M74">
        <f>L74/H74</f>
        <v>66.570000000000007</v>
      </c>
      <c r="N74" t="s">
        <v>23</v>
      </c>
      <c r="O74" t="s">
        <v>88</v>
      </c>
    </row>
    <row r="75" spans="1:16" x14ac:dyDescent="0.25">
      <c r="A75" t="s">
        <v>17</v>
      </c>
      <c r="B75" t="s">
        <v>18</v>
      </c>
      <c r="C75" t="s">
        <v>80</v>
      </c>
      <c r="D75" t="s">
        <v>81</v>
      </c>
      <c r="E75" t="s">
        <v>21</v>
      </c>
      <c r="F75">
        <v>2080</v>
      </c>
      <c r="G75">
        <v>2080</v>
      </c>
      <c r="H75">
        <v>960</v>
      </c>
      <c r="I75" t="s">
        <v>87</v>
      </c>
      <c r="J75">
        <v>2</v>
      </c>
      <c r="L75">
        <v>63907.199999999997</v>
      </c>
      <c r="M75">
        <f>L75/H75</f>
        <v>66.569999999999993</v>
      </c>
      <c r="N75" t="s">
        <v>23</v>
      </c>
      <c r="O75" t="s">
        <v>88</v>
      </c>
    </row>
    <row r="76" spans="1:16" x14ac:dyDescent="0.25">
      <c r="A76" t="s">
        <v>17</v>
      </c>
      <c r="B76" t="s">
        <v>18</v>
      </c>
      <c r="C76" t="s">
        <v>80</v>
      </c>
      <c r="D76" t="s">
        <v>81</v>
      </c>
      <c r="E76" t="s">
        <v>21</v>
      </c>
      <c r="F76">
        <v>2080</v>
      </c>
      <c r="G76">
        <v>2080</v>
      </c>
      <c r="H76">
        <v>320</v>
      </c>
      <c r="I76" t="s">
        <v>87</v>
      </c>
      <c r="J76">
        <v>3</v>
      </c>
      <c r="L76">
        <v>21302.400000000001</v>
      </c>
      <c r="M76">
        <f>L76/H76</f>
        <v>66.570000000000007</v>
      </c>
      <c r="N76" t="s">
        <v>23</v>
      </c>
      <c r="O76" t="s">
        <v>88</v>
      </c>
    </row>
    <row r="77" spans="1:16" x14ac:dyDescent="0.25">
      <c r="A77" t="s">
        <v>17</v>
      </c>
      <c r="B77" t="s">
        <v>18</v>
      </c>
      <c r="C77" t="s">
        <v>80</v>
      </c>
      <c r="D77" t="s">
        <v>81</v>
      </c>
      <c r="E77" t="s">
        <v>21</v>
      </c>
      <c r="F77">
        <v>2080</v>
      </c>
      <c r="G77">
        <v>2080</v>
      </c>
      <c r="H77">
        <v>240</v>
      </c>
      <c r="I77" t="s">
        <v>87</v>
      </c>
      <c r="J77">
        <v>4</v>
      </c>
      <c r="L77">
        <v>15976.8</v>
      </c>
      <c r="M77">
        <f>L77/H77</f>
        <v>66.569999999999993</v>
      </c>
      <c r="N77" t="s">
        <v>23</v>
      </c>
      <c r="O77" t="s">
        <v>88</v>
      </c>
    </row>
    <row r="78" spans="1:16" x14ac:dyDescent="0.25">
      <c r="A78" t="s">
        <v>17</v>
      </c>
      <c r="B78" t="s">
        <v>18</v>
      </c>
      <c r="C78" t="s">
        <v>123</v>
      </c>
      <c r="D78" t="s">
        <v>46</v>
      </c>
      <c r="E78" t="s">
        <v>21</v>
      </c>
      <c r="F78">
        <v>2080</v>
      </c>
      <c r="G78">
        <v>2080</v>
      </c>
      <c r="H78">
        <v>400</v>
      </c>
      <c r="I78" t="s">
        <v>87</v>
      </c>
      <c r="J78">
        <v>2</v>
      </c>
      <c r="L78">
        <v>22084</v>
      </c>
      <c r="M78">
        <f>L78/H78</f>
        <v>55.21</v>
      </c>
      <c r="N78" t="s">
        <v>23</v>
      </c>
      <c r="O78" t="s">
        <v>88</v>
      </c>
    </row>
    <row r="79" spans="1:16" x14ac:dyDescent="0.25">
      <c r="A79" t="s">
        <v>17</v>
      </c>
      <c r="B79" t="s">
        <v>18</v>
      </c>
      <c r="C79" t="s">
        <v>123</v>
      </c>
      <c r="D79" t="s">
        <v>46</v>
      </c>
      <c r="E79" t="s">
        <v>21</v>
      </c>
      <c r="F79">
        <v>2080</v>
      </c>
      <c r="G79">
        <v>2080</v>
      </c>
      <c r="H79">
        <v>300</v>
      </c>
      <c r="I79" t="s">
        <v>87</v>
      </c>
      <c r="J79">
        <v>3</v>
      </c>
      <c r="L79">
        <v>16563</v>
      </c>
      <c r="M79">
        <f>L79/H79</f>
        <v>55.21</v>
      </c>
      <c r="N79" t="s">
        <v>23</v>
      </c>
      <c r="O79" t="s">
        <v>88</v>
      </c>
    </row>
    <row r="80" spans="1:16" x14ac:dyDescent="0.25">
      <c r="A80" t="s">
        <v>17</v>
      </c>
      <c r="B80" t="s">
        <v>18</v>
      </c>
      <c r="C80" t="s">
        <v>125</v>
      </c>
      <c r="D80" t="s">
        <v>126</v>
      </c>
      <c r="E80" t="s">
        <v>29</v>
      </c>
      <c r="F80">
        <v>2080</v>
      </c>
      <c r="G80">
        <v>2080</v>
      </c>
      <c r="H80">
        <v>2080</v>
      </c>
      <c r="I80" t="s">
        <v>87</v>
      </c>
      <c r="J80">
        <v>4</v>
      </c>
      <c r="L80">
        <v>95388.800000000003</v>
      </c>
      <c r="M80">
        <f>L80/H80</f>
        <v>45.86</v>
      </c>
      <c r="N80" t="s">
        <v>23</v>
      </c>
      <c r="O80" t="s">
        <v>88</v>
      </c>
    </row>
    <row r="81" spans="1:18" x14ac:dyDescent="0.25">
      <c r="A81" t="s">
        <v>17</v>
      </c>
      <c r="B81" t="s">
        <v>18</v>
      </c>
      <c r="C81" t="s">
        <v>128</v>
      </c>
      <c r="D81" t="s">
        <v>129</v>
      </c>
      <c r="E81" t="s">
        <v>21</v>
      </c>
      <c r="F81">
        <v>2080</v>
      </c>
      <c r="G81">
        <v>2080</v>
      </c>
      <c r="H81">
        <v>400</v>
      </c>
      <c r="I81" t="s">
        <v>87</v>
      </c>
      <c r="J81">
        <v>3</v>
      </c>
      <c r="L81">
        <v>19112</v>
      </c>
      <c r="M81">
        <f>L81/H81</f>
        <v>47.78</v>
      </c>
      <c r="N81" t="s">
        <v>23</v>
      </c>
      <c r="O81" t="s">
        <v>88</v>
      </c>
    </row>
    <row r="82" spans="1:18" x14ac:dyDescent="0.25">
      <c r="A82" t="s">
        <v>17</v>
      </c>
      <c r="B82" t="s">
        <v>18</v>
      </c>
      <c r="C82" t="s">
        <v>224</v>
      </c>
      <c r="D82" t="s">
        <v>225</v>
      </c>
      <c r="E82" t="s">
        <v>21</v>
      </c>
      <c r="F82">
        <v>2080</v>
      </c>
      <c r="G82">
        <v>2080</v>
      </c>
      <c r="H82">
        <v>80</v>
      </c>
      <c r="I82" t="s">
        <v>87</v>
      </c>
      <c r="J82">
        <v>1</v>
      </c>
      <c r="L82">
        <v>5968.8</v>
      </c>
      <c r="M82">
        <f>L82/H82</f>
        <v>74.61</v>
      </c>
      <c r="N82" t="s">
        <v>23</v>
      </c>
      <c r="O82" t="s">
        <v>88</v>
      </c>
    </row>
    <row r="83" spans="1:18" x14ac:dyDescent="0.25">
      <c r="A83" t="s">
        <v>17</v>
      </c>
      <c r="B83" t="s">
        <v>18</v>
      </c>
      <c r="C83" t="s">
        <v>224</v>
      </c>
      <c r="D83" t="s">
        <v>225</v>
      </c>
      <c r="E83" t="s">
        <v>21</v>
      </c>
      <c r="F83">
        <v>2080</v>
      </c>
      <c r="G83">
        <v>2080</v>
      </c>
      <c r="H83">
        <v>160</v>
      </c>
      <c r="I83" t="s">
        <v>87</v>
      </c>
      <c r="J83">
        <v>3</v>
      </c>
      <c r="L83">
        <v>11937.6</v>
      </c>
      <c r="M83">
        <f>L83/H83</f>
        <v>74.61</v>
      </c>
      <c r="N83" t="s">
        <v>23</v>
      </c>
      <c r="O83" t="s">
        <v>88</v>
      </c>
    </row>
    <row r="84" spans="1:18" x14ac:dyDescent="0.25">
      <c r="A84" t="s">
        <v>17</v>
      </c>
      <c r="B84" t="s">
        <v>18</v>
      </c>
      <c r="C84" t="s">
        <v>19</v>
      </c>
      <c r="D84" t="s">
        <v>20</v>
      </c>
      <c r="E84" t="s">
        <v>21</v>
      </c>
      <c r="F84">
        <v>2080</v>
      </c>
      <c r="G84">
        <v>2080</v>
      </c>
      <c r="H84">
        <v>1560</v>
      </c>
      <c r="I84" t="s">
        <v>25</v>
      </c>
      <c r="J84">
        <v>1</v>
      </c>
      <c r="L84">
        <v>71214</v>
      </c>
      <c r="M84">
        <f>L84/H84</f>
        <v>45.65</v>
      </c>
      <c r="N84" t="s">
        <v>23</v>
      </c>
      <c r="O84" t="s">
        <v>26</v>
      </c>
    </row>
    <row r="85" spans="1:18" x14ac:dyDescent="0.25">
      <c r="A85" t="s">
        <v>17</v>
      </c>
      <c r="B85" t="s">
        <v>18</v>
      </c>
      <c r="C85" t="s">
        <v>42</v>
      </c>
      <c r="D85" t="s">
        <v>43</v>
      </c>
      <c r="E85" t="s">
        <v>21</v>
      </c>
      <c r="F85">
        <v>2080</v>
      </c>
      <c r="G85">
        <v>2080</v>
      </c>
      <c r="H85">
        <v>1560</v>
      </c>
      <c r="I85" t="s">
        <v>25</v>
      </c>
      <c r="J85">
        <v>1</v>
      </c>
      <c r="L85">
        <v>82368</v>
      </c>
      <c r="M85">
        <f>L85/H85</f>
        <v>52.8</v>
      </c>
      <c r="N85" t="s">
        <v>23</v>
      </c>
      <c r="O85" t="s">
        <v>26</v>
      </c>
    </row>
    <row r="86" spans="1:18" x14ac:dyDescent="0.25">
      <c r="A86" t="s">
        <v>17</v>
      </c>
      <c r="B86" t="s">
        <v>18</v>
      </c>
      <c r="C86" t="s">
        <v>78</v>
      </c>
      <c r="D86" t="s">
        <v>79</v>
      </c>
      <c r="E86" t="s">
        <v>21</v>
      </c>
      <c r="F86">
        <v>2080</v>
      </c>
      <c r="G86">
        <v>2080</v>
      </c>
      <c r="H86">
        <v>2080</v>
      </c>
      <c r="I86" t="s">
        <v>25</v>
      </c>
      <c r="J86">
        <v>1</v>
      </c>
      <c r="L86">
        <v>124945.60000000001</v>
      </c>
      <c r="M86">
        <f>L86/H86</f>
        <v>60.07</v>
      </c>
      <c r="N86" t="s">
        <v>23</v>
      </c>
      <c r="O86" t="s">
        <v>26</v>
      </c>
    </row>
    <row r="87" spans="1:18" x14ac:dyDescent="0.25">
      <c r="A87" t="s">
        <v>17</v>
      </c>
      <c r="B87" t="s">
        <v>18</v>
      </c>
      <c r="C87" t="s">
        <v>147</v>
      </c>
      <c r="D87" t="s">
        <v>148</v>
      </c>
      <c r="E87" t="s">
        <v>21</v>
      </c>
      <c r="F87">
        <v>2080</v>
      </c>
      <c r="G87">
        <v>2080</v>
      </c>
      <c r="H87">
        <v>1560</v>
      </c>
      <c r="I87" t="s">
        <v>25</v>
      </c>
      <c r="J87">
        <v>1</v>
      </c>
      <c r="L87">
        <v>61557.599999999999</v>
      </c>
      <c r="M87">
        <f>L87/H87</f>
        <v>39.46</v>
      </c>
      <c r="N87" t="s">
        <v>23</v>
      </c>
      <c r="O87" t="s">
        <v>26</v>
      </c>
    </row>
    <row r="88" spans="1:18" x14ac:dyDescent="0.25">
      <c r="A88" t="s">
        <v>17</v>
      </c>
      <c r="B88" t="s">
        <v>18</v>
      </c>
      <c r="C88" t="s">
        <v>224</v>
      </c>
      <c r="D88" t="s">
        <v>225</v>
      </c>
      <c r="E88" t="s">
        <v>21</v>
      </c>
      <c r="F88">
        <v>2080</v>
      </c>
      <c r="G88">
        <v>2080</v>
      </c>
      <c r="H88">
        <v>1404</v>
      </c>
      <c r="I88" t="s">
        <v>25</v>
      </c>
      <c r="J88">
        <v>1</v>
      </c>
      <c r="L88">
        <v>104752.44</v>
      </c>
      <c r="M88">
        <f>L88/H88</f>
        <v>74.61</v>
      </c>
      <c r="N88" t="s">
        <v>23</v>
      </c>
      <c r="O88" t="s">
        <v>26</v>
      </c>
    </row>
    <row r="89" spans="1:18" x14ac:dyDescent="0.25">
      <c r="A89" t="s">
        <v>17</v>
      </c>
      <c r="B89" t="s">
        <v>18</v>
      </c>
      <c r="C89" t="s">
        <v>63</v>
      </c>
      <c r="D89" t="s">
        <v>46</v>
      </c>
      <c r="E89" t="s">
        <v>29</v>
      </c>
      <c r="F89">
        <v>2080</v>
      </c>
      <c r="G89">
        <v>2080</v>
      </c>
      <c r="H89">
        <v>320</v>
      </c>
      <c r="I89" t="s">
        <v>64</v>
      </c>
      <c r="J89">
        <v>4</v>
      </c>
      <c r="L89">
        <v>14256</v>
      </c>
      <c r="M89">
        <f>L89/H89</f>
        <v>44.55</v>
      </c>
      <c r="N89" t="s">
        <v>23</v>
      </c>
      <c r="O89" t="s">
        <v>65</v>
      </c>
      <c r="Q89" t="s">
        <v>66</v>
      </c>
      <c r="R89" t="s">
        <v>67</v>
      </c>
    </row>
    <row r="90" spans="1:18" x14ac:dyDescent="0.25">
      <c r="A90" t="s">
        <v>17</v>
      </c>
      <c r="B90" t="s">
        <v>18</v>
      </c>
      <c r="C90" t="s">
        <v>63</v>
      </c>
      <c r="D90" t="s">
        <v>46</v>
      </c>
      <c r="E90" t="s">
        <v>29</v>
      </c>
      <c r="F90">
        <v>2080</v>
      </c>
      <c r="G90">
        <v>2080</v>
      </c>
      <c r="H90">
        <v>280</v>
      </c>
      <c r="I90" t="s">
        <v>64</v>
      </c>
      <c r="J90">
        <v>8</v>
      </c>
      <c r="L90">
        <v>12474</v>
      </c>
      <c r="M90">
        <f>L90/H90</f>
        <v>44.55</v>
      </c>
      <c r="N90" t="s">
        <v>23</v>
      </c>
      <c r="O90" t="s">
        <v>65</v>
      </c>
    </row>
    <row r="91" spans="1:18" x14ac:dyDescent="0.25">
      <c r="A91" t="s">
        <v>17</v>
      </c>
      <c r="B91" t="s">
        <v>18</v>
      </c>
      <c r="C91" t="s">
        <v>111</v>
      </c>
      <c r="D91" t="s">
        <v>46</v>
      </c>
      <c r="E91" t="s">
        <v>21</v>
      </c>
      <c r="F91">
        <v>2080</v>
      </c>
      <c r="G91">
        <v>2080</v>
      </c>
      <c r="H91">
        <v>160</v>
      </c>
      <c r="I91" t="s">
        <v>64</v>
      </c>
      <c r="J91">
        <v>7</v>
      </c>
      <c r="L91">
        <v>10017.6</v>
      </c>
      <c r="M91">
        <f>L91/H91</f>
        <v>62.61</v>
      </c>
      <c r="N91" t="s">
        <v>23</v>
      </c>
      <c r="O91" t="s">
        <v>65</v>
      </c>
    </row>
    <row r="92" spans="1:18" x14ac:dyDescent="0.25">
      <c r="A92" t="s">
        <v>17</v>
      </c>
      <c r="B92" t="s">
        <v>18</v>
      </c>
      <c r="C92" t="s">
        <v>111</v>
      </c>
      <c r="D92" t="s">
        <v>46</v>
      </c>
      <c r="E92" t="s">
        <v>21</v>
      </c>
      <c r="F92">
        <v>2080</v>
      </c>
      <c r="G92">
        <v>2080</v>
      </c>
      <c r="H92">
        <v>640</v>
      </c>
      <c r="I92" t="s">
        <v>64</v>
      </c>
      <c r="J92">
        <v>8</v>
      </c>
      <c r="L92">
        <v>40070.400000000001</v>
      </c>
      <c r="M92">
        <f>L92/H92</f>
        <v>62.61</v>
      </c>
      <c r="N92" t="s">
        <v>23</v>
      </c>
      <c r="O92" t="s">
        <v>65</v>
      </c>
      <c r="P92" t="s">
        <v>120</v>
      </c>
      <c r="Q92" t="s">
        <v>121</v>
      </c>
      <c r="R92" t="s">
        <v>122</v>
      </c>
    </row>
    <row r="93" spans="1:18" x14ac:dyDescent="0.25">
      <c r="A93" t="s">
        <v>17</v>
      </c>
      <c r="B93" t="s">
        <v>18</v>
      </c>
      <c r="C93" t="s">
        <v>123</v>
      </c>
      <c r="D93" t="s">
        <v>46</v>
      </c>
      <c r="E93" t="s">
        <v>21</v>
      </c>
      <c r="F93">
        <v>2080</v>
      </c>
      <c r="G93">
        <v>2080</v>
      </c>
      <c r="H93">
        <v>80</v>
      </c>
      <c r="I93" t="s">
        <v>64</v>
      </c>
      <c r="J93">
        <v>7</v>
      </c>
      <c r="L93">
        <v>4416.8</v>
      </c>
      <c r="M93">
        <f>L93/H93</f>
        <v>55.21</v>
      </c>
      <c r="N93" t="s">
        <v>23</v>
      </c>
      <c r="O93" t="s">
        <v>65</v>
      </c>
    </row>
    <row r="94" spans="1:18" x14ac:dyDescent="0.25">
      <c r="A94" t="s">
        <v>17</v>
      </c>
      <c r="B94" t="s">
        <v>18</v>
      </c>
      <c r="C94" t="s">
        <v>123</v>
      </c>
      <c r="D94" t="s">
        <v>46</v>
      </c>
      <c r="E94" t="s">
        <v>21</v>
      </c>
      <c r="F94">
        <v>2080</v>
      </c>
      <c r="G94">
        <v>2080</v>
      </c>
      <c r="H94">
        <v>440</v>
      </c>
      <c r="I94" t="s">
        <v>64</v>
      </c>
      <c r="J94">
        <v>8</v>
      </c>
      <c r="L94">
        <v>24292.400000000001</v>
      </c>
      <c r="M94">
        <f>L94/H94</f>
        <v>55.21</v>
      </c>
      <c r="N94" t="s">
        <v>23</v>
      </c>
      <c r="O94" t="s">
        <v>65</v>
      </c>
      <c r="Q94" t="s">
        <v>121</v>
      </c>
      <c r="R94" t="s">
        <v>122</v>
      </c>
    </row>
    <row r="95" spans="1:18" x14ac:dyDescent="0.25">
      <c r="A95" t="s">
        <v>17</v>
      </c>
      <c r="B95" t="s">
        <v>18</v>
      </c>
      <c r="C95" t="s">
        <v>162</v>
      </c>
      <c r="D95" t="s">
        <v>46</v>
      </c>
      <c r="E95" t="s">
        <v>21</v>
      </c>
      <c r="F95">
        <v>2080</v>
      </c>
      <c r="G95">
        <v>2080</v>
      </c>
      <c r="H95">
        <v>80</v>
      </c>
      <c r="I95" t="s">
        <v>64</v>
      </c>
      <c r="J95">
        <v>7</v>
      </c>
      <c r="L95">
        <v>4382.3999999999996</v>
      </c>
      <c r="M95">
        <f>L95/H95</f>
        <v>54.779999999999994</v>
      </c>
      <c r="N95" t="s">
        <v>23</v>
      </c>
      <c r="O95" t="s">
        <v>65</v>
      </c>
    </row>
    <row r="96" spans="1:18" x14ac:dyDescent="0.25">
      <c r="A96" t="s">
        <v>17</v>
      </c>
      <c r="B96" t="s">
        <v>18</v>
      </c>
      <c r="C96" t="s">
        <v>162</v>
      </c>
      <c r="D96" t="s">
        <v>46</v>
      </c>
      <c r="E96" t="s">
        <v>21</v>
      </c>
      <c r="F96">
        <v>2080</v>
      </c>
      <c r="G96">
        <v>2080</v>
      </c>
      <c r="H96">
        <v>240</v>
      </c>
      <c r="I96" t="s">
        <v>64</v>
      </c>
      <c r="J96">
        <v>8</v>
      </c>
      <c r="L96">
        <v>13147.2</v>
      </c>
      <c r="M96">
        <f>L96/H96</f>
        <v>54.78</v>
      </c>
      <c r="N96" t="s">
        <v>23</v>
      </c>
      <c r="O96" t="s">
        <v>65</v>
      </c>
      <c r="Q96" t="s">
        <v>121</v>
      </c>
      <c r="R96" t="s">
        <v>122</v>
      </c>
    </row>
    <row r="97" spans="1:18" x14ac:dyDescent="0.25">
      <c r="A97" t="s">
        <v>17</v>
      </c>
      <c r="B97" t="s">
        <v>18</v>
      </c>
      <c r="C97" t="s">
        <v>163</v>
      </c>
      <c r="D97" t="s">
        <v>144</v>
      </c>
      <c r="E97" t="s">
        <v>29</v>
      </c>
      <c r="F97">
        <v>2080</v>
      </c>
      <c r="G97">
        <v>2080</v>
      </c>
      <c r="H97">
        <v>400</v>
      </c>
      <c r="I97" t="s">
        <v>64</v>
      </c>
      <c r="J97">
        <v>4</v>
      </c>
      <c r="L97">
        <v>19636</v>
      </c>
      <c r="M97">
        <f>L97/H97</f>
        <v>49.09</v>
      </c>
      <c r="N97" t="s">
        <v>23</v>
      </c>
      <c r="O97" t="s">
        <v>65</v>
      </c>
      <c r="Q97" t="s">
        <v>66</v>
      </c>
      <c r="R97" t="s">
        <v>67</v>
      </c>
    </row>
    <row r="98" spans="1:18" x14ac:dyDescent="0.25">
      <c r="A98" t="s">
        <v>17</v>
      </c>
      <c r="B98" t="s">
        <v>18</v>
      </c>
      <c r="C98" t="s">
        <v>173</v>
      </c>
      <c r="D98" t="s">
        <v>144</v>
      </c>
      <c r="E98" t="s">
        <v>29</v>
      </c>
      <c r="F98">
        <v>2080</v>
      </c>
      <c r="G98">
        <v>2080</v>
      </c>
      <c r="H98">
        <v>120</v>
      </c>
      <c r="I98" t="s">
        <v>64</v>
      </c>
      <c r="J98">
        <v>4</v>
      </c>
      <c r="L98">
        <v>8836.7999999999993</v>
      </c>
      <c r="M98">
        <f>L98/H98</f>
        <v>73.64</v>
      </c>
      <c r="N98" t="s">
        <v>23</v>
      </c>
      <c r="O98" t="s">
        <v>65</v>
      </c>
      <c r="Q98" t="s">
        <v>66</v>
      </c>
      <c r="R98" t="s">
        <v>67</v>
      </c>
    </row>
    <row r="99" spans="1:18" x14ac:dyDescent="0.25">
      <c r="A99" t="s">
        <v>17</v>
      </c>
      <c r="B99" t="s">
        <v>18</v>
      </c>
      <c r="C99" t="s">
        <v>222</v>
      </c>
      <c r="D99" t="s">
        <v>73</v>
      </c>
      <c r="E99" t="s">
        <v>29</v>
      </c>
      <c r="F99">
        <v>2080</v>
      </c>
      <c r="G99">
        <v>2080</v>
      </c>
      <c r="H99">
        <v>80</v>
      </c>
      <c r="I99" t="s">
        <v>64</v>
      </c>
      <c r="J99">
        <v>4</v>
      </c>
      <c r="L99">
        <v>4104.8</v>
      </c>
      <c r="M99">
        <f>L99/H99</f>
        <v>51.31</v>
      </c>
      <c r="N99" t="s">
        <v>23</v>
      </c>
      <c r="O99" t="s">
        <v>65</v>
      </c>
      <c r="Q99" t="s">
        <v>66</v>
      </c>
      <c r="R99" t="s">
        <v>67</v>
      </c>
    </row>
    <row r="100" spans="1:18" x14ac:dyDescent="0.25">
      <c r="A100" t="s">
        <v>17</v>
      </c>
      <c r="B100" t="s">
        <v>18</v>
      </c>
      <c r="C100" t="s">
        <v>45</v>
      </c>
      <c r="D100" t="s">
        <v>46</v>
      </c>
      <c r="E100" t="s">
        <v>21</v>
      </c>
      <c r="F100">
        <v>2080</v>
      </c>
      <c r="G100">
        <v>2080</v>
      </c>
      <c r="H100">
        <v>1128</v>
      </c>
      <c r="I100" t="s">
        <v>47</v>
      </c>
      <c r="J100">
        <v>3</v>
      </c>
      <c r="L100">
        <v>61487.28</v>
      </c>
      <c r="M100">
        <f>L100/H100</f>
        <v>54.51</v>
      </c>
      <c r="N100" t="s">
        <v>23</v>
      </c>
      <c r="O100" t="s">
        <v>48</v>
      </c>
    </row>
    <row r="101" spans="1:18" x14ac:dyDescent="0.25">
      <c r="A101" t="s">
        <v>17</v>
      </c>
      <c r="B101" t="s">
        <v>18</v>
      </c>
      <c r="C101" t="s">
        <v>77</v>
      </c>
      <c r="D101" t="s">
        <v>46</v>
      </c>
      <c r="E101" t="s">
        <v>21</v>
      </c>
      <c r="F101">
        <v>2080</v>
      </c>
      <c r="G101">
        <v>2080</v>
      </c>
      <c r="H101">
        <v>808</v>
      </c>
      <c r="I101" t="s">
        <v>47</v>
      </c>
      <c r="J101">
        <v>3</v>
      </c>
      <c r="L101">
        <v>44100.639999999999</v>
      </c>
      <c r="M101">
        <f>L101/H101</f>
        <v>54.58</v>
      </c>
      <c r="N101" t="s">
        <v>23</v>
      </c>
      <c r="O101" t="s">
        <v>48</v>
      </c>
    </row>
    <row r="102" spans="1:18" x14ac:dyDescent="0.25">
      <c r="A102" t="s">
        <v>17</v>
      </c>
      <c r="B102" t="s">
        <v>18</v>
      </c>
      <c r="C102" t="s">
        <v>89</v>
      </c>
      <c r="D102" t="s">
        <v>73</v>
      </c>
      <c r="E102" t="s">
        <v>21</v>
      </c>
      <c r="F102">
        <v>2080</v>
      </c>
      <c r="G102">
        <v>2080</v>
      </c>
      <c r="H102">
        <v>488</v>
      </c>
      <c r="I102" t="s">
        <v>47</v>
      </c>
      <c r="J102">
        <v>1</v>
      </c>
      <c r="L102">
        <v>32168.959999999999</v>
      </c>
      <c r="M102">
        <f>L102/H102</f>
        <v>65.92</v>
      </c>
      <c r="N102" t="s">
        <v>23</v>
      </c>
      <c r="O102" t="s">
        <v>48</v>
      </c>
      <c r="Q102" t="s">
        <v>94</v>
      </c>
      <c r="R102" t="s">
        <v>95</v>
      </c>
    </row>
    <row r="103" spans="1:18" x14ac:dyDescent="0.25">
      <c r="A103" t="s">
        <v>17</v>
      </c>
      <c r="B103" t="s">
        <v>18</v>
      </c>
      <c r="C103" t="s">
        <v>89</v>
      </c>
      <c r="D103" t="s">
        <v>73</v>
      </c>
      <c r="E103" t="s">
        <v>21</v>
      </c>
      <c r="F103">
        <v>2080</v>
      </c>
      <c r="G103">
        <v>2080</v>
      </c>
      <c r="H103">
        <v>400</v>
      </c>
      <c r="I103" t="s">
        <v>47</v>
      </c>
      <c r="J103">
        <v>2</v>
      </c>
      <c r="L103">
        <v>26368</v>
      </c>
      <c r="M103">
        <f>L103/H103</f>
        <v>65.92</v>
      </c>
      <c r="N103" t="s">
        <v>23</v>
      </c>
      <c r="O103" t="s">
        <v>48</v>
      </c>
    </row>
    <row r="104" spans="1:18" x14ac:dyDescent="0.25">
      <c r="A104" t="s">
        <v>17</v>
      </c>
      <c r="B104" t="s">
        <v>18</v>
      </c>
      <c r="C104" t="s">
        <v>89</v>
      </c>
      <c r="D104" t="s">
        <v>73</v>
      </c>
      <c r="E104" t="s">
        <v>21</v>
      </c>
      <c r="F104">
        <v>2080</v>
      </c>
      <c r="G104">
        <v>2080</v>
      </c>
      <c r="H104">
        <v>400</v>
      </c>
      <c r="I104" t="s">
        <v>47</v>
      </c>
      <c r="J104">
        <v>3</v>
      </c>
      <c r="L104">
        <v>26368</v>
      </c>
      <c r="M104">
        <f>L104/H104</f>
        <v>65.92</v>
      </c>
      <c r="N104" t="s">
        <v>23</v>
      </c>
      <c r="O104" t="s">
        <v>48</v>
      </c>
    </row>
    <row r="105" spans="1:18" x14ac:dyDescent="0.25">
      <c r="A105" t="s">
        <v>17</v>
      </c>
      <c r="B105" t="s">
        <v>18</v>
      </c>
      <c r="C105" t="s">
        <v>102</v>
      </c>
      <c r="D105" t="s">
        <v>46</v>
      </c>
      <c r="E105" t="s">
        <v>29</v>
      </c>
      <c r="F105">
        <v>2080</v>
      </c>
      <c r="G105">
        <v>2080</v>
      </c>
      <c r="H105">
        <v>240</v>
      </c>
      <c r="I105" t="s">
        <v>47</v>
      </c>
      <c r="J105">
        <v>1</v>
      </c>
      <c r="L105">
        <v>8640</v>
      </c>
      <c r="M105">
        <f>L105/H105</f>
        <v>36</v>
      </c>
      <c r="N105" t="s">
        <v>23</v>
      </c>
      <c r="O105" t="s">
        <v>48</v>
      </c>
      <c r="Q105" t="s">
        <v>94</v>
      </c>
      <c r="R105" t="s">
        <v>95</v>
      </c>
    </row>
    <row r="106" spans="1:18" x14ac:dyDescent="0.25">
      <c r="A106" t="s">
        <v>17</v>
      </c>
      <c r="B106" t="s">
        <v>18</v>
      </c>
      <c r="C106" t="s">
        <v>102</v>
      </c>
      <c r="D106" t="s">
        <v>46</v>
      </c>
      <c r="E106" t="s">
        <v>29</v>
      </c>
      <c r="F106">
        <v>2080</v>
      </c>
      <c r="G106">
        <v>2080</v>
      </c>
      <c r="H106">
        <v>280</v>
      </c>
      <c r="I106" t="s">
        <v>47</v>
      </c>
      <c r="J106">
        <v>3</v>
      </c>
      <c r="L106">
        <v>10080</v>
      </c>
      <c r="M106">
        <f>L106/H106</f>
        <v>36</v>
      </c>
      <c r="N106" t="s">
        <v>23</v>
      </c>
      <c r="O106" t="s">
        <v>48</v>
      </c>
    </row>
    <row r="107" spans="1:18" x14ac:dyDescent="0.25">
      <c r="A107" t="s">
        <v>17</v>
      </c>
      <c r="B107" t="s">
        <v>18</v>
      </c>
      <c r="C107" t="s">
        <v>111</v>
      </c>
      <c r="D107" t="s">
        <v>46</v>
      </c>
      <c r="E107" t="s">
        <v>21</v>
      </c>
      <c r="F107">
        <v>2080</v>
      </c>
      <c r="G107">
        <v>2080</v>
      </c>
      <c r="H107">
        <v>80</v>
      </c>
      <c r="I107" t="s">
        <v>47</v>
      </c>
      <c r="J107">
        <v>1</v>
      </c>
      <c r="L107">
        <v>5008.8</v>
      </c>
      <c r="M107">
        <f>L107/H107</f>
        <v>62.61</v>
      </c>
      <c r="N107" t="s">
        <v>23</v>
      </c>
      <c r="O107" t="s">
        <v>48</v>
      </c>
      <c r="Q107" t="s">
        <v>94</v>
      </c>
      <c r="R107" t="s">
        <v>95</v>
      </c>
    </row>
    <row r="108" spans="1:18" x14ac:dyDescent="0.25">
      <c r="A108" t="s">
        <v>17</v>
      </c>
      <c r="B108" t="s">
        <v>18</v>
      </c>
      <c r="C108" t="s">
        <v>111</v>
      </c>
      <c r="D108" t="s">
        <v>46</v>
      </c>
      <c r="E108" t="s">
        <v>21</v>
      </c>
      <c r="F108">
        <v>2080</v>
      </c>
      <c r="G108">
        <v>2080</v>
      </c>
      <c r="H108">
        <v>80</v>
      </c>
      <c r="I108" t="s">
        <v>47</v>
      </c>
      <c r="J108">
        <v>2</v>
      </c>
      <c r="L108">
        <v>5008.8</v>
      </c>
      <c r="M108">
        <f>L108/H108</f>
        <v>62.61</v>
      </c>
      <c r="N108" t="s">
        <v>23</v>
      </c>
      <c r="O108" t="s">
        <v>48</v>
      </c>
    </row>
    <row r="109" spans="1:18" x14ac:dyDescent="0.25">
      <c r="A109" t="s">
        <v>17</v>
      </c>
      <c r="B109" t="s">
        <v>18</v>
      </c>
      <c r="C109" t="s">
        <v>111</v>
      </c>
      <c r="D109" t="s">
        <v>46</v>
      </c>
      <c r="E109" t="s">
        <v>21</v>
      </c>
      <c r="F109">
        <v>2080</v>
      </c>
      <c r="G109">
        <v>2080</v>
      </c>
      <c r="H109">
        <v>160</v>
      </c>
      <c r="I109" t="s">
        <v>47</v>
      </c>
      <c r="J109">
        <v>3</v>
      </c>
      <c r="L109">
        <v>10017.6</v>
      </c>
      <c r="M109">
        <f>L109/H109</f>
        <v>62.61</v>
      </c>
      <c r="N109" t="s">
        <v>23</v>
      </c>
      <c r="O109" t="s">
        <v>48</v>
      </c>
    </row>
    <row r="110" spans="1:18" x14ac:dyDescent="0.25">
      <c r="A110" t="s">
        <v>17</v>
      </c>
      <c r="B110" t="s">
        <v>18</v>
      </c>
      <c r="C110" t="s">
        <v>123</v>
      </c>
      <c r="D110" t="s">
        <v>46</v>
      </c>
      <c r="E110" t="s">
        <v>21</v>
      </c>
      <c r="F110">
        <v>2080</v>
      </c>
      <c r="G110">
        <v>2080</v>
      </c>
      <c r="H110">
        <v>320</v>
      </c>
      <c r="I110" t="s">
        <v>47</v>
      </c>
      <c r="J110">
        <v>3</v>
      </c>
      <c r="L110">
        <v>17667.2</v>
      </c>
      <c r="M110">
        <f>L110/H110</f>
        <v>55.21</v>
      </c>
      <c r="N110" t="s">
        <v>23</v>
      </c>
      <c r="O110" t="s">
        <v>48</v>
      </c>
    </row>
    <row r="111" spans="1:18" x14ac:dyDescent="0.25">
      <c r="A111" t="s">
        <v>17</v>
      </c>
      <c r="B111" t="s">
        <v>18</v>
      </c>
      <c r="C111" t="s">
        <v>174</v>
      </c>
      <c r="D111" t="s">
        <v>73</v>
      </c>
      <c r="E111" t="s">
        <v>21</v>
      </c>
      <c r="F111">
        <v>2080</v>
      </c>
      <c r="G111">
        <v>2080</v>
      </c>
      <c r="H111">
        <v>240</v>
      </c>
      <c r="I111" t="s">
        <v>47</v>
      </c>
      <c r="J111">
        <v>1</v>
      </c>
      <c r="L111">
        <v>15465.6</v>
      </c>
      <c r="M111">
        <f>L111/H111</f>
        <v>64.44</v>
      </c>
      <c r="N111" t="s">
        <v>23</v>
      </c>
      <c r="O111" t="s">
        <v>48</v>
      </c>
      <c r="Q111" t="s">
        <v>94</v>
      </c>
      <c r="R111" t="s">
        <v>95</v>
      </c>
    </row>
    <row r="112" spans="1:18" x14ac:dyDescent="0.25">
      <c r="A112" t="s">
        <v>17</v>
      </c>
      <c r="B112" t="s">
        <v>18</v>
      </c>
      <c r="C112" t="s">
        <v>174</v>
      </c>
      <c r="D112" t="s">
        <v>73</v>
      </c>
      <c r="E112" t="s">
        <v>21</v>
      </c>
      <c r="F112">
        <v>2080</v>
      </c>
      <c r="G112">
        <v>2080</v>
      </c>
      <c r="H112">
        <v>320</v>
      </c>
      <c r="I112" t="s">
        <v>47</v>
      </c>
      <c r="J112">
        <v>3</v>
      </c>
      <c r="L112">
        <v>20620.8</v>
      </c>
      <c r="M112">
        <f>L112/H112</f>
        <v>64.44</v>
      </c>
      <c r="N112" t="s">
        <v>23</v>
      </c>
      <c r="O112" t="s">
        <v>48</v>
      </c>
    </row>
    <row r="113" spans="1:18" x14ac:dyDescent="0.25">
      <c r="A113" t="s">
        <v>17</v>
      </c>
      <c r="B113" t="s">
        <v>18</v>
      </c>
      <c r="C113" t="s">
        <v>181</v>
      </c>
      <c r="D113" t="s">
        <v>46</v>
      </c>
      <c r="E113" t="s">
        <v>21</v>
      </c>
      <c r="F113">
        <v>2080</v>
      </c>
      <c r="G113">
        <v>2080</v>
      </c>
      <c r="H113">
        <v>320</v>
      </c>
      <c r="I113" t="s">
        <v>47</v>
      </c>
      <c r="J113">
        <v>3</v>
      </c>
      <c r="L113">
        <v>16928</v>
      </c>
      <c r="M113">
        <f>L113/H113</f>
        <v>52.9</v>
      </c>
      <c r="N113" t="s">
        <v>23</v>
      </c>
      <c r="O113" t="s">
        <v>48</v>
      </c>
    </row>
    <row r="114" spans="1:18" x14ac:dyDescent="0.25">
      <c r="A114" t="s">
        <v>17</v>
      </c>
      <c r="B114" t="s">
        <v>18</v>
      </c>
      <c r="C114" t="s">
        <v>188</v>
      </c>
      <c r="D114" t="s">
        <v>189</v>
      </c>
      <c r="E114" t="s">
        <v>29</v>
      </c>
      <c r="F114">
        <v>2088</v>
      </c>
      <c r="G114">
        <v>2088</v>
      </c>
      <c r="H114">
        <v>528</v>
      </c>
      <c r="I114" t="s">
        <v>47</v>
      </c>
      <c r="J114">
        <v>1</v>
      </c>
      <c r="L114">
        <v>17798.88</v>
      </c>
      <c r="M114">
        <f>L114/H114</f>
        <v>33.71</v>
      </c>
      <c r="N114" t="s">
        <v>23</v>
      </c>
      <c r="O114" t="s">
        <v>48</v>
      </c>
      <c r="Q114" t="s">
        <v>94</v>
      </c>
      <c r="R114" t="s">
        <v>95</v>
      </c>
    </row>
    <row r="115" spans="1:18" x14ac:dyDescent="0.25">
      <c r="A115" t="s">
        <v>17</v>
      </c>
      <c r="B115" t="s">
        <v>18</v>
      </c>
      <c r="C115" t="s">
        <v>188</v>
      </c>
      <c r="D115" t="s">
        <v>189</v>
      </c>
      <c r="E115" t="s">
        <v>29</v>
      </c>
      <c r="F115">
        <v>2088</v>
      </c>
      <c r="G115">
        <v>2088</v>
      </c>
      <c r="H115">
        <v>520</v>
      </c>
      <c r="I115" t="s">
        <v>47</v>
      </c>
      <c r="J115">
        <v>3</v>
      </c>
      <c r="L115">
        <v>17529.2</v>
      </c>
      <c r="M115">
        <f>L115/H115</f>
        <v>33.71</v>
      </c>
      <c r="N115" t="s">
        <v>23</v>
      </c>
      <c r="O115" t="s">
        <v>48</v>
      </c>
    </row>
    <row r="116" spans="1:18" x14ac:dyDescent="0.25">
      <c r="A116" t="s">
        <v>17</v>
      </c>
      <c r="B116" t="s">
        <v>18</v>
      </c>
      <c r="C116" t="s">
        <v>190</v>
      </c>
      <c r="D116" t="s">
        <v>144</v>
      </c>
      <c r="E116" t="s">
        <v>29</v>
      </c>
      <c r="F116">
        <v>2080</v>
      </c>
      <c r="G116">
        <v>2080</v>
      </c>
      <c r="H116">
        <v>528</v>
      </c>
      <c r="I116" t="s">
        <v>47</v>
      </c>
      <c r="J116">
        <v>1</v>
      </c>
      <c r="L116">
        <v>30592.32</v>
      </c>
      <c r="M116">
        <f>L116/H116</f>
        <v>57.94</v>
      </c>
      <c r="N116" t="s">
        <v>23</v>
      </c>
      <c r="O116" t="s">
        <v>48</v>
      </c>
      <c r="Q116" t="s">
        <v>94</v>
      </c>
      <c r="R116" t="s">
        <v>95</v>
      </c>
    </row>
    <row r="117" spans="1:18" x14ac:dyDescent="0.25">
      <c r="A117" t="s">
        <v>17</v>
      </c>
      <c r="B117" t="s">
        <v>18</v>
      </c>
      <c r="C117" t="s">
        <v>190</v>
      </c>
      <c r="D117" t="s">
        <v>144</v>
      </c>
      <c r="E117" t="s">
        <v>29</v>
      </c>
      <c r="F117">
        <v>2080</v>
      </c>
      <c r="G117">
        <v>2080</v>
      </c>
      <c r="H117">
        <v>520</v>
      </c>
      <c r="I117" t="s">
        <v>47</v>
      </c>
      <c r="J117">
        <v>3</v>
      </c>
      <c r="L117">
        <v>30128.799999999999</v>
      </c>
      <c r="M117">
        <f>L117/H117</f>
        <v>57.94</v>
      </c>
      <c r="N117" t="s">
        <v>23</v>
      </c>
      <c r="O117" t="s">
        <v>48</v>
      </c>
    </row>
    <row r="118" spans="1:18" x14ac:dyDescent="0.25">
      <c r="A118" t="s">
        <v>17</v>
      </c>
      <c r="B118" t="s">
        <v>18</v>
      </c>
      <c r="C118" t="s">
        <v>191</v>
      </c>
      <c r="D118" t="s">
        <v>46</v>
      </c>
      <c r="E118" t="s">
        <v>21</v>
      </c>
      <c r="F118">
        <v>2080</v>
      </c>
      <c r="G118">
        <v>2080</v>
      </c>
      <c r="H118">
        <v>480</v>
      </c>
      <c r="I118" t="s">
        <v>47</v>
      </c>
      <c r="J118">
        <v>3</v>
      </c>
      <c r="L118">
        <v>25992</v>
      </c>
      <c r="M118">
        <f>L118/H118</f>
        <v>54.15</v>
      </c>
      <c r="N118" t="s">
        <v>23</v>
      </c>
      <c r="O118" t="s">
        <v>48</v>
      </c>
    </row>
    <row r="119" spans="1:18" x14ac:dyDescent="0.25">
      <c r="A119" t="s">
        <v>17</v>
      </c>
      <c r="B119" t="s">
        <v>18</v>
      </c>
      <c r="C119" t="s">
        <v>193</v>
      </c>
      <c r="D119" t="s">
        <v>73</v>
      </c>
      <c r="E119" t="s">
        <v>29</v>
      </c>
      <c r="F119">
        <v>2080</v>
      </c>
      <c r="G119">
        <v>2080</v>
      </c>
      <c r="H119">
        <v>680</v>
      </c>
      <c r="I119" t="s">
        <v>47</v>
      </c>
      <c r="J119">
        <v>3</v>
      </c>
      <c r="L119">
        <v>35659.199999999997</v>
      </c>
      <c r="M119">
        <f>L119/H119</f>
        <v>52.44</v>
      </c>
      <c r="N119" t="s">
        <v>23</v>
      </c>
      <c r="O119" t="s">
        <v>48</v>
      </c>
    </row>
    <row r="120" spans="1:18" x14ac:dyDescent="0.25">
      <c r="A120" t="s">
        <v>17</v>
      </c>
      <c r="B120" t="s">
        <v>18</v>
      </c>
      <c r="C120" t="s">
        <v>196</v>
      </c>
      <c r="D120" t="s">
        <v>197</v>
      </c>
      <c r="E120" t="s">
        <v>29</v>
      </c>
      <c r="F120">
        <v>2080</v>
      </c>
      <c r="G120">
        <v>2080</v>
      </c>
      <c r="H120">
        <v>560</v>
      </c>
      <c r="I120" t="s">
        <v>47</v>
      </c>
      <c r="J120">
        <v>3</v>
      </c>
      <c r="L120">
        <v>26415.200000000001</v>
      </c>
      <c r="M120">
        <f>L120/H120</f>
        <v>47.17</v>
      </c>
      <c r="N120" t="s">
        <v>23</v>
      </c>
      <c r="O120" t="s">
        <v>48</v>
      </c>
    </row>
    <row r="121" spans="1:18" x14ac:dyDescent="0.25">
      <c r="A121" t="s">
        <v>17</v>
      </c>
      <c r="B121" t="s">
        <v>18</v>
      </c>
      <c r="C121" t="s">
        <v>202</v>
      </c>
      <c r="D121" t="s">
        <v>73</v>
      </c>
      <c r="E121" t="s">
        <v>21</v>
      </c>
      <c r="F121">
        <v>2080</v>
      </c>
      <c r="G121">
        <v>2080</v>
      </c>
      <c r="H121">
        <v>568</v>
      </c>
      <c r="I121" t="s">
        <v>47</v>
      </c>
      <c r="J121">
        <v>1</v>
      </c>
      <c r="L121">
        <v>52182.16</v>
      </c>
      <c r="M121">
        <f>L121/H121</f>
        <v>91.87</v>
      </c>
      <c r="N121" t="s">
        <v>23</v>
      </c>
      <c r="O121" t="s">
        <v>48</v>
      </c>
      <c r="Q121" t="s">
        <v>94</v>
      </c>
      <c r="R121" t="s">
        <v>95</v>
      </c>
    </row>
    <row r="122" spans="1:18" x14ac:dyDescent="0.25">
      <c r="A122" t="s">
        <v>17</v>
      </c>
      <c r="B122" t="s">
        <v>18</v>
      </c>
      <c r="C122" t="s">
        <v>202</v>
      </c>
      <c r="D122" t="s">
        <v>73</v>
      </c>
      <c r="E122" t="s">
        <v>21</v>
      </c>
      <c r="F122">
        <v>2080</v>
      </c>
      <c r="G122">
        <v>2080</v>
      </c>
      <c r="H122">
        <v>480</v>
      </c>
      <c r="I122" t="s">
        <v>47</v>
      </c>
      <c r="J122">
        <v>2</v>
      </c>
      <c r="L122">
        <v>44097.599999999999</v>
      </c>
      <c r="M122">
        <f>L122/H122</f>
        <v>91.86999999999999</v>
      </c>
      <c r="N122" t="s">
        <v>23</v>
      </c>
      <c r="O122" t="s">
        <v>48</v>
      </c>
    </row>
    <row r="123" spans="1:18" x14ac:dyDescent="0.25">
      <c r="A123" t="s">
        <v>17</v>
      </c>
      <c r="B123" t="s">
        <v>18</v>
      </c>
      <c r="C123" t="s">
        <v>202</v>
      </c>
      <c r="D123" t="s">
        <v>73</v>
      </c>
      <c r="E123" t="s">
        <v>21</v>
      </c>
      <c r="F123">
        <v>2080</v>
      </c>
      <c r="G123">
        <v>2080</v>
      </c>
      <c r="H123">
        <v>320</v>
      </c>
      <c r="I123" t="s">
        <v>47</v>
      </c>
      <c r="J123">
        <v>3</v>
      </c>
      <c r="L123">
        <v>29398.400000000001</v>
      </c>
      <c r="M123">
        <f>L123/H123</f>
        <v>91.87</v>
      </c>
      <c r="N123" t="s">
        <v>23</v>
      </c>
      <c r="O123" t="s">
        <v>48</v>
      </c>
    </row>
    <row r="124" spans="1:18" x14ac:dyDescent="0.25">
      <c r="A124" t="s">
        <v>17</v>
      </c>
      <c r="B124" t="s">
        <v>18</v>
      </c>
      <c r="C124" t="s">
        <v>211</v>
      </c>
      <c r="D124" t="s">
        <v>144</v>
      </c>
      <c r="E124" t="s">
        <v>21</v>
      </c>
      <c r="F124">
        <v>2080</v>
      </c>
      <c r="G124">
        <v>2080</v>
      </c>
      <c r="H124">
        <v>160</v>
      </c>
      <c r="I124" t="s">
        <v>47</v>
      </c>
      <c r="J124">
        <v>1</v>
      </c>
      <c r="L124">
        <v>10603.2</v>
      </c>
      <c r="M124">
        <f>L124/H124</f>
        <v>66.27000000000001</v>
      </c>
      <c r="N124" t="s">
        <v>23</v>
      </c>
      <c r="O124" t="s">
        <v>48</v>
      </c>
      <c r="Q124" t="s">
        <v>94</v>
      </c>
      <c r="R124" t="s">
        <v>95</v>
      </c>
    </row>
    <row r="125" spans="1:18" x14ac:dyDescent="0.25">
      <c r="A125" t="s">
        <v>17</v>
      </c>
      <c r="B125" t="s">
        <v>18</v>
      </c>
      <c r="C125" t="s">
        <v>211</v>
      </c>
      <c r="D125" t="s">
        <v>144</v>
      </c>
      <c r="E125" t="s">
        <v>21</v>
      </c>
      <c r="F125">
        <v>2080</v>
      </c>
      <c r="G125">
        <v>2080</v>
      </c>
      <c r="H125">
        <v>480</v>
      </c>
      <c r="I125" t="s">
        <v>47</v>
      </c>
      <c r="J125">
        <v>3</v>
      </c>
      <c r="L125">
        <v>31809.599999999999</v>
      </c>
      <c r="M125">
        <f>L125/H125</f>
        <v>66.27</v>
      </c>
      <c r="N125" t="s">
        <v>23</v>
      </c>
      <c r="O125" t="s">
        <v>48</v>
      </c>
    </row>
    <row r="126" spans="1:18" x14ac:dyDescent="0.25">
      <c r="A126" t="s">
        <v>17</v>
      </c>
      <c r="B126" t="s">
        <v>18</v>
      </c>
      <c r="C126" t="s">
        <v>212</v>
      </c>
      <c r="D126" t="s">
        <v>213</v>
      </c>
      <c r="E126" t="s">
        <v>21</v>
      </c>
      <c r="F126">
        <v>2080</v>
      </c>
      <c r="G126">
        <v>2080</v>
      </c>
      <c r="H126">
        <v>248</v>
      </c>
      <c r="I126" t="s">
        <v>47</v>
      </c>
      <c r="J126">
        <v>1</v>
      </c>
      <c r="L126">
        <v>14029.36</v>
      </c>
      <c r="M126">
        <f>L126/H126</f>
        <v>56.57</v>
      </c>
      <c r="N126" t="s">
        <v>23</v>
      </c>
      <c r="O126" t="s">
        <v>48</v>
      </c>
      <c r="Q126" t="s">
        <v>94</v>
      </c>
      <c r="R126" t="s">
        <v>95</v>
      </c>
    </row>
    <row r="127" spans="1:18" x14ac:dyDescent="0.25">
      <c r="A127" t="s">
        <v>17</v>
      </c>
      <c r="B127" t="s">
        <v>18</v>
      </c>
      <c r="C127" t="s">
        <v>212</v>
      </c>
      <c r="D127" t="s">
        <v>213</v>
      </c>
      <c r="E127" t="s">
        <v>21</v>
      </c>
      <c r="F127">
        <v>2080</v>
      </c>
      <c r="G127">
        <v>2080</v>
      </c>
      <c r="H127">
        <v>800</v>
      </c>
      <c r="I127" t="s">
        <v>47</v>
      </c>
      <c r="J127">
        <v>3</v>
      </c>
      <c r="L127">
        <v>45256</v>
      </c>
      <c r="M127">
        <f>L127/H127</f>
        <v>56.57</v>
      </c>
      <c r="N127" t="s">
        <v>23</v>
      </c>
      <c r="O127" t="s">
        <v>48</v>
      </c>
    </row>
    <row r="128" spans="1:18" x14ac:dyDescent="0.25">
      <c r="A128" t="s">
        <v>17</v>
      </c>
      <c r="B128" t="s">
        <v>18</v>
      </c>
      <c r="C128" t="s">
        <v>218</v>
      </c>
      <c r="D128" t="s">
        <v>37</v>
      </c>
      <c r="E128" t="s">
        <v>21</v>
      </c>
      <c r="F128">
        <v>2080</v>
      </c>
      <c r="G128">
        <v>2080</v>
      </c>
      <c r="H128">
        <v>520</v>
      </c>
      <c r="I128" t="s">
        <v>47</v>
      </c>
      <c r="J128">
        <v>1</v>
      </c>
      <c r="L128">
        <v>27040</v>
      </c>
      <c r="M128">
        <f>L128/H128</f>
        <v>52</v>
      </c>
      <c r="N128" t="s">
        <v>23</v>
      </c>
      <c r="O128" t="s">
        <v>48</v>
      </c>
      <c r="Q128" t="s">
        <v>94</v>
      </c>
      <c r="R128" t="s">
        <v>95</v>
      </c>
    </row>
    <row r="129" spans="1:18" x14ac:dyDescent="0.25">
      <c r="A129" t="s">
        <v>17</v>
      </c>
      <c r="B129" t="s">
        <v>18</v>
      </c>
      <c r="C129" t="s">
        <v>218</v>
      </c>
      <c r="D129" t="s">
        <v>37</v>
      </c>
      <c r="E129" t="s">
        <v>21</v>
      </c>
      <c r="F129">
        <v>2080</v>
      </c>
      <c r="G129">
        <v>2080</v>
      </c>
      <c r="H129">
        <v>480</v>
      </c>
      <c r="I129" t="s">
        <v>47</v>
      </c>
      <c r="J129">
        <v>3</v>
      </c>
      <c r="L129">
        <v>24960</v>
      </c>
      <c r="M129">
        <f>L129/H129</f>
        <v>52</v>
      </c>
      <c r="N129" t="s">
        <v>23</v>
      </c>
      <c r="O129" t="s">
        <v>48</v>
      </c>
    </row>
    <row r="130" spans="1:18" x14ac:dyDescent="0.25">
      <c r="A130" t="s">
        <v>17</v>
      </c>
      <c r="B130" t="s">
        <v>18</v>
      </c>
      <c r="C130" t="s">
        <v>102</v>
      </c>
      <c r="D130" t="s">
        <v>46</v>
      </c>
      <c r="E130" t="s">
        <v>29</v>
      </c>
      <c r="F130">
        <v>2080</v>
      </c>
      <c r="G130">
        <v>2080</v>
      </c>
      <c r="H130">
        <v>160</v>
      </c>
      <c r="I130" t="s">
        <v>103</v>
      </c>
      <c r="J130">
        <v>1</v>
      </c>
      <c r="L130">
        <v>5760</v>
      </c>
      <c r="M130">
        <f>L130/H130</f>
        <v>36</v>
      </c>
      <c r="N130" t="s">
        <v>23</v>
      </c>
      <c r="O130" t="s">
        <v>104</v>
      </c>
    </row>
    <row r="131" spans="1:18" x14ac:dyDescent="0.25">
      <c r="A131" t="s">
        <v>17</v>
      </c>
      <c r="B131" t="s">
        <v>18</v>
      </c>
      <c r="C131" t="s">
        <v>102</v>
      </c>
      <c r="D131" t="s">
        <v>46</v>
      </c>
      <c r="E131" t="s">
        <v>29</v>
      </c>
      <c r="F131">
        <v>2080</v>
      </c>
      <c r="G131">
        <v>2080</v>
      </c>
      <c r="H131">
        <v>880</v>
      </c>
      <c r="I131" t="s">
        <v>103</v>
      </c>
      <c r="J131">
        <v>3</v>
      </c>
      <c r="L131">
        <v>31680</v>
      </c>
      <c r="M131">
        <f>L131/H131</f>
        <v>36</v>
      </c>
      <c r="N131" t="s">
        <v>23</v>
      </c>
      <c r="O131" t="s">
        <v>104</v>
      </c>
    </row>
    <row r="132" spans="1:18" x14ac:dyDescent="0.25">
      <c r="A132" t="s">
        <v>17</v>
      </c>
      <c r="B132" t="s">
        <v>18</v>
      </c>
      <c r="C132" t="s">
        <v>102</v>
      </c>
      <c r="D132" t="s">
        <v>46</v>
      </c>
      <c r="E132" t="s">
        <v>29</v>
      </c>
      <c r="F132">
        <v>2080</v>
      </c>
      <c r="G132">
        <v>2080</v>
      </c>
      <c r="H132">
        <v>520</v>
      </c>
      <c r="I132" t="s">
        <v>103</v>
      </c>
      <c r="J132">
        <v>4</v>
      </c>
      <c r="L132">
        <v>18720</v>
      </c>
      <c r="M132">
        <f>L132/H132</f>
        <v>36</v>
      </c>
      <c r="N132" t="s">
        <v>23</v>
      </c>
      <c r="O132" t="s">
        <v>104</v>
      </c>
    </row>
    <row r="133" spans="1:18" x14ac:dyDescent="0.25">
      <c r="A133" t="s">
        <v>17</v>
      </c>
      <c r="B133" t="s">
        <v>18</v>
      </c>
      <c r="C133" t="s">
        <v>163</v>
      </c>
      <c r="D133" t="s">
        <v>144</v>
      </c>
      <c r="E133" t="s">
        <v>29</v>
      </c>
      <c r="F133">
        <v>2080</v>
      </c>
      <c r="G133">
        <v>2080</v>
      </c>
      <c r="H133">
        <v>1044</v>
      </c>
      <c r="I133" t="s">
        <v>103</v>
      </c>
      <c r="J133">
        <v>7</v>
      </c>
      <c r="L133">
        <v>51249.96</v>
      </c>
      <c r="M133">
        <f>L133/H133</f>
        <v>49.089999999999996</v>
      </c>
      <c r="N133" t="s">
        <v>23</v>
      </c>
      <c r="O133" t="s">
        <v>104</v>
      </c>
    </row>
    <row r="134" spans="1:18" x14ac:dyDescent="0.25">
      <c r="A134" t="s">
        <v>17</v>
      </c>
      <c r="B134" t="s">
        <v>18</v>
      </c>
      <c r="C134" t="s">
        <v>173</v>
      </c>
      <c r="D134" t="s">
        <v>144</v>
      </c>
      <c r="E134" t="s">
        <v>29</v>
      </c>
      <c r="F134">
        <v>2080</v>
      </c>
      <c r="G134">
        <v>2080</v>
      </c>
      <c r="H134">
        <v>680</v>
      </c>
      <c r="I134" t="s">
        <v>103</v>
      </c>
      <c r="J134">
        <v>2</v>
      </c>
      <c r="L134">
        <v>50075.199999999997</v>
      </c>
      <c r="M134">
        <f>L134/H134</f>
        <v>73.64</v>
      </c>
      <c r="N134" t="s">
        <v>23</v>
      </c>
      <c r="O134" t="s">
        <v>104</v>
      </c>
    </row>
    <row r="135" spans="1:18" x14ac:dyDescent="0.25">
      <c r="A135" t="s">
        <v>17</v>
      </c>
      <c r="B135" t="s">
        <v>18</v>
      </c>
      <c r="C135" t="s">
        <v>181</v>
      </c>
      <c r="D135" t="s">
        <v>46</v>
      </c>
      <c r="E135" t="s">
        <v>21</v>
      </c>
      <c r="F135">
        <v>2080</v>
      </c>
      <c r="G135">
        <v>2080</v>
      </c>
      <c r="H135">
        <v>720</v>
      </c>
      <c r="I135" t="s">
        <v>103</v>
      </c>
      <c r="J135">
        <v>1</v>
      </c>
      <c r="L135">
        <v>38088</v>
      </c>
      <c r="M135">
        <f>L135/H135</f>
        <v>52.9</v>
      </c>
      <c r="N135" t="s">
        <v>23</v>
      </c>
      <c r="O135" t="s">
        <v>104</v>
      </c>
    </row>
    <row r="136" spans="1:18" x14ac:dyDescent="0.25">
      <c r="A136" t="s">
        <v>17</v>
      </c>
      <c r="B136" t="s">
        <v>18</v>
      </c>
      <c r="C136" t="s">
        <v>196</v>
      </c>
      <c r="D136" t="s">
        <v>197</v>
      </c>
      <c r="E136" t="s">
        <v>29</v>
      </c>
      <c r="F136">
        <v>2080</v>
      </c>
      <c r="G136">
        <v>2080</v>
      </c>
      <c r="H136">
        <v>480</v>
      </c>
      <c r="I136" t="s">
        <v>103</v>
      </c>
      <c r="J136">
        <v>8</v>
      </c>
      <c r="L136">
        <v>22641.599999999999</v>
      </c>
      <c r="M136">
        <f>L136/H136</f>
        <v>47.169999999999995</v>
      </c>
      <c r="N136" t="s">
        <v>23</v>
      </c>
      <c r="O136" t="s">
        <v>104</v>
      </c>
    </row>
    <row r="137" spans="1:18" x14ac:dyDescent="0.25">
      <c r="A137" t="s">
        <v>17</v>
      </c>
      <c r="B137" t="s">
        <v>18</v>
      </c>
      <c r="C137" t="s">
        <v>211</v>
      </c>
      <c r="D137" t="s">
        <v>144</v>
      </c>
      <c r="E137" t="s">
        <v>21</v>
      </c>
      <c r="F137">
        <v>2080</v>
      </c>
      <c r="G137">
        <v>2080</v>
      </c>
      <c r="H137">
        <v>846</v>
      </c>
      <c r="I137" t="s">
        <v>103</v>
      </c>
      <c r="J137">
        <v>3</v>
      </c>
      <c r="L137">
        <v>56064.42</v>
      </c>
      <c r="M137">
        <f>L137/H137</f>
        <v>66.27</v>
      </c>
      <c r="N137" t="s">
        <v>23</v>
      </c>
      <c r="O137" t="s">
        <v>104</v>
      </c>
    </row>
    <row r="138" spans="1:18" x14ac:dyDescent="0.25">
      <c r="A138" t="s">
        <v>17</v>
      </c>
      <c r="B138" t="s">
        <v>18</v>
      </c>
      <c r="C138" t="s">
        <v>212</v>
      </c>
      <c r="D138" t="s">
        <v>213</v>
      </c>
      <c r="E138" t="s">
        <v>21</v>
      </c>
      <c r="F138">
        <v>2080</v>
      </c>
      <c r="G138">
        <v>2080</v>
      </c>
      <c r="H138">
        <v>1040</v>
      </c>
      <c r="I138" t="s">
        <v>103</v>
      </c>
      <c r="J138">
        <v>4</v>
      </c>
      <c r="L138">
        <v>58832.800000000003</v>
      </c>
      <c r="M138">
        <f>L138/H138</f>
        <v>56.57</v>
      </c>
      <c r="N138" t="s">
        <v>23</v>
      </c>
      <c r="O138" t="s">
        <v>104</v>
      </c>
    </row>
    <row r="139" spans="1:18" x14ac:dyDescent="0.25">
      <c r="A139" t="s">
        <v>17</v>
      </c>
      <c r="B139" t="s">
        <v>18</v>
      </c>
      <c r="C139" t="s">
        <v>56</v>
      </c>
      <c r="D139" t="s">
        <v>37</v>
      </c>
      <c r="E139" t="s">
        <v>29</v>
      </c>
      <c r="F139">
        <v>2088</v>
      </c>
      <c r="G139">
        <v>2088</v>
      </c>
      <c r="H139">
        <v>1600</v>
      </c>
      <c r="I139" t="s">
        <v>57</v>
      </c>
      <c r="J139">
        <v>1</v>
      </c>
      <c r="L139">
        <v>54416</v>
      </c>
      <c r="M139">
        <f>L139/H139</f>
        <v>34.01</v>
      </c>
      <c r="N139" t="s">
        <v>23</v>
      </c>
      <c r="O139" t="s">
        <v>58</v>
      </c>
      <c r="Q139" t="s">
        <v>59</v>
      </c>
      <c r="R139" t="s">
        <v>60</v>
      </c>
    </row>
    <row r="140" spans="1:18" x14ac:dyDescent="0.25">
      <c r="A140" t="s">
        <v>17</v>
      </c>
      <c r="B140" t="s">
        <v>18</v>
      </c>
      <c r="C140" t="s">
        <v>56</v>
      </c>
      <c r="D140" t="s">
        <v>37</v>
      </c>
      <c r="E140" t="s">
        <v>29</v>
      </c>
      <c r="F140">
        <v>2088</v>
      </c>
      <c r="G140">
        <v>2088</v>
      </c>
      <c r="H140">
        <v>488</v>
      </c>
      <c r="I140" t="s">
        <v>57</v>
      </c>
      <c r="J140">
        <v>3</v>
      </c>
      <c r="L140">
        <v>16596.88</v>
      </c>
      <c r="M140">
        <f>L140/H140</f>
        <v>34.010000000000005</v>
      </c>
      <c r="N140" t="s">
        <v>23</v>
      </c>
      <c r="O140" t="s">
        <v>58</v>
      </c>
      <c r="Q140" t="s">
        <v>61</v>
      </c>
      <c r="R140" t="s">
        <v>62</v>
      </c>
    </row>
    <row r="141" spans="1:18" x14ac:dyDescent="0.25">
      <c r="A141" t="s">
        <v>17</v>
      </c>
      <c r="B141" t="s">
        <v>18</v>
      </c>
      <c r="C141" t="s">
        <v>72</v>
      </c>
      <c r="D141" t="s">
        <v>73</v>
      </c>
      <c r="E141" t="s">
        <v>29</v>
      </c>
      <c r="F141">
        <v>2080</v>
      </c>
      <c r="G141">
        <v>2080</v>
      </c>
      <c r="H141">
        <v>1040</v>
      </c>
      <c r="I141" t="s">
        <v>57</v>
      </c>
      <c r="J141">
        <v>3</v>
      </c>
      <c r="L141">
        <v>52863.199999999997</v>
      </c>
      <c r="M141">
        <f>L141/H141</f>
        <v>50.83</v>
      </c>
      <c r="N141" t="s">
        <v>23</v>
      </c>
      <c r="O141" t="s">
        <v>58</v>
      </c>
      <c r="Q141" t="s">
        <v>61</v>
      </c>
      <c r="R141" t="s">
        <v>62</v>
      </c>
    </row>
    <row r="142" spans="1:18" x14ac:dyDescent="0.25">
      <c r="A142" t="s">
        <v>17</v>
      </c>
      <c r="B142" t="s">
        <v>18</v>
      </c>
      <c r="C142" t="s">
        <v>101</v>
      </c>
      <c r="D142" t="s">
        <v>37</v>
      </c>
      <c r="E142" t="s">
        <v>21</v>
      </c>
      <c r="F142">
        <v>2080</v>
      </c>
      <c r="G142">
        <v>2080</v>
      </c>
      <c r="H142">
        <v>1120</v>
      </c>
      <c r="I142" t="s">
        <v>57</v>
      </c>
      <c r="J142">
        <v>1</v>
      </c>
      <c r="L142">
        <v>59416</v>
      </c>
      <c r="M142">
        <f>L142/H142</f>
        <v>53.05</v>
      </c>
      <c r="N142" t="s">
        <v>23</v>
      </c>
      <c r="O142" t="s">
        <v>58</v>
      </c>
      <c r="Q142" t="s">
        <v>59</v>
      </c>
      <c r="R142" t="s">
        <v>60</v>
      </c>
    </row>
    <row r="143" spans="1:18" x14ac:dyDescent="0.25">
      <c r="A143" t="s">
        <v>17</v>
      </c>
      <c r="B143" t="s">
        <v>18</v>
      </c>
      <c r="C143" t="s">
        <v>101</v>
      </c>
      <c r="D143" t="s">
        <v>37</v>
      </c>
      <c r="E143" t="s">
        <v>21</v>
      </c>
      <c r="F143">
        <v>2080</v>
      </c>
      <c r="G143">
        <v>2080</v>
      </c>
      <c r="H143">
        <v>440</v>
      </c>
      <c r="I143" t="s">
        <v>57</v>
      </c>
      <c r="J143">
        <v>3</v>
      </c>
      <c r="L143">
        <v>23342</v>
      </c>
      <c r="M143">
        <f>L143/H143</f>
        <v>53.05</v>
      </c>
      <c r="N143" t="s">
        <v>23</v>
      </c>
      <c r="O143" t="s">
        <v>58</v>
      </c>
      <c r="Q143" t="s">
        <v>61</v>
      </c>
      <c r="R143" t="s">
        <v>62</v>
      </c>
    </row>
    <row r="144" spans="1:18" x14ac:dyDescent="0.25">
      <c r="A144" t="s">
        <v>17</v>
      </c>
      <c r="B144" t="s">
        <v>18</v>
      </c>
      <c r="C144" t="s">
        <v>174</v>
      </c>
      <c r="D144" t="s">
        <v>73</v>
      </c>
      <c r="E144" t="s">
        <v>21</v>
      </c>
      <c r="F144">
        <v>2080</v>
      </c>
      <c r="G144">
        <v>2080</v>
      </c>
      <c r="H144">
        <v>400</v>
      </c>
      <c r="I144" t="s">
        <v>57</v>
      </c>
      <c r="J144">
        <v>1</v>
      </c>
      <c r="L144">
        <v>25776</v>
      </c>
      <c r="M144">
        <f>L144/H144</f>
        <v>64.44</v>
      </c>
      <c r="N144" t="s">
        <v>23</v>
      </c>
      <c r="O144" t="s">
        <v>58</v>
      </c>
      <c r="Q144" t="s">
        <v>59</v>
      </c>
      <c r="R144" t="s">
        <v>60</v>
      </c>
    </row>
    <row r="145" spans="1:18" x14ac:dyDescent="0.25">
      <c r="A145" t="s">
        <v>17</v>
      </c>
      <c r="B145" t="s">
        <v>18</v>
      </c>
      <c r="C145" t="s">
        <v>174</v>
      </c>
      <c r="D145" t="s">
        <v>73</v>
      </c>
      <c r="E145" t="s">
        <v>21</v>
      </c>
      <c r="F145">
        <v>2080</v>
      </c>
      <c r="G145">
        <v>2080</v>
      </c>
      <c r="H145">
        <v>800</v>
      </c>
      <c r="I145" t="s">
        <v>57</v>
      </c>
      <c r="J145">
        <v>3</v>
      </c>
      <c r="L145">
        <v>51552</v>
      </c>
      <c r="M145">
        <f>L145/H145</f>
        <v>64.44</v>
      </c>
      <c r="N145" t="s">
        <v>23</v>
      </c>
      <c r="O145" t="s">
        <v>58</v>
      </c>
      <c r="Q145" t="s">
        <v>61</v>
      </c>
      <c r="R145" t="s">
        <v>62</v>
      </c>
    </row>
    <row r="146" spans="1:18" x14ac:dyDescent="0.25">
      <c r="A146" t="s">
        <v>17</v>
      </c>
      <c r="B146" t="s">
        <v>18</v>
      </c>
      <c r="C146" t="s">
        <v>191</v>
      </c>
      <c r="D146" t="s">
        <v>46</v>
      </c>
      <c r="E146" t="s">
        <v>21</v>
      </c>
      <c r="F146">
        <v>2080</v>
      </c>
      <c r="G146">
        <v>2080</v>
      </c>
      <c r="H146">
        <v>0.01</v>
      </c>
      <c r="I146" t="s">
        <v>57</v>
      </c>
      <c r="J146">
        <v>1</v>
      </c>
      <c r="L146">
        <v>0.54</v>
      </c>
      <c r="M146">
        <f>L146/H146</f>
        <v>54</v>
      </c>
      <c r="N146" t="s">
        <v>23</v>
      </c>
      <c r="O146" t="s">
        <v>58</v>
      </c>
      <c r="Q146" t="s">
        <v>59</v>
      </c>
      <c r="R146" t="s">
        <v>60</v>
      </c>
    </row>
    <row r="147" spans="1:18" x14ac:dyDescent="0.25">
      <c r="A147" t="s">
        <v>17</v>
      </c>
      <c r="B147" t="s">
        <v>18</v>
      </c>
      <c r="C147" t="s">
        <v>202</v>
      </c>
      <c r="D147" t="s">
        <v>73</v>
      </c>
      <c r="E147" t="s">
        <v>21</v>
      </c>
      <c r="F147">
        <v>2080</v>
      </c>
      <c r="G147">
        <v>2080</v>
      </c>
      <c r="H147">
        <v>560</v>
      </c>
      <c r="I147" t="s">
        <v>57</v>
      </c>
      <c r="J147">
        <v>2</v>
      </c>
      <c r="L147">
        <v>51447.199999999997</v>
      </c>
      <c r="M147">
        <f>L147/H147</f>
        <v>91.86999999999999</v>
      </c>
      <c r="N147" t="s">
        <v>23</v>
      </c>
      <c r="O147" t="s">
        <v>58</v>
      </c>
      <c r="Q147" t="s">
        <v>203</v>
      </c>
      <c r="R147" t="s">
        <v>204</v>
      </c>
    </row>
    <row r="148" spans="1:18" x14ac:dyDescent="0.25">
      <c r="A148" t="s">
        <v>17</v>
      </c>
      <c r="B148" t="s">
        <v>18</v>
      </c>
      <c r="C148" t="s">
        <v>217</v>
      </c>
      <c r="D148" t="s">
        <v>73</v>
      </c>
      <c r="E148" t="s">
        <v>21</v>
      </c>
      <c r="F148">
        <v>2080</v>
      </c>
      <c r="G148">
        <v>2080</v>
      </c>
      <c r="H148">
        <v>1600</v>
      </c>
      <c r="I148" t="s">
        <v>57</v>
      </c>
      <c r="J148">
        <v>1</v>
      </c>
      <c r="L148">
        <v>120224</v>
      </c>
      <c r="M148">
        <f>L148/H148</f>
        <v>75.14</v>
      </c>
      <c r="N148" t="s">
        <v>23</v>
      </c>
      <c r="O148" t="s">
        <v>58</v>
      </c>
      <c r="Q148" t="s">
        <v>59</v>
      </c>
      <c r="R148" t="s">
        <v>60</v>
      </c>
    </row>
    <row r="149" spans="1:18" x14ac:dyDescent="0.25">
      <c r="A149" t="s">
        <v>17</v>
      </c>
      <c r="B149" t="s">
        <v>18</v>
      </c>
      <c r="C149" t="s">
        <v>217</v>
      </c>
      <c r="D149" t="s">
        <v>73</v>
      </c>
      <c r="E149" t="s">
        <v>21</v>
      </c>
      <c r="F149">
        <v>2080</v>
      </c>
      <c r="G149">
        <v>2080</v>
      </c>
      <c r="H149">
        <v>480</v>
      </c>
      <c r="I149" t="s">
        <v>57</v>
      </c>
      <c r="J149">
        <v>3</v>
      </c>
      <c r="L149">
        <v>36067.199999999997</v>
      </c>
      <c r="M149">
        <f>L149/H149</f>
        <v>75.14</v>
      </c>
      <c r="N149" t="s">
        <v>23</v>
      </c>
      <c r="O149" t="s">
        <v>58</v>
      </c>
      <c r="Q149" t="s">
        <v>61</v>
      </c>
      <c r="R149" t="s">
        <v>62</v>
      </c>
    </row>
    <row r="150" spans="1:18" x14ac:dyDescent="0.25">
      <c r="A150" t="s">
        <v>17</v>
      </c>
      <c r="B150" t="s">
        <v>18</v>
      </c>
      <c r="C150" t="s">
        <v>218</v>
      </c>
      <c r="D150" t="s">
        <v>37</v>
      </c>
      <c r="E150" t="s">
        <v>21</v>
      </c>
      <c r="F150">
        <v>2080</v>
      </c>
      <c r="G150">
        <v>2080</v>
      </c>
      <c r="H150">
        <v>1040</v>
      </c>
      <c r="I150" t="s">
        <v>57</v>
      </c>
      <c r="J150">
        <v>3</v>
      </c>
      <c r="L150">
        <v>54080</v>
      </c>
      <c r="M150">
        <f>L150/H150</f>
        <v>52</v>
      </c>
      <c r="N150" t="s">
        <v>23</v>
      </c>
      <c r="O150" t="s">
        <v>58</v>
      </c>
      <c r="Q150" t="s">
        <v>61</v>
      </c>
      <c r="R150" t="s">
        <v>62</v>
      </c>
    </row>
    <row r="151" spans="1:18" x14ac:dyDescent="0.25">
      <c r="A151" t="s">
        <v>17</v>
      </c>
      <c r="B151" t="s">
        <v>18</v>
      </c>
      <c r="C151" t="s">
        <v>27</v>
      </c>
      <c r="D151" t="s">
        <v>28</v>
      </c>
      <c r="E151" t="s">
        <v>29</v>
      </c>
      <c r="F151">
        <v>2080</v>
      </c>
      <c r="G151">
        <v>2080</v>
      </c>
      <c r="H151">
        <v>520</v>
      </c>
      <c r="I151" t="s">
        <v>32</v>
      </c>
      <c r="J151">
        <v>5</v>
      </c>
      <c r="L151">
        <v>45474</v>
      </c>
      <c r="M151">
        <f>L151/H151</f>
        <v>87.45</v>
      </c>
      <c r="N151" t="s">
        <v>23</v>
      </c>
      <c r="O151" t="s">
        <v>33</v>
      </c>
      <c r="Q151" t="s">
        <v>34</v>
      </c>
      <c r="R151" t="s">
        <v>35</v>
      </c>
    </row>
    <row r="152" spans="1:18" x14ac:dyDescent="0.25">
      <c r="A152" t="s">
        <v>17</v>
      </c>
      <c r="B152" t="s">
        <v>18</v>
      </c>
      <c r="C152" t="s">
        <v>111</v>
      </c>
      <c r="D152" t="s">
        <v>46</v>
      </c>
      <c r="E152" t="s">
        <v>21</v>
      </c>
      <c r="F152">
        <v>2080</v>
      </c>
      <c r="G152">
        <v>2080</v>
      </c>
      <c r="H152">
        <v>520</v>
      </c>
      <c r="I152" t="s">
        <v>32</v>
      </c>
      <c r="J152">
        <v>5</v>
      </c>
      <c r="L152">
        <v>32557.200000000001</v>
      </c>
      <c r="M152">
        <f>L152/H152</f>
        <v>62.61</v>
      </c>
      <c r="N152" t="s">
        <v>23</v>
      </c>
      <c r="O152" t="s">
        <v>33</v>
      </c>
      <c r="Q152" t="s">
        <v>34</v>
      </c>
      <c r="R152" t="s">
        <v>35</v>
      </c>
    </row>
    <row r="153" spans="1:18" x14ac:dyDescent="0.25">
      <c r="A153" t="s">
        <v>17</v>
      </c>
      <c r="B153" t="s">
        <v>18</v>
      </c>
      <c r="C153" t="s">
        <v>45</v>
      </c>
      <c r="D153" t="s">
        <v>46</v>
      </c>
      <c r="E153" t="s">
        <v>21</v>
      </c>
      <c r="F153">
        <v>2080</v>
      </c>
      <c r="G153">
        <v>2080</v>
      </c>
      <c r="H153">
        <v>240</v>
      </c>
      <c r="I153" t="s">
        <v>49</v>
      </c>
      <c r="J153">
        <v>2</v>
      </c>
      <c r="L153">
        <v>13082.4</v>
      </c>
      <c r="M153">
        <f>L153/H153</f>
        <v>54.51</v>
      </c>
      <c r="N153" t="s">
        <v>23</v>
      </c>
      <c r="O153" t="s">
        <v>50</v>
      </c>
    </row>
    <row r="154" spans="1:18" x14ac:dyDescent="0.25">
      <c r="A154" t="s">
        <v>17</v>
      </c>
      <c r="B154" t="s">
        <v>18</v>
      </c>
      <c r="C154" t="s">
        <v>77</v>
      </c>
      <c r="D154" t="s">
        <v>46</v>
      </c>
      <c r="E154" t="s">
        <v>21</v>
      </c>
      <c r="F154">
        <v>2080</v>
      </c>
      <c r="G154">
        <v>2080</v>
      </c>
      <c r="H154">
        <v>240</v>
      </c>
      <c r="I154" t="s">
        <v>49</v>
      </c>
      <c r="J154">
        <v>2</v>
      </c>
      <c r="L154">
        <v>13099.2</v>
      </c>
      <c r="M154">
        <f>L154/H154</f>
        <v>54.580000000000005</v>
      </c>
      <c r="N154" t="s">
        <v>23</v>
      </c>
      <c r="O154" t="s">
        <v>50</v>
      </c>
    </row>
    <row r="155" spans="1:18" x14ac:dyDescent="0.25">
      <c r="A155" t="s">
        <v>17</v>
      </c>
      <c r="B155" t="s">
        <v>18</v>
      </c>
      <c r="C155" t="s">
        <v>190</v>
      </c>
      <c r="D155" t="s">
        <v>144</v>
      </c>
      <c r="E155" t="s">
        <v>29</v>
      </c>
      <c r="F155">
        <v>2080</v>
      </c>
      <c r="G155">
        <v>2080</v>
      </c>
      <c r="H155">
        <v>800</v>
      </c>
      <c r="I155" t="s">
        <v>49</v>
      </c>
      <c r="J155">
        <v>2</v>
      </c>
      <c r="L155">
        <v>46352</v>
      </c>
      <c r="M155">
        <f>L155/H155</f>
        <v>57.94</v>
      </c>
      <c r="N155" t="s">
        <v>23</v>
      </c>
      <c r="O155" t="s">
        <v>50</v>
      </c>
    </row>
    <row r="156" spans="1:18" x14ac:dyDescent="0.25">
      <c r="A156" t="s">
        <v>17</v>
      </c>
      <c r="B156" t="s">
        <v>18</v>
      </c>
      <c r="C156" t="s">
        <v>193</v>
      </c>
      <c r="D156" t="s">
        <v>73</v>
      </c>
      <c r="E156" t="s">
        <v>29</v>
      </c>
      <c r="F156">
        <v>2080</v>
      </c>
      <c r="G156">
        <v>2080</v>
      </c>
      <c r="H156">
        <v>1040</v>
      </c>
      <c r="I156" t="s">
        <v>194</v>
      </c>
      <c r="J156">
        <v>2</v>
      </c>
      <c r="L156">
        <v>54537.599999999999</v>
      </c>
      <c r="M156">
        <f>L156/H156</f>
        <v>52.44</v>
      </c>
      <c r="N156" t="s">
        <v>52</v>
      </c>
      <c r="O156" t="s">
        <v>195</v>
      </c>
    </row>
    <row r="157" spans="1:18" x14ac:dyDescent="0.25">
      <c r="A157" t="s">
        <v>17</v>
      </c>
      <c r="B157" t="s">
        <v>18</v>
      </c>
      <c r="C157" t="s">
        <v>166</v>
      </c>
      <c r="D157" t="s">
        <v>137</v>
      </c>
      <c r="E157" t="s">
        <v>21</v>
      </c>
      <c r="F157">
        <v>2080</v>
      </c>
      <c r="G157">
        <v>2080</v>
      </c>
      <c r="H157">
        <v>200</v>
      </c>
      <c r="I157" t="s">
        <v>167</v>
      </c>
      <c r="J157">
        <v>1</v>
      </c>
      <c r="L157">
        <v>14564</v>
      </c>
      <c r="M157">
        <f>L157/H157</f>
        <v>72.819999999999993</v>
      </c>
      <c r="N157" t="s">
        <v>52</v>
      </c>
      <c r="O157" t="s">
        <v>168</v>
      </c>
      <c r="Q157" t="s">
        <v>169</v>
      </c>
      <c r="R157" t="s">
        <v>170</v>
      </c>
    </row>
    <row r="158" spans="1:18" x14ac:dyDescent="0.25">
      <c r="A158" t="s">
        <v>17</v>
      </c>
      <c r="B158" t="s">
        <v>18</v>
      </c>
      <c r="C158" t="s">
        <v>45</v>
      </c>
      <c r="D158" t="s">
        <v>46</v>
      </c>
      <c r="E158" t="s">
        <v>21</v>
      </c>
      <c r="F158">
        <v>2080</v>
      </c>
      <c r="G158">
        <v>2080</v>
      </c>
      <c r="H158">
        <v>600</v>
      </c>
      <c r="I158" t="s">
        <v>51</v>
      </c>
      <c r="J158">
        <v>3</v>
      </c>
      <c r="L158">
        <v>32706</v>
      </c>
      <c r="M158">
        <f>L158/H158</f>
        <v>54.51</v>
      </c>
      <c r="N158" t="s">
        <v>52</v>
      </c>
      <c r="O158" t="s">
        <v>53</v>
      </c>
      <c r="Q158" t="s">
        <v>54</v>
      </c>
      <c r="R158" t="s">
        <v>55</v>
      </c>
    </row>
    <row r="159" spans="1:18" x14ac:dyDescent="0.25">
      <c r="A159" t="s">
        <v>17</v>
      </c>
      <c r="B159" t="s">
        <v>18</v>
      </c>
      <c r="C159" t="s">
        <v>63</v>
      </c>
      <c r="D159" t="s">
        <v>46</v>
      </c>
      <c r="E159" t="s">
        <v>29</v>
      </c>
      <c r="F159">
        <v>2080</v>
      </c>
      <c r="G159">
        <v>2080</v>
      </c>
      <c r="H159">
        <v>80</v>
      </c>
      <c r="I159" t="s">
        <v>51</v>
      </c>
      <c r="J159">
        <v>3</v>
      </c>
      <c r="L159">
        <v>3564</v>
      </c>
      <c r="M159">
        <f>L159/H159</f>
        <v>44.55</v>
      </c>
      <c r="N159" t="s">
        <v>52</v>
      </c>
      <c r="O159" t="s">
        <v>53</v>
      </c>
      <c r="Q159" t="s">
        <v>54</v>
      </c>
      <c r="R159" t="s">
        <v>55</v>
      </c>
    </row>
    <row r="160" spans="1:18" x14ac:dyDescent="0.25">
      <c r="A160" t="s">
        <v>17</v>
      </c>
      <c r="B160" t="s">
        <v>18</v>
      </c>
      <c r="C160" t="s">
        <v>77</v>
      </c>
      <c r="D160" t="s">
        <v>46</v>
      </c>
      <c r="E160" t="s">
        <v>21</v>
      </c>
      <c r="F160">
        <v>2080</v>
      </c>
      <c r="G160">
        <v>2080</v>
      </c>
      <c r="H160">
        <v>520</v>
      </c>
      <c r="I160" t="s">
        <v>51</v>
      </c>
      <c r="J160">
        <v>3</v>
      </c>
      <c r="L160">
        <v>28381.599999999999</v>
      </c>
      <c r="M160">
        <f>L160/H160</f>
        <v>54.58</v>
      </c>
      <c r="N160" t="s">
        <v>52</v>
      </c>
      <c r="O160" t="s">
        <v>53</v>
      </c>
      <c r="Q160" t="s">
        <v>54</v>
      </c>
      <c r="R160" t="s">
        <v>55</v>
      </c>
    </row>
    <row r="161" spans="1:18" x14ac:dyDescent="0.25">
      <c r="A161" t="s">
        <v>17</v>
      </c>
      <c r="B161" t="s">
        <v>18</v>
      </c>
      <c r="C161" t="s">
        <v>96</v>
      </c>
      <c r="D161" t="s">
        <v>46</v>
      </c>
      <c r="E161" t="s">
        <v>21</v>
      </c>
      <c r="F161">
        <v>2080</v>
      </c>
      <c r="G161">
        <v>2080</v>
      </c>
      <c r="H161">
        <v>80</v>
      </c>
      <c r="I161" t="s">
        <v>51</v>
      </c>
      <c r="J161">
        <v>3</v>
      </c>
      <c r="L161">
        <v>4152.8</v>
      </c>
      <c r="M161">
        <f>L161/H161</f>
        <v>51.910000000000004</v>
      </c>
      <c r="N161" t="s">
        <v>52</v>
      </c>
      <c r="O161" t="s">
        <v>53</v>
      </c>
      <c r="Q161" t="s">
        <v>54</v>
      </c>
      <c r="R161" t="s">
        <v>55</v>
      </c>
    </row>
    <row r="162" spans="1:18" x14ac:dyDescent="0.25">
      <c r="A162" t="s">
        <v>17</v>
      </c>
      <c r="B162" t="s">
        <v>18</v>
      </c>
      <c r="C162" t="s">
        <v>101</v>
      </c>
      <c r="D162" t="s">
        <v>37</v>
      </c>
      <c r="E162" t="s">
        <v>21</v>
      </c>
      <c r="F162">
        <v>2080</v>
      </c>
      <c r="G162">
        <v>2080</v>
      </c>
      <c r="H162">
        <v>520</v>
      </c>
      <c r="I162" t="s">
        <v>51</v>
      </c>
      <c r="J162">
        <v>3</v>
      </c>
      <c r="L162">
        <v>27586</v>
      </c>
      <c r="M162">
        <f>L162/H162</f>
        <v>53.05</v>
      </c>
      <c r="N162" t="s">
        <v>52</v>
      </c>
      <c r="O162" t="s">
        <v>53</v>
      </c>
      <c r="Q162" t="s">
        <v>54</v>
      </c>
      <c r="R162" t="s">
        <v>55</v>
      </c>
    </row>
    <row r="163" spans="1:18" x14ac:dyDescent="0.25">
      <c r="A163" t="s">
        <v>17</v>
      </c>
      <c r="B163" t="s">
        <v>18</v>
      </c>
      <c r="C163" t="s">
        <v>127</v>
      </c>
      <c r="D163" t="s">
        <v>37</v>
      </c>
      <c r="E163" t="s">
        <v>29</v>
      </c>
      <c r="F163">
        <v>2080</v>
      </c>
      <c r="G163">
        <v>2080</v>
      </c>
      <c r="H163">
        <v>240</v>
      </c>
      <c r="I163" t="s">
        <v>51</v>
      </c>
      <c r="J163">
        <v>3</v>
      </c>
      <c r="L163">
        <v>9818.4</v>
      </c>
      <c r="M163">
        <f>L163/H163</f>
        <v>40.909999999999997</v>
      </c>
      <c r="N163" t="s">
        <v>52</v>
      </c>
      <c r="O163" t="s">
        <v>53</v>
      </c>
      <c r="Q163" t="s">
        <v>54</v>
      </c>
      <c r="R163" t="s">
        <v>55</v>
      </c>
    </row>
    <row r="164" spans="1:18" x14ac:dyDescent="0.25">
      <c r="A164" t="s">
        <v>17</v>
      </c>
      <c r="B164" t="s">
        <v>18</v>
      </c>
      <c r="C164" t="s">
        <v>162</v>
      </c>
      <c r="D164" t="s">
        <v>46</v>
      </c>
      <c r="E164" t="s">
        <v>21</v>
      </c>
      <c r="F164">
        <v>2080</v>
      </c>
      <c r="G164">
        <v>2080</v>
      </c>
      <c r="H164">
        <v>240</v>
      </c>
      <c r="I164" t="s">
        <v>51</v>
      </c>
      <c r="J164">
        <v>3</v>
      </c>
      <c r="L164">
        <v>13147.2</v>
      </c>
      <c r="M164">
        <f>L164/H164</f>
        <v>54.78</v>
      </c>
      <c r="N164" t="s">
        <v>52</v>
      </c>
      <c r="O164" t="s">
        <v>53</v>
      </c>
      <c r="Q164" t="s">
        <v>54</v>
      </c>
      <c r="R164" t="s">
        <v>55</v>
      </c>
    </row>
    <row r="165" spans="1:18" x14ac:dyDescent="0.25">
      <c r="A165" t="s">
        <v>17</v>
      </c>
      <c r="B165" t="s">
        <v>18</v>
      </c>
      <c r="C165" t="s">
        <v>207</v>
      </c>
      <c r="D165" t="s">
        <v>37</v>
      </c>
      <c r="E165" t="s">
        <v>21</v>
      </c>
      <c r="F165">
        <v>2080</v>
      </c>
      <c r="G165">
        <v>2080</v>
      </c>
      <c r="H165">
        <v>240</v>
      </c>
      <c r="I165" t="s">
        <v>51</v>
      </c>
      <c r="J165">
        <v>3</v>
      </c>
      <c r="L165">
        <v>13128</v>
      </c>
      <c r="M165">
        <f>L165/H165</f>
        <v>54.7</v>
      </c>
      <c r="N165" t="s">
        <v>52</v>
      </c>
      <c r="O165" t="s">
        <v>53</v>
      </c>
      <c r="Q165" t="s">
        <v>54</v>
      </c>
      <c r="R165" t="s">
        <v>55</v>
      </c>
    </row>
    <row r="166" spans="1:18" x14ac:dyDescent="0.25">
      <c r="A166" t="s">
        <v>17</v>
      </c>
      <c r="B166" t="s">
        <v>18</v>
      </c>
      <c r="C166" t="s">
        <v>166</v>
      </c>
      <c r="D166" t="s">
        <v>137</v>
      </c>
      <c r="E166" t="s">
        <v>21</v>
      </c>
      <c r="F166">
        <v>2080</v>
      </c>
      <c r="G166">
        <v>2080</v>
      </c>
      <c r="H166">
        <v>1006</v>
      </c>
      <c r="I166" t="s">
        <v>171</v>
      </c>
      <c r="J166">
        <v>1</v>
      </c>
      <c r="L166">
        <v>73256.92</v>
      </c>
      <c r="M166">
        <f>L166/H166</f>
        <v>72.819999999999993</v>
      </c>
      <c r="N166" t="s">
        <v>52</v>
      </c>
      <c r="O166" t="s">
        <v>172</v>
      </c>
    </row>
    <row r="167" spans="1:18" x14ac:dyDescent="0.25">
      <c r="A167" t="s">
        <v>17</v>
      </c>
      <c r="B167" t="s">
        <v>18</v>
      </c>
      <c r="C167" t="s">
        <v>226</v>
      </c>
      <c r="D167" t="s">
        <v>73</v>
      </c>
      <c r="E167" t="s">
        <v>21</v>
      </c>
      <c r="F167">
        <v>2080</v>
      </c>
      <c r="G167">
        <v>2080</v>
      </c>
      <c r="H167">
        <v>800</v>
      </c>
      <c r="I167" t="s">
        <v>171</v>
      </c>
      <c r="J167">
        <v>1</v>
      </c>
      <c r="L167">
        <v>66552</v>
      </c>
      <c r="M167">
        <f>L167/H167</f>
        <v>83.19</v>
      </c>
      <c r="N167" t="s">
        <v>52</v>
      </c>
      <c r="O167" t="s">
        <v>172</v>
      </c>
    </row>
    <row r="168" spans="1:18" x14ac:dyDescent="0.25">
      <c r="A168" t="s">
        <v>17</v>
      </c>
      <c r="B168" t="s">
        <v>18</v>
      </c>
      <c r="C168" t="s">
        <v>63</v>
      </c>
      <c r="D168" t="s">
        <v>46</v>
      </c>
      <c r="E168" t="s">
        <v>29</v>
      </c>
      <c r="F168">
        <v>2080</v>
      </c>
      <c r="G168">
        <v>2080</v>
      </c>
      <c r="H168">
        <v>1040</v>
      </c>
      <c r="I168" t="s">
        <v>68</v>
      </c>
      <c r="J168">
        <v>2</v>
      </c>
      <c r="L168">
        <v>46332</v>
      </c>
      <c r="M168">
        <f>L168/H168</f>
        <v>44.55</v>
      </c>
      <c r="N168" t="s">
        <v>52</v>
      </c>
      <c r="O168" t="s">
        <v>69</v>
      </c>
    </row>
    <row r="169" spans="1:18" x14ac:dyDescent="0.25">
      <c r="A169" t="s">
        <v>17</v>
      </c>
      <c r="B169" t="s">
        <v>18</v>
      </c>
      <c r="C169" t="s">
        <v>143</v>
      </c>
      <c r="D169" t="s">
        <v>144</v>
      </c>
      <c r="E169" t="s">
        <v>21</v>
      </c>
      <c r="F169">
        <v>2080</v>
      </c>
      <c r="G169">
        <v>2080</v>
      </c>
      <c r="H169">
        <v>2080</v>
      </c>
      <c r="I169" t="s">
        <v>68</v>
      </c>
      <c r="J169">
        <v>2</v>
      </c>
      <c r="L169">
        <v>169936</v>
      </c>
      <c r="M169">
        <f>L169/H169</f>
        <v>81.7</v>
      </c>
      <c r="N169" t="s">
        <v>52</v>
      </c>
      <c r="O169" t="s">
        <v>69</v>
      </c>
    </row>
    <row r="170" spans="1:18" x14ac:dyDescent="0.25">
      <c r="A170" t="s">
        <v>17</v>
      </c>
      <c r="B170" t="s">
        <v>18</v>
      </c>
      <c r="C170" t="s">
        <v>128</v>
      </c>
      <c r="D170" t="s">
        <v>129</v>
      </c>
      <c r="E170" t="s">
        <v>21</v>
      </c>
      <c r="F170">
        <v>2080</v>
      </c>
      <c r="G170">
        <v>2080</v>
      </c>
      <c r="H170">
        <v>1040</v>
      </c>
      <c r="I170" t="s">
        <v>130</v>
      </c>
      <c r="J170">
        <v>1</v>
      </c>
      <c r="L170">
        <v>49691.199999999997</v>
      </c>
      <c r="M170">
        <f>L170/H170</f>
        <v>47.779999999999994</v>
      </c>
      <c r="N170" t="s">
        <v>23</v>
      </c>
      <c r="O170" t="s">
        <v>131</v>
      </c>
    </row>
    <row r="171" spans="1:18" x14ac:dyDescent="0.25">
      <c r="A171" t="s">
        <v>17</v>
      </c>
      <c r="B171" t="s">
        <v>18</v>
      </c>
      <c r="C171" t="s">
        <v>128</v>
      </c>
      <c r="D171" t="s">
        <v>129</v>
      </c>
      <c r="E171" t="s">
        <v>21</v>
      </c>
      <c r="F171">
        <v>2080</v>
      </c>
      <c r="G171">
        <v>2080</v>
      </c>
      <c r="H171">
        <v>400</v>
      </c>
      <c r="I171" t="s">
        <v>130</v>
      </c>
      <c r="J171">
        <v>2</v>
      </c>
      <c r="L171">
        <v>19112</v>
      </c>
      <c r="M171">
        <f>L171/H171</f>
        <v>47.78</v>
      </c>
      <c r="N171" t="s">
        <v>23</v>
      </c>
      <c r="O171" t="s">
        <v>131</v>
      </c>
    </row>
    <row r="172" spans="1:18" x14ac:dyDescent="0.25">
      <c r="A172" t="s">
        <v>17</v>
      </c>
      <c r="B172" t="s">
        <v>18</v>
      </c>
      <c r="C172" t="s">
        <v>224</v>
      </c>
      <c r="D172" t="s">
        <v>225</v>
      </c>
      <c r="E172" t="s">
        <v>21</v>
      </c>
      <c r="F172">
        <v>2080</v>
      </c>
      <c r="G172">
        <v>2080</v>
      </c>
      <c r="H172">
        <v>76</v>
      </c>
      <c r="I172" t="s">
        <v>130</v>
      </c>
      <c r="J172">
        <v>2</v>
      </c>
      <c r="L172">
        <v>5670.36</v>
      </c>
      <c r="M172">
        <f>L172/H172</f>
        <v>74.61</v>
      </c>
      <c r="N172" t="s">
        <v>23</v>
      </c>
      <c r="O172" t="s">
        <v>131</v>
      </c>
    </row>
    <row r="173" spans="1:18" x14ac:dyDescent="0.25">
      <c r="A173" t="s">
        <v>17</v>
      </c>
      <c r="B173" t="s">
        <v>18</v>
      </c>
      <c r="C173" t="s">
        <v>72</v>
      </c>
      <c r="D173" t="s">
        <v>73</v>
      </c>
      <c r="E173" t="s">
        <v>29</v>
      </c>
      <c r="F173">
        <v>2080</v>
      </c>
      <c r="G173">
        <v>2080</v>
      </c>
      <c r="H173">
        <v>1040</v>
      </c>
      <c r="I173" t="s">
        <v>74</v>
      </c>
      <c r="J173">
        <v>1</v>
      </c>
      <c r="L173">
        <v>52863.199999999997</v>
      </c>
      <c r="M173">
        <f>L173/H173</f>
        <v>50.83</v>
      </c>
      <c r="N173" t="s">
        <v>23</v>
      </c>
      <c r="O173" t="s">
        <v>75</v>
      </c>
      <c r="P173" t="s">
        <v>76</v>
      </c>
    </row>
    <row r="174" spans="1:18" x14ac:dyDescent="0.25">
      <c r="A174" t="s">
        <v>17</v>
      </c>
      <c r="B174" t="s">
        <v>18</v>
      </c>
      <c r="C174" t="s">
        <v>191</v>
      </c>
      <c r="D174" t="s">
        <v>46</v>
      </c>
      <c r="E174" t="s">
        <v>21</v>
      </c>
      <c r="F174">
        <v>2080</v>
      </c>
      <c r="G174">
        <v>2080</v>
      </c>
      <c r="H174">
        <v>800</v>
      </c>
      <c r="I174" t="s">
        <v>74</v>
      </c>
      <c r="J174">
        <v>1</v>
      </c>
      <c r="L174">
        <v>43320</v>
      </c>
      <c r="M174">
        <f>L174/H174</f>
        <v>54.15</v>
      </c>
      <c r="N174" t="s">
        <v>23</v>
      </c>
      <c r="O174" t="s">
        <v>75</v>
      </c>
    </row>
    <row r="175" spans="1:18" x14ac:dyDescent="0.25">
      <c r="A175" t="s">
        <v>17</v>
      </c>
      <c r="B175" t="s">
        <v>18</v>
      </c>
      <c r="C175" t="s">
        <v>191</v>
      </c>
      <c r="D175" t="s">
        <v>46</v>
      </c>
      <c r="E175" t="s">
        <v>21</v>
      </c>
      <c r="F175">
        <v>2080</v>
      </c>
      <c r="G175">
        <v>2080</v>
      </c>
      <c r="H175">
        <v>800</v>
      </c>
      <c r="I175" t="s">
        <v>74</v>
      </c>
      <c r="J175">
        <v>2</v>
      </c>
      <c r="L175">
        <v>43320</v>
      </c>
      <c r="M175">
        <f>L175/H175</f>
        <v>54.15</v>
      </c>
      <c r="N175" t="s">
        <v>23</v>
      </c>
      <c r="O175" t="s">
        <v>75</v>
      </c>
      <c r="P175" t="s">
        <v>192</v>
      </c>
    </row>
    <row r="176" spans="1:18" x14ac:dyDescent="0.25">
      <c r="A176" t="s">
        <v>17</v>
      </c>
      <c r="B176" t="s">
        <v>18</v>
      </c>
      <c r="C176" t="s">
        <v>202</v>
      </c>
      <c r="D176" t="s">
        <v>73</v>
      </c>
      <c r="E176" t="s">
        <v>21</v>
      </c>
      <c r="F176">
        <v>2080</v>
      </c>
      <c r="G176">
        <v>2080</v>
      </c>
      <c r="H176">
        <v>160</v>
      </c>
      <c r="I176" t="s">
        <v>74</v>
      </c>
      <c r="J176">
        <v>1</v>
      </c>
      <c r="L176">
        <v>14699.2</v>
      </c>
      <c r="M176">
        <f>L176/H176</f>
        <v>91.87</v>
      </c>
      <c r="N176" t="s">
        <v>23</v>
      </c>
      <c r="O176" t="s">
        <v>75</v>
      </c>
      <c r="P176" t="s">
        <v>76</v>
      </c>
    </row>
    <row r="177" spans="1:16" x14ac:dyDescent="0.25">
      <c r="A177" t="s">
        <v>17</v>
      </c>
      <c r="B177" t="s">
        <v>18</v>
      </c>
      <c r="C177" t="s">
        <v>227</v>
      </c>
      <c r="D177" t="s">
        <v>73</v>
      </c>
      <c r="E177" t="s">
        <v>21</v>
      </c>
      <c r="F177">
        <v>2080</v>
      </c>
      <c r="G177">
        <v>2080</v>
      </c>
      <c r="H177">
        <v>1040</v>
      </c>
      <c r="I177" t="s">
        <v>74</v>
      </c>
      <c r="J177">
        <v>2</v>
      </c>
      <c r="L177">
        <v>68671.199999999997</v>
      </c>
      <c r="M177">
        <f>L177/H177</f>
        <v>66.03</v>
      </c>
      <c r="N177" t="s">
        <v>23</v>
      </c>
      <c r="O177" t="s">
        <v>75</v>
      </c>
      <c r="P177" t="s">
        <v>192</v>
      </c>
    </row>
    <row r="178" spans="1:16" x14ac:dyDescent="0.25">
      <c r="A178" t="s">
        <v>17</v>
      </c>
      <c r="B178" t="s">
        <v>18</v>
      </c>
      <c r="C178" t="s">
        <v>227</v>
      </c>
      <c r="D178" t="s">
        <v>73</v>
      </c>
      <c r="E178" t="s">
        <v>21</v>
      </c>
      <c r="F178">
        <v>2080</v>
      </c>
      <c r="G178">
        <v>2080</v>
      </c>
      <c r="H178">
        <v>1040</v>
      </c>
      <c r="I178" t="s">
        <v>74</v>
      </c>
      <c r="J178">
        <v>3</v>
      </c>
      <c r="L178">
        <v>68671.199999999997</v>
      </c>
      <c r="M178">
        <f>L178/H178</f>
        <v>66.03</v>
      </c>
      <c r="N178" t="s">
        <v>23</v>
      </c>
      <c r="O178" t="s">
        <v>75</v>
      </c>
    </row>
    <row r="179" spans="1:16" x14ac:dyDescent="0.25">
      <c r="A179" t="s">
        <v>17</v>
      </c>
      <c r="B179" t="s">
        <v>18</v>
      </c>
      <c r="C179" t="s">
        <v>159</v>
      </c>
      <c r="D179" t="s">
        <v>160</v>
      </c>
      <c r="E179" t="s">
        <v>29</v>
      </c>
      <c r="F179">
        <v>2080</v>
      </c>
      <c r="G179">
        <v>2080</v>
      </c>
      <c r="H179">
        <v>0</v>
      </c>
      <c r="M179" t="e">
        <f>L179/H179</f>
        <v>#DIV/0!</v>
      </c>
    </row>
  </sheetData>
  <autoFilter ref="A1:R1"/>
  <sortState ref="A2:R179">
    <sortCondition ref="I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FY18 plan 8-15-2017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Hartsing, Patricia G.</dc:creator>
  <cp:lastModifiedBy>sdalyander</cp:lastModifiedBy>
  <dcterms:created xsi:type="dcterms:W3CDTF">2017-08-15T13:00:28Z</dcterms:created>
  <dcterms:modified xsi:type="dcterms:W3CDTF">2018-05-09T19:57:02Z</dcterms:modified>
</cp:coreProperties>
</file>